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s\Craig\2021 Reviews\TRA\Questionnaire\Submission 2\Non-Confidential\"/>
    </mc:Choice>
  </mc:AlternateContent>
  <xr:revisionPtr revIDLastSave="0" documentId="13_ncr:1_{4FCFB76C-E609-4D9B-BD44-5F1CC4A28847}" xr6:coauthVersionLast="47" xr6:coauthVersionMax="47" xr10:uidLastSave="{00000000-0000-0000-0000-000000000000}"/>
  <bookViews>
    <workbookView xWindow="-120" yWindow="-120" windowWidth="29040" windowHeight="15840" xr2:uid="{EB0350F4-0D12-43EC-BA37-A91789908A0D}"/>
  </bookViews>
  <sheets>
    <sheet name="Reverse Engineering" sheetId="1" r:id="rId1"/>
  </sheets>
  <definedNames>
    <definedName name="totalterm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5" i="1" l="1"/>
  <c r="U14" i="1"/>
  <c r="U13" i="1"/>
  <c r="U12" i="1"/>
  <c r="U11" i="1"/>
  <c r="U10" i="1"/>
  <c r="U9" i="1"/>
  <c r="U8" i="1"/>
  <c r="U7" i="1"/>
  <c r="N14" i="1"/>
  <c r="N10" i="1"/>
  <c r="N9" i="1"/>
  <c r="N8" i="1"/>
  <c r="D7" i="1"/>
  <c r="N7" i="1" s="1"/>
  <c r="D8" i="1"/>
  <c r="D9" i="1"/>
  <c r="D10" i="1"/>
  <c r="D11" i="1"/>
  <c r="N11" i="1" s="1"/>
  <c r="D12" i="1"/>
  <c r="N12" i="1" s="1"/>
  <c r="D13" i="1"/>
  <c r="N13" i="1" s="1"/>
  <c r="D14" i="1"/>
  <c r="D15" i="1"/>
  <c r="N15" i="1" s="1"/>
  <c r="D6" i="1"/>
  <c r="U6" i="1" l="1"/>
  <c r="N6" i="1"/>
</calcChain>
</file>

<file path=xl/sharedStrings.xml><?xml version="1.0" encoding="utf-8"?>
<sst xmlns="http://schemas.openxmlformats.org/spreadsheetml/2006/main" count="70" uniqueCount="43">
  <si>
    <t>Weight      KG</t>
  </si>
  <si>
    <t>Origin</t>
  </si>
  <si>
    <t>Steel Cost adjusted for weight</t>
  </si>
  <si>
    <t>Other Material</t>
  </si>
  <si>
    <t>Labour</t>
  </si>
  <si>
    <t>Turkey</t>
  </si>
  <si>
    <t>No</t>
  </si>
  <si>
    <t>Steel at £850 per tonne</t>
  </si>
  <si>
    <t>Diff Quote price to Mfg cost</t>
  </si>
  <si>
    <t>Steel at £1,200 per tonne</t>
  </si>
  <si>
    <t>Quotation Price $ FOB</t>
  </si>
  <si>
    <t>A.</t>
  </si>
  <si>
    <t>D</t>
  </si>
  <si>
    <t>C</t>
  </si>
  <si>
    <t>B</t>
  </si>
  <si>
    <t>A</t>
  </si>
  <si>
    <t>E</t>
  </si>
  <si>
    <t>F</t>
  </si>
  <si>
    <t>Total   Mfg Cost</t>
  </si>
  <si>
    <t>Between 40% and 60% of ironing boards manufacturing cost originate in the various steel inputs used in the production . This cost has been calculated with reference to the weight of the imported product against the weight of the UK manufactured product</t>
  </si>
  <si>
    <t>E.</t>
  </si>
  <si>
    <t>This represents the total manufacturing cost without any manufacturing overheads , SG&amp;A or profit elements.</t>
  </si>
  <si>
    <t>F.</t>
  </si>
  <si>
    <t xml:space="preserve">These figures clearly illustrate that the prices being quoted would not cover the manufacturing costs  </t>
  </si>
  <si>
    <t>Transport/box</t>
  </si>
  <si>
    <t>Quotation Price £ @ 1.20</t>
  </si>
  <si>
    <t>Indexed Turkish ironing boards versus UK manufacturing costs</t>
  </si>
  <si>
    <t>Imported Turkish Board</t>
  </si>
  <si>
    <t>Board A</t>
  </si>
  <si>
    <t>Board B</t>
  </si>
  <si>
    <t>Board C</t>
  </si>
  <si>
    <t>Board D</t>
  </si>
  <si>
    <t>Board E</t>
  </si>
  <si>
    <t>Board F</t>
  </si>
  <si>
    <t>Board G</t>
  </si>
  <si>
    <t>Board H</t>
  </si>
  <si>
    <t>Board I</t>
  </si>
  <si>
    <t>Board J</t>
  </si>
  <si>
    <t>Board M</t>
  </si>
  <si>
    <t>Board N</t>
  </si>
  <si>
    <t>Board O</t>
  </si>
  <si>
    <t>Board P</t>
  </si>
  <si>
    <t>UK Equivalent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</si>
</sst>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£&quot;#,##0.00;\-&quot;£&quot;#,##0.00"/>
    <numFmt numFmtId="43" formatCode="_-* #,##0.00_-;\-* #,##0.00_-;_-* &quot;-&quot;??_-;_-@_-"/>
    <numFmt numFmtId="164" formatCode="#,##0.00;\(#,##0.00\)"/>
    <numFmt numFmtId="165" formatCode="[$$-409]#,##0.00_ ;\-[$$-409]#,##0.00\ "/>
    <numFmt numFmtId="166" formatCode="0.0"/>
    <numFmt numFmtId="169" formatCode="_-* #,##0_-;\-* #,##0_-;_-* &quot;-&quot;??_-;_-@_-"/>
    <numFmt numFmtId="171" formatCode="#,##0;\(#,##0\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3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165" fontId="3" fillId="4" borderId="0" xfId="1" applyNumberFormat="1" applyFont="1" applyFill="1" applyBorder="1" applyAlignment="1" applyProtection="1">
      <alignment horizontal="right" vertical="center" wrapText="1"/>
      <protection locked="0"/>
    </xf>
    <xf numFmtId="7" fontId="3" fillId="4" borderId="0" xfId="1" applyNumberFormat="1" applyFont="1" applyFill="1" applyBorder="1" applyAlignment="1" applyProtection="1">
      <alignment horizontal="right" vertical="center" wrapText="1"/>
      <protection locked="0"/>
    </xf>
    <xf numFmtId="0" fontId="3" fillId="4" borderId="0" xfId="0" applyFont="1" applyFill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43" fontId="3" fillId="4" borderId="0" xfId="1" applyFont="1" applyFill="1" applyBorder="1" applyAlignment="1" applyProtection="1">
      <alignment horizontal="center" vertical="center" wrapText="1"/>
      <protection locked="0"/>
    </xf>
    <xf numFmtId="164" fontId="0" fillId="4" borderId="0" xfId="0" applyNumberFormat="1" applyFill="1" applyAlignment="1">
      <alignment vertical="center"/>
    </xf>
    <xf numFmtId="0" fontId="0" fillId="4" borderId="0" xfId="0" applyFill="1"/>
    <xf numFmtId="0" fontId="3" fillId="2" borderId="6" xfId="0" applyFont="1" applyFill="1" applyBorder="1" applyAlignment="1" applyProtection="1">
      <alignment horizontal="center" wrapText="1"/>
      <protection locked="0"/>
    </xf>
    <xf numFmtId="0" fontId="3" fillId="2" borderId="5" xfId="0" applyFont="1" applyFill="1" applyBorder="1" applyAlignment="1" applyProtection="1">
      <alignment horizontal="center" wrapText="1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" fontId="3" fillId="0" borderId="0" xfId="1" applyNumberFormat="1" applyFont="1" applyFill="1" applyBorder="1" applyAlignment="1" applyProtection="1">
      <alignment horizontal="right" vertical="center" wrapText="1"/>
      <protection locked="0"/>
    </xf>
    <xf numFmtId="169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171" fontId="0" fillId="0" borderId="0" xfId="0" applyNumberForma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C878D-FE16-441D-9484-47CA4168AD78}">
  <dimension ref="A1:V20"/>
  <sheetViews>
    <sheetView tabSelected="1" zoomScale="130" zoomScaleNormal="130" workbookViewId="0">
      <selection activeCell="B2" sqref="B2"/>
    </sheetView>
  </sheetViews>
  <sheetFormatPr defaultRowHeight="12.75" x14ac:dyDescent="0.2"/>
  <cols>
    <col min="1" max="1" width="6.42578125" customWidth="1"/>
    <col min="2" max="2" width="17.5703125" customWidth="1"/>
    <col min="3" max="3" width="10.42578125" customWidth="1"/>
    <col min="4" max="4" width="12.28515625" customWidth="1"/>
    <col min="5" max="5" width="10.28515625" customWidth="1"/>
    <col min="6" max="6" width="9.28515625" customWidth="1"/>
    <col min="7" max="7" width="14.140625" customWidth="1"/>
    <col min="8" max="8" width="5.7109375" customWidth="1"/>
    <col min="9" max="9" width="13.28515625" customWidth="1"/>
    <col min="10" max="10" width="10.140625" customWidth="1"/>
    <col min="11" max="11" width="9.140625" customWidth="1"/>
    <col min="12" max="12" width="9.7109375" customWidth="1"/>
    <col min="13" max="13" width="8.140625" customWidth="1"/>
    <col min="14" max="14" width="11.5703125" customWidth="1"/>
    <col min="15" max="15" width="5.7109375" customWidth="1"/>
    <col min="16" max="16" width="13.28515625" customWidth="1"/>
    <col min="17" max="17" width="10.140625" customWidth="1"/>
    <col min="18" max="18" width="9.140625" customWidth="1"/>
    <col min="19" max="20" width="9.7109375" customWidth="1"/>
    <col min="21" max="21" width="11.5703125" customWidth="1"/>
  </cols>
  <sheetData>
    <row r="1" spans="1:22" ht="18" x14ac:dyDescent="0.25">
      <c r="B1" s="1" t="s">
        <v>26</v>
      </c>
    </row>
    <row r="2" spans="1:22" ht="13.5" thickBot="1" x14ac:dyDescent="0.25"/>
    <row r="3" spans="1:22" ht="13.9" customHeight="1" thickBot="1" x14ac:dyDescent="0.25">
      <c r="I3" s="21" t="s">
        <v>7</v>
      </c>
      <c r="J3" s="22"/>
      <c r="K3" s="22"/>
      <c r="L3" s="22"/>
      <c r="M3" s="22"/>
      <c r="N3" s="23"/>
      <c r="P3" s="21" t="s">
        <v>9</v>
      </c>
      <c r="Q3" s="22"/>
      <c r="R3" s="22"/>
      <c r="S3" s="22"/>
      <c r="T3" s="22"/>
      <c r="U3" s="23"/>
    </row>
    <row r="4" spans="1:22" ht="13.9" customHeight="1" thickBot="1" x14ac:dyDescent="0.25">
      <c r="I4" s="18" t="s">
        <v>15</v>
      </c>
      <c r="J4" s="18" t="s">
        <v>14</v>
      </c>
      <c r="K4" s="18" t="s">
        <v>13</v>
      </c>
      <c r="L4" s="18" t="s">
        <v>12</v>
      </c>
      <c r="M4" s="18" t="s">
        <v>16</v>
      </c>
      <c r="N4" s="18" t="s">
        <v>17</v>
      </c>
      <c r="P4" s="18" t="s">
        <v>15</v>
      </c>
      <c r="Q4" s="18" t="s">
        <v>14</v>
      </c>
      <c r="R4" s="18" t="s">
        <v>13</v>
      </c>
      <c r="S4" s="18" t="s">
        <v>12</v>
      </c>
      <c r="T4" s="18" t="s">
        <v>16</v>
      </c>
      <c r="U4" s="18" t="s">
        <v>17</v>
      </c>
    </row>
    <row r="5" spans="1:22" ht="45.6" customHeight="1" thickBot="1" x14ac:dyDescent="0.25">
      <c r="A5" s="2" t="s">
        <v>6</v>
      </c>
      <c r="B5" s="2" t="s">
        <v>27</v>
      </c>
      <c r="C5" s="2" t="s">
        <v>10</v>
      </c>
      <c r="D5" s="2" t="s">
        <v>25</v>
      </c>
      <c r="E5" s="2" t="s">
        <v>0</v>
      </c>
      <c r="F5" s="3" t="s">
        <v>1</v>
      </c>
      <c r="G5" s="3" t="s">
        <v>42</v>
      </c>
      <c r="I5" s="19" t="s">
        <v>2</v>
      </c>
      <c r="J5" s="19" t="s">
        <v>3</v>
      </c>
      <c r="K5" s="19" t="s">
        <v>4</v>
      </c>
      <c r="L5" s="19" t="s">
        <v>24</v>
      </c>
      <c r="M5" s="19" t="s">
        <v>18</v>
      </c>
      <c r="N5" s="19" t="s">
        <v>8</v>
      </c>
      <c r="P5" s="19" t="s">
        <v>2</v>
      </c>
      <c r="Q5" s="19" t="s">
        <v>3</v>
      </c>
      <c r="R5" s="19" t="s">
        <v>4</v>
      </c>
      <c r="S5" s="19" t="s">
        <v>24</v>
      </c>
      <c r="T5" s="19" t="s">
        <v>18</v>
      </c>
      <c r="U5" s="19" t="s">
        <v>8</v>
      </c>
    </row>
    <row r="6" spans="1:22" s="7" customFormat="1" ht="32.450000000000003" customHeight="1" x14ac:dyDescent="0.2">
      <c r="A6" s="4">
        <v>1</v>
      </c>
      <c r="B6" s="4" t="s">
        <v>28</v>
      </c>
      <c r="C6" s="24">
        <v>120</v>
      </c>
      <c r="D6" s="24">
        <f>C6/1.2</f>
        <v>100</v>
      </c>
      <c r="E6" s="4">
        <v>3.65</v>
      </c>
      <c r="F6" s="6" t="s">
        <v>5</v>
      </c>
      <c r="G6" s="6" t="s">
        <v>38</v>
      </c>
      <c r="I6" s="5"/>
      <c r="J6" s="5"/>
      <c r="K6" s="5"/>
      <c r="L6" s="5"/>
      <c r="M6" s="25">
        <v>127.1378687537628</v>
      </c>
      <c r="N6" s="26">
        <f>D6-M6</f>
        <v>-27.137868753762802</v>
      </c>
      <c r="P6" s="5"/>
      <c r="Q6" s="5"/>
      <c r="R6" s="5"/>
      <c r="S6" s="5"/>
      <c r="T6" s="25">
        <v>144.71763997591816</v>
      </c>
      <c r="U6" s="26">
        <f>D6-T6</f>
        <v>-44.717639975918161</v>
      </c>
    </row>
    <row r="7" spans="1:22" s="7" customFormat="1" ht="32.450000000000003" customHeight="1" x14ac:dyDescent="0.2">
      <c r="A7" s="4">
        <v>2</v>
      </c>
      <c r="B7" s="4" t="s">
        <v>29</v>
      </c>
      <c r="C7" s="24">
        <v>120</v>
      </c>
      <c r="D7" s="24">
        <f t="shared" ref="D7:D15" si="0">C7/1.2</f>
        <v>100</v>
      </c>
      <c r="E7" s="4">
        <v>3.45</v>
      </c>
      <c r="F7" s="6" t="s">
        <v>5</v>
      </c>
      <c r="G7" s="6" t="s">
        <v>38</v>
      </c>
      <c r="I7" s="5"/>
      <c r="J7" s="5"/>
      <c r="K7" s="5"/>
      <c r="L7" s="5"/>
      <c r="M7" s="25">
        <v>121.99763872491145</v>
      </c>
      <c r="N7" s="26">
        <f t="shared" ref="N7:N15" si="1">D7-M7</f>
        <v>-21.997638724911454</v>
      </c>
      <c r="P7" s="5"/>
      <c r="Q7" s="5"/>
      <c r="R7" s="5"/>
      <c r="S7" s="5"/>
      <c r="T7" s="25">
        <v>138.2904368358914</v>
      </c>
      <c r="U7" s="26">
        <f t="shared" ref="U7:U15" si="2">D7-T7</f>
        <v>-38.290436835891398</v>
      </c>
    </row>
    <row r="8" spans="1:22" s="7" customFormat="1" ht="32.450000000000003" customHeight="1" x14ac:dyDescent="0.2">
      <c r="A8" s="4">
        <v>3</v>
      </c>
      <c r="B8" s="4" t="s">
        <v>30</v>
      </c>
      <c r="C8" s="24">
        <v>120</v>
      </c>
      <c r="D8" s="24">
        <f t="shared" si="0"/>
        <v>100</v>
      </c>
      <c r="E8" s="4">
        <v>4.3</v>
      </c>
      <c r="F8" s="6" t="s">
        <v>5</v>
      </c>
      <c r="G8" s="6" t="s">
        <v>39</v>
      </c>
      <c r="I8" s="5"/>
      <c r="J8" s="5"/>
      <c r="K8" s="5"/>
      <c r="L8" s="5"/>
      <c r="M8" s="25">
        <v>137.38001129305474</v>
      </c>
      <c r="N8" s="26">
        <f t="shared" si="1"/>
        <v>-37.380011293054736</v>
      </c>
      <c r="P8" s="5"/>
      <c r="Q8" s="5"/>
      <c r="R8" s="5"/>
      <c r="S8" s="5"/>
      <c r="T8" s="25">
        <v>157.41106719367588</v>
      </c>
      <c r="U8" s="26">
        <f t="shared" si="2"/>
        <v>-57.411067193675876</v>
      </c>
    </row>
    <row r="9" spans="1:22" ht="32.450000000000003" customHeight="1" x14ac:dyDescent="0.2">
      <c r="A9" s="8">
        <v>4</v>
      </c>
      <c r="B9" s="4" t="s">
        <v>31</v>
      </c>
      <c r="C9" s="24">
        <v>120</v>
      </c>
      <c r="D9" s="24">
        <f t="shared" si="0"/>
        <v>100</v>
      </c>
      <c r="E9" s="4">
        <v>5.0999999999999996</v>
      </c>
      <c r="F9" s="6" t="s">
        <v>5</v>
      </c>
      <c r="G9" s="6" t="s">
        <v>39</v>
      </c>
      <c r="I9" s="5"/>
      <c r="J9" s="5"/>
      <c r="K9" s="5"/>
      <c r="L9" s="5"/>
      <c r="M9" s="25">
        <v>142.56508109581574</v>
      </c>
      <c r="N9" s="26">
        <f t="shared" si="1"/>
        <v>-42.565081095815742</v>
      </c>
      <c r="P9" s="5"/>
      <c r="Q9" s="5"/>
      <c r="R9" s="5"/>
      <c r="S9" s="5"/>
      <c r="T9" s="25">
        <v>165.50361183044842</v>
      </c>
      <c r="U9" s="26">
        <f t="shared" si="2"/>
        <v>-65.503611830448421</v>
      </c>
      <c r="V9" s="7"/>
    </row>
    <row r="10" spans="1:22" ht="32.450000000000003" customHeight="1" x14ac:dyDescent="0.2">
      <c r="A10" s="8">
        <v>5</v>
      </c>
      <c r="B10" s="4" t="s">
        <v>32</v>
      </c>
      <c r="C10" s="24">
        <v>120</v>
      </c>
      <c r="D10" s="24">
        <f t="shared" si="0"/>
        <v>100</v>
      </c>
      <c r="E10" s="4">
        <v>5.25</v>
      </c>
      <c r="F10" s="6" t="s">
        <v>5</v>
      </c>
      <c r="G10" s="6" t="s">
        <v>39</v>
      </c>
      <c r="I10" s="5"/>
      <c r="J10" s="5"/>
      <c r="K10" s="5"/>
      <c r="L10" s="5"/>
      <c r="M10" s="25">
        <v>132.96317209360689</v>
      </c>
      <c r="N10" s="26">
        <f t="shared" si="1"/>
        <v>-32.963172093606886</v>
      </c>
      <c r="P10" s="5"/>
      <c r="Q10" s="5"/>
      <c r="R10" s="5"/>
      <c r="S10" s="5"/>
      <c r="T10" s="25">
        <v>154.70230252838951</v>
      </c>
      <c r="U10" s="26">
        <f t="shared" si="2"/>
        <v>-54.702302528389509</v>
      </c>
      <c r="V10" s="7"/>
    </row>
    <row r="11" spans="1:22" ht="32.450000000000003" customHeight="1" x14ac:dyDescent="0.2">
      <c r="A11" s="8">
        <v>6</v>
      </c>
      <c r="B11" s="4" t="s">
        <v>33</v>
      </c>
      <c r="C11" s="24">
        <v>120</v>
      </c>
      <c r="D11" s="24">
        <f t="shared" si="0"/>
        <v>100</v>
      </c>
      <c r="E11" s="4">
        <v>6.5</v>
      </c>
      <c r="F11" s="6" t="s">
        <v>5</v>
      </c>
      <c r="G11" s="6" t="s">
        <v>40</v>
      </c>
      <c r="I11" s="5"/>
      <c r="J11" s="5"/>
      <c r="K11" s="5"/>
      <c r="L11" s="5"/>
      <c r="M11" s="25">
        <v>106.94623655913978</v>
      </c>
      <c r="N11" s="26">
        <f t="shared" si="1"/>
        <v>-6.946236559139777</v>
      </c>
      <c r="P11" s="5"/>
      <c r="Q11" s="5"/>
      <c r="R11" s="5"/>
      <c r="S11" s="5"/>
      <c r="T11" s="25">
        <v>127.95698924731185</v>
      </c>
      <c r="U11" s="26">
        <f t="shared" si="2"/>
        <v>-27.956989247311853</v>
      </c>
      <c r="V11" s="7"/>
    </row>
    <row r="12" spans="1:22" ht="32.450000000000003" customHeight="1" x14ac:dyDescent="0.2">
      <c r="A12" s="8">
        <v>7</v>
      </c>
      <c r="B12" s="4" t="s">
        <v>34</v>
      </c>
      <c r="C12" s="24">
        <v>120</v>
      </c>
      <c r="D12" s="24">
        <f t="shared" si="0"/>
        <v>100</v>
      </c>
      <c r="E12" s="20">
        <v>4</v>
      </c>
      <c r="F12" s="6" t="s">
        <v>5</v>
      </c>
      <c r="G12" s="6" t="s">
        <v>39</v>
      </c>
      <c r="I12" s="5"/>
      <c r="J12" s="5"/>
      <c r="K12" s="5"/>
      <c r="L12" s="5"/>
      <c r="M12" s="25">
        <v>119.32133546379615</v>
      </c>
      <c r="N12" s="26">
        <f t="shared" si="1"/>
        <v>-19.321335463796146</v>
      </c>
      <c r="P12" s="5"/>
      <c r="Q12" s="5"/>
      <c r="R12" s="5"/>
      <c r="S12" s="5"/>
      <c r="T12" s="25">
        <v>135.97258430745944</v>
      </c>
      <c r="U12" s="26">
        <f t="shared" si="2"/>
        <v>-35.972584307459442</v>
      </c>
      <c r="V12" s="7"/>
    </row>
    <row r="13" spans="1:22" ht="32.450000000000003" customHeight="1" x14ac:dyDescent="0.2">
      <c r="A13" s="8">
        <v>8</v>
      </c>
      <c r="B13" s="4" t="s">
        <v>35</v>
      </c>
      <c r="C13" s="24">
        <v>120</v>
      </c>
      <c r="D13" s="24">
        <f t="shared" si="0"/>
        <v>100</v>
      </c>
      <c r="E13" s="4">
        <v>3.2</v>
      </c>
      <c r="F13" s="6" t="s">
        <v>5</v>
      </c>
      <c r="G13" s="6" t="s">
        <v>41</v>
      </c>
      <c r="I13" s="5"/>
      <c r="J13" s="5"/>
      <c r="K13" s="5"/>
      <c r="L13" s="5"/>
      <c r="M13" s="25">
        <v>127.19617224880383</v>
      </c>
      <c r="N13" s="26">
        <f t="shared" si="1"/>
        <v>-27.196172248803833</v>
      </c>
      <c r="P13" s="5"/>
      <c r="Q13" s="5"/>
      <c r="R13" s="5"/>
      <c r="S13" s="5"/>
      <c r="T13" s="25">
        <v>144.19904306220099</v>
      </c>
      <c r="U13" s="26">
        <f t="shared" si="2"/>
        <v>-44.199043062200985</v>
      </c>
      <c r="V13" s="7"/>
    </row>
    <row r="14" spans="1:22" ht="32.450000000000003" customHeight="1" x14ac:dyDescent="0.2">
      <c r="A14" s="8">
        <v>9</v>
      </c>
      <c r="B14" s="4" t="s">
        <v>36</v>
      </c>
      <c r="C14" s="24">
        <v>120</v>
      </c>
      <c r="D14" s="24">
        <f t="shared" si="0"/>
        <v>100</v>
      </c>
      <c r="E14" s="4">
        <v>3.85</v>
      </c>
      <c r="F14" s="6" t="s">
        <v>5</v>
      </c>
      <c r="G14" s="6" t="s">
        <v>41</v>
      </c>
      <c r="I14" s="5"/>
      <c r="J14" s="5"/>
      <c r="K14" s="5"/>
      <c r="L14" s="5"/>
      <c r="M14" s="25">
        <v>121.15619694397282</v>
      </c>
      <c r="N14" s="26">
        <f t="shared" si="1"/>
        <v>-21.156196943972816</v>
      </c>
      <c r="P14" s="5"/>
      <c r="Q14" s="5"/>
      <c r="R14" s="5"/>
      <c r="S14" s="5"/>
      <c r="T14" s="25">
        <v>139.32937181663834</v>
      </c>
      <c r="U14" s="26">
        <f t="shared" si="2"/>
        <v>-39.329371816638343</v>
      </c>
      <c r="V14" s="7"/>
    </row>
    <row r="15" spans="1:22" ht="32.450000000000003" customHeight="1" x14ac:dyDescent="0.2">
      <c r="A15" s="8">
        <v>10</v>
      </c>
      <c r="B15" s="4" t="s">
        <v>37</v>
      </c>
      <c r="C15" s="24">
        <v>120</v>
      </c>
      <c r="D15" s="24">
        <f t="shared" si="0"/>
        <v>100</v>
      </c>
      <c r="E15" s="4">
        <v>4.5999999999999996</v>
      </c>
      <c r="F15" s="6" t="s">
        <v>5</v>
      </c>
      <c r="G15" s="6" t="s">
        <v>39</v>
      </c>
      <c r="I15" s="5"/>
      <c r="J15" s="5"/>
      <c r="K15" s="5"/>
      <c r="L15" s="5"/>
      <c r="M15" s="25">
        <v>107.36322501028384</v>
      </c>
      <c r="N15" s="26">
        <f t="shared" si="1"/>
        <v>-7.3632250102838412</v>
      </c>
      <c r="P15" s="5"/>
      <c r="Q15" s="5"/>
      <c r="R15" s="5"/>
      <c r="S15" s="5"/>
      <c r="T15" s="25">
        <v>123.65281777046482</v>
      </c>
      <c r="U15" s="26">
        <f t="shared" si="2"/>
        <v>-23.652817770464821</v>
      </c>
      <c r="V15" s="7"/>
    </row>
    <row r="16" spans="1:22" ht="10.9" customHeight="1" x14ac:dyDescent="0.2">
      <c r="A16" s="9"/>
      <c r="B16" s="10"/>
      <c r="C16" s="11"/>
      <c r="D16" s="12"/>
      <c r="E16" s="10"/>
      <c r="F16" s="13"/>
      <c r="G16" s="14"/>
      <c r="H16" s="17"/>
      <c r="I16" s="15"/>
      <c r="J16" s="15"/>
      <c r="K16" s="15"/>
      <c r="L16" s="15"/>
      <c r="M16" s="15"/>
      <c r="N16" s="16"/>
      <c r="O16" s="17"/>
      <c r="P16" s="15"/>
      <c r="Q16" s="15"/>
      <c r="R16" s="15"/>
      <c r="S16" s="15"/>
      <c r="T16" s="15"/>
      <c r="U16" s="16"/>
    </row>
    <row r="18" spans="1:2" x14ac:dyDescent="0.2">
      <c r="A18" t="s">
        <v>11</v>
      </c>
      <c r="B18" t="s">
        <v>19</v>
      </c>
    </row>
    <row r="19" spans="1:2" x14ac:dyDescent="0.2">
      <c r="A19" t="s">
        <v>20</v>
      </c>
      <c r="B19" t="s">
        <v>21</v>
      </c>
    </row>
    <row r="20" spans="1:2" x14ac:dyDescent="0.2">
      <c r="A20" t="s">
        <v>22</v>
      </c>
      <c r="B20" t="s">
        <v>23</v>
      </c>
    </row>
  </sheetData>
  <mergeCells count="2">
    <mergeCell ref="I3:N3"/>
    <mergeCell ref="P3:U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82074D33-6985-4DA6-9CA5-450C2C112CA1}"/>
</file>

<file path=customXml/itemProps2.xml><?xml version="1.0" encoding="utf-8"?>
<ds:datastoreItem xmlns:ds="http://schemas.openxmlformats.org/officeDocument/2006/customXml" ds:itemID="{37EDEAD4-D8C8-4A5F-AB1D-0A853711616E}"/>
</file>

<file path=customXml/itemProps3.xml><?xml version="1.0" encoding="utf-8"?>
<ds:datastoreItem xmlns:ds="http://schemas.openxmlformats.org/officeDocument/2006/customXml" ds:itemID="{92B0F95B-65C2-4437-B574-1F4393E8C9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Reverse Engineering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Harrison</dc:creator>
  <cp:lastModifiedBy>Craig Sharp</cp:lastModifiedBy>
  <dcterms:created xsi:type="dcterms:W3CDTF">2021-09-14T10:45:00Z</dcterms:created>
  <dcterms:modified xsi:type="dcterms:W3CDTF">2022-07-31T22:32:02Z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