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.Coca\Desktop\Trid Final\"/>
    </mc:Choice>
  </mc:AlternateContent>
  <xr:revisionPtr revIDLastSave="0" documentId="8_{485BBCCE-44E1-4D1D-B439-114A9F1B3F4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Guidance" sheetId="1" r:id="rId1"/>
    <sheet name="Contents" sheetId="2" r:id="rId2"/>
    <sheet name="1)_Associated_companies" sheetId="3" r:id="rId3"/>
    <sheet name="2)_Shareholdings" sheetId="4" r:id="rId4"/>
    <sheet name="3)_PCN_comparison" sheetId="5" r:id="rId5"/>
    <sheet name="4)_Cost_to_make_and_sell" sheetId="6" r:id="rId6"/>
    <sheet name="5A)_Cost_reconciliation" sheetId="7" r:id="rId7"/>
    <sheet name="5B)_Sales_reconciliation" sheetId="8" r:id="rId8"/>
    <sheet name="6)_Raw_materials_and_inputs" sheetId="9" r:id="rId9"/>
    <sheet name="7)_T_by_T_domestic_sales" sheetId="10" r:id="rId10"/>
    <sheet name="8)__Export_sales" sheetId="11" r:id="rId11"/>
    <sheet name="9)_Captive_use" sheetId="12" r:id="rId12"/>
    <sheet name="10)_Purchases_of_like_goods_" sheetId="13" r:id="rId13"/>
    <sheet name="11)_Injury" sheetId="14" r:id="rId14"/>
    <sheet name="12)_Investments" sheetId="15" r:id="rId15"/>
    <sheet name="13)_Forward_contracts" sheetId="16" r:id="rId16"/>
  </sheets>
  <definedNames>
    <definedName name="_xlnm.Print_Area" localSheetId="13">'11)_Injury'!$A$1:$AD$28</definedName>
    <definedName name="_xlnm.Print_Area" localSheetId="6">'5A)_Cost_reconciliation'!$F$7:$K$32</definedName>
    <definedName name="_xlnm.Print_Area" localSheetId="7">'5B)_Sales_reconciliation'!$F$7:$K$37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1" i="10" l="1"/>
  <c r="Y21" i="10" s="1"/>
  <c r="D30" i="7"/>
  <c r="D24" i="7" s="1"/>
  <c r="D23" i="7" s="1"/>
  <c r="D21" i="7" s="1"/>
  <c r="D31" i="8"/>
  <c r="D19" i="8" s="1"/>
  <c r="D18" i="8" s="1"/>
  <c r="D16" i="8" s="1"/>
  <c r="C16" i="8"/>
  <c r="I12" i="8"/>
  <c r="D45" i="6" l="1"/>
  <c r="V39" i="6"/>
  <c r="V43" i="6" s="1"/>
  <c r="U39" i="6"/>
  <c r="U43" i="6" s="1"/>
  <c r="T39" i="6"/>
  <c r="T43" i="6" s="1"/>
  <c r="S39" i="6"/>
  <c r="S43" i="6" s="1"/>
  <c r="R39" i="6"/>
  <c r="R43" i="6" s="1"/>
  <c r="Q39" i="6"/>
  <c r="Q43" i="6" s="1"/>
  <c r="P39" i="6"/>
  <c r="P43" i="6" s="1"/>
  <c r="O39" i="6"/>
  <c r="H39" i="6"/>
  <c r="O38" i="6"/>
  <c r="K38" i="6"/>
  <c r="J38" i="6"/>
  <c r="I38" i="6"/>
  <c r="H38" i="6"/>
  <c r="G38" i="6"/>
  <c r="F38" i="6"/>
  <c r="D38" i="6"/>
  <c r="V36" i="6"/>
  <c r="V37" i="6" s="1"/>
  <c r="U36" i="6"/>
  <c r="U37" i="6" s="1"/>
  <c r="T36" i="6"/>
  <c r="T37" i="6" s="1"/>
  <c r="S36" i="6"/>
  <c r="S37" i="6" s="1"/>
  <c r="R36" i="6"/>
  <c r="R37" i="6" s="1"/>
  <c r="Q36" i="6"/>
  <c r="Q37" i="6" s="1"/>
  <c r="P36" i="6"/>
  <c r="P37" i="6" s="1"/>
  <c r="O36" i="6"/>
  <c r="O37" i="6" s="1"/>
  <c r="E35" i="6"/>
  <c r="E34" i="6"/>
  <c r="E33" i="6"/>
  <c r="E38" i="6" s="1"/>
  <c r="E32" i="6"/>
  <c r="E31" i="6"/>
  <c r="E30" i="6"/>
  <c r="V29" i="6"/>
  <c r="U29" i="6"/>
  <c r="T29" i="6"/>
  <c r="S29" i="6"/>
  <c r="R29" i="6"/>
  <c r="Q29" i="6"/>
  <c r="P29" i="6"/>
  <c r="O29" i="6"/>
  <c r="K28" i="6"/>
  <c r="K39" i="6" s="1"/>
  <c r="J28" i="6"/>
  <c r="J39" i="6" s="1"/>
  <c r="I28" i="6"/>
  <c r="I39" i="6" s="1"/>
  <c r="H28" i="6"/>
  <c r="G28" i="6"/>
  <c r="G39" i="6" s="1"/>
  <c r="F28" i="6"/>
  <c r="F39" i="6" s="1"/>
  <c r="D28" i="6"/>
  <c r="D39" i="6" s="1"/>
  <c r="D46" i="6" s="1"/>
  <c r="D49" i="6" s="1"/>
  <c r="O43" i="6" s="1"/>
  <c r="E19" i="6"/>
  <c r="E18" i="6"/>
  <c r="V17" i="6"/>
  <c r="U17" i="6"/>
  <c r="T17" i="6"/>
  <c r="S17" i="6"/>
  <c r="R17" i="6"/>
  <c r="Q17" i="6"/>
  <c r="P17" i="6"/>
  <c r="O17" i="6"/>
  <c r="E17" i="6"/>
  <c r="E16" i="6"/>
  <c r="E15" i="6"/>
  <c r="E14" i="6"/>
  <c r="E13" i="6"/>
  <c r="E28" i="6" s="1"/>
  <c r="E39" i="6" s="1"/>
</calcChain>
</file>

<file path=xl/sharedStrings.xml><?xml version="1.0" encoding="utf-8"?>
<sst xmlns="http://schemas.openxmlformats.org/spreadsheetml/2006/main" count="3764" uniqueCount="430">
  <si>
    <t>Guidance</t>
  </si>
  <si>
    <t>Case no.:</t>
  </si>
  <si>
    <t>TD0004 and TS0005</t>
  </si>
  <si>
    <t>Company name:</t>
  </si>
  <si>
    <t>Please complete this Annex in conjunction with the corresponding sections in the Questionnaire</t>
  </si>
  <si>
    <t>The years relevant to this investigation are as follows:</t>
  </si>
  <si>
    <t>Previous Financial Year</t>
  </si>
  <si>
    <t>Last financial year before the POI</t>
  </si>
  <si>
    <t>Period of Investigation (POI)</t>
  </si>
  <si>
    <t>Next financial year</t>
  </si>
  <si>
    <t>01/07/2017-30/06/2018</t>
  </si>
  <si>
    <t>01/07/2018-30/06/2019</t>
  </si>
  <si>
    <t>01/07/2019 - 30/06/2020</t>
  </si>
  <si>
    <t>01/07/2020-30/06/2021</t>
  </si>
  <si>
    <t xml:space="preserve">The accounting currency is: </t>
  </si>
  <si>
    <t>GBP £</t>
  </si>
  <si>
    <t xml:space="preserve">The unit for volume is: </t>
  </si>
  <si>
    <t>Metric tonnes</t>
  </si>
  <si>
    <t xml:space="preserve">For all numerical figures, where appropriate, express every third number with a comma. </t>
  </si>
  <si>
    <t>(e.g. ‘1,300’ for one-thousand three hundred, ‘1,300,000’ for one million and three-hundred thousand)</t>
  </si>
  <si>
    <t xml:space="preserve">Keep all sales/currency/income figures to two decimal places. </t>
  </si>
  <si>
    <t>(e.g. 1,300.00)</t>
  </si>
  <si>
    <t>Where possible, keep all sales prices on a CIF value basis.</t>
  </si>
  <si>
    <t>Display all dates in the format DD/MM/YYYY.</t>
  </si>
  <si>
    <t>(e.g. 23/05/2019)</t>
  </si>
  <si>
    <t>In order to determine which sales fall within the investigation period, the invoice date should normally be used as the date of sale.</t>
  </si>
  <si>
    <t>Note that there may be formulae already in the sheet</t>
  </si>
  <si>
    <t>Cells containing formulae are highlighted in yellow:</t>
  </si>
  <si>
    <t>Please do not overwrite these cells</t>
  </si>
  <si>
    <t>Please do not leave blank spaces - if the requested information cannot be provided then enter N/A (for questions which require</t>
  </si>
  <si>
    <t>a text response) or 0 (for questions which require a numerical response</t>
  </si>
  <si>
    <t xml:space="preserve">TRID will seek to authenticate the data provided in this questionnaire and the methodology used to compile it. </t>
  </si>
  <si>
    <t>Please provide us with all formulas and steps used in your calculations and keep a record of these and all related material/documentation for any verification visit.</t>
  </si>
  <si>
    <t>Contents</t>
  </si>
  <si>
    <t>1) Associated companies</t>
  </si>
  <si>
    <t>2) Shareholdings</t>
  </si>
  <si>
    <t>3) PCN comparison</t>
  </si>
  <si>
    <t>4) Cost to make and sell</t>
  </si>
  <si>
    <t>5) Cost reconciliation</t>
  </si>
  <si>
    <t>6) Raw materials</t>
  </si>
  <si>
    <t>7) T by T domestic sales</t>
  </si>
  <si>
    <t>8) Export Sales</t>
  </si>
  <si>
    <t>9) Captive use</t>
  </si>
  <si>
    <t>10) Purchases of like goods</t>
  </si>
  <si>
    <t>11) Injury</t>
  </si>
  <si>
    <t>12) Investments</t>
  </si>
  <si>
    <t>13) Forward contracts</t>
  </si>
  <si>
    <t>Back to Contents</t>
  </si>
  <si>
    <t>Annex 1 - Associated companies</t>
  </si>
  <si>
    <t>If your company is the subsidiary of another company</t>
  </si>
  <si>
    <t>Name of company</t>
  </si>
  <si>
    <t>Your company's ultimate controlling entity</t>
  </si>
  <si>
    <t>The first row has been entered as an example - please delete before submission</t>
  </si>
  <si>
    <t>General information</t>
  </si>
  <si>
    <t>Activities</t>
  </si>
  <si>
    <t>Shareholding</t>
  </si>
  <si>
    <t>Company name</t>
  </si>
  <si>
    <t>Address</t>
  </si>
  <si>
    <t xml:space="preserve">Email </t>
  </si>
  <si>
    <t>Telephone number (Include country code in parenthesis)</t>
  </si>
  <si>
    <t>Relationship</t>
  </si>
  <si>
    <t>List activities</t>
  </si>
  <si>
    <t>Percentage shareholding in the associated company</t>
  </si>
  <si>
    <t>Percentage shareholding of related company in your company</t>
  </si>
  <si>
    <t>Annex 2 - Shareholdings</t>
  </si>
  <si>
    <t>Argent Energy Holdings Ltd</t>
  </si>
  <si>
    <t>Share capital since the original establishment of the company</t>
  </si>
  <si>
    <t>Scope of business since original establishment 
of the company</t>
  </si>
  <si>
    <t>Registered capital</t>
  </si>
  <si>
    <t>Date</t>
  </si>
  <si>
    <t>Scope of business</t>
  </si>
  <si>
    <t>at 31/12/19</t>
  </si>
  <si>
    <t>Holding Company</t>
  </si>
  <si>
    <t>List of current shareholders &amp; owners (holding 5% or more of shares)</t>
  </si>
  <si>
    <t>List of current members of Board of Directors and/or Board of Shareholders</t>
  </si>
  <si>
    <t>List of previous shareholders &amp; owners (holding 5% or more of shares) during POI</t>
  </si>
  <si>
    <t>List of previous members of Board of Directors and/or Board of Shareholders during POI</t>
  </si>
  <si>
    <t>Name</t>
  </si>
  <si>
    <t>Percentage of shares held</t>
  </si>
  <si>
    <t>Is this person a state official? If so, specify title and public body.</t>
  </si>
  <si>
    <t>Activity of shareholder</t>
  </si>
  <si>
    <t>What party do they represent?</t>
  </si>
  <si>
    <t>What function do they hold?</t>
  </si>
  <si>
    <t>What voting rights do they have?</t>
  </si>
  <si>
    <t>What party did they represent?</t>
  </si>
  <si>
    <t>What function did they hold?</t>
  </si>
  <si>
    <t>What voting rights did they have?</t>
  </si>
  <si>
    <t>Was this person a state official while holding this position? If so, specify title and public body.</t>
  </si>
  <si>
    <t>John Swire &amp; Sons (Green Investments) Ltd</t>
  </si>
  <si>
    <t>Corporate Body</t>
  </si>
  <si>
    <t>AEHL</t>
  </si>
  <si>
    <t>Board Member</t>
  </si>
  <si>
    <t>Annex 3 - PCN comparison</t>
  </si>
  <si>
    <t>Goods subject to review</t>
  </si>
  <si>
    <t>Like goods comparison with goods subject to review</t>
  </si>
  <si>
    <t>PCN</t>
  </si>
  <si>
    <t>Essential characteristics of the goods concerned</t>
  </si>
  <si>
    <t>Company product - Your company's control number</t>
  </si>
  <si>
    <t>Commercial likeness? (Y/N) </t>
  </si>
  <si>
    <t>Functional likeness? (Y/N)</t>
  </si>
  <si>
    <t>Production process likeness? (Y/N)</t>
  </si>
  <si>
    <t>Physical likeness? (Y/N)</t>
  </si>
  <si>
    <t>Estimated production cost differences (£)</t>
  </si>
  <si>
    <t>Estimated sales price difference (£)</t>
  </si>
  <si>
    <t>Annex 4 - Cost to make and sell</t>
  </si>
  <si>
    <t>Currency</t>
  </si>
  <si>
    <t>£</t>
  </si>
  <si>
    <t>* Create more PCN columns where necessary</t>
  </si>
  <si>
    <t>Cost to make:</t>
  </si>
  <si>
    <t>Cost to sell:</t>
  </si>
  <si>
    <t>(I) Manufacturing costs</t>
  </si>
  <si>
    <t>Additional PCNs as necessary</t>
  </si>
  <si>
    <t>(II) Administration, Selling &amp; General Expenses (AS&amp;G) costs</t>
  </si>
  <si>
    <t>Ref.</t>
  </si>
  <si>
    <t>All goods</t>
  </si>
  <si>
    <t>All PCNs</t>
  </si>
  <si>
    <t>PCN 1</t>
  </si>
  <si>
    <t>PCN 2</t>
  </si>
  <si>
    <t>PCN 3</t>
  </si>
  <si>
    <t>PCN X</t>
  </si>
  <si>
    <t>(A) Direct costs</t>
  </si>
  <si>
    <t>(A) Selling costs (please breakdown)</t>
  </si>
  <si>
    <t xml:space="preserve">Supply and client </t>
  </si>
  <si>
    <t>Others (specify)</t>
  </si>
  <si>
    <t>Material 3</t>
  </si>
  <si>
    <t>-</t>
  </si>
  <si>
    <t>Material 4</t>
  </si>
  <si>
    <t xml:space="preserve">Selling costs total </t>
  </si>
  <si>
    <t>f</t>
  </si>
  <si>
    <t>Direct labour</t>
  </si>
  <si>
    <t>(B) Administrative &amp; general costs (please breakdown)</t>
  </si>
  <si>
    <t xml:space="preserve">Non-production staff salaries </t>
  </si>
  <si>
    <t>Marketing and advertising</t>
  </si>
  <si>
    <t>Direct costs total (A)</t>
  </si>
  <si>
    <t>a</t>
  </si>
  <si>
    <t>(B) Manufacturing overheads</t>
  </si>
  <si>
    <t>A&amp;G costs total</t>
  </si>
  <si>
    <t>g</t>
  </si>
  <si>
    <t>Indirect labour</t>
  </si>
  <si>
    <t>(C) Others</t>
  </si>
  <si>
    <t>Rent/lease</t>
  </si>
  <si>
    <t>Maintenance &amp; repairs</t>
  </si>
  <si>
    <t>R&amp;D and innovation</t>
  </si>
  <si>
    <t>Depreciation</t>
  </si>
  <si>
    <t>Total other costs</t>
  </si>
  <si>
    <t>h</t>
  </si>
  <si>
    <t>Total cost to sell (f+g+h)</t>
  </si>
  <si>
    <t>i</t>
  </si>
  <si>
    <t>Manu. overheads total</t>
  </si>
  <si>
    <t>b</t>
  </si>
  <si>
    <t>Quantity sold (UNITS)</t>
  </si>
  <si>
    <t>j</t>
  </si>
  <si>
    <t>Total of manufacturing cost (a+b)</t>
  </si>
  <si>
    <t>c</t>
  </si>
  <si>
    <t>Cost to sell per unit (i/j)</t>
  </si>
  <si>
    <t>k</t>
  </si>
  <si>
    <t xml:space="preserve">(D) Byproduct revenue (please list by individual byproduct) </t>
  </si>
  <si>
    <t>Create more byproduct rows where necessary</t>
  </si>
  <si>
    <t>Total for (D)</t>
  </si>
  <si>
    <t>d</t>
  </si>
  <si>
    <t>(E) Total of manufacturing cost (C-D)</t>
  </si>
  <si>
    <t>e</t>
  </si>
  <si>
    <t>Quantity produced (UNITS)</t>
  </si>
  <si>
    <t>Quantity sold (\UNITS)</t>
  </si>
  <si>
    <t>Manufacturing cost per unit made (e/f)</t>
  </si>
  <si>
    <t>Annex 5A - Cost reconciliation</t>
  </si>
  <si>
    <t>GBP</t>
  </si>
  <si>
    <t>Please fill in the white cells only</t>
  </si>
  <si>
    <t>Cost reconciliation:</t>
  </si>
  <si>
    <t>Description</t>
  </si>
  <si>
    <t>Cost (GBP)</t>
  </si>
  <si>
    <t>Quantity (unit)</t>
  </si>
  <si>
    <t>Source Documents</t>
  </si>
  <si>
    <r>
      <t xml:space="preserve">Total cost of </t>
    </r>
    <r>
      <rPr>
        <b/>
        <u/>
        <sz val="11"/>
        <color rgb="FF000000"/>
        <rFont val="Arial"/>
        <family val="2"/>
      </rPr>
      <t>all goods sold</t>
    </r>
    <r>
      <rPr>
        <b/>
        <sz val="11"/>
        <color rgb="FF000000"/>
        <rFont val="Arial"/>
        <family val="2"/>
      </rPr>
      <t xml:space="preserve"> as per Income Statement</t>
    </r>
  </si>
  <si>
    <t>Variance</t>
  </si>
  <si>
    <r>
      <t xml:space="preserve">Total cost of </t>
    </r>
    <r>
      <rPr>
        <b/>
        <u/>
        <sz val="11"/>
        <color rgb="FFA6A6A6"/>
        <rFont val="Arial"/>
        <family val="2"/>
      </rPr>
      <t>all goods sold</t>
    </r>
    <r>
      <rPr>
        <b/>
        <sz val="11"/>
        <color rgb="FFA6A6A6"/>
        <rFont val="Arial"/>
        <family val="2"/>
      </rPr>
      <t xml:space="preserve"> during the accounting period</t>
    </r>
  </si>
  <si>
    <r>
      <t xml:space="preserve">Difference in total cost of </t>
    </r>
    <r>
      <rPr>
        <u/>
        <sz val="11"/>
        <color rgb="FF000000"/>
        <rFont val="Arial"/>
        <family val="2"/>
      </rPr>
      <t>all goods sold</t>
    </r>
    <r>
      <rPr>
        <sz val="11"/>
        <color rgb="FF000000"/>
        <rFont val="Arial"/>
        <family val="2"/>
      </rPr>
      <t xml:space="preserve"> between POI and accounting period</t>
    </r>
  </si>
  <si>
    <r>
      <t xml:space="preserve">Total of cost of </t>
    </r>
    <r>
      <rPr>
        <b/>
        <u/>
        <sz val="11"/>
        <color rgb="FF000000"/>
        <rFont val="Arial"/>
        <family val="2"/>
      </rPr>
      <t>all goods sold</t>
    </r>
    <r>
      <rPr>
        <b/>
        <sz val="11"/>
        <color rgb="FF000000"/>
        <rFont val="Arial"/>
        <family val="2"/>
      </rPr>
      <t xml:space="preserve"> during the POI as stated in your management accounts</t>
    </r>
  </si>
  <si>
    <r>
      <t xml:space="preserve">Total cost of </t>
    </r>
    <r>
      <rPr>
        <b/>
        <u/>
        <sz val="11"/>
        <color rgb="FFA6A6A6"/>
        <rFont val="Arial"/>
        <family val="2"/>
      </rPr>
      <t>all goods sold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</si>
  <si>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Change in finished goods inventory of </t>
    </r>
    <r>
      <rPr>
        <u/>
        <sz val="11"/>
        <color rgb="FF000000"/>
        <rFont val="Arial"/>
        <family val="2"/>
      </rPr>
      <t>all goods</t>
    </r>
    <r>
      <rPr>
        <sz val="11"/>
        <color rgb="FF000000"/>
        <rFont val="Arial"/>
        <family val="2"/>
      </rPr>
      <t xml:space="preserve"> during the POI</t>
    </r>
  </si>
  <si>
    <r>
      <t xml:space="preserve">Total cost of production/quantity of </t>
    </r>
    <r>
      <rPr>
        <b/>
        <u/>
        <sz val="11"/>
        <color rgb="FF000000"/>
        <rFont val="Arial"/>
        <family val="2"/>
      </rPr>
      <t>all goods</t>
    </r>
    <r>
      <rPr>
        <b/>
        <sz val="11"/>
        <color rgb="FF000000"/>
        <rFont val="Arial"/>
        <family val="2"/>
      </rPr>
      <t xml:space="preserve"> during the POI as stated in your management accounts</t>
    </r>
  </si>
  <si>
    <r>
      <t xml:space="preserve">Total cost of production/quantity of </t>
    </r>
    <r>
      <rPr>
        <b/>
        <u/>
        <sz val="11"/>
        <color rgb="FFA6A6A6"/>
        <rFont val="Arial"/>
        <family val="2"/>
      </rPr>
      <t>all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</si>
  <si>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Cost of production/quantity of </t>
    </r>
    <r>
      <rPr>
        <u/>
        <sz val="11"/>
        <color rgb="FFA6A6A6"/>
        <rFont val="Arial"/>
        <family val="2"/>
      </rPr>
      <t>like goods</t>
    </r>
    <r>
      <rPr>
        <sz val="11"/>
        <color rgb="FFA6A6A6"/>
        <rFont val="Arial"/>
        <family val="2"/>
      </rPr>
      <t xml:space="preserve"> during the POI</t>
    </r>
  </si>
  <si>
    <t>Cost of production/quantity of good A during the POI</t>
  </si>
  <si>
    <t>Cost of production/quantity of good B during the POI</t>
  </si>
  <si>
    <t>Cost of production/quantity of good C during the POI</t>
  </si>
  <si>
    <t>Cost of production/quantity of good D during the POI 
(add new lines if required)</t>
  </si>
  <si>
    <r>
      <t xml:space="preserve">Total cost of production/quantity of </t>
    </r>
    <r>
      <rPr>
        <b/>
        <u/>
        <sz val="11"/>
        <color rgb="FFA6A6A6"/>
        <rFont val="Arial"/>
        <family val="2"/>
      </rPr>
      <t>like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</si>
  <si>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Cost of production/quantity of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for sales on the UK market during the POI</t>
    </r>
  </si>
  <si>
    <r>
      <t xml:space="preserve">Cost of production/quantity of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for export during the POI</t>
    </r>
  </si>
  <si>
    <t>Annex 5B - Sales reconciliation</t>
  </si>
  <si>
    <t>Sales reconciliation:</t>
  </si>
  <si>
    <t>Sales forecasts: 2020 - 2025</t>
  </si>
  <si>
    <t>Revenue (GBP)</t>
  </si>
  <si>
    <r>
      <t xml:space="preserve">Total sales revenue of </t>
    </r>
    <r>
      <rPr>
        <b/>
        <u/>
        <sz val="11"/>
        <color rgb="FF000000"/>
        <rFont val="Arial"/>
        <family val="2"/>
      </rPr>
      <t>all goods</t>
    </r>
    <r>
      <rPr>
        <b/>
        <sz val="11"/>
        <color rgb="FF000000"/>
        <rFont val="Arial"/>
        <family val="2"/>
      </rPr>
      <t xml:space="preserve"> as per Income Statement</t>
    </r>
  </si>
  <si>
    <r>
      <t xml:space="preserve">Total sales of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on the domestic market</t>
    </r>
  </si>
  <si>
    <r>
      <t xml:space="preserve">Total sales of </t>
    </r>
    <r>
      <rPr>
        <u/>
        <sz val="11"/>
        <color rgb="FF000000"/>
        <rFont val="Arial"/>
        <family val="2"/>
      </rPr>
      <t>all other goods</t>
    </r>
    <r>
      <rPr>
        <sz val="11"/>
        <color rgb="FF000000"/>
        <rFont val="Arial"/>
        <family val="2"/>
      </rPr>
      <t xml:space="preserve"> to the domestic market</t>
    </r>
  </si>
  <si>
    <r>
      <t xml:space="preserve">Total sales revenue of </t>
    </r>
    <r>
      <rPr>
        <b/>
        <u/>
        <sz val="11"/>
        <color rgb="FFA6A6A6"/>
        <rFont val="Arial"/>
        <family val="2"/>
      </rPr>
      <t>all goods</t>
    </r>
    <r>
      <rPr>
        <b/>
        <sz val="11"/>
        <color rgb="FFA6A6A6"/>
        <rFont val="Arial"/>
        <family val="2"/>
      </rPr>
      <t xml:space="preserve"> during the accounting period</t>
    </r>
  </si>
  <si>
    <r>
      <t xml:space="preserve">Total sales of </t>
    </r>
    <r>
      <rPr>
        <b/>
        <u/>
        <sz val="11"/>
        <color rgb="FFA6A6A6"/>
        <rFont val="Arial"/>
        <family val="2"/>
      </rPr>
      <t>all goods</t>
    </r>
  </si>
  <si>
    <r>
      <t xml:space="preserve">Difference in total sales revenue of </t>
    </r>
    <r>
      <rPr>
        <u/>
        <sz val="11"/>
        <color rgb="FF000000"/>
        <rFont val="Arial"/>
        <family val="2"/>
      </rPr>
      <t>all goods</t>
    </r>
    <r>
      <rPr>
        <sz val="11"/>
        <color rgb="FF000000"/>
        <rFont val="Arial"/>
        <family val="2"/>
      </rPr>
      <t xml:space="preserve"> between POI and accounting periods</t>
    </r>
  </si>
  <si>
    <r>
      <t xml:space="preserve">Total sales revenue/quantity of </t>
    </r>
    <r>
      <rPr>
        <b/>
        <u/>
        <sz val="11"/>
        <color rgb="FF000000"/>
        <rFont val="Arial"/>
        <family val="2"/>
      </rPr>
      <t>all goods</t>
    </r>
    <r>
      <rPr>
        <b/>
        <sz val="11"/>
        <color rgb="FF000000"/>
        <rFont val="Arial"/>
        <family val="2"/>
      </rPr>
      <t xml:space="preserve"> during the POI as stated in your management accounts</t>
    </r>
  </si>
  <si>
    <r>
      <t xml:space="preserve">Total sales revenue/quantity of </t>
    </r>
    <r>
      <rPr>
        <b/>
        <u/>
        <sz val="11"/>
        <color rgb="FFA6A6A6"/>
        <rFont val="Arial"/>
        <family val="2"/>
      </rPr>
      <t>all goods</t>
    </r>
    <r>
      <rPr>
        <b/>
        <sz val="11"/>
        <color rgb="FFA6A6A6"/>
        <rFont val="Arial"/>
        <family val="2"/>
      </rPr>
      <t xml:space="preserve"> sold during the POI</t>
    </r>
  </si>
  <si>
    <r>
      <t xml:space="preserve">Sales revenue/quantity of </t>
    </r>
    <r>
      <rPr>
        <b/>
        <u/>
        <sz val="11"/>
        <color rgb="FFA6A6A6"/>
        <rFont val="Arial"/>
        <family val="2"/>
      </rPr>
      <t>like goods</t>
    </r>
    <r>
      <rPr>
        <b/>
        <sz val="11"/>
        <color rgb="FFA6A6A6"/>
        <rFont val="Arial"/>
        <family val="2"/>
      </rPr>
      <t xml:space="preserve"> during the POI</t>
    </r>
  </si>
  <si>
    <t>Sales revenue/quantity of Blended Diesel during the POI</t>
  </si>
  <si>
    <t>Sales revenue/quantity of BFO during the POI</t>
  </si>
  <si>
    <t>Sales revenue/quantity of Glycerine during the POI</t>
  </si>
  <si>
    <t>Sales revenue/quantity of Fertiliser during the POI</t>
  </si>
  <si>
    <t>Sales revenue/quantity of Gas Oil during the POI</t>
  </si>
  <si>
    <t>Sales revenue/quantity of Certificates during the POI</t>
  </si>
  <si>
    <t>Sales revenue/quantity of good D during the POI
(add new lines if required)</t>
  </si>
  <si>
    <r>
      <t xml:space="preserve">Total sales revenue/quantity of </t>
    </r>
    <r>
      <rPr>
        <b/>
        <u/>
        <sz val="11"/>
        <color rgb="FFA6A6A6"/>
        <rFont val="Arial"/>
        <family val="2"/>
      </rPr>
      <t>like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</si>
  <si>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Sales revenue/quantity  of the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on the UK market during the POI</t>
    </r>
  </si>
  <si>
    <r>
      <t xml:space="preserve">Sales revenue/quantity of the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on export markets during the POI</t>
    </r>
  </si>
  <si>
    <t>Annex 6 - Raw materials and inputs</t>
  </si>
  <si>
    <t>(I) Supplier information</t>
  </si>
  <si>
    <t>(III) Purchase information</t>
  </si>
  <si>
    <t>Material type</t>
  </si>
  <si>
    <t>Material characteristics</t>
  </si>
  <si>
    <t>Supplier</t>
  </si>
  <si>
    <t>Contact name of supplier</t>
  </si>
  <si>
    <t>Address of supplier</t>
  </si>
  <si>
    <t>Date of purchase</t>
  </si>
  <si>
    <t>Country of manufacture</t>
  </si>
  <si>
    <t>Invoice Number</t>
  </si>
  <si>
    <t>Date of Invoice</t>
  </si>
  <si>
    <t>Quantity (UNITS)</t>
  </si>
  <si>
    <t>Purchase price (excl. VAT)</t>
  </si>
  <si>
    <t>Unit price (excl. VAT)</t>
  </si>
  <si>
    <t>Delivery terms</t>
  </si>
  <si>
    <t>Discounted price and/or other preferential price? (Y/N)</t>
  </si>
  <si>
    <t>File name for attachments containing contractual agreement</t>
  </si>
  <si>
    <t>If purchase is imported, explain the reason</t>
  </si>
  <si>
    <t>Annex 7 - Transaction-by-transaction (T by T) domestic sales</t>
  </si>
  <si>
    <t>Please report returns or after invoice discounts as negative (-) sales figures.</t>
  </si>
  <si>
    <t>Goods information</t>
  </si>
  <si>
    <t>Customer information</t>
  </si>
  <si>
    <t>Document reference</t>
  </si>
  <si>
    <t>Terms &amp; measurements</t>
  </si>
  <si>
    <t>Invoice value</t>
  </si>
  <si>
    <t>Adjustments (Include or exclude fields where relevant)</t>
  </si>
  <si>
    <t>Model</t>
  </si>
  <si>
    <t>Source</t>
  </si>
  <si>
    <t>Physical characteristics</t>
  </si>
  <si>
    <t>Customer name</t>
  </si>
  <si>
    <t>Customer number</t>
  </si>
  <si>
    <t>Customer link (Independent/
Associated)</t>
  </si>
  <si>
    <t>Customer type</t>
  </si>
  <si>
    <t>Sales invoice number</t>
  </si>
  <si>
    <t>Invoice date</t>
  </si>
  <si>
    <t>Contract date</t>
  </si>
  <si>
    <t>Purchase order date</t>
  </si>
  <si>
    <t>Order confirmation date</t>
  </si>
  <si>
    <t>Payment terms</t>
  </si>
  <si>
    <t>Invoice quantity</t>
  </si>
  <si>
    <t>Invoice unit measurement</t>
  </si>
  <si>
    <t>Gross invoice value (£ GBP)</t>
  </si>
  <si>
    <t>Taxes</t>
  </si>
  <si>
    <t>Discounts</t>
  </si>
  <si>
    <t>Rebates</t>
  </si>
  <si>
    <t>Other charges (specify)</t>
  </si>
  <si>
    <t>Net invoice value (£ GBP)</t>
  </si>
  <si>
    <t>Domestic freight</t>
  </si>
  <si>
    <t>Level of trade</t>
  </si>
  <si>
    <t>Transport, insurance and handling 1</t>
  </si>
  <si>
    <t>Transport, insurance and handling 2</t>
  </si>
  <si>
    <t>Packing</t>
  </si>
  <si>
    <t>Indirect taxes</t>
  </si>
  <si>
    <t>Import Charges</t>
  </si>
  <si>
    <t>Credit</t>
  </si>
  <si>
    <t>After sales costs</t>
  </si>
  <si>
    <t>Commissions</t>
  </si>
  <si>
    <t>Other</t>
  </si>
  <si>
    <t xml:space="preserve">P11 2 P </t>
  </si>
  <si>
    <t>FAME/biodiesel EN14214</t>
  </si>
  <si>
    <t>FAME/biodiesel EN14215</t>
  </si>
  <si>
    <t>Annex 8 - Export sales</t>
  </si>
  <si>
    <t>Please provide details of all export sales of the like goods for the POI</t>
  </si>
  <si>
    <t>Model number</t>
  </si>
  <si>
    <t>Volume sold (units / weight) Metric tonnes</t>
  </si>
  <si>
    <t>Value sold (GBP £)</t>
  </si>
  <si>
    <t>Annex 9 - Captive use</t>
  </si>
  <si>
    <t>Volume / number of units</t>
  </si>
  <si>
    <t>Value (£)</t>
  </si>
  <si>
    <t>Destination</t>
  </si>
  <si>
    <t>Use</t>
  </si>
  <si>
    <t>Annex 10 - Purchases of like goods</t>
  </si>
  <si>
    <t>Year</t>
  </si>
  <si>
    <t>Country like goods purchased from</t>
  </si>
  <si>
    <t>Volume purchased (number of units or weight)</t>
  </si>
  <si>
    <t>Value purchased (£)</t>
  </si>
  <si>
    <t>POI - 3 years</t>
  </si>
  <si>
    <t>POI - 2 years</t>
  </si>
  <si>
    <t>POI - 1 year</t>
  </si>
  <si>
    <t>POI</t>
  </si>
  <si>
    <t>Annex 11 - Injury</t>
  </si>
  <si>
    <t>Turnover</t>
  </si>
  <si>
    <t>Export sales of like goods</t>
  </si>
  <si>
    <t>Domestic sales of like goods</t>
  </si>
  <si>
    <t>Profitability</t>
  </si>
  <si>
    <t>Output</t>
  </si>
  <si>
    <t>Captive use</t>
  </si>
  <si>
    <t>Market share (%)</t>
  </si>
  <si>
    <t>Stocks</t>
  </si>
  <si>
    <t>Productivity</t>
  </si>
  <si>
    <t>Capacity</t>
  </si>
  <si>
    <t>Total turnover of whole company (£)</t>
  </si>
  <si>
    <t>Turnover related to like goods (£)</t>
  </si>
  <si>
    <t>Turnover related to other goods (£)</t>
  </si>
  <si>
    <t>Export sales by volume (units or weight)</t>
  </si>
  <si>
    <t>Export sales by value (£)</t>
  </si>
  <si>
    <t>Domestic sales by volume (units or weight)</t>
  </si>
  <si>
    <t>Domestic sales by value (£)</t>
  </si>
  <si>
    <t>Total net operating profit after tax (NOPAT) for whole company (£)</t>
  </si>
  <si>
    <t>Net operating profit after tax (NOPAT) from like goods (£)</t>
  </si>
  <si>
    <t>Average net operating profit after tax (NOPAT) margin of like goods (%)</t>
  </si>
  <si>
    <t>Total interest expense incurred for whole company (£)</t>
  </si>
  <si>
    <t>Interest expense incurred for like goods (£)</t>
  </si>
  <si>
    <t>Output by volume (units or weight)</t>
  </si>
  <si>
    <t>Output by value (£)</t>
  </si>
  <si>
    <t>Captive use of like goods (unit or weight)</t>
  </si>
  <si>
    <t>For like goods, the percentage of UK markets total sales that are manufactured by you</t>
  </si>
  <si>
    <t>Stocks at year end, total volume (units or weight)</t>
  </si>
  <si>
    <t>Stocks at year end, total value (£)</t>
  </si>
  <si>
    <t>Stocks at year end, volume manufactured by you in UK (units or weight)</t>
  </si>
  <si>
    <t>Stocks at year end, total value manufactured by you in UK (£)</t>
  </si>
  <si>
    <t>Stocks at year end, total volume purchased (units or weight)</t>
  </si>
  <si>
    <t>Stocks at year end, total value purchased (£)</t>
  </si>
  <si>
    <t>Total number of employees (FTE)</t>
  </si>
  <si>
    <t>Number of employees for like goods (FTE)</t>
  </si>
  <si>
    <t>Average output in volume per employee for like goods (FTE)</t>
  </si>
  <si>
    <t>Median wage for like goods (£)</t>
  </si>
  <si>
    <t>Capacity for like goods (units or weight)</t>
  </si>
  <si>
    <t>Capacity utilisation for like goods (%)</t>
  </si>
  <si>
    <t>Annex 12 - Investments</t>
  </si>
  <si>
    <t>Company wide:</t>
  </si>
  <si>
    <t>Total investments (£)</t>
  </si>
  <si>
    <t>Return on investment (ROI) (£)</t>
  </si>
  <si>
    <t>Expansion / capacity related investments (£)</t>
  </si>
  <si>
    <t>Efficiency / rationalisation investments (£)</t>
  </si>
  <si>
    <t>Replacement investments (£)</t>
  </si>
  <si>
    <t>Research and development / innovation investments (£)</t>
  </si>
  <si>
    <t>Environmental investments (£)</t>
  </si>
  <si>
    <t>Social / health and safety investments (£)</t>
  </si>
  <si>
    <t>Other investments (£)</t>
  </si>
  <si>
    <t>In relation to like goods:</t>
  </si>
  <si>
    <t>Expansion / capcity 
related investments (£)</t>
  </si>
  <si>
    <t>Annex 13 - Forward contracts</t>
  </si>
  <si>
    <t>Shipping terms</t>
  </si>
  <si>
    <t>Expected sale date(s)</t>
  </si>
  <si>
    <t>Sale frequency</t>
  </si>
  <si>
    <t>Quantity (units)</t>
  </si>
  <si>
    <t>Product type (finish)</t>
  </si>
  <si>
    <t>Unit price (£)</t>
  </si>
  <si>
    <t>The design of Argent doesn't allow material types to be disclosed</t>
  </si>
  <si>
    <t xml:space="preserve">Suppliers are commercially sensitive </t>
  </si>
  <si>
    <t xml:space="preserve">Supplier contacts are commercially sensitive </t>
  </si>
  <si>
    <t xml:space="preserve">Supplier addresses are commercially sensitive </t>
  </si>
  <si>
    <t>Country of origin is commercially sensitive</t>
  </si>
  <si>
    <t>Invoicing is commercially sensitive</t>
  </si>
  <si>
    <t xml:space="preserve">Quantity is commercially sensitive </t>
  </si>
  <si>
    <t>Purchase price is commercially sensitive</t>
  </si>
  <si>
    <t>Incoterms are part of commercial agreements</t>
  </si>
  <si>
    <t>Contract references are part of commercial agreements</t>
  </si>
  <si>
    <t>Unit Prices are commercially sentitive</t>
  </si>
  <si>
    <t>Origin of the material is commercially sensitive</t>
  </si>
  <si>
    <t>Volumes sold are commercially sensitive</t>
  </si>
  <si>
    <t>Value is commercially sensitive</t>
  </si>
  <si>
    <t>Argent Energy</t>
  </si>
  <si>
    <t>Customer information is commercially sensitive</t>
  </si>
  <si>
    <t>Shipping terms are part of commercial agreements</t>
  </si>
  <si>
    <t>Sales date is commercially sensitive</t>
  </si>
  <si>
    <t>Frequency is commercially sensitive</t>
  </si>
  <si>
    <t>Sales quantity is commercially sensitive</t>
  </si>
  <si>
    <t>Unit price is commercially sensitive</t>
  </si>
  <si>
    <t>Currencies are part of commercial agreements</t>
  </si>
  <si>
    <t>John Swire &amp; Sons Ltd</t>
  </si>
  <si>
    <t>John Swire &amp; Sons Ltd (UK Co 00133143)</t>
  </si>
  <si>
    <t>John Swire &amp; Sons (Green Investments) Ltd (UK Co 09208409)</t>
  </si>
  <si>
    <t>Swire Houses, 59 Buckingham Gate, Westminster, London SW1E 6AJ</t>
  </si>
  <si>
    <t>(+44) 20 7834 7717</t>
  </si>
  <si>
    <t>Direct Parent Company</t>
  </si>
  <si>
    <t>Ultimate controlling entity</t>
  </si>
  <si>
    <t>Cost of sales- Product</t>
  </si>
  <si>
    <t>CONFIDENTIAL- COMMERCIALLY SENSITIVE</t>
  </si>
  <si>
    <t>Haulage Out</t>
  </si>
  <si>
    <t>Cost of sales- Service</t>
  </si>
  <si>
    <t xml:space="preserve">Stock Revaluation </t>
  </si>
  <si>
    <t>Haulage In</t>
  </si>
  <si>
    <t>Professional Fees</t>
  </si>
  <si>
    <t>Office and Admin Costs</t>
  </si>
  <si>
    <t>Storage &amp; Lab Costs</t>
  </si>
  <si>
    <t>Staff related costs (travel/training/recruitment)</t>
  </si>
  <si>
    <t>Net Interest Cost</t>
  </si>
  <si>
    <t>Utilities</t>
  </si>
  <si>
    <t>Other facility costs</t>
  </si>
  <si>
    <t>BFO</t>
  </si>
  <si>
    <t>Glycerine</t>
  </si>
  <si>
    <t>Fertiliser</t>
  </si>
  <si>
    <t>Total cost to make and sell per unit  (g+k)</t>
  </si>
  <si>
    <r>
      <rPr>
        <b/>
        <strike/>
        <sz val="11"/>
        <color rgb="FF000000"/>
        <rFont val="Arial"/>
        <family val="2"/>
      </rPr>
      <t>Quantity in XXUNIT</t>
    </r>
    <r>
      <rPr>
        <b/>
        <sz val="11"/>
        <color rgb="FF000000"/>
        <rFont val="Arial"/>
        <family val="2"/>
      </rPr>
      <t xml:space="preserve"> - Price per unit</t>
    </r>
  </si>
  <si>
    <t>CIF</t>
  </si>
  <si>
    <t>since establishment on 10th June 2013</t>
  </si>
  <si>
    <t>Voting rights on board decisions</t>
  </si>
  <si>
    <t>No</t>
  </si>
  <si>
    <t>Confidential</t>
  </si>
  <si>
    <t>Confidential (Personal Information)</t>
  </si>
  <si>
    <t>01/01/19-31/12/19 Trial Balance (derived from Oracle ERP). 3rd party sales for AEL &amp; AEUK . Agrees to 3rd party revenue per audited accounts</t>
  </si>
  <si>
    <t>tonne (per annum)</t>
  </si>
  <si>
    <t>Trial balance (derived from Oracle ERP) -see appendix C2/2 Sales and Cost Data -tab "Annexes" for detail (cell B7)</t>
  </si>
  <si>
    <t>Total sales for POI per mgt accounts</t>
  </si>
  <si>
    <t>litres</t>
  </si>
  <si>
    <t>Oracle ERP</t>
  </si>
  <si>
    <t>tonnes</t>
  </si>
  <si>
    <t>certificates</t>
  </si>
  <si>
    <t>Confidential (Commercial Sensitive)</t>
  </si>
  <si>
    <t>Calculated cell</t>
  </si>
  <si>
    <t xml:space="preserve">POI Trial Balance (derived from Oracle ERP). </t>
  </si>
  <si>
    <t>Oracle Trial Balances</t>
  </si>
  <si>
    <t>POI - Oracle TB</t>
  </si>
  <si>
    <t>Own production</t>
  </si>
  <si>
    <t>Oil company</t>
  </si>
  <si>
    <t>N/A</t>
  </si>
  <si>
    <t>FOB</t>
  </si>
  <si>
    <t>mT</t>
  </si>
  <si>
    <t>DAP</t>
  </si>
  <si>
    <t>EXW</t>
  </si>
  <si>
    <t>DPU</t>
  </si>
  <si>
    <t>Confidential (Commercially Sensitive)</t>
  </si>
  <si>
    <t>ALL FIGURES CONFIDENTIAL- COMMERCIALLY SENSITIVE</t>
  </si>
  <si>
    <t>FIGURES CONFIDENTIAL- COMMERCIALLY SENSITIVE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</si>
</sst>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&quot;#,##0&quot; &quot;;&quot;-&quot;#,##0&quot; &quot;;&quot; -&quot;00&quot; &quot;;&quot; &quot;@&quot; &quot;"/>
    <numFmt numFmtId="165" formatCode="&quot; &quot;#,##0.00&quot; &quot;;&quot;-&quot;#,##0.00&quot; &quot;;&quot; -&quot;00&quot; &quot;;&quot; &quot;@&quot; &quot;"/>
    <numFmt numFmtId="166" formatCode="&quot; £&quot;#,##0&quot; &quot;;&quot;-£&quot;#,##0&quot; &quot;;&quot; £-&quot;00&quot; &quot;;&quot; &quot;@&quot; &quot;"/>
    <numFmt numFmtId="167" formatCode="&quot; &quot;#,##0.00&quot; &quot;;&quot; (&quot;#,##0.00&quot;)&quot;;&quot; -&quot;00&quot; &quot;;&quot; &quot;@&quot; &quot;"/>
    <numFmt numFmtId="168" formatCode="&quot; &quot;[$£-809]#,##0&quot; &quot;;&quot;-&quot;[$£-809]#,##0&quot; &quot;;&quot; &quot;[$£-809]&quot;-&quot;00&quot; &quot;;&quot; &quot;@&quot; &quot;"/>
  </numFmts>
  <fonts count="3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4472C4"/>
      <name val="Calibri"/>
      <family val="2"/>
    </font>
    <font>
      <u/>
      <sz val="11"/>
      <color rgb="FF0563C1"/>
      <name val="Calibri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000000"/>
      <name val="Arial"/>
      <family val="2"/>
    </font>
    <font>
      <b/>
      <sz val="14"/>
      <color rgb="FFFFFFFF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1"/>
      <color rgb="FFFFFFFF"/>
      <name val="Arial"/>
      <family val="2"/>
    </font>
    <font>
      <i/>
      <sz val="11"/>
      <color rgb="FF000000"/>
      <name val="Arial"/>
      <family val="2"/>
    </font>
    <font>
      <b/>
      <u/>
      <sz val="11"/>
      <color rgb="FF0563C1"/>
      <name val="Arial"/>
      <family val="2"/>
    </font>
    <font>
      <i/>
      <sz val="11"/>
      <color rgb="FFFFFFFF"/>
      <name val="Arial"/>
      <family val="2"/>
    </font>
    <font>
      <b/>
      <i/>
      <sz val="11"/>
      <color rgb="FFFFFFFF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Arial"/>
      <family val="2"/>
    </font>
    <font>
      <i/>
      <sz val="8"/>
      <color rgb="FF000000"/>
      <name val="Arial"/>
      <family val="2"/>
    </font>
    <font>
      <sz val="11"/>
      <color rgb="FFFF0000"/>
      <name val="Arial"/>
      <family val="2"/>
    </font>
    <font>
      <b/>
      <i/>
      <sz val="11"/>
      <color rgb="FFFF0000"/>
      <name val="Arial"/>
      <family val="2"/>
    </font>
    <font>
      <b/>
      <i/>
      <sz val="14"/>
      <color rgb="FF000000"/>
      <name val="Arial"/>
      <family val="2"/>
    </font>
    <font>
      <b/>
      <u/>
      <sz val="11"/>
      <color rgb="FF000000"/>
      <name val="Arial"/>
      <family val="2"/>
    </font>
    <font>
      <b/>
      <i/>
      <sz val="12"/>
      <color rgb="FFFFFFFF"/>
      <name val="Arial"/>
      <family val="2"/>
    </font>
    <font>
      <sz val="11"/>
      <color rgb="FFA6A6A6"/>
      <name val="Arial"/>
      <family val="2"/>
    </font>
    <font>
      <b/>
      <sz val="11"/>
      <color rgb="FFA6A6A6"/>
      <name val="Arial"/>
      <family val="2"/>
    </font>
    <font>
      <b/>
      <u/>
      <sz val="11"/>
      <color rgb="FFA6A6A6"/>
      <name val="Arial"/>
      <family val="2"/>
    </font>
    <font>
      <u/>
      <sz val="11"/>
      <color rgb="FF000000"/>
      <name val="Arial"/>
      <family val="2"/>
    </font>
    <font>
      <u/>
      <sz val="11"/>
      <color rgb="FFA6A6A6"/>
      <name val="Arial"/>
      <family val="2"/>
    </font>
    <font>
      <b/>
      <strike/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C0320"/>
        <bgColor rgb="FFCC0320"/>
      </patternFill>
    </fill>
    <fill>
      <patternFill patternType="solid">
        <fgColor rgb="FFFFFFFF"/>
        <bgColor rgb="FFFFFFFF"/>
      </patternFill>
    </fill>
    <fill>
      <patternFill patternType="solid">
        <fgColor rgb="FFC00000"/>
        <bgColor rgb="FFC00000"/>
      </patternFill>
    </fill>
    <fill>
      <patternFill patternType="solid">
        <fgColor rgb="FFD0CECE"/>
        <bgColor rgb="FFD0CECE"/>
      </patternFill>
    </fill>
    <fill>
      <patternFill patternType="solid">
        <fgColor rgb="FFFA9095"/>
        <bgColor rgb="FFFA9095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E7E6E6"/>
        <bgColor rgb="FFE7E6E6"/>
      </patternFill>
    </fill>
  </fills>
  <borders count="7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Border="0" applyProtection="0"/>
    <xf numFmtId="0" fontId="5" fillId="2" borderId="1" applyNumberFormat="0" applyProtection="0">
      <alignment vertical="center" wrapText="1"/>
    </xf>
    <xf numFmtId="9" fontId="1" fillId="0" borderId="0" applyFont="0" applyFill="0" applyBorder="0" applyAlignment="0" applyProtection="0"/>
  </cellStyleXfs>
  <cellXfs count="465">
    <xf numFmtId="0" fontId="0" fillId="0" borderId="0" xfId="0"/>
    <xf numFmtId="0" fontId="6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8" fillId="3" borderId="0" xfId="0" applyFont="1" applyFill="1" applyAlignment="1">
      <alignment horizontal="center" wrapText="1"/>
    </xf>
    <xf numFmtId="0" fontId="9" fillId="5" borderId="3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/>
    </xf>
    <xf numFmtId="0" fontId="6" fillId="3" borderId="0" xfId="0" applyFont="1" applyFill="1" applyAlignment="1">
      <alignment horizontal="left" wrapText="1"/>
    </xf>
    <xf numFmtId="0" fontId="9" fillId="6" borderId="2" xfId="0" applyFont="1" applyFill="1" applyBorder="1" applyAlignment="1">
      <alignment horizontal="center"/>
    </xf>
    <xf numFmtId="0" fontId="8" fillId="3" borderId="0" xfId="0" applyFont="1" applyFill="1" applyAlignment="1">
      <alignment horizontal="left"/>
    </xf>
    <xf numFmtId="0" fontId="6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6" fillId="7" borderId="2" xfId="0" applyFont="1" applyFill="1" applyBorder="1" applyAlignment="1">
      <alignment horizontal="left"/>
    </xf>
    <xf numFmtId="0" fontId="6" fillId="3" borderId="0" xfId="0" applyFont="1" applyFill="1"/>
    <xf numFmtId="0" fontId="6" fillId="0" borderId="0" xfId="0" applyFont="1"/>
    <xf numFmtId="0" fontId="6" fillId="3" borderId="0" xfId="0" applyFont="1" applyFill="1" applyAlignment="1">
      <alignment vertical="center"/>
    </xf>
    <xf numFmtId="0" fontId="13" fillId="3" borderId="0" xfId="10" applyFont="1" applyFill="1" applyAlignment="1">
      <alignment vertical="center"/>
    </xf>
    <xf numFmtId="0" fontId="6" fillId="0" borderId="0" xfId="0" applyFont="1" applyAlignment="1">
      <alignment vertical="center"/>
    </xf>
    <xf numFmtId="0" fontId="9" fillId="8" borderId="10" xfId="0" applyFont="1" applyFill="1" applyBorder="1" applyAlignment="1">
      <alignment vertical="center"/>
    </xf>
    <xf numFmtId="0" fontId="9" fillId="8" borderId="11" xfId="0" applyFont="1" applyFill="1" applyBorder="1" applyAlignment="1">
      <alignment wrapText="1"/>
    </xf>
    <xf numFmtId="0" fontId="9" fillId="8" borderId="5" xfId="0" applyFont="1" applyFill="1" applyBorder="1" applyAlignment="1">
      <alignment vertical="center"/>
    </xf>
    <xf numFmtId="0" fontId="9" fillId="8" borderId="12" xfId="0" applyFont="1" applyFill="1" applyBorder="1" applyAlignment="1">
      <alignment horizontal="left" wrapText="1"/>
    </xf>
    <xf numFmtId="0" fontId="10" fillId="3" borderId="0" xfId="0" applyFont="1" applyFill="1"/>
    <xf numFmtId="0" fontId="15" fillId="4" borderId="13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9" fillId="8" borderId="18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wrapText="1"/>
    </xf>
    <xf numFmtId="0" fontId="6" fillId="0" borderId="2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9" fillId="8" borderId="10" xfId="0" applyFont="1" applyFill="1" applyBorder="1" applyAlignment="1">
      <alignment vertical="center" wrapText="1"/>
    </xf>
    <xf numFmtId="0" fontId="9" fillId="8" borderId="5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8" borderId="33" xfId="0" applyFont="1" applyFill="1" applyBorder="1" applyAlignment="1">
      <alignment horizontal="center" vertical="center" wrapText="1"/>
    </xf>
    <xf numFmtId="0" fontId="9" fillId="8" borderId="34" xfId="0" applyFont="1" applyFill="1" applyBorder="1" applyAlignment="1">
      <alignment horizontal="center" vertical="center" wrapText="1"/>
    </xf>
    <xf numFmtId="0" fontId="9" fillId="8" borderId="35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6" fillId="0" borderId="3" xfId="0" applyFont="1" applyBorder="1"/>
    <xf numFmtId="0" fontId="6" fillId="0" borderId="12" xfId="0" applyFont="1" applyBorder="1" applyAlignment="1">
      <alignment vertical="center" wrapText="1"/>
    </xf>
    <xf numFmtId="0" fontId="10" fillId="3" borderId="0" xfId="0" applyFont="1" applyFill="1" applyAlignment="1">
      <alignment vertical="center"/>
    </xf>
    <xf numFmtId="0" fontId="9" fillId="8" borderId="39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18" fillId="3" borderId="0" xfId="0" applyFont="1" applyFill="1" applyAlignment="1">
      <alignment wrapText="1"/>
    </xf>
    <xf numFmtId="0" fontId="12" fillId="9" borderId="10" xfId="0" applyFont="1" applyFill="1" applyBorder="1" applyAlignment="1">
      <alignment vertical="center" wrapText="1"/>
    </xf>
    <xf numFmtId="9" fontId="12" fillId="9" borderId="40" xfId="0" applyNumberFormat="1" applyFont="1" applyFill="1" applyBorder="1" applyAlignment="1">
      <alignment vertical="center" wrapText="1"/>
    </xf>
    <xf numFmtId="0" fontId="12" fillId="9" borderId="40" xfId="0" applyFont="1" applyFill="1" applyBorder="1" applyAlignment="1">
      <alignment vertical="center" wrapText="1"/>
    </xf>
    <xf numFmtId="0" fontId="12" fillId="9" borderId="36" xfId="0" applyFont="1" applyFill="1" applyBorder="1" applyAlignment="1">
      <alignment vertical="center" wrapText="1"/>
    </xf>
    <xf numFmtId="0" fontId="6" fillId="9" borderId="10" xfId="0" applyFont="1" applyFill="1" applyBorder="1" applyAlignment="1">
      <alignment vertical="center" wrapText="1"/>
    </xf>
    <xf numFmtId="9" fontId="6" fillId="9" borderId="40" xfId="0" applyNumberFormat="1" applyFont="1" applyFill="1" applyBorder="1" applyAlignment="1">
      <alignment vertical="center" wrapText="1"/>
    </xf>
    <xf numFmtId="0" fontId="6" fillId="10" borderId="10" xfId="0" applyFont="1" applyFill="1" applyBorder="1" applyAlignment="1">
      <alignment vertical="center" wrapText="1"/>
    </xf>
    <xf numFmtId="0" fontId="6" fillId="10" borderId="5" xfId="0" applyFont="1" applyFill="1" applyBorder="1" applyAlignment="1">
      <alignment vertical="center" wrapText="1"/>
    </xf>
    <xf numFmtId="0" fontId="17" fillId="3" borderId="0" xfId="0" applyFont="1" applyFill="1"/>
    <xf numFmtId="0" fontId="9" fillId="10" borderId="33" xfId="12" applyFont="1" applyFill="1" applyBorder="1" applyAlignment="1">
      <alignment horizontal="center" vertical="center" wrapText="1"/>
    </xf>
    <xf numFmtId="0" fontId="9" fillId="10" borderId="34" xfId="12" applyFont="1" applyFill="1" applyBorder="1" applyAlignment="1">
      <alignment horizontal="center" vertical="center" wrapText="1"/>
    </xf>
    <xf numFmtId="0" fontId="9" fillId="10" borderId="41" xfId="12" applyFont="1" applyFill="1" applyBorder="1" applyAlignment="1">
      <alignment horizontal="center" vertical="center" wrapText="1"/>
    </xf>
    <xf numFmtId="0" fontId="9" fillId="10" borderId="42" xfId="12" applyFont="1" applyFill="1" applyBorder="1" applyAlignment="1">
      <alignment horizontal="center" vertical="center" wrapText="1"/>
    </xf>
    <xf numFmtId="0" fontId="9" fillId="10" borderId="43" xfId="12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19" fillId="11" borderId="24" xfId="0" applyFont="1" applyFill="1" applyBorder="1" applyAlignment="1">
      <alignment wrapText="1"/>
    </xf>
    <xf numFmtId="0" fontId="19" fillId="11" borderId="28" xfId="0" applyFont="1" applyFill="1" applyBorder="1" applyAlignment="1">
      <alignment wrapText="1"/>
    </xf>
    <xf numFmtId="0" fontId="19" fillId="11" borderId="27" xfId="0" applyFont="1" applyFill="1" applyBorder="1" applyAlignment="1">
      <alignment wrapText="1"/>
    </xf>
    <xf numFmtId="0" fontId="19" fillId="11" borderId="1" xfId="0" applyFont="1" applyFill="1" applyBorder="1" applyAlignment="1">
      <alignment wrapText="1"/>
    </xf>
    <xf numFmtId="0" fontId="19" fillId="3" borderId="0" xfId="0" applyFont="1" applyFill="1"/>
    <xf numFmtId="0" fontId="19" fillId="0" borderId="0" xfId="0" applyFont="1"/>
    <xf numFmtId="0" fontId="6" fillId="0" borderId="24" xfId="0" applyFont="1" applyFill="1" applyBorder="1" applyAlignment="1">
      <alignment wrapText="1"/>
    </xf>
    <xf numFmtId="0" fontId="6" fillId="0" borderId="28" xfId="0" applyFont="1" applyFill="1" applyBorder="1" applyAlignment="1">
      <alignment wrapText="1"/>
    </xf>
    <xf numFmtId="0" fontId="6" fillId="0" borderId="27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28" xfId="0" applyFont="1" applyBorder="1" applyAlignment="1">
      <alignment wrapText="1"/>
    </xf>
    <xf numFmtId="0" fontId="6" fillId="0" borderId="5" xfId="0" applyFont="1" applyFill="1" applyBorder="1" applyAlignment="1">
      <alignment wrapText="1"/>
    </xf>
    <xf numFmtId="0" fontId="6" fillId="0" borderId="6" xfId="0" applyFont="1" applyFill="1" applyBorder="1" applyAlignment="1">
      <alignment wrapText="1"/>
    </xf>
    <xf numFmtId="0" fontId="6" fillId="0" borderId="32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13" fillId="3" borderId="0" xfId="10" applyFont="1" applyFill="1" applyAlignment="1">
      <alignment horizontal="left" vertical="center"/>
    </xf>
    <xf numFmtId="0" fontId="13" fillId="3" borderId="0" xfId="10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9" fillId="5" borderId="19" xfId="0" applyFont="1" applyFill="1" applyBorder="1" applyAlignment="1">
      <alignment horizontal="left" vertical="center"/>
    </xf>
    <xf numFmtId="0" fontId="9" fillId="5" borderId="17" xfId="0" applyFont="1" applyFill="1" applyBorder="1" applyAlignment="1">
      <alignment horizontal="center" vertical="center"/>
    </xf>
    <xf numFmtId="0" fontId="9" fillId="5" borderId="44" xfId="0" applyFont="1" applyFill="1" applyBorder="1" applyAlignment="1">
      <alignment horizontal="left" vertical="center"/>
    </xf>
    <xf numFmtId="0" fontId="9" fillId="5" borderId="41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center"/>
    </xf>
    <xf numFmtId="0" fontId="21" fillId="3" borderId="0" xfId="0" applyFont="1" applyFill="1" applyAlignment="1">
      <alignment horizontal="left"/>
    </xf>
    <xf numFmtId="0" fontId="21" fillId="3" borderId="0" xfId="0" applyFont="1" applyFill="1" applyAlignment="1">
      <alignment horizontal="center"/>
    </xf>
    <xf numFmtId="0" fontId="9" fillId="5" borderId="14" xfId="0" applyFont="1" applyFill="1" applyBorder="1" applyAlignment="1">
      <alignment horizontal="center" vertical="center"/>
    </xf>
    <xf numFmtId="0" fontId="9" fillId="5" borderId="45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46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/>
    </xf>
    <xf numFmtId="0" fontId="9" fillId="5" borderId="33" xfId="0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vertical="center"/>
    </xf>
    <xf numFmtId="0" fontId="8" fillId="5" borderId="49" xfId="0" applyFont="1" applyFill="1" applyBorder="1" applyAlignment="1">
      <alignment horizontal="center" vertical="center"/>
    </xf>
    <xf numFmtId="0" fontId="6" fillId="11" borderId="37" xfId="0" applyFont="1" applyFill="1" applyBorder="1" applyAlignment="1">
      <alignment horizontal="left" indent="1"/>
    </xf>
    <xf numFmtId="0" fontId="6" fillId="11" borderId="22" xfId="0" applyFont="1" applyFill="1" applyBorder="1" applyAlignment="1">
      <alignment horizontal="center"/>
    </xf>
    <xf numFmtId="3" fontId="6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3" fontId="6" fillId="0" borderId="50" xfId="0" applyNumberFormat="1" applyFont="1" applyBorder="1" applyAlignment="1">
      <alignment horizontal="center" vertical="center"/>
    </xf>
    <xf numFmtId="0" fontId="6" fillId="3" borderId="0" xfId="0" applyFont="1" applyFill="1" applyAlignment="1"/>
    <xf numFmtId="3" fontId="6" fillId="0" borderId="20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11" borderId="11" xfId="0" applyFont="1" applyFill="1" applyBorder="1" applyAlignment="1">
      <alignment horizontal="left" vertical="center" indent="3"/>
    </xf>
    <xf numFmtId="0" fontId="6" fillId="11" borderId="5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3" fontId="6" fillId="0" borderId="52" xfId="0" applyNumberFormat="1" applyFont="1" applyBorder="1" applyAlignment="1">
      <alignment horizontal="center" vertical="center"/>
    </xf>
    <xf numFmtId="3" fontId="6" fillId="0" borderId="53" xfId="0" applyNumberFormat="1" applyFont="1" applyBorder="1" applyAlignment="1">
      <alignment horizontal="center" vertical="center"/>
    </xf>
    <xf numFmtId="0" fontId="6" fillId="11" borderId="38" xfId="0" applyFont="1" applyFill="1" applyBorder="1" applyAlignment="1">
      <alignment horizontal="left" indent="1"/>
    </xf>
    <xf numFmtId="0" fontId="6" fillId="11" borderId="26" xfId="0" applyFont="1" applyFill="1" applyBorder="1" applyAlignment="1">
      <alignment horizontal="center"/>
    </xf>
    <xf numFmtId="0" fontId="6" fillId="0" borderId="27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11" borderId="54" xfId="0" applyFont="1" applyFill="1" applyBorder="1" applyAlignment="1">
      <alignment horizontal="left" indent="1"/>
    </xf>
    <xf numFmtId="0" fontId="6" fillId="11" borderId="55" xfId="0" applyFont="1" applyFill="1" applyBorder="1" applyAlignment="1">
      <alignment horizontal="center"/>
    </xf>
    <xf numFmtId="0" fontId="6" fillId="0" borderId="56" xfId="0" applyFont="1" applyBorder="1" applyAlignment="1">
      <alignment horizontal="center" vertical="center"/>
    </xf>
    <xf numFmtId="3" fontId="6" fillId="0" borderId="57" xfId="0" applyNumberFormat="1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5" borderId="7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center"/>
    </xf>
    <xf numFmtId="3" fontId="6" fillId="7" borderId="47" xfId="0" applyNumberFormat="1" applyFont="1" applyFill="1" applyBorder="1" applyAlignment="1">
      <alignment horizontal="center" vertical="center"/>
    </xf>
    <xf numFmtId="3" fontId="6" fillId="7" borderId="49" xfId="0" applyNumberFormat="1" applyFont="1" applyFill="1" applyBorder="1" applyAlignment="1">
      <alignment horizontal="center" vertical="center"/>
    </xf>
    <xf numFmtId="3" fontId="6" fillId="7" borderId="33" xfId="0" applyNumberFormat="1" applyFont="1" applyFill="1" applyBorder="1" applyAlignment="1">
      <alignment horizontal="center" vertical="center"/>
    </xf>
    <xf numFmtId="3" fontId="6" fillId="7" borderId="39" xfId="0" applyNumberFormat="1" applyFont="1" applyFill="1" applyBorder="1" applyAlignment="1">
      <alignment horizontal="center" vertical="center"/>
    </xf>
    <xf numFmtId="3" fontId="6" fillId="7" borderId="34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left" vertical="center" indent="1"/>
    </xf>
    <xf numFmtId="0" fontId="6" fillId="11" borderId="3" xfId="0" applyFont="1" applyFill="1" applyBorder="1" applyAlignment="1">
      <alignment horizontal="left" vertical="center" indent="1"/>
    </xf>
    <xf numFmtId="0" fontId="6" fillId="11" borderId="59" xfId="0" applyFont="1" applyFill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3" fontId="6" fillId="0" borderId="61" xfId="0" applyNumberFormat="1" applyFont="1" applyBorder="1" applyAlignment="1">
      <alignment horizontal="center" vertical="center"/>
    </xf>
    <xf numFmtId="3" fontId="6" fillId="0" borderId="62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0" fontId="6" fillId="11" borderId="38" xfId="0" applyFont="1" applyFill="1" applyBorder="1" applyAlignment="1">
      <alignment horizontal="left" vertical="center" indent="1"/>
    </xf>
    <xf numFmtId="0" fontId="6" fillId="11" borderId="26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3" fontId="6" fillId="0" borderId="28" xfId="0" applyNumberFormat="1" applyFont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  <xf numFmtId="0" fontId="6" fillId="11" borderId="12" xfId="0" applyFont="1" applyFill="1" applyBorder="1" applyAlignment="1">
      <alignment horizontal="left" vertical="center" indent="1"/>
    </xf>
    <xf numFmtId="0" fontId="6" fillId="11" borderId="3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3" fontId="6" fillId="0" borderId="29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9" fillId="5" borderId="63" xfId="0" applyFont="1" applyFill="1" applyBorder="1" applyAlignment="1">
      <alignment horizontal="left"/>
    </xf>
    <xf numFmtId="0" fontId="9" fillId="5" borderId="8" xfId="0" applyFont="1" applyFill="1" applyBorder="1" applyAlignment="1">
      <alignment horizontal="center"/>
    </xf>
    <xf numFmtId="0" fontId="6" fillId="7" borderId="44" xfId="0" applyFont="1" applyFill="1" applyBorder="1" applyAlignment="1">
      <alignment horizontal="center" vertical="center"/>
    </xf>
    <xf numFmtId="0" fontId="6" fillId="7" borderId="41" xfId="0" applyFont="1" applyFill="1" applyBorder="1" applyAlignment="1">
      <alignment horizontal="center" vertical="center"/>
    </xf>
    <xf numFmtId="3" fontId="6" fillId="7" borderId="9" xfId="0" applyNumberFormat="1" applyFont="1" applyFill="1" applyBorder="1" applyAlignment="1">
      <alignment horizontal="center" vertical="center"/>
    </xf>
    <xf numFmtId="3" fontId="6" fillId="0" borderId="58" xfId="0" applyNumberFormat="1" applyFont="1" applyBorder="1" applyAlignment="1">
      <alignment horizontal="center" vertical="center"/>
    </xf>
    <xf numFmtId="3" fontId="6" fillId="0" borderId="64" xfId="0" applyNumberFormat="1" applyFont="1" applyBorder="1" applyAlignment="1">
      <alignment horizontal="center" vertical="center"/>
    </xf>
    <xf numFmtId="3" fontId="6" fillId="7" borderId="48" xfId="0" applyNumberFormat="1" applyFont="1" applyFill="1" applyBorder="1" applyAlignment="1">
      <alignment horizontal="center" vertical="center"/>
    </xf>
    <xf numFmtId="0" fontId="6" fillId="11" borderId="54" xfId="0" applyFont="1" applyFill="1" applyBorder="1" applyAlignment="1">
      <alignment horizontal="left" vertical="center" indent="1"/>
    </xf>
    <xf numFmtId="0" fontId="6" fillId="11" borderId="55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/>
    </xf>
    <xf numFmtId="0" fontId="6" fillId="7" borderId="46" xfId="0" applyFont="1" applyFill="1" applyBorder="1" applyAlignment="1">
      <alignment horizontal="center"/>
    </xf>
    <xf numFmtId="0" fontId="6" fillId="7" borderId="45" xfId="0" applyFont="1" applyFill="1" applyBorder="1" applyAlignment="1">
      <alignment horizontal="center"/>
    </xf>
    <xf numFmtId="0" fontId="6" fillId="7" borderId="18" xfId="0" applyFont="1" applyFill="1" applyBorder="1" applyAlignment="1">
      <alignment horizontal="center"/>
    </xf>
    <xf numFmtId="0" fontId="9" fillId="11" borderId="35" xfId="0" applyFont="1" applyFill="1" applyBorder="1" applyAlignment="1">
      <alignment horizontal="left" wrapText="1"/>
    </xf>
    <xf numFmtId="0" fontId="9" fillId="11" borderId="13" xfId="0" applyFont="1" applyFill="1" applyBorder="1" applyAlignment="1">
      <alignment horizontal="center" wrapText="1"/>
    </xf>
    <xf numFmtId="3" fontId="6" fillId="7" borderId="17" xfId="0" applyNumberFormat="1" applyFont="1" applyFill="1" applyBorder="1" applyAlignment="1">
      <alignment horizontal="center"/>
    </xf>
    <xf numFmtId="3" fontId="6" fillId="7" borderId="46" xfId="0" applyNumberFormat="1" applyFont="1" applyFill="1" applyBorder="1" applyAlignment="1">
      <alignment horizontal="center"/>
    </xf>
    <xf numFmtId="3" fontId="6" fillId="7" borderId="45" xfId="0" applyNumberFormat="1" applyFont="1" applyFill="1" applyBorder="1" applyAlignment="1">
      <alignment horizontal="center"/>
    </xf>
    <xf numFmtId="3" fontId="6" fillId="7" borderId="18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center" vertical="center"/>
    </xf>
    <xf numFmtId="0" fontId="6" fillId="7" borderId="47" xfId="0" applyFont="1" applyFill="1" applyBorder="1" applyAlignment="1">
      <alignment horizontal="center" vertical="center"/>
    </xf>
    <xf numFmtId="0" fontId="6" fillId="7" borderId="39" xfId="0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horizontal="left" vertical="center" wrapText="1"/>
    </xf>
    <xf numFmtId="0" fontId="9" fillId="11" borderId="13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9" fillId="11" borderId="3" xfId="0" applyFont="1" applyFill="1" applyBorder="1" applyAlignment="1">
      <alignment horizontal="left" vertical="center" wrapText="1"/>
    </xf>
    <xf numFmtId="0" fontId="9" fillId="11" borderId="59" xfId="0" applyFont="1" applyFill="1" applyBorder="1" applyAlignment="1">
      <alignment horizontal="center" vertical="center" wrapText="1"/>
    </xf>
    <xf numFmtId="0" fontId="6" fillId="7" borderId="61" xfId="0" applyFont="1" applyFill="1" applyBorder="1" applyAlignment="1">
      <alignment horizontal="center" vertical="center"/>
    </xf>
    <xf numFmtId="0" fontId="6" fillId="7" borderId="65" xfId="0" applyFont="1" applyFill="1" applyBorder="1" applyAlignment="1">
      <alignment horizontal="center" vertical="center"/>
    </xf>
    <xf numFmtId="0" fontId="6" fillId="7" borderId="66" xfId="0" applyFont="1" applyFill="1" applyBorder="1" applyAlignment="1">
      <alignment horizontal="center" vertical="center"/>
    </xf>
    <xf numFmtId="0" fontId="9" fillId="11" borderId="12" xfId="0" applyFont="1" applyFill="1" applyBorder="1" applyAlignment="1">
      <alignment horizontal="left" vertical="center"/>
    </xf>
    <xf numFmtId="0" fontId="9" fillId="11" borderId="2" xfId="0" applyFont="1" applyFill="1" applyBorder="1" applyAlignment="1">
      <alignment horizontal="center" vertical="center"/>
    </xf>
    <xf numFmtId="3" fontId="9" fillId="7" borderId="47" xfId="0" applyNumberFormat="1" applyFont="1" applyFill="1" applyBorder="1" applyAlignment="1">
      <alignment horizontal="center" vertical="center"/>
    </xf>
    <xf numFmtId="3" fontId="9" fillId="7" borderId="39" xfId="0" applyNumberFormat="1" applyFont="1" applyFill="1" applyBorder="1" applyAlignment="1">
      <alignment horizontal="center" vertical="center"/>
    </xf>
    <xf numFmtId="3" fontId="9" fillId="7" borderId="34" xfId="0" applyNumberFormat="1" applyFont="1" applyFill="1" applyBorder="1" applyAlignment="1">
      <alignment horizontal="center" vertical="center"/>
    </xf>
    <xf numFmtId="3" fontId="9" fillId="7" borderId="6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11" borderId="51" xfId="0" applyFont="1" applyFill="1" applyBorder="1" applyAlignment="1">
      <alignment horizontal="center" vertical="center" wrapText="1"/>
    </xf>
    <xf numFmtId="0" fontId="9" fillId="11" borderId="26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left" wrapText="1"/>
    </xf>
    <xf numFmtId="0" fontId="12" fillId="11" borderId="31" xfId="0" applyFont="1" applyFill="1" applyBorder="1" applyAlignment="1">
      <alignment horizontal="left" vertical="center" indent="1"/>
    </xf>
    <xf numFmtId="0" fontId="9" fillId="11" borderId="55" xfId="0" applyFont="1" applyFill="1" applyBorder="1" applyAlignment="1">
      <alignment horizontal="center" vertical="center" wrapText="1"/>
    </xf>
    <xf numFmtId="0" fontId="9" fillId="11" borderId="59" xfId="0" applyFont="1" applyFill="1" applyBorder="1" applyAlignment="1">
      <alignment horizontal="left" vertical="center" indent="1"/>
    </xf>
    <xf numFmtId="0" fontId="9" fillId="11" borderId="2" xfId="0" applyFont="1" applyFill="1" applyBorder="1" applyAlignment="1">
      <alignment horizontal="center" vertical="center" wrapText="1"/>
    </xf>
    <xf numFmtId="0" fontId="6" fillId="7" borderId="33" xfId="0" applyFont="1" applyFill="1" applyBorder="1" applyAlignment="1">
      <alignment horizontal="center" vertical="center"/>
    </xf>
    <xf numFmtId="0" fontId="6" fillId="7" borderId="67" xfId="0" applyFont="1" applyFill="1" applyBorder="1" applyAlignment="1">
      <alignment horizontal="center" vertical="center"/>
    </xf>
    <xf numFmtId="0" fontId="6" fillId="7" borderId="34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left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9" fillId="11" borderId="37" xfId="0" applyFont="1" applyFill="1" applyBorder="1" applyAlignment="1">
      <alignment horizontal="left" vertical="center" wrapText="1"/>
    </xf>
    <xf numFmtId="0" fontId="9" fillId="11" borderId="22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9" fillId="11" borderId="63" xfId="0" applyFont="1" applyFill="1" applyBorder="1" applyAlignment="1">
      <alignment horizontal="left" vertical="center" wrapText="1"/>
    </xf>
    <xf numFmtId="0" fontId="9" fillId="11" borderId="31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9" fillId="5" borderId="37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3" borderId="0" xfId="0" applyFill="1" applyAlignment="1">
      <alignment vertical="center" wrapText="1"/>
    </xf>
    <xf numFmtId="0" fontId="11" fillId="4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 wrapText="1"/>
    </xf>
    <xf numFmtId="0" fontId="19" fillId="3" borderId="0" xfId="0" applyFont="1" applyFill="1" applyAlignment="1">
      <alignment horizontal="left"/>
    </xf>
    <xf numFmtId="0" fontId="11" fillId="4" borderId="35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9" fillId="3" borderId="0" xfId="0" applyFont="1" applyFill="1" applyAlignment="1">
      <alignment horizontal="left" wrapText="1"/>
    </xf>
    <xf numFmtId="0" fontId="9" fillId="11" borderId="19" xfId="0" applyFont="1" applyFill="1" applyBorder="1" applyAlignment="1">
      <alignment horizontal="left" vertical="center" wrapText="1"/>
    </xf>
    <xf numFmtId="0" fontId="6" fillId="10" borderId="20" xfId="0" applyFont="1" applyFill="1" applyBorder="1" applyAlignment="1">
      <alignment vertical="center"/>
    </xf>
    <xf numFmtId="0" fontId="24" fillId="11" borderId="24" xfId="0" applyFont="1" applyFill="1" applyBorder="1" applyAlignment="1">
      <alignment horizontal="left" vertical="center" wrapText="1"/>
    </xf>
    <xf numFmtId="0" fontId="24" fillId="7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vertical="center"/>
    </xf>
    <xf numFmtId="0" fontId="6" fillId="10" borderId="28" xfId="0" applyFont="1" applyFill="1" applyBorder="1" applyAlignment="1">
      <alignment horizontal="center" vertical="center"/>
    </xf>
    <xf numFmtId="0" fontId="25" fillId="11" borderId="24" xfId="0" applyFont="1" applyFill="1" applyBorder="1" applyAlignment="1">
      <alignment horizontal="left" vertical="center" wrapText="1"/>
    </xf>
    <xf numFmtId="0" fontId="6" fillId="11" borderId="5" xfId="0" applyFont="1" applyFill="1" applyBorder="1" applyAlignment="1">
      <alignment horizontal="left" vertical="center" wrapText="1"/>
    </xf>
    <xf numFmtId="0" fontId="6" fillId="10" borderId="29" xfId="0" applyFont="1" applyFill="1" applyBorder="1" applyAlignment="1">
      <alignment vertical="center"/>
    </xf>
    <xf numFmtId="0" fontId="9" fillId="11" borderId="35" xfId="0" applyFont="1" applyFill="1" applyBorder="1" applyAlignment="1">
      <alignment horizontal="left" vertical="center" wrapText="1"/>
    </xf>
    <xf numFmtId="0" fontId="24" fillId="11" borderId="38" xfId="0" applyFont="1" applyFill="1" applyBorder="1" applyAlignment="1">
      <alignment horizontal="left" vertical="center" wrapText="1"/>
    </xf>
    <xf numFmtId="0" fontId="25" fillId="11" borderId="38" xfId="0" applyFont="1" applyFill="1" applyBorder="1" applyAlignment="1">
      <alignment horizontal="left" vertical="center" wrapText="1"/>
    </xf>
    <xf numFmtId="0" fontId="6" fillId="11" borderId="63" xfId="0" applyFont="1" applyFill="1" applyBorder="1" applyAlignment="1">
      <alignment horizontal="left" vertical="center" wrapText="1"/>
    </xf>
    <xf numFmtId="0" fontId="9" fillId="11" borderId="22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left" vertical="center"/>
    </xf>
    <xf numFmtId="0" fontId="24" fillId="11" borderId="31" xfId="0" applyFont="1" applyFill="1" applyBorder="1" applyAlignment="1">
      <alignment horizontal="left" vertical="center" wrapText="1"/>
    </xf>
    <xf numFmtId="0" fontId="24" fillId="7" borderId="29" xfId="0" applyFont="1" applyFill="1" applyBorder="1" applyAlignment="1">
      <alignment horizontal="center" vertical="center"/>
    </xf>
    <xf numFmtId="0" fontId="6" fillId="10" borderId="6" xfId="0" applyFont="1" applyFill="1" applyBorder="1"/>
    <xf numFmtId="0" fontId="25" fillId="11" borderId="37" xfId="0" applyFont="1" applyFill="1" applyBorder="1" applyAlignment="1">
      <alignment horizontal="left" vertical="center" wrapText="1"/>
    </xf>
    <xf numFmtId="0" fontId="24" fillId="7" borderId="20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1" borderId="38" xfId="0" applyFont="1" applyFill="1" applyBorder="1" applyAlignment="1">
      <alignment horizontal="left" vertical="center" wrapText="1"/>
    </xf>
    <xf numFmtId="0" fontId="6" fillId="11" borderId="12" xfId="0" applyFont="1" applyFill="1" applyBorder="1" applyAlignment="1">
      <alignment horizontal="left" vertical="center" wrapText="1"/>
    </xf>
    <xf numFmtId="0" fontId="6" fillId="11" borderId="54" xfId="0" applyFont="1" applyFill="1" applyBorder="1" applyAlignment="1">
      <alignment horizontal="left" vertical="center" wrapText="1"/>
    </xf>
    <xf numFmtId="0" fontId="6" fillId="11" borderId="31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4" borderId="35" xfId="0" applyFont="1" applyFill="1" applyBorder="1" applyAlignment="1">
      <alignment horizontal="center" vertical="center"/>
    </xf>
    <xf numFmtId="0" fontId="11" fillId="4" borderId="4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/>
    </xf>
    <xf numFmtId="0" fontId="6" fillId="11" borderId="19" xfId="0" applyFont="1" applyFill="1" applyBorder="1" applyAlignment="1">
      <alignment horizontal="left" vertical="center" wrapText="1"/>
    </xf>
    <xf numFmtId="0" fontId="6" fillId="10" borderId="28" xfId="0" applyFont="1" applyFill="1" applyBorder="1" applyAlignment="1">
      <alignment horizontal="left"/>
    </xf>
    <xf numFmtId="0" fontId="6" fillId="11" borderId="24" xfId="0" applyFont="1" applyFill="1" applyBorder="1" applyAlignment="1">
      <alignment horizontal="left" vertical="center" wrapText="1"/>
    </xf>
    <xf numFmtId="0" fontId="25" fillId="11" borderId="5" xfId="0" applyFont="1" applyFill="1" applyBorder="1" applyAlignment="1">
      <alignment horizontal="left" vertical="center" wrapText="1"/>
    </xf>
    <xf numFmtId="0" fontId="24" fillId="7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left"/>
    </xf>
    <xf numFmtId="0" fontId="24" fillId="11" borderId="5" xfId="0" applyFont="1" applyFill="1" applyBorder="1" applyAlignment="1">
      <alignment horizontal="left" vertical="center" wrapText="1"/>
    </xf>
    <xf numFmtId="0" fontId="6" fillId="10" borderId="6" xfId="0" applyFont="1" applyFill="1" applyBorder="1" applyAlignment="1">
      <alignment horizontal="left"/>
    </xf>
    <xf numFmtId="0" fontId="25" fillId="11" borderId="19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/>
    </xf>
    <xf numFmtId="0" fontId="6" fillId="3" borderId="28" xfId="0" applyFont="1" applyFill="1" applyBorder="1" applyAlignment="1">
      <alignment horizontal="left" vertical="center"/>
    </xf>
    <xf numFmtId="0" fontId="6" fillId="3" borderId="58" xfId="0" applyFont="1" applyFill="1" applyBorder="1" applyAlignment="1">
      <alignment horizontal="left" vertical="center"/>
    </xf>
    <xf numFmtId="0" fontId="6" fillId="11" borderId="69" xfId="0" applyFont="1" applyFill="1" applyBorder="1" applyAlignment="1">
      <alignment horizontal="left" vertical="center" wrapText="1"/>
    </xf>
    <xf numFmtId="0" fontId="6" fillId="3" borderId="28" xfId="0" applyFont="1" applyFill="1" applyBorder="1" applyAlignment="1">
      <alignment horizontal="left"/>
    </xf>
    <xf numFmtId="0" fontId="6" fillId="10" borderId="10" xfId="0" applyFont="1" applyFill="1" applyBorder="1" applyAlignment="1">
      <alignment vertical="center"/>
    </xf>
    <xf numFmtId="0" fontId="6" fillId="10" borderId="5" xfId="0" applyFont="1" applyFill="1" applyBorder="1" applyAlignment="1">
      <alignment vertical="center"/>
    </xf>
    <xf numFmtId="0" fontId="17" fillId="3" borderId="0" xfId="0" applyFont="1" applyFill="1" applyAlignment="1"/>
    <xf numFmtId="0" fontId="9" fillId="10" borderId="33" xfId="0" applyFont="1" applyFill="1" applyBorder="1" applyAlignment="1">
      <alignment horizontal="center" vertical="center" wrapText="1"/>
    </xf>
    <xf numFmtId="0" fontId="9" fillId="10" borderId="39" xfId="0" applyFont="1" applyFill="1" applyBorder="1" applyAlignment="1">
      <alignment horizontal="center" vertical="center" wrapText="1"/>
    </xf>
    <xf numFmtId="0" fontId="9" fillId="10" borderId="34" xfId="11" applyFont="1" applyFill="1" applyBorder="1" applyAlignment="1">
      <alignment horizontal="center" vertical="center" wrapText="1"/>
    </xf>
    <xf numFmtId="0" fontId="9" fillId="10" borderId="47" xfId="11" applyFont="1" applyFill="1" applyBorder="1" applyAlignment="1">
      <alignment horizontal="center" vertical="center" wrapText="1"/>
    </xf>
    <xf numFmtId="0" fontId="9" fillId="10" borderId="39" xfId="11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wrapText="1"/>
    </xf>
    <xf numFmtId="15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10" borderId="19" xfId="0" applyFont="1" applyFill="1" applyBorder="1" applyAlignment="1">
      <alignment vertical="center" wrapText="1"/>
    </xf>
    <xf numFmtId="0" fontId="17" fillId="3" borderId="0" xfId="0" applyFont="1" applyFill="1" applyAlignment="1">
      <alignment horizontal="left" vertical="center" wrapText="1"/>
    </xf>
    <xf numFmtId="0" fontId="17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9" fillId="10" borderId="34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wrapText="1"/>
    </xf>
    <xf numFmtId="0" fontId="19" fillId="0" borderId="0" xfId="0" applyFont="1" applyAlignment="1">
      <alignment wrapText="1"/>
    </xf>
    <xf numFmtId="0" fontId="0" fillId="0" borderId="38" xfId="0" applyBorder="1" applyAlignment="1">
      <alignment horizontal="center"/>
    </xf>
    <xf numFmtId="0" fontId="0" fillId="0" borderId="25" xfId="0" applyBorder="1" applyAlignment="1">
      <alignment horizontal="center"/>
    </xf>
    <xf numFmtId="167" fontId="0" fillId="0" borderId="25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6" fillId="7" borderId="29" xfId="1" applyNumberFormat="1" applyFont="1" applyFill="1" applyBorder="1" applyAlignment="1">
      <alignment horizontal="center" vertical="center"/>
    </xf>
    <xf numFmtId="0" fontId="0" fillId="0" borderId="71" xfId="0" applyBorder="1" applyAlignment="1">
      <alignment horizontal="center"/>
    </xf>
    <xf numFmtId="0" fontId="0" fillId="0" borderId="6" xfId="0" applyBorder="1" applyAlignment="1">
      <alignment horizontal="center"/>
    </xf>
    <xf numFmtId="0" fontId="15" fillId="2" borderId="33" xfId="12" applyFont="1" applyFill="1" applyBorder="1" applyAlignment="1">
      <alignment horizontal="center" vertical="center" wrapText="1"/>
    </xf>
    <xf numFmtId="0" fontId="15" fillId="2" borderId="39" xfId="12" applyFont="1" applyFill="1" applyBorder="1" applyAlignment="1">
      <alignment horizontal="center" vertical="center" wrapText="1"/>
    </xf>
    <xf numFmtId="0" fontId="15" fillId="2" borderId="34" xfId="12" applyFont="1" applyFill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0" fontId="6" fillId="0" borderId="40" xfId="0" applyFont="1" applyBorder="1" applyAlignment="1">
      <alignment wrapText="1"/>
    </xf>
    <xf numFmtId="168" fontId="6" fillId="0" borderId="36" xfId="0" applyNumberFormat="1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15" fillId="4" borderId="33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6" fillId="0" borderId="36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67" xfId="0" applyFont="1" applyFill="1" applyBorder="1" applyAlignment="1">
      <alignment horizontal="center" vertical="center" wrapText="1"/>
    </xf>
    <xf numFmtId="0" fontId="9" fillId="3" borderId="0" xfId="0" applyFont="1" applyFill="1"/>
    <xf numFmtId="0" fontId="9" fillId="0" borderId="60" xfId="0" applyFont="1" applyFill="1" applyBorder="1" applyAlignment="1">
      <alignment horizontal="right"/>
    </xf>
    <xf numFmtId="0" fontId="6" fillId="0" borderId="61" xfId="0" applyFont="1" applyBorder="1" applyAlignment="1">
      <alignment horizontal="center" wrapText="1"/>
    </xf>
    <xf numFmtId="0" fontId="6" fillId="0" borderId="65" xfId="0" applyFont="1" applyBorder="1" applyAlignment="1">
      <alignment horizontal="center" wrapText="1"/>
    </xf>
    <xf numFmtId="0" fontId="6" fillId="0" borderId="66" xfId="0" applyFont="1" applyBorder="1" applyAlignment="1">
      <alignment horizontal="center" wrapText="1"/>
    </xf>
    <xf numFmtId="0" fontId="9" fillId="0" borderId="69" xfId="0" applyFont="1" applyFill="1" applyBorder="1" applyAlignment="1">
      <alignment horizontal="right"/>
    </xf>
    <xf numFmtId="0" fontId="6" fillId="0" borderId="56" xfId="0" applyFont="1" applyBorder="1" applyAlignment="1">
      <alignment horizontal="center" wrapText="1"/>
    </xf>
    <xf numFmtId="0" fontId="6" fillId="0" borderId="57" xfId="0" applyFont="1" applyBorder="1" applyAlignment="1">
      <alignment horizontal="center" wrapText="1"/>
    </xf>
    <xf numFmtId="0" fontId="6" fillId="0" borderId="58" xfId="0" applyFont="1" applyBorder="1" applyAlignment="1">
      <alignment horizontal="center" wrapText="1"/>
    </xf>
    <xf numFmtId="0" fontId="9" fillId="0" borderId="24" xfId="0" applyFont="1" applyFill="1" applyBorder="1" applyAlignment="1">
      <alignment horizontal="right"/>
    </xf>
    <xf numFmtId="0" fontId="9" fillId="0" borderId="44" xfId="0" applyFont="1" applyFill="1" applyBorder="1" applyAlignment="1">
      <alignment horizontal="right"/>
    </xf>
    <xf numFmtId="0" fontId="6" fillId="0" borderId="32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9" fillId="3" borderId="0" xfId="0" applyFont="1" applyFill="1" applyAlignment="1">
      <alignment vertical="center"/>
    </xf>
    <xf numFmtId="0" fontId="15" fillId="4" borderId="46" xfId="0" applyFont="1" applyFill="1" applyBorder="1" applyAlignment="1">
      <alignment horizontal="center" vertical="center"/>
    </xf>
    <xf numFmtId="0" fontId="9" fillId="10" borderId="47" xfId="0" applyFont="1" applyFill="1" applyBorder="1" applyAlignment="1">
      <alignment horizontal="center" vertical="center" wrapText="1"/>
    </xf>
    <xf numFmtId="0" fontId="9" fillId="10" borderId="67" xfId="0" applyFont="1" applyFill="1" applyBorder="1" applyAlignment="1">
      <alignment horizontal="center" vertical="center" wrapText="1"/>
    </xf>
    <xf numFmtId="0" fontId="9" fillId="10" borderId="49" xfId="0" applyFont="1" applyFill="1" applyBorder="1" applyAlignment="1">
      <alignment horizontal="center" vertical="center" wrapText="1"/>
    </xf>
    <xf numFmtId="0" fontId="9" fillId="10" borderId="48" xfId="0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40" xfId="0" applyFont="1" applyBorder="1"/>
    <xf numFmtId="0" fontId="9" fillId="0" borderId="36" xfId="0" applyFont="1" applyBorder="1"/>
    <xf numFmtId="0" fontId="9" fillId="0" borderId="52" xfId="0" applyFont="1" applyBorder="1"/>
    <xf numFmtId="0" fontId="9" fillId="0" borderId="68" xfId="0" applyFont="1" applyBorder="1"/>
    <xf numFmtId="0" fontId="9" fillId="0" borderId="53" xfId="0" applyFont="1" applyBorder="1"/>
    <xf numFmtId="0" fontId="9" fillId="0" borderId="72" xfId="0" applyFont="1" applyBorder="1"/>
    <xf numFmtId="0" fontId="9" fillId="0" borderId="20" xfId="0" applyFont="1" applyBorder="1"/>
    <xf numFmtId="0" fontId="9" fillId="0" borderId="24" xfId="0" applyFont="1" applyBorder="1"/>
    <xf numFmtId="0" fontId="9" fillId="0" borderId="1" xfId="0" applyFont="1" applyBorder="1"/>
    <xf numFmtId="0" fontId="9" fillId="0" borderId="28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73" xfId="0" applyFont="1" applyBorder="1"/>
    <xf numFmtId="0" fontId="9" fillId="0" borderId="70" xfId="0" applyFont="1" applyBorder="1"/>
    <xf numFmtId="164" fontId="9" fillId="0" borderId="29" xfId="1" applyNumberFormat="1" applyFont="1" applyBorder="1"/>
    <xf numFmtId="164" fontId="9" fillId="0" borderId="6" xfId="1" applyNumberFormat="1" applyFont="1" applyBorder="1"/>
    <xf numFmtId="0" fontId="9" fillId="0" borderId="32" xfId="0" applyFont="1" applyBorder="1"/>
    <xf numFmtId="0" fontId="9" fillId="0" borderId="29" xfId="0" applyFont="1" applyBorder="1"/>
    <xf numFmtId="0" fontId="9" fillId="0" borderId="30" xfId="0" applyFont="1" applyBorder="1"/>
    <xf numFmtId="0" fontId="9" fillId="0" borderId="5" xfId="0" applyFont="1" applyBorder="1"/>
    <xf numFmtId="0" fontId="9" fillId="0" borderId="74" xfId="0" applyFont="1" applyBorder="1"/>
    <xf numFmtId="0" fontId="9" fillId="0" borderId="6" xfId="0" applyFont="1" applyBorder="1"/>
    <xf numFmtId="0" fontId="9" fillId="0" borderId="71" xfId="0" applyFont="1" applyBorder="1"/>
    <xf numFmtId="0" fontId="6" fillId="0" borderId="3" xfId="0" applyFont="1" applyBorder="1" applyAlignment="1">
      <alignment vertical="center" wrapText="1"/>
    </xf>
    <xf numFmtId="0" fontId="15" fillId="4" borderId="35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9" fillId="0" borderId="19" xfId="0" applyFont="1" applyBorder="1"/>
    <xf numFmtId="0" fontId="9" fillId="0" borderId="4" xfId="0" applyFont="1" applyBorder="1"/>
    <xf numFmtId="0" fontId="9" fillId="0" borderId="23" xfId="0" applyFont="1" applyBorder="1"/>
    <xf numFmtId="0" fontId="13" fillId="3" borderId="0" xfId="10" applyFont="1" applyFill="1"/>
    <xf numFmtId="0" fontId="6" fillId="10" borderId="35" xfId="0" applyFont="1" applyFill="1" applyBorder="1" applyAlignment="1">
      <alignment vertical="center" wrapText="1"/>
    </xf>
    <xf numFmtId="0" fontId="17" fillId="3" borderId="0" xfId="0" applyFont="1" applyFill="1" applyAlignment="1">
      <alignment vertical="center" wrapText="1"/>
    </xf>
    <xf numFmtId="0" fontId="17" fillId="3" borderId="0" xfId="0" applyFont="1" applyFill="1" applyAlignment="1">
      <alignment horizontal="left" vertical="center"/>
    </xf>
    <xf numFmtId="0" fontId="17" fillId="11" borderId="10" xfId="0" applyFont="1" applyFill="1" applyBorder="1"/>
    <xf numFmtId="0" fontId="19" fillId="11" borderId="40" xfId="0" applyFont="1" applyFill="1" applyBorder="1"/>
    <xf numFmtId="0" fontId="19" fillId="11" borderId="36" xfId="0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15" fontId="6" fillId="0" borderId="1" xfId="0" applyNumberFormat="1" applyFont="1" applyFill="1" applyBorder="1" applyAlignment="1">
      <alignment wrapText="1"/>
    </xf>
    <xf numFmtId="1" fontId="6" fillId="0" borderId="1" xfId="0" applyNumberFormat="1" applyFont="1" applyFill="1" applyBorder="1" applyAlignment="1">
      <alignment wrapText="1"/>
    </xf>
    <xf numFmtId="164" fontId="6" fillId="0" borderId="1" xfId="0" applyNumberFormat="1" applyFont="1" applyFill="1" applyBorder="1" applyAlignment="1">
      <alignment wrapText="1"/>
    </xf>
    <xf numFmtId="166" fontId="6" fillId="0" borderId="28" xfId="0" applyNumberFormat="1" applyFont="1" applyFill="1" applyBorder="1" applyAlignment="1">
      <alignment wrapText="1"/>
    </xf>
    <xf numFmtId="9" fontId="6" fillId="0" borderId="28" xfId="0" applyNumberFormat="1" applyFont="1" applyBorder="1" applyAlignment="1">
      <alignment vertical="center" wrapText="1"/>
    </xf>
    <xf numFmtId="9" fontId="6" fillId="0" borderId="27" xfId="0" applyNumberFormat="1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/>
    </xf>
    <xf numFmtId="0" fontId="6" fillId="11" borderId="11" xfId="0" applyFont="1" applyFill="1" applyBorder="1" applyAlignment="1">
      <alignment horizontal="left" indent="1"/>
    </xf>
    <xf numFmtId="0" fontId="6" fillId="11" borderId="51" xfId="0" applyFont="1" applyFill="1" applyBorder="1" applyAlignment="1">
      <alignment horizontal="center"/>
    </xf>
    <xf numFmtId="3" fontId="6" fillId="0" borderId="40" xfId="0" applyNumberFormat="1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center" vertical="center"/>
    </xf>
    <xf numFmtId="3" fontId="6" fillId="0" borderId="68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left" wrapText="1"/>
    </xf>
    <xf numFmtId="0" fontId="6" fillId="0" borderId="29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4" fontId="0" fillId="0" borderId="25" xfId="0" applyNumberFormat="1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28" xfId="0" applyBorder="1" applyAlignment="1">
      <alignment horizontal="center"/>
    </xf>
    <xf numFmtId="0" fontId="9" fillId="0" borderId="11" xfId="0" applyFont="1" applyBorder="1" applyAlignment="1">
      <alignment horizontal="right"/>
    </xf>
    <xf numFmtId="0" fontId="9" fillId="0" borderId="38" xfId="0" applyFont="1" applyBorder="1" applyAlignment="1">
      <alignment horizontal="right"/>
    </xf>
    <xf numFmtId="164" fontId="9" fillId="0" borderId="1" xfId="1" applyNumberFormat="1" applyFont="1" applyBorder="1"/>
    <xf numFmtId="0" fontId="9" fillId="0" borderId="12" xfId="0" applyFont="1" applyBorder="1" applyAlignment="1">
      <alignment horizontal="right"/>
    </xf>
    <xf numFmtId="164" fontId="8" fillId="0" borderId="5" xfId="1" applyNumberFormat="1" applyFont="1" applyBorder="1"/>
    <xf numFmtId="9" fontId="9" fillId="0" borderId="30" xfId="13" applyFont="1" applyBorder="1"/>
    <xf numFmtId="9" fontId="9" fillId="0" borderId="6" xfId="0" applyNumberFormat="1" applyFont="1" applyBorder="1"/>
    <xf numFmtId="0" fontId="9" fillId="0" borderId="37" xfId="0" applyFont="1" applyBorder="1" applyAlignment="1">
      <alignment horizontal="right"/>
    </xf>
    <xf numFmtId="0" fontId="8" fillId="0" borderId="19" xfId="0" applyFont="1" applyBorder="1"/>
    <xf numFmtId="0" fontId="7" fillId="4" borderId="2" xfId="0" applyFont="1" applyFill="1" applyBorder="1" applyAlignment="1">
      <alignment horizontal="left" vertical="center"/>
    </xf>
    <xf numFmtId="0" fontId="0" fillId="3" borderId="0" xfId="0" applyFill="1"/>
    <xf numFmtId="0" fontId="6" fillId="0" borderId="4" xfId="0" applyFont="1" applyFill="1" applyBorder="1" applyAlignment="1">
      <alignment horizontal="center" vertical="center"/>
    </xf>
    <xf numFmtId="0" fontId="0" fillId="0" borderId="6" xfId="0" applyFill="1" applyBorder="1"/>
    <xf numFmtId="0" fontId="15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0" fillId="0" borderId="4" xfId="0" applyFill="1" applyBorder="1"/>
    <xf numFmtId="0" fontId="15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9" fillId="8" borderId="34" xfId="0" applyFont="1" applyFill="1" applyBorder="1" applyAlignment="1">
      <alignment horizontal="center" vertical="center" wrapText="1"/>
    </xf>
    <xf numFmtId="0" fontId="0" fillId="0" borderId="28" xfId="0" applyFill="1" applyBorder="1"/>
    <xf numFmtId="0" fontId="15" fillId="4" borderId="2" xfId="12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6" xfId="0" applyBorder="1"/>
    <xf numFmtId="0" fontId="15" fillId="4" borderId="2" xfId="0" applyFont="1" applyFill="1" applyBorder="1" applyAlignment="1">
      <alignment horizontal="left" vertical="center"/>
    </xf>
    <xf numFmtId="0" fontId="0" fillId="0" borderId="30" xfId="0" applyBorder="1"/>
    <xf numFmtId="0" fontId="0" fillId="0" borderId="74" xfId="0" applyBorder="1"/>
    <xf numFmtId="0" fontId="23" fillId="4" borderId="7" xfId="0" applyFont="1" applyFill="1" applyBorder="1" applyAlignment="1">
      <alignment horizontal="center" vertical="center"/>
    </xf>
    <xf numFmtId="0" fontId="0" fillId="10" borderId="39" xfId="0" applyFill="1" applyBorder="1"/>
    <xf numFmtId="0" fontId="23" fillId="4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164" fontId="6" fillId="0" borderId="20" xfId="1" applyNumberFormat="1" applyFont="1" applyBorder="1" applyAlignment="1">
      <alignment horizontal="center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48" xfId="0" applyFont="1" applyFill="1" applyBorder="1" applyAlignment="1">
      <alignment horizontal="left" vertical="center" wrapText="1"/>
    </xf>
    <xf numFmtId="0" fontId="7" fillId="4" borderId="49" xfId="0" applyFont="1" applyFill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15" fillId="4" borderId="7" xfId="0" applyFont="1" applyFill="1" applyBorder="1" applyAlignment="1">
      <alignment horizontal="center" vertical="center"/>
    </xf>
    <xf numFmtId="0" fontId="15" fillId="4" borderId="48" xfId="0" applyFont="1" applyFill="1" applyBorder="1" applyAlignment="1">
      <alignment horizontal="center" vertical="center"/>
    </xf>
    <xf numFmtId="0" fontId="15" fillId="4" borderId="47" xfId="0" applyFont="1" applyFill="1" applyBorder="1" applyAlignment="1">
      <alignment horizontal="center" vertical="center"/>
    </xf>
    <xf numFmtId="0" fontId="15" fillId="4" borderId="67" xfId="0" applyFont="1" applyFill="1" applyBorder="1" applyAlignment="1">
      <alignment horizontal="center" vertical="center"/>
    </xf>
    <xf numFmtId="0" fontId="15" fillId="4" borderId="49" xfId="0" applyFont="1" applyFill="1" applyBorder="1" applyAlignment="1">
      <alignment horizontal="center" vertical="center"/>
    </xf>
  </cellXfs>
  <cellStyles count="14">
    <cellStyle name="cf1" xfId="2" xr:uid="{00000000-0005-0000-0000-000000000000}"/>
    <cellStyle name="cf2" xfId="3" xr:uid="{00000000-0005-0000-0000-000001000000}"/>
    <cellStyle name="cf3" xfId="4" xr:uid="{00000000-0005-0000-0000-000002000000}"/>
    <cellStyle name="cf4" xfId="5" xr:uid="{00000000-0005-0000-0000-000003000000}"/>
    <cellStyle name="cf5" xfId="6" xr:uid="{00000000-0005-0000-0000-000004000000}"/>
    <cellStyle name="cf6" xfId="7" xr:uid="{00000000-0005-0000-0000-000005000000}"/>
    <cellStyle name="cf7" xfId="8" xr:uid="{00000000-0005-0000-0000-000006000000}"/>
    <cellStyle name="cf8" xfId="9" xr:uid="{00000000-0005-0000-0000-000007000000}"/>
    <cellStyle name="Comma" xfId="1" builtinId="3" customBuiltin="1"/>
    <cellStyle name="Hyperlink" xfId="10" xr:uid="{00000000-0005-0000-0000-000009000000}"/>
    <cellStyle name="Normal" xfId="0" builtinId="0" customBuiltin="1"/>
    <cellStyle name="Normal 2" xfId="11" xr:uid="{00000000-0005-0000-0000-00000B000000}"/>
    <cellStyle name="Percent" xfId="13" builtinId="5"/>
    <cellStyle name="table headings" xfId="12" xr:uid="{00000000-0005-0000-0000-00000C000000}"/>
  </cellStyles>
  <dxfs count="4">
    <dxf>
      <font>
        <color rgb="FF4472C4"/>
        <family val="2"/>
      </font>
    </dxf>
    <dxf>
      <font>
        <color rgb="FF4472C4"/>
        <family val="2"/>
      </font>
    </dxf>
    <dxf>
      <font>
        <color rgb="FF4472C4"/>
        <family val="2"/>
      </font>
    </dxf>
    <dxf>
      <font>
        <color rgb="FF4472C4"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"/>
  <sheetViews>
    <sheetView tabSelected="1" workbookViewId="0">
      <selection activeCell="G18" sqref="G18"/>
    </sheetView>
  </sheetViews>
  <sheetFormatPr defaultColWidth="9.85546875" defaultRowHeight="14.25" x14ac:dyDescent="0.2"/>
  <cols>
    <col min="1" max="1" width="9.42578125" style="2" customWidth="1"/>
    <col min="2" max="2" width="26.42578125" style="2" customWidth="1"/>
    <col min="3" max="4" width="22.42578125" style="2" customWidth="1"/>
    <col min="5" max="5" width="28.140625" style="2" customWidth="1"/>
    <col min="6" max="6" width="22.42578125" style="2" customWidth="1"/>
    <col min="7" max="7" width="9.85546875" style="2" customWidth="1"/>
    <col min="8" max="8" width="75" style="2" customWidth="1"/>
    <col min="9" max="9" width="9.85546875" style="2" customWidth="1"/>
    <col min="10" max="16384" width="9.8554687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thickBot="1" x14ac:dyDescent="0.3">
      <c r="A3" s="1"/>
      <c r="B3" s="427" t="s">
        <v>0</v>
      </c>
      <c r="C3" s="427"/>
      <c r="D3" s="427"/>
      <c r="E3" s="1"/>
      <c r="F3" s="1"/>
      <c r="G3" s="1"/>
      <c r="H3" s="428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"/>
      <c r="X3" s="1"/>
      <c r="Y3" s="1"/>
      <c r="Z3" s="1"/>
    </row>
    <row r="4" spans="1:26" ht="15" customHeight="1" x14ac:dyDescent="0.2">
      <c r="A4" s="1"/>
      <c r="B4" s="4" t="s">
        <v>1</v>
      </c>
      <c r="C4" s="429" t="s">
        <v>2</v>
      </c>
      <c r="D4" s="429"/>
      <c r="E4" s="1"/>
      <c r="F4" s="1"/>
      <c r="G4" s="1"/>
      <c r="H4" s="42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thickBot="1" x14ac:dyDescent="0.3">
      <c r="A5" s="1"/>
      <c r="B5" s="5" t="s">
        <v>3</v>
      </c>
      <c r="C5" s="430" t="s">
        <v>65</v>
      </c>
      <c r="D5" s="430"/>
      <c r="E5" s="1"/>
      <c r="F5" s="1"/>
      <c r="G5" s="1"/>
      <c r="H5" s="42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">
      <c r="A6" s="1"/>
      <c r="B6" s="1"/>
      <c r="C6" s="1"/>
      <c r="D6" s="1"/>
      <c r="E6" s="1"/>
      <c r="F6" s="1"/>
      <c r="G6" s="1"/>
      <c r="H6" s="42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">
      <c r="A7" s="1"/>
      <c r="B7" s="1"/>
      <c r="C7" s="1"/>
      <c r="D7" s="1"/>
      <c r="E7" s="1"/>
      <c r="F7" s="1"/>
      <c r="G7" s="1"/>
      <c r="H7" s="42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">
      <c r="A8" s="1"/>
      <c r="B8" s="6" t="s">
        <v>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1"/>
      <c r="B10" s="1" t="s">
        <v>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.75" thickBot="1" x14ac:dyDescent="0.25">
      <c r="A12" s="1"/>
      <c r="B12" s="7" t="s">
        <v>6</v>
      </c>
      <c r="C12" s="7" t="s">
        <v>7</v>
      </c>
      <c r="D12" s="7" t="s">
        <v>8</v>
      </c>
      <c r="E12" s="8" t="s">
        <v>9</v>
      </c>
      <c r="F12" s="1"/>
      <c r="G12" s="1"/>
      <c r="H12" s="9"/>
      <c r="I12" s="9"/>
      <c r="J12" s="9"/>
      <c r="K12" s="9"/>
      <c r="L12" s="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.75" thickBot="1" x14ac:dyDescent="0.25">
      <c r="A13" s="1"/>
      <c r="B13" s="10" t="s">
        <v>10</v>
      </c>
      <c r="C13" s="10" t="s">
        <v>11</v>
      </c>
      <c r="D13" s="11" t="s">
        <v>12</v>
      </c>
      <c r="E13" s="12" t="s">
        <v>13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thickBo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thickBot="1" x14ac:dyDescent="0.3">
      <c r="A15" s="1"/>
      <c r="B15" s="1" t="s">
        <v>14</v>
      </c>
      <c r="C15" s="1"/>
      <c r="D15" s="13" t="s">
        <v>15</v>
      </c>
      <c r="E15" s="14"/>
      <c r="F15" s="14"/>
      <c r="G15" s="1"/>
      <c r="H15" s="1"/>
      <c r="I15" s="1"/>
      <c r="J15" s="1"/>
      <c r="K15" s="1"/>
      <c r="L15" s="14"/>
      <c r="M15" s="1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thickBot="1" x14ac:dyDescent="0.25">
      <c r="A16" s="1"/>
      <c r="B16" s="1"/>
      <c r="C16" s="1"/>
      <c r="D16" s="1"/>
      <c r="E16" s="1"/>
      <c r="F16" s="14"/>
      <c r="G16" s="1"/>
      <c r="H16" s="1"/>
      <c r="I16" s="1"/>
      <c r="J16" s="1"/>
      <c r="K16" s="1"/>
      <c r="L16" s="14"/>
      <c r="M16" s="1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thickBot="1" x14ac:dyDescent="0.3">
      <c r="A17" s="1"/>
      <c r="B17" s="1" t="s">
        <v>16</v>
      </c>
      <c r="C17" s="1"/>
      <c r="D17" s="15" t="s">
        <v>17</v>
      </c>
      <c r="E17" s="14"/>
      <c r="F17" s="14"/>
      <c r="G17" s="1"/>
      <c r="H17" s="1"/>
      <c r="I17" s="1"/>
      <c r="J17" s="1"/>
      <c r="K17" s="1"/>
      <c r="L17" s="14"/>
      <c r="M17" s="1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1"/>
      <c r="B18" s="1"/>
      <c r="C18" s="1"/>
      <c r="D18" s="16"/>
      <c r="E18" s="14"/>
      <c r="F18" s="14"/>
      <c r="G18" s="1"/>
      <c r="H18" s="1"/>
      <c r="I18" s="1"/>
      <c r="J18" s="1"/>
      <c r="K18" s="1"/>
      <c r="L18" s="14"/>
      <c r="M18" s="1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">
      <c r="A19" s="1"/>
      <c r="B19" s="17" t="s">
        <v>18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">
      <c r="A20" s="1"/>
      <c r="B20" s="18" t="s">
        <v>19</v>
      </c>
      <c r="C20" s="17"/>
      <c r="D20" s="17"/>
      <c r="E20" s="17"/>
      <c r="F20" s="17"/>
      <c r="G20" s="17"/>
      <c r="H20" s="17"/>
      <c r="I20" s="1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">
      <c r="A22" s="1"/>
      <c r="B22" s="1" t="s">
        <v>20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">
      <c r="A23" s="1"/>
      <c r="B23" s="19" t="s">
        <v>21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">
      <c r="A25" s="1"/>
      <c r="B25" s="1" t="s">
        <v>22</v>
      </c>
      <c r="C25" s="14"/>
      <c r="D25" s="14"/>
      <c r="E25" s="1"/>
      <c r="F25" s="1"/>
      <c r="G25" s="1"/>
      <c r="H25" s="1"/>
      <c r="I25" s="1"/>
      <c r="J25" s="1"/>
      <c r="K25" s="14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"/>
      <c r="B26" s="1"/>
      <c r="C26" s="14"/>
      <c r="D26" s="14"/>
      <c r="E26" s="1"/>
      <c r="F26" s="1"/>
      <c r="G26" s="1"/>
      <c r="H26" s="1"/>
      <c r="I26" s="1"/>
      <c r="J26" s="1"/>
      <c r="K26" s="1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1" t="s">
        <v>23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">
      <c r="A28" s="1"/>
      <c r="B28" s="19" t="s">
        <v>24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19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17" t="s">
        <v>25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">
      <c r="A31" s="1"/>
      <c r="B31" s="17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thickBot="1" x14ac:dyDescent="0.25">
      <c r="A32" s="1"/>
      <c r="B32" s="17" t="s">
        <v>26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thickBot="1" x14ac:dyDescent="0.25">
      <c r="A33" s="1"/>
      <c r="B33" s="1" t="s">
        <v>27</v>
      </c>
      <c r="C33" s="1"/>
      <c r="D33" s="1"/>
      <c r="E33" s="2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 t="s">
        <v>28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/>
      <c r="B36" s="1" t="s">
        <v>29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/>
      <c r="B37" s="1" t="s">
        <v>30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/>
      <c r="B39" s="1" t="s">
        <v>31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/>
      <c r="B40" s="1" t="s">
        <v>32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</sheetData>
  <mergeCells count="4">
    <mergeCell ref="B3:D3"/>
    <mergeCell ref="H3:H7"/>
    <mergeCell ref="C4:D4"/>
    <mergeCell ref="C5:D5"/>
  </mergeCells>
  <pageMargins left="0.70000000000000007" right="0.70000000000000007" top="0.75" bottom="0.75" header="0.30000000000000004" footer="0.30000000000000004"/>
  <pageSetup paperSize="9" fitToWidth="0" fitToHeight="0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C63"/>
  <sheetViews>
    <sheetView zoomScale="70" zoomScaleNormal="70" workbookViewId="0">
      <selection activeCell="D15" sqref="D15"/>
    </sheetView>
  </sheetViews>
  <sheetFormatPr defaultColWidth="9.85546875" defaultRowHeight="14.25" x14ac:dyDescent="0.2"/>
  <cols>
    <col min="1" max="1" width="9.42578125" style="22" customWidth="1"/>
    <col min="2" max="2" width="22.42578125" style="22" customWidth="1"/>
    <col min="3" max="3" width="23.42578125" style="22" bestFit="1" customWidth="1"/>
    <col min="4" max="4" width="22.42578125" style="22" customWidth="1"/>
    <col min="5" max="5" width="17" style="22" customWidth="1"/>
    <col min="6" max="6" width="32" style="22" bestFit="1" customWidth="1"/>
    <col min="7" max="36" width="17" style="22" customWidth="1"/>
    <col min="37" max="37" width="9.85546875" style="22" customWidth="1"/>
    <col min="38" max="16384" width="9.85546875" style="22"/>
  </cols>
  <sheetData>
    <row r="1" spans="1:55" s="21" customFormat="1" ht="15" x14ac:dyDescent="0.2">
      <c r="B1" s="24" t="s">
        <v>47</v>
      </c>
    </row>
    <row r="2" spans="1:55" customFormat="1" ht="15.75" thickBo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</row>
    <row r="3" spans="1:55" customFormat="1" ht="18.75" thickBot="1" x14ac:dyDescent="0.3">
      <c r="A3" s="21"/>
      <c r="B3" s="455" t="s">
        <v>232</v>
      </c>
      <c r="C3" s="456"/>
      <c r="D3" s="457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</row>
    <row r="4" spans="1:55" customFormat="1" ht="15" x14ac:dyDescent="0.25">
      <c r="A4" s="21"/>
      <c r="B4" s="309" t="s">
        <v>1</v>
      </c>
      <c r="C4" s="458" t="s">
        <v>2</v>
      </c>
      <c r="D4" s="459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</row>
    <row r="5" spans="1:55" customFormat="1" ht="15.75" thickBot="1" x14ac:dyDescent="0.3">
      <c r="A5" s="21"/>
      <c r="B5" s="75" t="s">
        <v>3</v>
      </c>
      <c r="C5" s="447" t="s">
        <v>65</v>
      </c>
      <c r="D5" s="448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</row>
    <row r="6" spans="1:55" customFormat="1" ht="15" x14ac:dyDescent="0.25">
      <c r="A6" s="21"/>
      <c r="B6" s="51"/>
      <c r="C6" s="310"/>
      <c r="D6" s="310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</row>
    <row r="7" spans="1:55" customFormat="1" ht="15" x14ac:dyDescent="0.25">
      <c r="A7" s="21"/>
      <c r="B7" s="64" t="s">
        <v>52</v>
      </c>
      <c r="C7" s="310"/>
      <c r="D7" s="310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</row>
    <row r="8" spans="1:55" customFormat="1" ht="15" x14ac:dyDescent="0.25">
      <c r="A8" s="21"/>
      <c r="B8" s="64" t="s">
        <v>233</v>
      </c>
      <c r="C8" s="310"/>
      <c r="D8" s="310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</row>
    <row r="9" spans="1:55" customFormat="1" ht="14.25" customHeight="1" thickBot="1" x14ac:dyDescent="0.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311"/>
      <c r="P9" s="21"/>
      <c r="Q9" s="312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</row>
    <row r="10" spans="1:55" customFormat="1" ht="14.85" customHeight="1" thickBot="1" x14ac:dyDescent="0.3">
      <c r="A10" s="21"/>
      <c r="B10" s="460" t="s">
        <v>234</v>
      </c>
      <c r="C10" s="461"/>
      <c r="D10" s="461"/>
      <c r="E10" s="462"/>
      <c r="F10" s="463" t="s">
        <v>235</v>
      </c>
      <c r="G10" s="461"/>
      <c r="H10" s="461"/>
      <c r="I10" s="462"/>
      <c r="J10" s="463" t="s">
        <v>236</v>
      </c>
      <c r="K10" s="461"/>
      <c r="L10" s="461"/>
      <c r="M10" s="461"/>
      <c r="N10" s="464"/>
      <c r="O10" s="460" t="s">
        <v>237</v>
      </c>
      <c r="P10" s="461"/>
      <c r="Q10" s="461"/>
      <c r="R10" s="461"/>
      <c r="S10" s="462"/>
      <c r="T10" s="463" t="s">
        <v>238</v>
      </c>
      <c r="U10" s="461"/>
      <c r="V10" s="461"/>
      <c r="W10" s="461"/>
      <c r="X10" s="461"/>
      <c r="Y10" s="462"/>
      <c r="Z10" s="463" t="s">
        <v>239</v>
      </c>
      <c r="AA10" s="461"/>
      <c r="AB10" s="461"/>
      <c r="AC10" s="461"/>
      <c r="AD10" s="461"/>
      <c r="AE10" s="461"/>
      <c r="AF10" s="461"/>
      <c r="AG10" s="461"/>
      <c r="AH10" s="461"/>
      <c r="AI10" s="461"/>
      <c r="AJ10" s="464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2"/>
      <c r="BB10" s="22"/>
      <c r="BC10" s="22"/>
    </row>
    <row r="11" spans="1:55" s="315" customFormat="1" ht="45.75" thickBot="1" x14ac:dyDescent="0.25">
      <c r="A11" s="38"/>
      <c r="B11" s="301" t="s">
        <v>95</v>
      </c>
      <c r="C11" s="302" t="s">
        <v>240</v>
      </c>
      <c r="D11" s="302" t="s">
        <v>241</v>
      </c>
      <c r="E11" s="302" t="s">
        <v>242</v>
      </c>
      <c r="F11" s="302" t="s">
        <v>243</v>
      </c>
      <c r="G11" s="302" t="s">
        <v>244</v>
      </c>
      <c r="H11" s="302" t="s">
        <v>245</v>
      </c>
      <c r="I11" s="302" t="s">
        <v>246</v>
      </c>
      <c r="J11" s="302" t="s">
        <v>247</v>
      </c>
      <c r="K11" s="302" t="s">
        <v>248</v>
      </c>
      <c r="L11" s="302" t="s">
        <v>249</v>
      </c>
      <c r="M11" s="302" t="s">
        <v>250</v>
      </c>
      <c r="N11" s="302" t="s">
        <v>251</v>
      </c>
      <c r="O11" s="302" t="s">
        <v>228</v>
      </c>
      <c r="P11" s="302" t="s">
        <v>252</v>
      </c>
      <c r="Q11" s="302" t="s">
        <v>253</v>
      </c>
      <c r="R11" s="302" t="s">
        <v>254</v>
      </c>
      <c r="S11" s="302" t="s">
        <v>399</v>
      </c>
      <c r="T11" s="302" t="s">
        <v>255</v>
      </c>
      <c r="U11" s="302" t="s">
        <v>256</v>
      </c>
      <c r="V11" s="302" t="s">
        <v>257</v>
      </c>
      <c r="W11" s="302" t="s">
        <v>258</v>
      </c>
      <c r="X11" s="302" t="s">
        <v>259</v>
      </c>
      <c r="Y11" s="302" t="s">
        <v>260</v>
      </c>
      <c r="Z11" s="302" t="s">
        <v>261</v>
      </c>
      <c r="AA11" s="302" t="s">
        <v>262</v>
      </c>
      <c r="AB11" s="302" t="s">
        <v>263</v>
      </c>
      <c r="AC11" s="302" t="s">
        <v>264</v>
      </c>
      <c r="AD11" s="302" t="s">
        <v>265</v>
      </c>
      <c r="AE11" s="302" t="s">
        <v>266</v>
      </c>
      <c r="AF11" s="302" t="s">
        <v>267</v>
      </c>
      <c r="AG11" s="302" t="s">
        <v>268</v>
      </c>
      <c r="AH11" s="302" t="s">
        <v>269</v>
      </c>
      <c r="AI11" s="302" t="s">
        <v>270</v>
      </c>
      <c r="AJ11" s="313" t="s">
        <v>271</v>
      </c>
      <c r="AK11" s="314"/>
      <c r="AL11" s="314"/>
      <c r="AM11" s="314"/>
      <c r="AN11" s="314"/>
      <c r="AO11" s="314"/>
      <c r="AP11" s="314"/>
      <c r="AQ11" s="314"/>
      <c r="AR11" s="314"/>
      <c r="AS11" s="314"/>
      <c r="AT11" s="314"/>
      <c r="AU11" s="314"/>
      <c r="AV11" s="314"/>
      <c r="AW11" s="314"/>
      <c r="AX11" s="314"/>
      <c r="AY11" s="314"/>
      <c r="AZ11" s="314"/>
    </row>
    <row r="12" spans="1:55" customFormat="1" ht="15" x14ac:dyDescent="0.25">
      <c r="A12" s="21"/>
      <c r="B12" s="316" t="s">
        <v>272</v>
      </c>
      <c r="C12" s="317" t="s">
        <v>273</v>
      </c>
      <c r="D12" s="317" t="s">
        <v>419</v>
      </c>
      <c r="E12" s="317" t="s">
        <v>427</v>
      </c>
      <c r="F12" s="317" t="s">
        <v>427</v>
      </c>
      <c r="G12" s="317" t="s">
        <v>427</v>
      </c>
      <c r="H12" s="317"/>
      <c r="I12" s="317" t="s">
        <v>420</v>
      </c>
      <c r="J12" s="317" t="s">
        <v>427</v>
      </c>
      <c r="K12" s="415">
        <v>43649</v>
      </c>
      <c r="L12" s="317" t="s">
        <v>427</v>
      </c>
      <c r="M12" s="317" t="s">
        <v>421</v>
      </c>
      <c r="N12" s="317" t="s">
        <v>421</v>
      </c>
      <c r="O12" s="317" t="s">
        <v>422</v>
      </c>
      <c r="P12" s="317" t="s">
        <v>427</v>
      </c>
      <c r="Q12" s="317" t="s">
        <v>427</v>
      </c>
      <c r="R12" s="317" t="s">
        <v>423</v>
      </c>
      <c r="S12" s="317" t="s">
        <v>427</v>
      </c>
      <c r="T12" s="317" t="s">
        <v>427</v>
      </c>
      <c r="U12" s="317"/>
      <c r="V12" s="317" t="s">
        <v>427</v>
      </c>
      <c r="W12" s="317" t="s">
        <v>427</v>
      </c>
      <c r="X12" s="317"/>
      <c r="Y12" s="317" t="s">
        <v>427</v>
      </c>
      <c r="Z12" s="416"/>
      <c r="AA12" s="317"/>
      <c r="AB12" s="317"/>
      <c r="AC12" s="317"/>
      <c r="AD12" s="317"/>
      <c r="AE12" s="317"/>
      <c r="AF12" s="317"/>
      <c r="AG12" s="317"/>
      <c r="AH12" s="317"/>
      <c r="AI12" s="317"/>
      <c r="AJ12" s="417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2"/>
      <c r="BB12" s="22"/>
      <c r="BC12" s="22"/>
    </row>
    <row r="13" spans="1:55" customFormat="1" ht="15" x14ac:dyDescent="0.25">
      <c r="A13" s="21"/>
      <c r="B13" s="316" t="s">
        <v>272</v>
      </c>
      <c r="C13" s="317" t="s">
        <v>273</v>
      </c>
      <c r="D13" s="317" t="s">
        <v>419</v>
      </c>
      <c r="E13" s="317" t="s">
        <v>427</v>
      </c>
      <c r="F13" s="317" t="s">
        <v>427</v>
      </c>
      <c r="G13" s="317" t="s">
        <v>427</v>
      </c>
      <c r="H13" s="317"/>
      <c r="I13" s="317" t="s">
        <v>420</v>
      </c>
      <c r="J13" s="317" t="s">
        <v>427</v>
      </c>
      <c r="K13" s="415">
        <v>43647</v>
      </c>
      <c r="L13" s="317" t="s">
        <v>427</v>
      </c>
      <c r="M13" s="317" t="s">
        <v>421</v>
      </c>
      <c r="N13" s="317" t="s">
        <v>421</v>
      </c>
      <c r="O13" s="317" t="s">
        <v>424</v>
      </c>
      <c r="P13" s="317" t="s">
        <v>427</v>
      </c>
      <c r="Q13" s="317" t="s">
        <v>427</v>
      </c>
      <c r="R13" s="317" t="s">
        <v>423</v>
      </c>
      <c r="S13" s="317" t="s">
        <v>427</v>
      </c>
      <c r="T13" s="317" t="s">
        <v>427</v>
      </c>
      <c r="U13" s="317"/>
      <c r="V13" s="317" t="s">
        <v>427</v>
      </c>
      <c r="W13" s="317" t="s">
        <v>427</v>
      </c>
      <c r="X13" s="317"/>
      <c r="Y13" s="317" t="s">
        <v>427</v>
      </c>
      <c r="Z13" s="416"/>
      <c r="AA13" s="317"/>
      <c r="AB13" s="317"/>
      <c r="AC13" s="317"/>
      <c r="AD13" s="317"/>
      <c r="AE13" s="317"/>
      <c r="AF13" s="317"/>
      <c r="AG13" s="317"/>
      <c r="AH13" s="317"/>
      <c r="AI13" s="317"/>
      <c r="AJ13" s="417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2"/>
      <c r="BB13" s="22"/>
      <c r="BC13" s="22"/>
    </row>
    <row r="14" spans="1:55" customFormat="1" ht="15" x14ac:dyDescent="0.25">
      <c r="A14" s="21"/>
      <c r="B14" s="316" t="s">
        <v>272</v>
      </c>
      <c r="C14" s="317" t="s">
        <v>273</v>
      </c>
      <c r="D14" s="317" t="s">
        <v>419</v>
      </c>
      <c r="E14" s="317" t="s">
        <v>427</v>
      </c>
      <c r="F14" s="317" t="s">
        <v>427</v>
      </c>
      <c r="G14" s="317" t="s">
        <v>427</v>
      </c>
      <c r="H14" s="317"/>
      <c r="I14" s="317" t="s">
        <v>420</v>
      </c>
      <c r="J14" s="317" t="s">
        <v>427</v>
      </c>
      <c r="K14" s="415">
        <v>43739</v>
      </c>
      <c r="L14" s="317" t="s">
        <v>427</v>
      </c>
      <c r="M14" s="317" t="s">
        <v>421</v>
      </c>
      <c r="N14" s="317" t="s">
        <v>421</v>
      </c>
      <c r="O14" s="317" t="s">
        <v>424</v>
      </c>
      <c r="P14" s="317" t="s">
        <v>427</v>
      </c>
      <c r="Q14" s="317" t="s">
        <v>427</v>
      </c>
      <c r="R14" s="317" t="s">
        <v>423</v>
      </c>
      <c r="S14" s="317" t="s">
        <v>427</v>
      </c>
      <c r="T14" s="317" t="s">
        <v>427</v>
      </c>
      <c r="U14" s="317"/>
      <c r="V14" s="317" t="s">
        <v>427</v>
      </c>
      <c r="W14" s="317" t="s">
        <v>427</v>
      </c>
      <c r="X14" s="317"/>
      <c r="Y14" s="317" t="s">
        <v>427</v>
      </c>
      <c r="Z14" s="416"/>
      <c r="AA14" s="317"/>
      <c r="AB14" s="317"/>
      <c r="AC14" s="317"/>
      <c r="AD14" s="317"/>
      <c r="AE14" s="317"/>
      <c r="AF14" s="317"/>
      <c r="AG14" s="317"/>
      <c r="AH14" s="317"/>
      <c r="AI14" s="317"/>
      <c r="AJ14" s="417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2"/>
      <c r="BB14" s="22"/>
      <c r="BC14" s="22"/>
    </row>
    <row r="15" spans="1:55" customFormat="1" ht="15" x14ac:dyDescent="0.25">
      <c r="A15" s="21"/>
      <c r="B15" s="316" t="s">
        <v>272</v>
      </c>
      <c r="C15" s="317" t="s">
        <v>273</v>
      </c>
      <c r="D15" s="317" t="s">
        <v>419</v>
      </c>
      <c r="E15" s="317" t="s">
        <v>427</v>
      </c>
      <c r="F15" s="317" t="s">
        <v>427</v>
      </c>
      <c r="G15" s="317" t="s">
        <v>427</v>
      </c>
      <c r="H15" s="317"/>
      <c r="I15" s="317" t="s">
        <v>420</v>
      </c>
      <c r="J15" s="317" t="s">
        <v>427</v>
      </c>
      <c r="K15" s="415">
        <v>43789</v>
      </c>
      <c r="L15" s="317" t="s">
        <v>427</v>
      </c>
      <c r="M15" s="317" t="s">
        <v>421</v>
      </c>
      <c r="N15" s="317" t="s">
        <v>421</v>
      </c>
      <c r="O15" s="317" t="s">
        <v>424</v>
      </c>
      <c r="P15" s="317" t="s">
        <v>427</v>
      </c>
      <c r="Q15" s="317" t="s">
        <v>427</v>
      </c>
      <c r="R15" s="317" t="s">
        <v>423</v>
      </c>
      <c r="S15" s="317" t="s">
        <v>427</v>
      </c>
      <c r="T15" s="317" t="s">
        <v>427</v>
      </c>
      <c r="U15" s="317"/>
      <c r="V15" s="317" t="s">
        <v>427</v>
      </c>
      <c r="W15" s="317" t="s">
        <v>427</v>
      </c>
      <c r="X15" s="317"/>
      <c r="Y15" s="317" t="s">
        <v>427</v>
      </c>
      <c r="Z15" s="416"/>
      <c r="AA15" s="317"/>
      <c r="AB15" s="317"/>
      <c r="AC15" s="317"/>
      <c r="AD15" s="317"/>
      <c r="AE15" s="317"/>
      <c r="AF15" s="317"/>
      <c r="AG15" s="317"/>
      <c r="AH15" s="317"/>
      <c r="AI15" s="317"/>
      <c r="AJ15" s="417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2"/>
      <c r="BB15" s="22"/>
      <c r="BC15" s="22"/>
    </row>
    <row r="16" spans="1:55" customFormat="1" ht="15" x14ac:dyDescent="0.25">
      <c r="A16" s="21"/>
      <c r="B16" s="316" t="s">
        <v>272</v>
      </c>
      <c r="C16" s="317" t="s">
        <v>273</v>
      </c>
      <c r="D16" s="317" t="s">
        <v>419</v>
      </c>
      <c r="E16" s="317" t="s">
        <v>427</v>
      </c>
      <c r="F16" s="317" t="s">
        <v>427</v>
      </c>
      <c r="G16" s="317" t="s">
        <v>427</v>
      </c>
      <c r="H16" s="317"/>
      <c r="I16" s="317" t="s">
        <v>420</v>
      </c>
      <c r="J16" s="317" t="s">
        <v>427</v>
      </c>
      <c r="K16" s="415">
        <v>43789</v>
      </c>
      <c r="L16" s="317" t="s">
        <v>427</v>
      </c>
      <c r="M16" s="317" t="s">
        <v>421</v>
      </c>
      <c r="N16" s="317" t="s">
        <v>421</v>
      </c>
      <c r="O16" s="317" t="s">
        <v>425</v>
      </c>
      <c r="P16" s="317" t="s">
        <v>427</v>
      </c>
      <c r="Q16" s="317" t="s">
        <v>427</v>
      </c>
      <c r="R16" s="317" t="s">
        <v>423</v>
      </c>
      <c r="S16" s="317" t="s">
        <v>427</v>
      </c>
      <c r="T16" s="317" t="s">
        <v>427</v>
      </c>
      <c r="U16" s="317"/>
      <c r="V16" s="317" t="s">
        <v>427</v>
      </c>
      <c r="W16" s="317" t="s">
        <v>427</v>
      </c>
      <c r="X16" s="317"/>
      <c r="Y16" s="317" t="s">
        <v>427</v>
      </c>
      <c r="Z16" s="416"/>
      <c r="AA16" s="317"/>
      <c r="AB16" s="317"/>
      <c r="AC16" s="317"/>
      <c r="AD16" s="317"/>
      <c r="AE16" s="317"/>
      <c r="AF16" s="317"/>
      <c r="AG16" s="317"/>
      <c r="AH16" s="317"/>
      <c r="AI16" s="317"/>
      <c r="AJ16" s="417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2"/>
      <c r="BB16" s="22"/>
      <c r="BC16" s="22"/>
    </row>
    <row r="17" spans="1:55" customFormat="1" ht="15" x14ac:dyDescent="0.25">
      <c r="A17" s="21"/>
      <c r="B17" s="316" t="s">
        <v>272</v>
      </c>
      <c r="C17" s="317" t="s">
        <v>273</v>
      </c>
      <c r="D17" s="317" t="s">
        <v>419</v>
      </c>
      <c r="E17" s="317" t="s">
        <v>427</v>
      </c>
      <c r="F17" s="317" t="s">
        <v>427</v>
      </c>
      <c r="G17" s="317" t="s">
        <v>427</v>
      </c>
      <c r="H17" s="317"/>
      <c r="I17" s="317" t="s">
        <v>420</v>
      </c>
      <c r="J17" s="317" t="s">
        <v>427</v>
      </c>
      <c r="K17" s="415">
        <v>43862</v>
      </c>
      <c r="L17" s="317" t="s">
        <v>427</v>
      </c>
      <c r="M17" s="317" t="s">
        <v>421</v>
      </c>
      <c r="N17" s="317" t="s">
        <v>421</v>
      </c>
      <c r="O17" s="317" t="s">
        <v>426</v>
      </c>
      <c r="P17" s="317" t="s">
        <v>427</v>
      </c>
      <c r="Q17" s="317" t="s">
        <v>427</v>
      </c>
      <c r="R17" s="317" t="s">
        <v>423</v>
      </c>
      <c r="S17" s="317" t="s">
        <v>427</v>
      </c>
      <c r="T17" s="317" t="s">
        <v>427</v>
      </c>
      <c r="U17" s="317"/>
      <c r="V17" s="317" t="s">
        <v>427</v>
      </c>
      <c r="W17" s="317" t="s">
        <v>427</v>
      </c>
      <c r="X17" s="317"/>
      <c r="Y17" s="317" t="s">
        <v>427</v>
      </c>
      <c r="Z17" s="416"/>
      <c r="AA17" s="317"/>
      <c r="AB17" s="317"/>
      <c r="AC17" s="317"/>
      <c r="AD17" s="317"/>
      <c r="AE17" s="317"/>
      <c r="AF17" s="317"/>
      <c r="AG17" s="317"/>
      <c r="AH17" s="317"/>
      <c r="AI17" s="317"/>
      <c r="AJ17" s="417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2"/>
      <c r="BB17" s="22"/>
      <c r="BC17" s="22"/>
    </row>
    <row r="18" spans="1:55" customFormat="1" ht="15" x14ac:dyDescent="0.25">
      <c r="A18" s="21"/>
      <c r="B18" s="316" t="s">
        <v>272</v>
      </c>
      <c r="C18" s="317" t="s">
        <v>273</v>
      </c>
      <c r="D18" s="317" t="s">
        <v>419</v>
      </c>
      <c r="E18" s="317" t="s">
        <v>427</v>
      </c>
      <c r="F18" s="317" t="s">
        <v>427</v>
      </c>
      <c r="G18" s="317" t="s">
        <v>427</v>
      </c>
      <c r="H18" s="317"/>
      <c r="I18" s="317" t="s">
        <v>420</v>
      </c>
      <c r="J18" s="317" t="s">
        <v>427</v>
      </c>
      <c r="K18" s="415">
        <v>43900</v>
      </c>
      <c r="L18" s="317" t="s">
        <v>427</v>
      </c>
      <c r="M18" s="317" t="s">
        <v>421</v>
      </c>
      <c r="N18" s="317" t="s">
        <v>421</v>
      </c>
      <c r="O18" s="317" t="s">
        <v>426</v>
      </c>
      <c r="P18" s="317" t="s">
        <v>427</v>
      </c>
      <c r="Q18" s="317" t="s">
        <v>427</v>
      </c>
      <c r="R18" s="317" t="s">
        <v>423</v>
      </c>
      <c r="S18" s="317" t="s">
        <v>427</v>
      </c>
      <c r="T18" s="317" t="s">
        <v>427</v>
      </c>
      <c r="U18" s="317"/>
      <c r="V18" s="317" t="s">
        <v>427</v>
      </c>
      <c r="W18" s="317" t="s">
        <v>427</v>
      </c>
      <c r="X18" s="317"/>
      <c r="Y18" s="317" t="s">
        <v>427</v>
      </c>
      <c r="Z18" s="416"/>
      <c r="AA18" s="317"/>
      <c r="AB18" s="317"/>
      <c r="AC18" s="317"/>
      <c r="AD18" s="317"/>
      <c r="AE18" s="317"/>
      <c r="AF18" s="317"/>
      <c r="AG18" s="317"/>
      <c r="AH18" s="317"/>
      <c r="AI18" s="317"/>
      <c r="AJ18" s="417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2"/>
      <c r="BB18" s="22"/>
      <c r="BC18" s="22"/>
    </row>
    <row r="19" spans="1:55" customFormat="1" ht="15" x14ac:dyDescent="0.25">
      <c r="A19" s="21"/>
      <c r="B19" s="316" t="s">
        <v>272</v>
      </c>
      <c r="C19" s="317" t="s">
        <v>273</v>
      </c>
      <c r="D19" s="317" t="s">
        <v>419</v>
      </c>
      <c r="E19" s="317" t="s">
        <v>427</v>
      </c>
      <c r="F19" s="317" t="s">
        <v>427</v>
      </c>
      <c r="G19" s="317" t="s">
        <v>427</v>
      </c>
      <c r="H19" s="317"/>
      <c r="I19" s="317" t="s">
        <v>420</v>
      </c>
      <c r="J19" s="317" t="s">
        <v>427</v>
      </c>
      <c r="K19" s="415">
        <v>43922</v>
      </c>
      <c r="L19" s="317" t="s">
        <v>427</v>
      </c>
      <c r="M19" s="317" t="s">
        <v>421</v>
      </c>
      <c r="N19" s="317" t="s">
        <v>421</v>
      </c>
      <c r="O19" s="317" t="s">
        <v>426</v>
      </c>
      <c r="P19" s="317" t="s">
        <v>427</v>
      </c>
      <c r="Q19" s="317" t="s">
        <v>427</v>
      </c>
      <c r="R19" s="317" t="s">
        <v>423</v>
      </c>
      <c r="S19" s="317" t="s">
        <v>427</v>
      </c>
      <c r="T19" s="317" t="s">
        <v>427</v>
      </c>
      <c r="U19" s="317"/>
      <c r="V19" s="317" t="s">
        <v>427</v>
      </c>
      <c r="W19" s="317" t="s">
        <v>427</v>
      </c>
      <c r="X19" s="317"/>
      <c r="Y19" s="317" t="s">
        <v>427</v>
      </c>
      <c r="Z19" s="416"/>
      <c r="AA19" s="317"/>
      <c r="AB19" s="317"/>
      <c r="AC19" s="317"/>
      <c r="AD19" s="317"/>
      <c r="AE19" s="317"/>
      <c r="AF19" s="317"/>
      <c r="AG19" s="317"/>
      <c r="AH19" s="317"/>
      <c r="AI19" s="317"/>
      <c r="AJ19" s="417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2"/>
      <c r="BB19" s="22"/>
      <c r="BC19" s="22"/>
    </row>
    <row r="20" spans="1:55" customFormat="1" ht="15" x14ac:dyDescent="0.25">
      <c r="A20" s="21"/>
      <c r="B20" s="316" t="s">
        <v>272</v>
      </c>
      <c r="C20" s="317" t="s">
        <v>274</v>
      </c>
      <c r="D20" s="317" t="s">
        <v>419</v>
      </c>
      <c r="E20" s="317" t="s">
        <v>427</v>
      </c>
      <c r="F20" s="317" t="s">
        <v>427</v>
      </c>
      <c r="G20" s="317" t="s">
        <v>427</v>
      </c>
      <c r="H20" s="317"/>
      <c r="I20" s="317" t="s">
        <v>420</v>
      </c>
      <c r="J20" s="317" t="s">
        <v>427</v>
      </c>
      <c r="K20" s="415">
        <v>43930</v>
      </c>
      <c r="L20" s="317" t="s">
        <v>427</v>
      </c>
      <c r="M20" s="317" t="s">
        <v>421</v>
      </c>
      <c r="N20" s="317" t="s">
        <v>421</v>
      </c>
      <c r="O20" s="317" t="s">
        <v>400</v>
      </c>
      <c r="P20" s="317" t="s">
        <v>427</v>
      </c>
      <c r="Q20" s="317" t="s">
        <v>427</v>
      </c>
      <c r="R20" s="317" t="s">
        <v>423</v>
      </c>
      <c r="S20" s="317" t="s">
        <v>427</v>
      </c>
      <c r="T20" s="317" t="s">
        <v>427</v>
      </c>
      <c r="U20" s="317"/>
      <c r="V20" s="317" t="s">
        <v>427</v>
      </c>
      <c r="W20" s="317" t="s">
        <v>427</v>
      </c>
      <c r="X20" s="317"/>
      <c r="Y20" s="317" t="s">
        <v>427</v>
      </c>
      <c r="Z20" s="416"/>
      <c r="AA20" s="317"/>
      <c r="AB20" s="317"/>
      <c r="AC20" s="317"/>
      <c r="AD20" s="317"/>
      <c r="AE20" s="317"/>
      <c r="AF20" s="317"/>
      <c r="AG20" s="317"/>
      <c r="AH20" s="317"/>
      <c r="AI20" s="317"/>
      <c r="AJ20" s="417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2"/>
      <c r="BB20" s="22"/>
      <c r="BC20" s="22"/>
    </row>
    <row r="21" spans="1:55" customFormat="1" ht="15.75" thickBot="1" x14ac:dyDescent="0.3">
      <c r="A21" s="21"/>
      <c r="B21" s="319"/>
      <c r="C21" s="320"/>
      <c r="D21" s="320"/>
      <c r="E21" s="320"/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18">
        <f t="shared" ref="T12:T21" si="0">Q21*S21</f>
        <v>0</v>
      </c>
      <c r="U21" s="320"/>
      <c r="V21" s="320"/>
      <c r="W21" s="320"/>
      <c r="X21" s="320"/>
      <c r="Y21" s="321">
        <f t="shared" ref="Y12:Y21" si="1">T21-U21-V21+W21-X21</f>
        <v>0</v>
      </c>
      <c r="Z21" s="322"/>
      <c r="AA21" s="320"/>
      <c r="AB21" s="320"/>
      <c r="AC21" s="320"/>
      <c r="AD21" s="320"/>
      <c r="AE21" s="320"/>
      <c r="AF21" s="320"/>
      <c r="AG21" s="320"/>
      <c r="AH21" s="320"/>
      <c r="AI21" s="320"/>
      <c r="AJ21" s="323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2"/>
      <c r="BB21" s="22"/>
      <c r="BC21" s="22"/>
    </row>
    <row r="22" spans="1:55" customFormat="1" ht="15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</row>
    <row r="23" spans="1:55" customFormat="1" ht="15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</row>
    <row r="24" spans="1:55" customFormat="1" ht="15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</row>
    <row r="25" spans="1:55" customFormat="1" ht="15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</row>
    <row r="26" spans="1:55" customFormat="1" ht="15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</row>
    <row r="27" spans="1:55" customFormat="1" ht="15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</row>
    <row r="28" spans="1:55" customFormat="1" ht="15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</row>
    <row r="29" spans="1:55" customFormat="1" ht="15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</row>
    <row r="30" spans="1:55" customFormat="1" ht="15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</row>
    <row r="31" spans="1:55" customFormat="1" ht="15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</row>
    <row r="32" spans="1:55" customFormat="1" ht="15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</row>
    <row r="33" spans="1:55" customFormat="1" ht="15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</row>
    <row r="34" spans="1:55" customFormat="1" ht="15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</row>
    <row r="35" spans="1:55" customFormat="1" ht="15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</row>
    <row r="36" spans="1:55" customFormat="1" ht="15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</row>
    <row r="37" spans="1:55" customFormat="1" ht="15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</row>
    <row r="38" spans="1:55" customFormat="1" ht="15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</row>
    <row r="39" spans="1:55" customFormat="1" ht="15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</row>
    <row r="40" spans="1:55" customFormat="1" ht="15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</row>
    <row r="41" spans="1:55" customFormat="1" ht="15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</row>
    <row r="42" spans="1:55" customFormat="1" ht="15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</row>
    <row r="43" spans="1:55" customFormat="1" ht="15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</row>
    <row r="44" spans="1:55" customFormat="1" ht="15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</row>
    <row r="45" spans="1:55" customFormat="1" ht="15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</row>
    <row r="46" spans="1:55" customFormat="1" ht="15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</row>
    <row r="47" spans="1:55" customFormat="1" ht="15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</row>
    <row r="48" spans="1:55" customFormat="1" ht="15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</row>
    <row r="49" spans="1:55" customFormat="1" ht="15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</row>
    <row r="50" spans="1:55" customFormat="1" ht="15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</row>
    <row r="51" spans="1:55" customFormat="1" ht="15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</row>
    <row r="52" spans="1:55" customFormat="1" ht="15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</row>
    <row r="53" spans="1:55" customFormat="1" ht="15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</row>
    <row r="54" spans="1:55" customFormat="1" ht="15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</row>
    <row r="55" spans="1:55" customFormat="1" ht="15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</row>
    <row r="56" spans="1:55" customFormat="1" ht="15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</row>
    <row r="57" spans="1:55" customFormat="1" ht="15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</row>
    <row r="58" spans="1:55" customFormat="1" ht="15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</row>
    <row r="59" spans="1:55" customFormat="1" ht="15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</row>
    <row r="60" spans="1:55" customFormat="1" ht="15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</row>
    <row r="61" spans="1:55" customFormat="1" ht="15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</row>
    <row r="62" spans="1:55" customFormat="1" ht="15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</row>
    <row r="63" spans="1:55" customFormat="1" ht="15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</row>
  </sheetData>
  <mergeCells count="9">
    <mergeCell ref="O10:S10"/>
    <mergeCell ref="T10:Y10"/>
    <mergeCell ref="Z10:AJ10"/>
    <mergeCell ref="B3:D3"/>
    <mergeCell ref="C4:D4"/>
    <mergeCell ref="C5:D5"/>
    <mergeCell ref="B10:E10"/>
    <mergeCell ref="F10:I10"/>
    <mergeCell ref="J10:N10"/>
  </mergeCells>
  <hyperlinks>
    <hyperlink ref="B1" location="Contents!A1" display="Back to Contents" xr:uid="{18AA627A-B288-4D5F-A4F8-6CBF796A272A}"/>
  </hyperlinks>
  <pageMargins left="0.70000000000000007" right="0.70000000000000007" top="0.75" bottom="0.75" header="0.30000000000000004" footer="0.30000000000000004"/>
  <pageSetup paperSize="9" fitToWidth="0" fitToHeight="0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63"/>
  <sheetViews>
    <sheetView topLeftCell="A17" workbookViewId="0">
      <selection activeCell="C21" sqref="C21"/>
    </sheetView>
  </sheetViews>
  <sheetFormatPr defaultColWidth="24.85546875" defaultRowHeight="14.25" x14ac:dyDescent="0.2"/>
  <cols>
    <col min="1" max="1" width="9.42578125" style="22" customWidth="1"/>
    <col min="2" max="6" width="22.42578125" style="22" customWidth="1"/>
    <col min="7" max="7" width="24.85546875" style="22" customWidth="1"/>
    <col min="8" max="16384" width="24.85546875" style="22"/>
  </cols>
  <sheetData>
    <row r="1" spans="1:26" s="21" customFormat="1" ht="15" customHeight="1" x14ac:dyDescent="0.2">
      <c r="B1" s="24" t="s">
        <v>47</v>
      </c>
    </row>
    <row r="2" spans="1:26" ht="15" customHeight="1" thickBot="1" x14ac:dyDescent="0.25">
      <c r="A2" s="21"/>
      <c r="B2" s="21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21"/>
      <c r="W2" s="21"/>
      <c r="X2" s="21"/>
      <c r="Y2" s="21"/>
      <c r="Z2" s="21"/>
    </row>
    <row r="3" spans="1:26" ht="20.25" customHeight="1" thickBot="1" x14ac:dyDescent="0.25">
      <c r="A3" s="21"/>
      <c r="B3" s="436" t="s">
        <v>275</v>
      </c>
      <c r="C3" s="436"/>
      <c r="D3" s="436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21"/>
      <c r="W3" s="21"/>
      <c r="X3" s="21"/>
      <c r="Y3" s="21"/>
      <c r="Z3" s="21"/>
    </row>
    <row r="4" spans="1:26" x14ac:dyDescent="0.2">
      <c r="A4" s="21"/>
      <c r="B4" s="309" t="s">
        <v>1</v>
      </c>
      <c r="C4" s="437" t="s">
        <v>2</v>
      </c>
      <c r="D4" s="437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21"/>
      <c r="W4" s="21"/>
      <c r="X4" s="21"/>
      <c r="Y4" s="21"/>
      <c r="Z4" s="21"/>
    </row>
    <row r="5" spans="1:26" ht="15.75" thickBot="1" x14ac:dyDescent="0.3">
      <c r="A5" s="21"/>
      <c r="B5" s="75" t="s">
        <v>3</v>
      </c>
      <c r="C5" s="447" t="s">
        <v>65</v>
      </c>
      <c r="D5" s="44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21"/>
      <c r="W5" s="21"/>
      <c r="X5" s="21"/>
      <c r="Y5" s="21"/>
      <c r="Z5" s="21"/>
    </row>
    <row r="6" spans="1:26" x14ac:dyDescent="0.2">
      <c r="A6" s="21"/>
      <c r="B6" s="21"/>
      <c r="C6" s="21"/>
      <c r="D6" s="21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21"/>
      <c r="W6" s="21"/>
      <c r="X6" s="21"/>
      <c r="Y6" s="21"/>
      <c r="Z6" s="21"/>
    </row>
    <row r="7" spans="1:26" x14ac:dyDescent="0.2">
      <c r="A7" s="21"/>
      <c r="B7" s="64" t="s">
        <v>276</v>
      </c>
      <c r="C7" s="21"/>
      <c r="D7" s="21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21"/>
      <c r="W7" s="21"/>
      <c r="X7" s="21"/>
      <c r="Y7" s="21"/>
      <c r="Z7" s="21"/>
    </row>
    <row r="8" spans="1:26" ht="15" thickBot="1" x14ac:dyDescent="0.25">
      <c r="A8" s="21"/>
      <c r="B8" s="21"/>
      <c r="C8" s="21"/>
      <c r="D8" s="51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21"/>
      <c r="W8" s="21"/>
      <c r="X8" s="21"/>
      <c r="Y8" s="21"/>
      <c r="Z8" s="21"/>
    </row>
    <row r="9" spans="1:26" ht="43.5" thickBot="1" x14ac:dyDescent="0.25">
      <c r="A9" s="21"/>
      <c r="B9" s="324" t="s">
        <v>95</v>
      </c>
      <c r="C9" s="325" t="s">
        <v>277</v>
      </c>
      <c r="D9" s="325" t="s">
        <v>278</v>
      </c>
      <c r="E9" s="326" t="s">
        <v>279</v>
      </c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21"/>
      <c r="Z9" s="21"/>
    </row>
    <row r="10" spans="1:26" ht="42.75" x14ac:dyDescent="0.2">
      <c r="A10" s="21"/>
      <c r="B10" s="327" t="s">
        <v>272</v>
      </c>
      <c r="C10" s="328" t="s">
        <v>273</v>
      </c>
      <c r="D10" s="328" t="s">
        <v>365</v>
      </c>
      <c r="E10" s="329" t="s">
        <v>366</v>
      </c>
      <c r="F10" s="128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42.75" x14ac:dyDescent="0.2">
      <c r="A11" s="21"/>
      <c r="B11" s="330" t="s">
        <v>272</v>
      </c>
      <c r="C11" s="92" t="s">
        <v>273</v>
      </c>
      <c r="D11" s="328" t="s">
        <v>365</v>
      </c>
      <c r="E11" s="329" t="s">
        <v>366</v>
      </c>
      <c r="F11" s="128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42.75" x14ac:dyDescent="0.2">
      <c r="A12" s="21"/>
      <c r="B12" s="330" t="s">
        <v>272</v>
      </c>
      <c r="C12" s="92" t="s">
        <v>273</v>
      </c>
      <c r="D12" s="328" t="s">
        <v>365</v>
      </c>
      <c r="E12" s="329" t="s">
        <v>366</v>
      </c>
      <c r="F12" s="128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42.75" x14ac:dyDescent="0.2">
      <c r="A13" s="21"/>
      <c r="B13" s="330" t="s">
        <v>272</v>
      </c>
      <c r="C13" s="92" t="s">
        <v>273</v>
      </c>
      <c r="D13" s="328" t="s">
        <v>365</v>
      </c>
      <c r="E13" s="329" t="s">
        <v>366</v>
      </c>
      <c r="F13" s="128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42.75" x14ac:dyDescent="0.2">
      <c r="A14" s="21"/>
      <c r="B14" s="330" t="s">
        <v>272</v>
      </c>
      <c r="C14" s="92" t="s">
        <v>273</v>
      </c>
      <c r="D14" s="328" t="s">
        <v>365</v>
      </c>
      <c r="E14" s="329" t="s">
        <v>366</v>
      </c>
      <c r="F14" s="128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42.75" x14ac:dyDescent="0.2">
      <c r="A15" s="21"/>
      <c r="B15" s="330" t="s">
        <v>272</v>
      </c>
      <c r="C15" s="92" t="s">
        <v>273</v>
      </c>
      <c r="D15" s="328" t="s">
        <v>365</v>
      </c>
      <c r="E15" s="329" t="s">
        <v>366</v>
      </c>
      <c r="F15" s="128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42.75" x14ac:dyDescent="0.2">
      <c r="A16" s="21"/>
      <c r="B16" s="330" t="s">
        <v>272</v>
      </c>
      <c r="C16" s="92" t="s">
        <v>273</v>
      </c>
      <c r="D16" s="328" t="s">
        <v>365</v>
      </c>
      <c r="E16" s="329" t="s">
        <v>366</v>
      </c>
      <c r="F16" s="128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42.75" x14ac:dyDescent="0.2">
      <c r="A17" s="21"/>
      <c r="B17" s="330" t="s">
        <v>272</v>
      </c>
      <c r="C17" s="92" t="s">
        <v>273</v>
      </c>
      <c r="D17" s="328" t="s">
        <v>365</v>
      </c>
      <c r="E17" s="329" t="s">
        <v>366</v>
      </c>
      <c r="F17" s="128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42.75" x14ac:dyDescent="0.2">
      <c r="A18" s="21"/>
      <c r="B18" s="330" t="s">
        <v>272</v>
      </c>
      <c r="C18" s="92" t="s">
        <v>273</v>
      </c>
      <c r="D18" s="328" t="s">
        <v>365</v>
      </c>
      <c r="E18" s="329" t="s">
        <v>366</v>
      </c>
      <c r="F18" s="128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42.75" x14ac:dyDescent="0.2">
      <c r="A19" s="21"/>
      <c r="B19" s="330" t="s">
        <v>272</v>
      </c>
      <c r="C19" s="92" t="s">
        <v>273</v>
      </c>
      <c r="D19" s="328" t="s">
        <v>365</v>
      </c>
      <c r="E19" s="329" t="s">
        <v>366</v>
      </c>
      <c r="F19" s="128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42.75" x14ac:dyDescent="0.2">
      <c r="A20" s="21"/>
      <c r="B20" s="330" t="s">
        <v>272</v>
      </c>
      <c r="C20" s="92" t="s">
        <v>273</v>
      </c>
      <c r="D20" s="328" t="s">
        <v>365</v>
      </c>
      <c r="E20" s="329" t="s">
        <v>366</v>
      </c>
      <c r="F20" s="128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42.75" x14ac:dyDescent="0.2">
      <c r="A21" s="21"/>
      <c r="B21" s="330" t="s">
        <v>272</v>
      </c>
      <c r="C21" s="92" t="s">
        <v>273</v>
      </c>
      <c r="D21" s="328" t="s">
        <v>365</v>
      </c>
      <c r="E21" s="329" t="s">
        <v>366</v>
      </c>
      <c r="F21" s="128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42.75" x14ac:dyDescent="0.2">
      <c r="A22" s="21"/>
      <c r="B22" s="330" t="s">
        <v>272</v>
      </c>
      <c r="C22" s="92" t="s">
        <v>273</v>
      </c>
      <c r="D22" s="328" t="s">
        <v>365</v>
      </c>
      <c r="E22" s="329" t="s">
        <v>366</v>
      </c>
      <c r="F22" s="128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42.75" x14ac:dyDescent="0.2">
      <c r="A23" s="21"/>
      <c r="B23" s="330" t="s">
        <v>272</v>
      </c>
      <c r="C23" s="92" t="s">
        <v>273</v>
      </c>
      <c r="D23" s="328" t="s">
        <v>365</v>
      </c>
      <c r="E23" s="329" t="s">
        <v>366</v>
      </c>
      <c r="F23" s="128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x14ac:dyDescent="0.2">
      <c r="A24" s="21"/>
      <c r="B24" s="21"/>
      <c r="C24" s="21"/>
      <c r="D24" s="21"/>
      <c r="E24" s="21"/>
      <c r="F24" s="128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x14ac:dyDescent="0.2">
      <c r="A25" s="21"/>
      <c r="B25" s="21"/>
      <c r="C25" s="21"/>
      <c r="D25" s="21"/>
      <c r="E25" s="21"/>
      <c r="F25" s="128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x14ac:dyDescent="0.2">
      <c r="A27" s="21"/>
      <c r="B27" s="21"/>
      <c r="C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</sheetData>
  <mergeCells count="3">
    <mergeCell ref="B3:D3"/>
    <mergeCell ref="C4:D4"/>
    <mergeCell ref="C5:D5"/>
  </mergeCells>
  <hyperlinks>
    <hyperlink ref="B1" location="Contents!A1" display="Back to Contents" xr:uid="{00000000-0004-0000-0A00-000000000000}"/>
  </hyperlinks>
  <pageMargins left="0.70000000000000007" right="0.70000000000000007" top="0.75" bottom="0.75" header="0.30000000000000004" footer="0.30000000000000004"/>
  <pageSetup paperSize="9" fitToWidth="0" fitToHeight="0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60"/>
  <sheetViews>
    <sheetView workbookViewId="0">
      <selection activeCell="D16" sqref="D16"/>
    </sheetView>
  </sheetViews>
  <sheetFormatPr defaultColWidth="9.85546875" defaultRowHeight="14.25" x14ac:dyDescent="0.2"/>
  <cols>
    <col min="1" max="1" width="9.42578125" style="22" customWidth="1"/>
    <col min="2" max="7" width="22.42578125" style="22" customWidth="1"/>
    <col min="8" max="8" width="9.85546875" style="22" customWidth="1"/>
    <col min="9" max="16384" width="9.85546875" style="22"/>
  </cols>
  <sheetData>
    <row r="1" spans="1:26" s="21" customFormat="1" ht="15" customHeight="1" x14ac:dyDescent="0.2">
      <c r="B1" s="24" t="s">
        <v>47</v>
      </c>
    </row>
    <row r="2" spans="1:26" ht="15" customHeight="1" thickBo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0.25" customHeight="1" thickBot="1" x14ac:dyDescent="0.25">
      <c r="A3" s="21"/>
      <c r="B3" s="436" t="s">
        <v>280</v>
      </c>
      <c r="C3" s="436"/>
      <c r="D3" s="436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x14ac:dyDescent="0.2">
      <c r="A4" s="21"/>
      <c r="B4" s="74" t="s">
        <v>1</v>
      </c>
      <c r="C4" s="437" t="s">
        <v>2</v>
      </c>
      <c r="D4" s="437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.75" thickBot="1" x14ac:dyDescent="0.3">
      <c r="A5" s="21"/>
      <c r="B5" s="75" t="s">
        <v>3</v>
      </c>
      <c r="C5" s="447" t="s">
        <v>65</v>
      </c>
      <c r="D5" s="448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" thickBo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9.25" thickBot="1" x14ac:dyDescent="0.25">
      <c r="A7" s="21"/>
      <c r="B7" s="331" t="s">
        <v>95</v>
      </c>
      <c r="C7" s="332" t="s">
        <v>69</v>
      </c>
      <c r="D7" s="332" t="s">
        <v>281</v>
      </c>
      <c r="E7" s="332" t="s">
        <v>282</v>
      </c>
      <c r="F7" s="332" t="s">
        <v>283</v>
      </c>
      <c r="G7" s="333" t="s">
        <v>284</v>
      </c>
      <c r="H7" s="334" t="s">
        <v>284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x14ac:dyDescent="0.2">
      <c r="A8" s="21"/>
      <c r="B8" s="327"/>
      <c r="C8" s="328"/>
      <c r="D8" s="328"/>
      <c r="E8" s="328"/>
      <c r="F8" s="328"/>
      <c r="G8" s="335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x14ac:dyDescent="0.2">
      <c r="A9" s="21"/>
      <c r="B9" s="330"/>
      <c r="C9" s="92"/>
      <c r="D9" s="92"/>
      <c r="E9" s="92"/>
      <c r="F9" s="92"/>
      <c r="G9" s="93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x14ac:dyDescent="0.2">
      <c r="A10" s="21"/>
      <c r="B10" s="330"/>
      <c r="C10" s="92"/>
      <c r="D10" s="92"/>
      <c r="E10" s="92"/>
      <c r="F10" s="92"/>
      <c r="G10" s="93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x14ac:dyDescent="0.2">
      <c r="A11" s="21"/>
      <c r="B11" s="330"/>
      <c r="C11" s="92"/>
      <c r="D11" s="92"/>
      <c r="E11" s="92"/>
      <c r="F11" s="92"/>
      <c r="G11" s="93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x14ac:dyDescent="0.2">
      <c r="A12" s="21"/>
      <c r="B12" s="330"/>
      <c r="C12" s="92"/>
      <c r="D12" s="92"/>
      <c r="E12" s="92"/>
      <c r="F12" s="92"/>
      <c r="G12" s="93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x14ac:dyDescent="0.2">
      <c r="A13" s="21"/>
      <c r="B13" s="330"/>
      <c r="C13" s="92"/>
      <c r="D13" s="92"/>
      <c r="E13" s="92"/>
      <c r="F13" s="92"/>
      <c r="G13" s="93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x14ac:dyDescent="0.2">
      <c r="A14" s="21"/>
      <c r="B14" s="330"/>
      <c r="C14" s="92"/>
      <c r="D14" s="92"/>
      <c r="E14" s="92"/>
      <c r="F14" s="92"/>
      <c r="G14" s="93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x14ac:dyDescent="0.2">
      <c r="A15" s="21"/>
      <c r="B15" s="330"/>
      <c r="C15" s="92"/>
      <c r="D15" s="92"/>
      <c r="E15" s="92"/>
      <c r="F15" s="92"/>
      <c r="G15" s="93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x14ac:dyDescent="0.2">
      <c r="A16" s="21"/>
      <c r="B16" s="330"/>
      <c r="C16" s="92"/>
      <c r="D16" s="92"/>
      <c r="E16" s="92"/>
      <c r="F16" s="92"/>
      <c r="G16" s="93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5" thickBot="1" x14ac:dyDescent="0.25">
      <c r="A17" s="21"/>
      <c r="B17" s="336"/>
      <c r="C17" s="97"/>
      <c r="D17" s="97"/>
      <c r="E17" s="97"/>
      <c r="F17" s="97"/>
      <c r="G17" s="98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</sheetData>
  <mergeCells count="3">
    <mergeCell ref="B3:D3"/>
    <mergeCell ref="C4:D4"/>
    <mergeCell ref="C5:D5"/>
  </mergeCells>
  <hyperlinks>
    <hyperlink ref="B1" location="Contents!A1" display="Back to Contents" xr:uid="{00000000-0004-0000-0B00-000000000000}"/>
  </hyperlinks>
  <pageMargins left="0.70000000000000007" right="0.70000000000000007" top="0.75" bottom="0.75" header="0.30000000000000004" footer="0.30000000000000004"/>
  <pageSetup paperSize="9" fitToWidth="0" fitToHeight="0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61"/>
  <sheetViews>
    <sheetView workbookViewId="0">
      <selection activeCell="C5" sqref="C5:D5"/>
    </sheetView>
  </sheetViews>
  <sheetFormatPr defaultColWidth="9.85546875" defaultRowHeight="14.25" x14ac:dyDescent="0.2"/>
  <cols>
    <col min="1" max="1" width="9.42578125" style="22" customWidth="1"/>
    <col min="2" max="5" width="22.42578125" style="22" customWidth="1"/>
    <col min="6" max="6" width="9.85546875" style="22" customWidth="1"/>
    <col min="7" max="16384" width="9.85546875" style="22"/>
  </cols>
  <sheetData>
    <row r="1" spans="1:26" s="21" customFormat="1" ht="15" customHeight="1" x14ac:dyDescent="0.2">
      <c r="B1" s="24" t="s">
        <v>47</v>
      </c>
    </row>
    <row r="2" spans="1:26" ht="15" customHeight="1" thickBot="1" x14ac:dyDescent="0.25">
      <c r="A2" s="128"/>
      <c r="B2" s="128"/>
      <c r="C2" s="128"/>
      <c r="D2" s="128"/>
      <c r="E2" s="128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0.25" customHeight="1" thickBot="1" x14ac:dyDescent="0.25">
      <c r="A3" s="128"/>
      <c r="B3" s="436" t="s">
        <v>285</v>
      </c>
      <c r="C3" s="436"/>
      <c r="D3" s="436"/>
      <c r="E3" s="128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7.25" customHeight="1" x14ac:dyDescent="0.2">
      <c r="A4" s="128"/>
      <c r="B4" s="74" t="s">
        <v>1</v>
      </c>
      <c r="C4" s="437" t="s">
        <v>2</v>
      </c>
      <c r="D4" s="437"/>
      <c r="E4" s="128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" customHeight="1" thickBot="1" x14ac:dyDescent="0.3">
      <c r="A5" s="128"/>
      <c r="B5" s="75" t="s">
        <v>3</v>
      </c>
      <c r="C5" s="447" t="s">
        <v>65</v>
      </c>
      <c r="D5" s="448"/>
      <c r="E5" s="128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" thickBot="1" x14ac:dyDescent="0.25">
      <c r="A6" s="128"/>
      <c r="B6" s="128"/>
      <c r="C6" s="128"/>
      <c r="D6" s="128"/>
      <c r="E6" s="128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44.25" customHeight="1" thickBot="1" x14ac:dyDescent="0.3">
      <c r="A7" s="21"/>
      <c r="B7" s="337" t="s">
        <v>286</v>
      </c>
      <c r="C7" s="338" t="s">
        <v>287</v>
      </c>
      <c r="D7" s="338" t="s">
        <v>288</v>
      </c>
      <c r="E7" s="333" t="s">
        <v>289</v>
      </c>
      <c r="F7" s="339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" x14ac:dyDescent="0.25">
      <c r="A8" s="21"/>
      <c r="B8" s="340" t="s">
        <v>290</v>
      </c>
      <c r="C8" s="341"/>
      <c r="D8" s="342"/>
      <c r="E8" s="343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" x14ac:dyDescent="0.25">
      <c r="A9" s="21"/>
      <c r="B9" s="344" t="s">
        <v>291</v>
      </c>
      <c r="C9" s="345"/>
      <c r="D9" s="346"/>
      <c r="E9" s="347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" x14ac:dyDescent="0.25">
      <c r="A10" s="21"/>
      <c r="B10" s="348" t="s">
        <v>292</v>
      </c>
      <c r="C10" s="345"/>
      <c r="D10" s="346"/>
      <c r="E10" s="347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.75" thickBot="1" x14ac:dyDescent="0.3">
      <c r="A11" s="21"/>
      <c r="B11" s="349" t="s">
        <v>293</v>
      </c>
      <c r="C11" s="350"/>
      <c r="D11" s="351"/>
      <c r="E11" s="352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</sheetData>
  <mergeCells count="3">
    <mergeCell ref="B3:D3"/>
    <mergeCell ref="C4:D4"/>
    <mergeCell ref="C5:D5"/>
  </mergeCells>
  <hyperlinks>
    <hyperlink ref="B1" location="Contents!A1" display="Back to Contents" xr:uid="{00000000-0004-0000-0C00-000000000000}"/>
  </hyperlinks>
  <pageMargins left="0.70000000000000007" right="0.70000000000000007" top="0.75" bottom="0.75" header="0.30000000000000004" footer="0.30000000000000004"/>
  <pageSetup paperSize="9" fitToWidth="0" fitToHeight="0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A61"/>
  <sheetViews>
    <sheetView workbookViewId="0">
      <selection activeCell="C13" sqref="C13"/>
    </sheetView>
  </sheetViews>
  <sheetFormatPr defaultColWidth="9.85546875" defaultRowHeight="14.25" x14ac:dyDescent="0.2"/>
  <cols>
    <col min="1" max="1" width="9.42578125" style="22" customWidth="1"/>
    <col min="2" max="30" width="22.42578125" style="22" customWidth="1"/>
    <col min="31" max="31" width="9.85546875" style="22" customWidth="1"/>
    <col min="32" max="16384" width="9.85546875" style="22"/>
  </cols>
  <sheetData>
    <row r="1" spans="1:53" s="21" customFormat="1" ht="15" customHeight="1" x14ac:dyDescent="0.2">
      <c r="B1" s="24" t="s">
        <v>47</v>
      </c>
    </row>
    <row r="2" spans="1:53" customFormat="1" ht="15" customHeight="1" thickBo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2"/>
    </row>
    <row r="3" spans="1:53" customFormat="1" ht="20.25" customHeight="1" thickBot="1" x14ac:dyDescent="0.3">
      <c r="A3" s="21"/>
      <c r="B3" s="436" t="s">
        <v>294</v>
      </c>
      <c r="C3" s="436"/>
      <c r="D3" s="436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</row>
    <row r="4" spans="1:53" customFormat="1" ht="15" x14ac:dyDescent="0.25">
      <c r="A4" s="21"/>
      <c r="B4" s="74" t="s">
        <v>1</v>
      </c>
      <c r="C4" s="452" t="s">
        <v>2</v>
      </c>
      <c r="D4" s="452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</row>
    <row r="5" spans="1:53" customFormat="1" ht="18" customHeight="1" thickBot="1" x14ac:dyDescent="0.3">
      <c r="A5" s="21"/>
      <c r="B5" s="75" t="s">
        <v>3</v>
      </c>
      <c r="C5" s="447" t="s">
        <v>65</v>
      </c>
      <c r="D5" s="448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</row>
    <row r="6" spans="1:53" customFormat="1" ht="15.75" thickBot="1" x14ac:dyDescent="0.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87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</row>
    <row r="7" spans="1:53" s="25" customFormat="1" ht="18" customHeight="1" thickBot="1" x14ac:dyDescent="0.3">
      <c r="A7" s="23"/>
      <c r="B7" s="353"/>
      <c r="C7" s="431" t="s">
        <v>295</v>
      </c>
      <c r="D7" s="431"/>
      <c r="E7" s="431"/>
      <c r="F7" s="431" t="s">
        <v>296</v>
      </c>
      <c r="G7" s="431"/>
      <c r="H7" s="431" t="s">
        <v>297</v>
      </c>
      <c r="I7" s="431"/>
      <c r="J7" s="431" t="s">
        <v>298</v>
      </c>
      <c r="K7" s="431"/>
      <c r="L7" s="431"/>
      <c r="M7" s="431"/>
      <c r="N7" s="431"/>
      <c r="O7" s="431" t="s">
        <v>299</v>
      </c>
      <c r="P7" s="431"/>
      <c r="Q7" s="354" t="s">
        <v>300</v>
      </c>
      <c r="R7" s="354" t="s">
        <v>301</v>
      </c>
      <c r="S7" s="431" t="s">
        <v>302</v>
      </c>
      <c r="T7" s="431"/>
      <c r="U7" s="431"/>
      <c r="V7" s="431"/>
      <c r="W7" s="431"/>
      <c r="X7" s="431"/>
      <c r="Y7" s="431" t="s">
        <v>303</v>
      </c>
      <c r="Z7" s="431"/>
      <c r="AA7" s="431"/>
      <c r="AB7" s="431"/>
      <c r="AC7" s="431" t="s">
        <v>304</v>
      </c>
      <c r="AD7" s="431"/>
      <c r="AE7" s="35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</row>
    <row r="8" spans="1:53" s="54" customFormat="1" ht="75.75" thickBot="1" x14ac:dyDescent="0.3">
      <c r="A8" s="51"/>
      <c r="B8" s="301" t="s">
        <v>286</v>
      </c>
      <c r="C8" s="301" t="s">
        <v>305</v>
      </c>
      <c r="D8" s="302" t="s">
        <v>306</v>
      </c>
      <c r="E8" s="313" t="s">
        <v>307</v>
      </c>
      <c r="F8" s="355" t="s">
        <v>308</v>
      </c>
      <c r="G8" s="313" t="s">
        <v>309</v>
      </c>
      <c r="H8" s="355" t="s">
        <v>310</v>
      </c>
      <c r="I8" s="313" t="s">
        <v>311</v>
      </c>
      <c r="J8" s="355" t="s">
        <v>312</v>
      </c>
      <c r="K8" s="302" t="s">
        <v>313</v>
      </c>
      <c r="L8" s="356" t="s">
        <v>314</v>
      </c>
      <c r="M8" s="302" t="s">
        <v>315</v>
      </c>
      <c r="N8" s="356" t="s">
        <v>316</v>
      </c>
      <c r="O8" s="301" t="s">
        <v>317</v>
      </c>
      <c r="P8" s="357" t="s">
        <v>318</v>
      </c>
      <c r="Q8" s="357" t="s">
        <v>319</v>
      </c>
      <c r="R8" s="357" t="s">
        <v>320</v>
      </c>
      <c r="S8" s="355" t="s">
        <v>321</v>
      </c>
      <c r="T8" s="302" t="s">
        <v>322</v>
      </c>
      <c r="U8" s="302" t="s">
        <v>323</v>
      </c>
      <c r="V8" s="302" t="s">
        <v>324</v>
      </c>
      <c r="W8" s="302" t="s">
        <v>325</v>
      </c>
      <c r="X8" s="313" t="s">
        <v>326</v>
      </c>
      <c r="Y8" s="358" t="s">
        <v>327</v>
      </c>
      <c r="Z8" s="302" t="s">
        <v>328</v>
      </c>
      <c r="AA8" s="302" t="s">
        <v>329</v>
      </c>
      <c r="AB8" s="313" t="s">
        <v>330</v>
      </c>
      <c r="AC8" s="355" t="s">
        <v>331</v>
      </c>
      <c r="AD8" s="313" t="s">
        <v>332</v>
      </c>
      <c r="AE8" s="66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</row>
    <row r="9" spans="1:53" customFormat="1" ht="15.75" thickBot="1" x14ac:dyDescent="0.3">
      <c r="A9" s="21"/>
      <c r="B9" s="418" t="s">
        <v>290</v>
      </c>
      <c r="C9" s="359"/>
      <c r="D9" s="360"/>
      <c r="E9" s="361"/>
      <c r="F9" s="362"/>
      <c r="G9" s="361"/>
      <c r="H9" s="362"/>
      <c r="I9" s="361"/>
      <c r="J9" s="362"/>
      <c r="K9" s="360"/>
      <c r="L9" s="363"/>
      <c r="M9" s="360"/>
      <c r="N9" s="363"/>
      <c r="O9" s="359"/>
      <c r="P9" s="364"/>
      <c r="Q9" s="380"/>
      <c r="R9" s="380"/>
      <c r="S9" s="362"/>
      <c r="T9" s="360"/>
      <c r="U9" s="360"/>
      <c r="V9" s="360"/>
      <c r="W9" s="360"/>
      <c r="X9" s="361"/>
      <c r="Y9" s="365"/>
      <c r="Z9" s="366"/>
      <c r="AA9" s="360"/>
      <c r="AB9" s="361"/>
      <c r="AC9" s="362"/>
      <c r="AD9" s="361"/>
      <c r="AE9" s="339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</row>
    <row r="10" spans="1:53" customFormat="1" ht="15.75" thickBot="1" x14ac:dyDescent="0.3">
      <c r="A10" s="21"/>
      <c r="B10" s="419" t="s">
        <v>291</v>
      </c>
      <c r="C10" s="367"/>
      <c r="D10" s="368"/>
      <c r="E10" s="369"/>
      <c r="F10" s="370"/>
      <c r="G10" s="369"/>
      <c r="H10" s="370"/>
      <c r="I10" s="369"/>
      <c r="J10" s="370"/>
      <c r="K10" s="368"/>
      <c r="L10" s="371"/>
      <c r="M10" s="368"/>
      <c r="N10" s="371"/>
      <c r="O10" s="367"/>
      <c r="P10" s="372"/>
      <c r="Q10" s="380"/>
      <c r="R10" s="380"/>
      <c r="S10" s="370"/>
      <c r="T10" s="368"/>
      <c r="U10" s="368"/>
      <c r="V10" s="368"/>
      <c r="W10" s="368"/>
      <c r="X10" s="369"/>
      <c r="Y10" s="373"/>
      <c r="Z10" s="368"/>
      <c r="AA10" s="368"/>
      <c r="AB10" s="369"/>
      <c r="AC10" s="370"/>
      <c r="AD10" s="369"/>
      <c r="AE10" s="339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</row>
    <row r="11" spans="1:53" customFormat="1" ht="15.75" thickBot="1" x14ac:dyDescent="0.3">
      <c r="A11" s="21"/>
      <c r="B11" s="419" t="s">
        <v>292</v>
      </c>
      <c r="C11" s="367"/>
      <c r="D11" s="368"/>
      <c r="E11" s="369"/>
      <c r="F11" s="370"/>
      <c r="G11" s="369"/>
      <c r="H11" s="370"/>
      <c r="I11" s="369"/>
      <c r="J11" s="370"/>
      <c r="K11" s="368"/>
      <c r="L11" s="371"/>
      <c r="M11" s="368"/>
      <c r="N11" s="371"/>
      <c r="O11" s="367"/>
      <c r="P11" s="372"/>
      <c r="Q11" s="380"/>
      <c r="R11" s="380"/>
      <c r="S11" s="370"/>
      <c r="T11" s="420"/>
      <c r="U11" s="368"/>
      <c r="V11" s="368"/>
      <c r="W11" s="368"/>
      <c r="X11" s="369"/>
      <c r="Y11" s="373"/>
      <c r="Z11" s="368"/>
      <c r="AA11" s="368"/>
      <c r="AB11" s="369"/>
      <c r="AC11" s="370"/>
      <c r="AD11" s="369"/>
      <c r="AE11" s="339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</row>
    <row r="12" spans="1:53" customFormat="1" ht="15.75" thickBot="1" x14ac:dyDescent="0.3">
      <c r="A12" s="21"/>
      <c r="B12" s="421" t="s">
        <v>293</v>
      </c>
      <c r="C12" s="422" t="s">
        <v>429</v>
      </c>
      <c r="D12" s="374"/>
      <c r="E12" s="375"/>
      <c r="F12" s="376"/>
      <c r="G12" s="375"/>
      <c r="H12" s="376"/>
      <c r="I12" s="375"/>
      <c r="J12" s="376"/>
      <c r="K12" s="377"/>
      <c r="L12" s="423"/>
      <c r="M12" s="377"/>
      <c r="N12" s="378"/>
      <c r="O12" s="379"/>
      <c r="P12" s="380"/>
      <c r="Q12" s="380"/>
      <c r="R12" s="380"/>
      <c r="S12" s="376"/>
      <c r="T12" s="374"/>
      <c r="U12" s="377"/>
      <c r="V12" s="374"/>
      <c r="W12" s="377"/>
      <c r="X12" s="381"/>
      <c r="Y12" s="382"/>
      <c r="Z12" s="377"/>
      <c r="AA12" s="377"/>
      <c r="AB12" s="381"/>
      <c r="AC12" s="376"/>
      <c r="AD12" s="424"/>
      <c r="AE12" s="339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</row>
    <row r="13" spans="1:53" customFormat="1" ht="15" x14ac:dyDescent="0.25">
      <c r="A13" s="21"/>
      <c r="B13" s="339"/>
      <c r="C13" s="339"/>
      <c r="D13" s="339"/>
      <c r="E13" s="339"/>
      <c r="F13" s="339"/>
      <c r="G13" s="339"/>
      <c r="H13" s="339"/>
      <c r="I13" s="339"/>
      <c r="J13" s="339"/>
      <c r="K13" s="339"/>
      <c r="L13" s="339"/>
      <c r="M13" s="339"/>
      <c r="N13" s="339"/>
      <c r="O13" s="339"/>
      <c r="P13" s="339"/>
      <c r="Q13" s="339"/>
      <c r="R13" s="339"/>
      <c r="S13" s="339"/>
      <c r="T13" s="339"/>
      <c r="U13" s="339"/>
      <c r="V13" s="339"/>
      <c r="W13" s="339"/>
      <c r="X13" s="339"/>
      <c r="Y13" s="339"/>
      <c r="Z13" s="339"/>
      <c r="AA13" s="339"/>
      <c r="AB13" s="339"/>
      <c r="AC13" s="339"/>
      <c r="AD13" s="339"/>
      <c r="AE13" s="339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</row>
    <row r="14" spans="1:53" customFormat="1" ht="15" x14ac:dyDescent="0.25">
      <c r="A14" s="21"/>
      <c r="B14" s="339"/>
      <c r="C14" s="339"/>
      <c r="D14" s="339"/>
      <c r="E14" s="339"/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39"/>
      <c r="AE14" s="339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</row>
    <row r="15" spans="1:53" customFormat="1" ht="15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</row>
    <row r="16" spans="1:53" customFormat="1" ht="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</row>
    <row r="17" spans="1:53" customFormat="1" ht="15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</row>
    <row r="18" spans="1:53" customFormat="1" ht="15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</row>
    <row r="19" spans="1:53" customFormat="1" ht="15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</row>
    <row r="20" spans="1:53" customFormat="1" ht="15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</row>
    <row r="21" spans="1:53" customFormat="1" ht="15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</row>
    <row r="22" spans="1:53" customFormat="1" ht="15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</row>
    <row r="23" spans="1:53" customFormat="1" ht="15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</row>
    <row r="24" spans="1:53" customFormat="1" ht="15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</row>
    <row r="25" spans="1:53" customFormat="1" ht="15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</row>
    <row r="26" spans="1:53" customFormat="1" ht="15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</row>
    <row r="27" spans="1:53" customFormat="1" ht="15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</row>
    <row r="28" spans="1:53" customFormat="1" ht="15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</row>
    <row r="29" spans="1:53" customFormat="1" ht="15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</row>
    <row r="30" spans="1:53" customFormat="1" ht="15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</row>
    <row r="31" spans="1:53" customFormat="1" ht="15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</row>
    <row r="32" spans="1:53" customFormat="1" ht="15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</row>
    <row r="33" spans="1:53" customFormat="1" ht="15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</row>
    <row r="34" spans="1:53" customFormat="1" ht="15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</row>
    <row r="35" spans="1:53" customFormat="1" ht="15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</row>
    <row r="36" spans="1:53" customFormat="1" ht="15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</row>
    <row r="37" spans="1:53" customFormat="1" ht="15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</row>
    <row r="38" spans="1:53" customFormat="1" ht="15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</row>
    <row r="39" spans="1:53" customFormat="1" ht="15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</row>
    <row r="40" spans="1:53" customFormat="1" ht="15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</row>
    <row r="41" spans="1:53" customFormat="1" ht="15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</row>
    <row r="42" spans="1:53" customFormat="1" ht="15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</row>
    <row r="43" spans="1:53" customFormat="1" ht="15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</row>
    <row r="44" spans="1:53" customFormat="1" ht="15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</row>
    <row r="45" spans="1:53" customFormat="1" ht="15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</row>
    <row r="46" spans="1:53" customFormat="1" ht="15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</row>
    <row r="47" spans="1:53" customFormat="1" ht="15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</row>
    <row r="48" spans="1:53" customFormat="1" ht="15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</row>
    <row r="49" spans="1:53" customFormat="1" ht="15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</row>
    <row r="50" spans="1:53" customFormat="1" ht="15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</row>
    <row r="51" spans="1:53" customFormat="1" ht="15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</row>
    <row r="52" spans="1:53" customFormat="1" ht="15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</row>
    <row r="53" spans="1:53" customFormat="1" ht="15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</row>
    <row r="54" spans="1:53" customFormat="1" ht="15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</row>
    <row r="55" spans="1:53" customFormat="1" ht="15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</row>
    <row r="56" spans="1:53" customFormat="1" ht="15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</row>
    <row r="57" spans="1:53" customFormat="1" ht="15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</row>
    <row r="58" spans="1:53" customFormat="1" ht="15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</row>
    <row r="59" spans="1:53" customFormat="1" ht="15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</row>
    <row r="60" spans="1:53" customFormat="1" ht="15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</row>
    <row r="61" spans="1:53" customFormat="1" ht="15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</row>
  </sheetData>
  <mergeCells count="11">
    <mergeCell ref="J7:N7"/>
    <mergeCell ref="O7:P7"/>
    <mergeCell ref="S7:X7"/>
    <mergeCell ref="Y7:AB7"/>
    <mergeCell ref="AC7:AD7"/>
    <mergeCell ref="H7:I7"/>
    <mergeCell ref="B3:D3"/>
    <mergeCell ref="C4:D4"/>
    <mergeCell ref="C5:D5"/>
    <mergeCell ref="C7:E7"/>
    <mergeCell ref="F7:G7"/>
  </mergeCells>
  <hyperlinks>
    <hyperlink ref="B1" location="Contents!A1" display="Back to Contents" xr:uid="{82AB91BC-DF2B-4F45-924C-6E03EEA520A4}"/>
  </hyperlinks>
  <pageMargins left="0.25" right="0.25" top="0.75" bottom="0.75" header="0.30000000000000004" footer="0.30000000000000004"/>
  <pageSetup paperSize="9" fitToWidth="0" fitToHeight="0" orientation="landscape" horizontalDpi="1200" verticalDpi="1200" r:id="rId1"/>
  <colBreaks count="1" manualBreakCount="1">
    <brk id="2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Z61"/>
  <sheetViews>
    <sheetView topLeftCell="A5" workbookViewId="0">
      <selection activeCell="C10" sqref="C10"/>
    </sheetView>
  </sheetViews>
  <sheetFormatPr defaultColWidth="9.85546875" defaultRowHeight="14.25" x14ac:dyDescent="0.2"/>
  <cols>
    <col min="1" max="1" width="9.42578125" style="22" customWidth="1"/>
    <col min="2" max="10" width="22.42578125" style="22" customWidth="1"/>
    <col min="11" max="11" width="21.5703125" style="22" bestFit="1" customWidth="1"/>
    <col min="12" max="12" width="9.85546875" style="22" customWidth="1"/>
    <col min="13" max="16384" width="9.85546875" style="22"/>
  </cols>
  <sheetData>
    <row r="1" spans="1:52" s="21" customFormat="1" ht="14.25" customHeight="1" x14ac:dyDescent="0.2">
      <c r="B1" s="24" t="s">
        <v>47</v>
      </c>
    </row>
    <row r="2" spans="1:52" customFormat="1" ht="14.25" customHeight="1" thickBo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</row>
    <row r="3" spans="1:52" customFormat="1" ht="20.25" customHeight="1" thickBot="1" x14ac:dyDescent="0.3">
      <c r="A3" s="21"/>
      <c r="B3" s="436" t="s">
        <v>333</v>
      </c>
      <c r="C3" s="436"/>
      <c r="D3" s="436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</row>
    <row r="4" spans="1:52" customFormat="1" ht="15" x14ac:dyDescent="0.25">
      <c r="A4" s="21"/>
      <c r="B4" s="383" t="s">
        <v>1</v>
      </c>
      <c r="C4" s="452" t="s">
        <v>2</v>
      </c>
      <c r="D4" s="452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</row>
    <row r="5" spans="1:52" customFormat="1" ht="15.75" thickBot="1" x14ac:dyDescent="0.3">
      <c r="A5" s="21"/>
      <c r="B5" s="63" t="s">
        <v>3</v>
      </c>
      <c r="C5" s="447" t="s">
        <v>65</v>
      </c>
      <c r="D5" s="448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</row>
    <row r="6" spans="1:52" customFormat="1" ht="15.75" thickBot="1" x14ac:dyDescent="0.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</row>
    <row r="7" spans="1:52" s="54" customFormat="1" ht="57.75" thickBot="1" x14ac:dyDescent="0.3">
      <c r="A7" s="51"/>
      <c r="B7" s="66" t="s">
        <v>334</v>
      </c>
      <c r="C7" s="384" t="s">
        <v>335</v>
      </c>
      <c r="D7" s="385" t="s">
        <v>336</v>
      </c>
      <c r="E7" s="386" t="s">
        <v>337</v>
      </c>
      <c r="F7" s="386" t="s">
        <v>338</v>
      </c>
      <c r="G7" s="386" t="s">
        <v>339</v>
      </c>
      <c r="H7" s="386" t="s">
        <v>340</v>
      </c>
      <c r="I7" s="386" t="s">
        <v>341</v>
      </c>
      <c r="J7" s="386" t="s">
        <v>342</v>
      </c>
      <c r="K7" s="385" t="s">
        <v>343</v>
      </c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</row>
    <row r="8" spans="1:52" customFormat="1" ht="15.75" thickBot="1" x14ac:dyDescent="0.3">
      <c r="A8" s="21"/>
      <c r="B8" s="425" t="s">
        <v>290</v>
      </c>
      <c r="C8" s="426" t="s">
        <v>383</v>
      </c>
      <c r="D8" s="388"/>
      <c r="E8" s="389"/>
      <c r="F8" s="366"/>
      <c r="G8" s="366"/>
      <c r="H8" s="366"/>
      <c r="I8" s="366"/>
      <c r="J8" s="366"/>
      <c r="K8" s="388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</row>
    <row r="9" spans="1:52" customFormat="1" ht="15.75" thickBot="1" x14ac:dyDescent="0.3">
      <c r="A9" s="21"/>
      <c r="B9" s="419" t="s">
        <v>291</v>
      </c>
      <c r="C9" s="426" t="s">
        <v>383</v>
      </c>
      <c r="D9" s="369"/>
      <c r="E9" s="370"/>
      <c r="F9" s="368"/>
      <c r="G9" s="368"/>
      <c r="H9" s="368"/>
      <c r="I9" s="368"/>
      <c r="J9" s="368"/>
      <c r="K9" s="369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</row>
    <row r="10" spans="1:52" customFormat="1" ht="15.75" thickBot="1" x14ac:dyDescent="0.3">
      <c r="A10" s="21"/>
      <c r="B10" s="419" t="s">
        <v>292</v>
      </c>
      <c r="C10" s="426" t="s">
        <v>383</v>
      </c>
      <c r="D10" s="369"/>
      <c r="E10" s="370"/>
      <c r="F10" s="368"/>
      <c r="G10" s="368"/>
      <c r="H10" s="368"/>
      <c r="I10" s="368"/>
      <c r="J10" s="368"/>
      <c r="K10" s="369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</row>
    <row r="11" spans="1:52" customFormat="1" ht="15.75" thickBot="1" x14ac:dyDescent="0.3">
      <c r="A11" s="21"/>
      <c r="B11" s="421" t="s">
        <v>293</v>
      </c>
      <c r="C11" s="426" t="s">
        <v>383</v>
      </c>
      <c r="D11" s="381"/>
      <c r="E11" s="376"/>
      <c r="F11" s="377"/>
      <c r="G11" s="377"/>
      <c r="H11" s="377"/>
      <c r="I11" s="377"/>
      <c r="J11" s="377"/>
      <c r="K11" s="38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</row>
    <row r="12" spans="1:52" customFormat="1" ht="15.75" thickBot="1" x14ac:dyDescent="0.3">
      <c r="A12" s="21"/>
      <c r="B12" s="339"/>
      <c r="C12" s="339"/>
      <c r="D12" s="339"/>
      <c r="E12" s="339"/>
      <c r="F12" s="339"/>
      <c r="G12" s="339"/>
      <c r="H12" s="339"/>
      <c r="I12" s="339"/>
      <c r="J12" s="339"/>
      <c r="K12" s="339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</row>
    <row r="13" spans="1:52" customFormat="1" ht="57.75" thickBot="1" x14ac:dyDescent="0.3">
      <c r="A13" s="21"/>
      <c r="B13" s="66" t="s">
        <v>344</v>
      </c>
      <c r="C13" s="384" t="s">
        <v>335</v>
      </c>
      <c r="D13" s="385" t="s">
        <v>336</v>
      </c>
      <c r="E13" s="386" t="s">
        <v>345</v>
      </c>
      <c r="F13" s="386" t="s">
        <v>338</v>
      </c>
      <c r="G13" s="386" t="s">
        <v>339</v>
      </c>
      <c r="H13" s="386" t="s">
        <v>340</v>
      </c>
      <c r="I13" s="386" t="s">
        <v>341</v>
      </c>
      <c r="J13" s="386" t="s">
        <v>342</v>
      </c>
      <c r="K13" s="385" t="s">
        <v>343</v>
      </c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</row>
    <row r="14" spans="1:52" customFormat="1" ht="15.75" thickBot="1" x14ac:dyDescent="0.3">
      <c r="A14" s="21"/>
      <c r="B14" s="425" t="s">
        <v>290</v>
      </c>
      <c r="C14" s="387"/>
      <c r="D14" s="388"/>
      <c r="E14" s="389"/>
      <c r="F14" s="366"/>
      <c r="G14" s="366"/>
      <c r="H14" s="366"/>
      <c r="I14" s="366"/>
      <c r="J14" s="366"/>
      <c r="K14" s="388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</row>
    <row r="15" spans="1:52" customFormat="1" ht="15.75" thickBot="1" x14ac:dyDescent="0.3">
      <c r="A15" s="21"/>
      <c r="B15" s="419" t="s">
        <v>291</v>
      </c>
      <c r="C15" s="387"/>
      <c r="D15" s="369"/>
      <c r="E15" s="370"/>
      <c r="F15" s="368"/>
      <c r="G15" s="368"/>
      <c r="H15" s="368"/>
      <c r="I15" s="368"/>
      <c r="J15" s="368"/>
      <c r="K15" s="369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</row>
    <row r="16" spans="1:52" customFormat="1" ht="15.75" thickBot="1" x14ac:dyDescent="0.3">
      <c r="A16" s="21"/>
      <c r="B16" s="419" t="s">
        <v>292</v>
      </c>
      <c r="C16" s="387"/>
      <c r="D16" s="369"/>
      <c r="E16" s="370"/>
      <c r="F16" s="368"/>
      <c r="G16" s="368"/>
      <c r="H16" s="368"/>
      <c r="I16" s="368"/>
      <c r="J16" s="368"/>
      <c r="K16" s="369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</row>
    <row r="17" spans="1:52" customFormat="1" ht="15.75" thickBot="1" x14ac:dyDescent="0.3">
      <c r="A17" s="21"/>
      <c r="B17" s="421" t="s">
        <v>293</v>
      </c>
      <c r="C17" s="387"/>
      <c r="D17" s="381"/>
      <c r="E17" s="376"/>
      <c r="F17" s="377"/>
      <c r="G17" s="377"/>
      <c r="H17" s="377"/>
      <c r="I17" s="377"/>
      <c r="J17" s="377"/>
      <c r="K17" s="38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</row>
    <row r="18" spans="1:52" customFormat="1" ht="15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</row>
    <row r="19" spans="1:52" customFormat="1" ht="15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</row>
    <row r="20" spans="1:52" customFormat="1" ht="15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</row>
    <row r="21" spans="1:52" customFormat="1" ht="15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</row>
    <row r="22" spans="1:52" customFormat="1" ht="15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</row>
    <row r="23" spans="1:52" customFormat="1" ht="15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</row>
    <row r="24" spans="1:52" customFormat="1" ht="15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</row>
    <row r="25" spans="1:52" customFormat="1" ht="15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</row>
    <row r="26" spans="1:52" customFormat="1" ht="15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</row>
    <row r="27" spans="1:52" customFormat="1" ht="15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</row>
    <row r="28" spans="1:52" customFormat="1" ht="15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</row>
    <row r="29" spans="1:52" customFormat="1" ht="15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</row>
    <row r="30" spans="1:52" customFormat="1" ht="15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</row>
    <row r="31" spans="1:52" customFormat="1" ht="15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</row>
    <row r="32" spans="1:52" customFormat="1" ht="15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</row>
    <row r="33" spans="1:52" customFormat="1" ht="15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</row>
    <row r="34" spans="1:52" customFormat="1" ht="15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</row>
    <row r="35" spans="1:52" customFormat="1" ht="15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</row>
    <row r="36" spans="1:52" customFormat="1" ht="15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52" customFormat="1" ht="15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</row>
    <row r="38" spans="1:52" customFormat="1" ht="15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</row>
    <row r="39" spans="1:52" customFormat="1" ht="15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</row>
    <row r="40" spans="1:52" customFormat="1" ht="15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</row>
    <row r="41" spans="1:52" customFormat="1" ht="15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</row>
    <row r="42" spans="1:52" customFormat="1" ht="15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</row>
    <row r="43" spans="1:52" customFormat="1" ht="15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</row>
    <row r="44" spans="1:52" customFormat="1" ht="15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</row>
    <row r="45" spans="1:52" customFormat="1" ht="15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</row>
    <row r="46" spans="1:52" customFormat="1" ht="15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</row>
    <row r="47" spans="1:52" customFormat="1" ht="15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</row>
    <row r="48" spans="1:52" customFormat="1" ht="15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</row>
    <row r="49" spans="1:52" customFormat="1" ht="15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</row>
    <row r="50" spans="1:52" customFormat="1" ht="15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</row>
    <row r="51" spans="1:52" customFormat="1" ht="15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</row>
    <row r="52" spans="1:52" customFormat="1" ht="15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</row>
    <row r="53" spans="1:52" customFormat="1" ht="15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</row>
    <row r="54" spans="1:52" customFormat="1" ht="15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</row>
    <row r="55" spans="1:52" customFormat="1" ht="15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</row>
    <row r="56" spans="1:52" customFormat="1" ht="15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</row>
    <row r="57" spans="1:52" customFormat="1" ht="15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</row>
    <row r="58" spans="1:52" customFormat="1" ht="15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</row>
    <row r="59" spans="1:52" customFormat="1" ht="15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</row>
    <row r="60" spans="1:52" customFormat="1" ht="15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</row>
    <row r="61" spans="1:52" customFormat="1" ht="15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</row>
  </sheetData>
  <mergeCells count="3">
    <mergeCell ref="B3:D3"/>
    <mergeCell ref="C4:D4"/>
    <mergeCell ref="C5:D5"/>
  </mergeCells>
  <hyperlinks>
    <hyperlink ref="B1" location="Contents!A1" display="Back to Contents" xr:uid="{4FC2B268-15EC-4E8F-A1ED-3080A212437F}"/>
  </hyperlinks>
  <pageMargins left="0.25" right="0.25" top="0.75" bottom="0.75" header="0.30000000000000004" footer="0.30000000000000004"/>
  <pageSetup paperSize="9" scale="22" fitToWidth="0" fitToHeight="0" orientation="landscape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Z64"/>
  <sheetViews>
    <sheetView topLeftCell="B19" workbookViewId="0">
      <selection activeCell="I27" sqref="I27"/>
    </sheetView>
  </sheetViews>
  <sheetFormatPr defaultColWidth="9.85546875" defaultRowHeight="14.25" x14ac:dyDescent="0.2"/>
  <cols>
    <col min="1" max="1" width="9.42578125" style="22" customWidth="1"/>
    <col min="2" max="9" width="22.42578125" style="22" customWidth="1"/>
    <col min="10" max="10" width="9.85546875" style="22" customWidth="1"/>
    <col min="11" max="16384" width="9.85546875" style="22"/>
  </cols>
  <sheetData>
    <row r="1" spans="1:52" s="21" customFormat="1" ht="15" customHeight="1" x14ac:dyDescent="0.25">
      <c r="B1" s="390" t="s">
        <v>47</v>
      </c>
    </row>
    <row r="2" spans="1:52" ht="15" customHeight="1" thickBo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</row>
    <row r="3" spans="1:52" ht="20.25" customHeight="1" thickBot="1" x14ac:dyDescent="0.25">
      <c r="A3" s="21"/>
      <c r="B3" s="436" t="s">
        <v>346</v>
      </c>
      <c r="C3" s="436"/>
      <c r="D3" s="436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</row>
    <row r="4" spans="1:52" x14ac:dyDescent="0.2">
      <c r="A4" s="21"/>
      <c r="B4" s="391" t="s">
        <v>1</v>
      </c>
      <c r="C4" s="437" t="s">
        <v>2</v>
      </c>
      <c r="D4" s="437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</row>
    <row r="5" spans="1:52" ht="15.75" thickBot="1" x14ac:dyDescent="0.3">
      <c r="A5" s="21"/>
      <c r="B5" s="75" t="s">
        <v>3</v>
      </c>
      <c r="C5" s="447" t="s">
        <v>65</v>
      </c>
      <c r="D5" s="448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</row>
    <row r="6" spans="1:52" x14ac:dyDescent="0.2">
      <c r="A6" s="21"/>
      <c r="B6" s="51"/>
      <c r="C6" s="392"/>
      <c r="D6" s="392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</row>
    <row r="7" spans="1:52" x14ac:dyDescent="0.2">
      <c r="A7" s="21"/>
      <c r="B7" s="64"/>
      <c r="C7" s="392"/>
      <c r="D7" s="392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</row>
    <row r="8" spans="1:52" ht="15" thickBot="1" x14ac:dyDescent="0.25">
      <c r="A8" s="21"/>
      <c r="B8" s="51"/>
      <c r="C8" s="51"/>
      <c r="D8" s="21"/>
      <c r="E8" s="21"/>
      <c r="F8" s="21"/>
      <c r="G8" s="393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</row>
    <row r="9" spans="1:52" ht="29.25" thickBot="1" x14ac:dyDescent="0.25">
      <c r="A9" s="21"/>
      <c r="B9" s="324" t="s">
        <v>243</v>
      </c>
      <c r="C9" s="325" t="s">
        <v>95</v>
      </c>
      <c r="D9" s="325" t="s">
        <v>347</v>
      </c>
      <c r="E9" s="325" t="s">
        <v>348</v>
      </c>
      <c r="F9" s="325" t="s">
        <v>349</v>
      </c>
      <c r="G9" s="325" t="s">
        <v>350</v>
      </c>
      <c r="H9" s="325" t="s">
        <v>351</v>
      </c>
      <c r="I9" s="326" t="s">
        <v>352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</row>
    <row r="10" spans="1:52" s="88" customFormat="1" ht="43.5" customHeight="1" x14ac:dyDescent="0.2">
      <c r="A10" s="38"/>
      <c r="B10" s="394"/>
      <c r="C10" s="395"/>
      <c r="D10" s="395"/>
      <c r="E10" s="395"/>
      <c r="F10" s="395"/>
      <c r="G10" s="395"/>
      <c r="H10" s="395"/>
      <c r="I10" s="396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</row>
    <row r="11" spans="1:52" ht="42.75" x14ac:dyDescent="0.2">
      <c r="A11" s="21"/>
      <c r="B11" s="89" t="s">
        <v>368</v>
      </c>
      <c r="C11" s="397" t="s">
        <v>272</v>
      </c>
      <c r="D11" s="398" t="s">
        <v>369</v>
      </c>
      <c r="E11" s="399" t="s">
        <v>370</v>
      </c>
      <c r="F11" s="400" t="s">
        <v>371</v>
      </c>
      <c r="G11" s="401" t="s">
        <v>372</v>
      </c>
      <c r="H11" s="397"/>
      <c r="I11" s="402" t="s">
        <v>373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</row>
    <row r="12" spans="1:52" ht="42.75" x14ac:dyDescent="0.2">
      <c r="A12" s="21"/>
      <c r="B12" s="89" t="s">
        <v>368</v>
      </c>
      <c r="C12" s="397" t="s">
        <v>272</v>
      </c>
      <c r="D12" s="398" t="s">
        <v>369</v>
      </c>
      <c r="E12" s="399" t="s">
        <v>370</v>
      </c>
      <c r="F12" s="400" t="s">
        <v>371</v>
      </c>
      <c r="G12" s="401" t="s">
        <v>372</v>
      </c>
      <c r="H12" s="397"/>
      <c r="I12" s="402" t="s">
        <v>373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</row>
    <row r="13" spans="1:52" ht="42.75" x14ac:dyDescent="0.2">
      <c r="A13" s="21"/>
      <c r="B13" s="89" t="s">
        <v>368</v>
      </c>
      <c r="C13" s="397" t="s">
        <v>272</v>
      </c>
      <c r="D13" s="398" t="s">
        <v>369</v>
      </c>
      <c r="E13" s="399" t="s">
        <v>370</v>
      </c>
      <c r="F13" s="400" t="s">
        <v>371</v>
      </c>
      <c r="G13" s="401" t="s">
        <v>372</v>
      </c>
      <c r="H13" s="397"/>
      <c r="I13" s="402" t="s">
        <v>373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</row>
    <row r="14" spans="1:52" ht="42.75" x14ac:dyDescent="0.2">
      <c r="A14" s="21"/>
      <c r="B14" s="89" t="s">
        <v>368</v>
      </c>
      <c r="C14" s="397" t="s">
        <v>272</v>
      </c>
      <c r="D14" s="398" t="s">
        <v>369</v>
      </c>
      <c r="E14" s="399" t="s">
        <v>370</v>
      </c>
      <c r="F14" s="400" t="s">
        <v>371</v>
      </c>
      <c r="G14" s="401" t="s">
        <v>372</v>
      </c>
      <c r="H14" s="397"/>
      <c r="I14" s="402" t="s">
        <v>373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</row>
    <row r="15" spans="1:52" ht="42.75" x14ac:dyDescent="0.2">
      <c r="A15" s="21"/>
      <c r="B15" s="89" t="s">
        <v>368</v>
      </c>
      <c r="C15" s="397" t="s">
        <v>272</v>
      </c>
      <c r="D15" s="398" t="s">
        <v>369</v>
      </c>
      <c r="E15" s="399" t="s">
        <v>370</v>
      </c>
      <c r="F15" s="400" t="s">
        <v>371</v>
      </c>
      <c r="G15" s="401" t="s">
        <v>372</v>
      </c>
      <c r="H15" s="397"/>
      <c r="I15" s="402" t="s">
        <v>373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</row>
    <row r="16" spans="1:52" ht="42.75" x14ac:dyDescent="0.2">
      <c r="A16" s="21"/>
      <c r="B16" s="89" t="s">
        <v>368</v>
      </c>
      <c r="C16" s="397" t="s">
        <v>272</v>
      </c>
      <c r="D16" s="398" t="s">
        <v>369</v>
      </c>
      <c r="E16" s="399" t="s">
        <v>370</v>
      </c>
      <c r="F16" s="400" t="s">
        <v>371</v>
      </c>
      <c r="G16" s="401" t="s">
        <v>372</v>
      </c>
      <c r="H16" s="397"/>
      <c r="I16" s="402" t="s">
        <v>373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</row>
    <row r="17" spans="1:52" ht="42.75" x14ac:dyDescent="0.2">
      <c r="A17" s="21"/>
      <c r="B17" s="89" t="s">
        <v>368</v>
      </c>
      <c r="C17" s="397" t="s">
        <v>272</v>
      </c>
      <c r="D17" s="398" t="s">
        <v>369</v>
      </c>
      <c r="E17" s="399" t="s">
        <v>370</v>
      </c>
      <c r="F17" s="400" t="s">
        <v>371</v>
      </c>
      <c r="G17" s="401" t="s">
        <v>372</v>
      </c>
      <c r="H17" s="397"/>
      <c r="I17" s="402" t="s">
        <v>373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</row>
    <row r="18" spans="1:52" ht="42.75" x14ac:dyDescent="0.2">
      <c r="A18" s="21"/>
      <c r="B18" s="89" t="s">
        <v>368</v>
      </c>
      <c r="C18" s="397" t="s">
        <v>272</v>
      </c>
      <c r="D18" s="398" t="s">
        <v>369</v>
      </c>
      <c r="E18" s="399" t="s">
        <v>370</v>
      </c>
      <c r="F18" s="400" t="s">
        <v>371</v>
      </c>
      <c r="G18" s="401" t="s">
        <v>372</v>
      </c>
      <c r="H18" s="397"/>
      <c r="I18" s="402" t="s">
        <v>373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</row>
    <row r="19" spans="1:52" ht="42.75" x14ac:dyDescent="0.2">
      <c r="A19" s="21"/>
      <c r="B19" s="89" t="s">
        <v>368</v>
      </c>
      <c r="C19" s="397" t="s">
        <v>272</v>
      </c>
      <c r="D19" s="398" t="s">
        <v>369</v>
      </c>
      <c r="E19" s="399" t="s">
        <v>370</v>
      </c>
      <c r="F19" s="400" t="s">
        <v>371</v>
      </c>
      <c r="G19" s="401" t="s">
        <v>372</v>
      </c>
      <c r="H19" s="397"/>
      <c r="I19" s="402" t="s">
        <v>373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</row>
    <row r="20" spans="1:52" ht="42.75" x14ac:dyDescent="0.2">
      <c r="A20" s="21"/>
      <c r="B20" s="89" t="s">
        <v>368</v>
      </c>
      <c r="C20" s="397" t="s">
        <v>272</v>
      </c>
      <c r="D20" s="398" t="s">
        <v>369</v>
      </c>
      <c r="E20" s="399" t="s">
        <v>370</v>
      </c>
      <c r="F20" s="400" t="s">
        <v>371</v>
      </c>
      <c r="G20" s="401" t="s">
        <v>372</v>
      </c>
      <c r="H20" s="397"/>
      <c r="I20" s="402" t="s">
        <v>373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</row>
    <row r="21" spans="1:52" ht="42.75" x14ac:dyDescent="0.2">
      <c r="A21" s="21"/>
      <c r="B21" s="89" t="s">
        <v>368</v>
      </c>
      <c r="C21" s="397" t="s">
        <v>272</v>
      </c>
      <c r="D21" s="398" t="s">
        <v>369</v>
      </c>
      <c r="E21" s="399" t="s">
        <v>370</v>
      </c>
      <c r="F21" s="400" t="s">
        <v>371</v>
      </c>
      <c r="G21" s="401" t="s">
        <v>372</v>
      </c>
      <c r="H21" s="397"/>
      <c r="I21" s="402" t="s">
        <v>373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</row>
    <row r="22" spans="1:52" ht="42.75" x14ac:dyDescent="0.2">
      <c r="A22" s="21"/>
      <c r="B22" s="89" t="s">
        <v>368</v>
      </c>
      <c r="C22" s="397" t="s">
        <v>272</v>
      </c>
      <c r="D22" s="398" t="s">
        <v>369</v>
      </c>
      <c r="E22" s="399" t="s">
        <v>370</v>
      </c>
      <c r="F22" s="400" t="s">
        <v>371</v>
      </c>
      <c r="G22" s="401" t="s">
        <v>372</v>
      </c>
      <c r="H22" s="397"/>
      <c r="I22" s="402" t="s">
        <v>373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</row>
    <row r="23" spans="1:52" ht="42.75" x14ac:dyDescent="0.2">
      <c r="A23" s="21"/>
      <c r="B23" s="89" t="s">
        <v>368</v>
      </c>
      <c r="C23" s="397" t="s">
        <v>272</v>
      </c>
      <c r="D23" s="398" t="s">
        <v>369</v>
      </c>
      <c r="E23" s="399" t="s">
        <v>370</v>
      </c>
      <c r="F23" s="400" t="s">
        <v>371</v>
      </c>
      <c r="G23" s="401" t="s">
        <v>372</v>
      </c>
      <c r="H23" s="397"/>
      <c r="I23" s="402" t="s">
        <v>373</v>
      </c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</row>
    <row r="24" spans="1:52" ht="42.75" x14ac:dyDescent="0.2">
      <c r="A24" s="21"/>
      <c r="B24" s="89" t="s">
        <v>368</v>
      </c>
      <c r="C24" s="397" t="s">
        <v>272</v>
      </c>
      <c r="D24" s="398" t="s">
        <v>369</v>
      </c>
      <c r="E24" s="399" t="s">
        <v>370</v>
      </c>
      <c r="F24" s="400" t="s">
        <v>371</v>
      </c>
      <c r="G24" s="401" t="s">
        <v>372</v>
      </c>
      <c r="H24" s="397"/>
      <c r="I24" s="402" t="s">
        <v>373</v>
      </c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</row>
    <row r="25" spans="1:52" ht="42.75" x14ac:dyDescent="0.2">
      <c r="A25" s="21"/>
      <c r="B25" s="89" t="s">
        <v>368</v>
      </c>
      <c r="C25" s="397" t="s">
        <v>272</v>
      </c>
      <c r="D25" s="398" t="s">
        <v>369</v>
      </c>
      <c r="E25" s="399" t="s">
        <v>370</v>
      </c>
      <c r="F25" s="400" t="s">
        <v>371</v>
      </c>
      <c r="G25" s="401" t="s">
        <v>372</v>
      </c>
      <c r="H25" s="397"/>
      <c r="I25" s="402" t="s">
        <v>373</v>
      </c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</row>
    <row r="26" spans="1:52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</row>
    <row r="27" spans="1:52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</row>
    <row r="28" spans="1:52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</row>
    <row r="29" spans="1:52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</row>
    <row r="30" spans="1:52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</row>
    <row r="31" spans="1:52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</row>
    <row r="32" spans="1:52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</row>
    <row r="33" spans="1:52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</row>
    <row r="34" spans="1:52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</row>
    <row r="35" spans="1:52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</row>
    <row r="36" spans="1:52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52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</row>
    <row r="38" spans="1:52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</row>
    <row r="39" spans="1:52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</row>
    <row r="40" spans="1:52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</row>
    <row r="41" spans="1:52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</row>
    <row r="42" spans="1:52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</row>
    <row r="43" spans="1:52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</row>
    <row r="44" spans="1:52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</row>
    <row r="45" spans="1:52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</row>
    <row r="46" spans="1:52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</row>
    <row r="47" spans="1:52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</row>
    <row r="48" spans="1:52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</row>
    <row r="49" spans="1:52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</row>
    <row r="50" spans="1:52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</row>
    <row r="51" spans="1:52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</row>
    <row r="52" spans="1:52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</row>
    <row r="53" spans="1:52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</row>
    <row r="54" spans="1:52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</row>
    <row r="55" spans="1:52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</row>
    <row r="56" spans="1:52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</row>
    <row r="57" spans="1:52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</row>
    <row r="58" spans="1:52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</row>
    <row r="59" spans="1:52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</row>
    <row r="60" spans="1:52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</row>
    <row r="61" spans="1:52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</row>
    <row r="62" spans="1:52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</row>
    <row r="63" spans="1:52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</row>
    <row r="64" spans="1:52" x14ac:dyDescent="0.2">
      <c r="B64" s="21"/>
      <c r="C64" s="21"/>
      <c r="D64" s="21"/>
      <c r="E64" s="21"/>
      <c r="F64" s="21"/>
      <c r="G64" s="21"/>
      <c r="H64" s="21"/>
      <c r="I64" s="21"/>
    </row>
  </sheetData>
  <mergeCells count="3">
    <mergeCell ref="B3:D3"/>
    <mergeCell ref="C4:D4"/>
    <mergeCell ref="C5:D5"/>
  </mergeCells>
  <hyperlinks>
    <hyperlink ref="B1" location="Contents!A1" display="Back to Contents" xr:uid="{00000000-0004-0000-0F00-000000000000}"/>
  </hyperlinks>
  <pageMargins left="0.70000000000000007" right="0.70000000000000007" top="0.75" bottom="0.75" header="0.30000000000000004" footer="0.30000000000000004"/>
  <pageSetup paperSize="9" fitToWidth="0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1"/>
  <sheetViews>
    <sheetView workbookViewId="0"/>
  </sheetViews>
  <sheetFormatPr defaultColWidth="9.85546875" defaultRowHeight="14.25" x14ac:dyDescent="0.2"/>
  <cols>
    <col min="1" max="1" width="9.42578125" style="22" customWidth="1"/>
    <col min="2" max="5" width="11.5703125" style="22" customWidth="1"/>
    <col min="6" max="6" width="9.85546875" style="22" customWidth="1"/>
    <col min="7" max="16384" width="9.85546875" style="22"/>
  </cols>
  <sheetData>
    <row r="1" spans="1:26" ht="1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5" customHeight="1" thickBo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0.25" customHeight="1" thickBot="1" x14ac:dyDescent="0.25">
      <c r="A3" s="21"/>
      <c r="B3" s="427" t="s">
        <v>33</v>
      </c>
      <c r="C3" s="427"/>
      <c r="D3" s="427"/>
      <c r="E3" s="427"/>
      <c r="F3" s="427"/>
      <c r="G3" s="427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s="25" customFormat="1" ht="15.75" customHeight="1" x14ac:dyDescent="0.25">
      <c r="A5" s="23"/>
      <c r="B5" s="24" t="s">
        <v>34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s="25" customFormat="1" ht="15.75" customHeight="1" x14ac:dyDescent="0.25">
      <c r="A6" s="23"/>
      <c r="B6" s="24" t="s">
        <v>35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5" customFormat="1" ht="15.75" customHeight="1" x14ac:dyDescent="0.25">
      <c r="A7" s="23"/>
      <c r="B7" s="24" t="s">
        <v>36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5" customFormat="1" ht="15.75" customHeight="1" x14ac:dyDescent="0.25">
      <c r="A8" s="23"/>
      <c r="B8" s="24" t="s">
        <v>37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5" customFormat="1" ht="15.75" customHeight="1" x14ac:dyDescent="0.25">
      <c r="A9" s="23"/>
      <c r="B9" s="24" t="s">
        <v>38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25" customFormat="1" ht="15.75" customHeight="1" x14ac:dyDescent="0.25">
      <c r="A10" s="23"/>
      <c r="B10" s="24" t="s">
        <v>39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25" customFormat="1" ht="15.75" customHeight="1" x14ac:dyDescent="0.25">
      <c r="A11" s="23"/>
      <c r="B11" s="24" t="s">
        <v>40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25" customFormat="1" ht="15.75" customHeight="1" x14ac:dyDescent="0.25">
      <c r="A12" s="23"/>
      <c r="B12" s="24" t="s">
        <v>41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25" customFormat="1" ht="15.75" customHeight="1" x14ac:dyDescent="0.25">
      <c r="A13" s="23"/>
      <c r="B13" s="24" t="s">
        <v>42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25" customFormat="1" ht="15.75" customHeight="1" x14ac:dyDescent="0.25">
      <c r="A14" s="23"/>
      <c r="B14" s="24" t="s">
        <v>43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25" customFormat="1" ht="15.75" customHeight="1" x14ac:dyDescent="0.25">
      <c r="A15" s="23"/>
      <c r="B15" s="24" t="s">
        <v>44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s="25" customFormat="1" ht="15.75" customHeight="1" x14ac:dyDescent="0.25">
      <c r="A16" s="23"/>
      <c r="B16" s="24" t="s">
        <v>45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25" customFormat="1" ht="15.75" customHeight="1" x14ac:dyDescent="0.25">
      <c r="A17" s="23"/>
      <c r="B17" s="24" t="s">
        <v>46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</sheetData>
  <mergeCells count="1">
    <mergeCell ref="B3:G3"/>
  </mergeCells>
  <hyperlinks>
    <hyperlink ref="B5" location="'1) Related companies'!A1" display="1) Associated companies" xr:uid="{00000000-0004-0000-0100-000000000000}"/>
    <hyperlink ref="B6" location="'2) Shareholdings'!A1" display="2) Shareholdings" xr:uid="{00000000-0004-0000-0100-000001000000}"/>
    <hyperlink ref="B7" location="'3) PCN comparison'!A1" display="3) PCN comparison" xr:uid="{00000000-0004-0000-0100-000002000000}"/>
    <hyperlink ref="B8" location="'4) Cost to make and sell'!A1" display="4) Cost to make and sell" xr:uid="{00000000-0004-0000-0100-000003000000}"/>
    <hyperlink ref="B9" location="'5) Cost reconciliation'!A1" display="5) Cost reconciliation" xr:uid="{00000000-0004-0000-0100-000004000000}"/>
    <hyperlink ref="B10" location="'6) Raw materials'!A1" display="6) Raw materials" xr:uid="{00000000-0004-0000-0100-000005000000}"/>
    <hyperlink ref="B11" location="'7) T by T domestic sales'!A1" display="7) T by T domestic sales" xr:uid="{00000000-0004-0000-0100-000006000000}"/>
    <hyperlink ref="B12" location="'8)  Export Sales'!A1" display="8) Export Sales" xr:uid="{00000000-0004-0000-0100-000007000000}"/>
    <hyperlink ref="B13" location="'9) Captive use'!A1" display="9) Captive use" xr:uid="{00000000-0004-0000-0100-000008000000}"/>
    <hyperlink ref="B14" location="'10) Purchases of like goods '!A1" display="10) Purchases of like goods" xr:uid="{00000000-0004-0000-0100-000009000000}"/>
    <hyperlink ref="B15" location="'11) Injury'!A1" display="11) Injury" xr:uid="{00000000-0004-0000-0100-00000A000000}"/>
    <hyperlink ref="B16" location="'12) Investments'!A1" display="12) Investments" xr:uid="{00000000-0004-0000-0100-00000B000000}"/>
    <hyperlink ref="B17" location="'13) Forward contracts'!A1" display="13) Forward contracts" xr:uid="{00000000-0004-0000-0100-00000C000000}"/>
  </hyperlinks>
  <pageMargins left="0.70000000000000007" right="0.70000000000000007" top="0.75" bottom="0.75" header="0.30000000000000004" footer="0.30000000000000004"/>
  <pageSetup paperSize="9" fitToWidth="0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2"/>
  <sheetViews>
    <sheetView zoomScale="70" zoomScaleNormal="70" workbookViewId="0">
      <selection activeCell="C5" sqref="C5:D5"/>
    </sheetView>
  </sheetViews>
  <sheetFormatPr defaultColWidth="23.140625" defaultRowHeight="14.25" x14ac:dyDescent="0.2"/>
  <cols>
    <col min="1" max="1" width="9.42578125" style="22" customWidth="1"/>
    <col min="2" max="9" width="22.42578125" style="22" customWidth="1"/>
    <col min="10" max="10" width="23.140625" style="22" customWidth="1"/>
    <col min="11" max="16384" width="23.140625" style="22"/>
  </cols>
  <sheetData>
    <row r="1" spans="1:26" s="21" customFormat="1" ht="15" customHeight="1" x14ac:dyDescent="0.2">
      <c r="B1" s="24" t="s">
        <v>47</v>
      </c>
    </row>
    <row r="2" spans="1:26" ht="15" customHeight="1" thickBo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0.25" customHeight="1" thickBot="1" x14ac:dyDescent="0.25">
      <c r="A3" s="21"/>
      <c r="B3" s="427" t="s">
        <v>48</v>
      </c>
      <c r="C3" s="427"/>
      <c r="D3" s="427"/>
      <c r="E3" s="21"/>
      <c r="F3" s="432" t="s">
        <v>49</v>
      </c>
      <c r="G3" s="432"/>
      <c r="H3" s="432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" x14ac:dyDescent="0.25">
      <c r="A4" s="21"/>
      <c r="B4" s="26" t="s">
        <v>1</v>
      </c>
      <c r="C4" s="433" t="s">
        <v>2</v>
      </c>
      <c r="D4" s="433"/>
      <c r="E4" s="21"/>
      <c r="F4" s="27" t="s">
        <v>50</v>
      </c>
      <c r="G4" s="434" t="s">
        <v>88</v>
      </c>
      <c r="H4" s="434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45.75" thickBot="1" x14ac:dyDescent="0.3">
      <c r="A5" s="21"/>
      <c r="B5" s="28" t="s">
        <v>3</v>
      </c>
      <c r="C5" s="430" t="s">
        <v>65</v>
      </c>
      <c r="D5" s="430"/>
      <c r="E5" s="1"/>
      <c r="F5" s="29" t="s">
        <v>51</v>
      </c>
      <c r="G5" s="430" t="s">
        <v>375</v>
      </c>
      <c r="H5" s="430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x14ac:dyDescent="0.2">
      <c r="A6" s="21"/>
      <c r="B6" s="21"/>
      <c r="C6" s="21"/>
      <c r="D6" s="21"/>
      <c r="E6" s="1"/>
      <c r="F6" s="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x14ac:dyDescent="0.2">
      <c r="A7" s="21"/>
      <c r="B7" s="30" t="s">
        <v>52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" thickBo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s="25" customFormat="1" ht="18" customHeight="1" thickBot="1" x14ac:dyDescent="0.3">
      <c r="A9" s="23"/>
      <c r="B9" s="431" t="s">
        <v>53</v>
      </c>
      <c r="C9" s="431"/>
      <c r="D9" s="431"/>
      <c r="E9" s="431"/>
      <c r="F9" s="431"/>
      <c r="G9" s="31" t="s">
        <v>54</v>
      </c>
      <c r="H9" s="431" t="s">
        <v>55</v>
      </c>
      <c r="I9" s="431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60" x14ac:dyDescent="0.2">
      <c r="A10" s="21"/>
      <c r="B10" s="32" t="s">
        <v>56</v>
      </c>
      <c r="C10" s="33" t="s">
        <v>57</v>
      </c>
      <c r="D10" s="33" t="s">
        <v>58</v>
      </c>
      <c r="E10" s="33" t="s">
        <v>59</v>
      </c>
      <c r="F10" s="34" t="s">
        <v>60</v>
      </c>
      <c r="G10" s="35" t="s">
        <v>61</v>
      </c>
      <c r="H10" s="36" t="s">
        <v>62</v>
      </c>
      <c r="I10" s="37" t="s">
        <v>63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57" x14ac:dyDescent="0.2">
      <c r="A11" s="38"/>
      <c r="B11" s="39" t="s">
        <v>376</v>
      </c>
      <c r="C11" s="40" t="s">
        <v>378</v>
      </c>
      <c r="D11" s="40"/>
      <c r="E11" s="40" t="s">
        <v>379</v>
      </c>
      <c r="F11" s="41" t="s">
        <v>381</v>
      </c>
      <c r="G11" s="42"/>
      <c r="H11" s="43"/>
      <c r="I11" s="403">
        <v>1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57" x14ac:dyDescent="0.2">
      <c r="A12" s="21"/>
      <c r="B12" s="39" t="s">
        <v>377</v>
      </c>
      <c r="C12" s="40" t="s">
        <v>378</v>
      </c>
      <c r="D12" s="40"/>
      <c r="E12" s="40" t="s">
        <v>379</v>
      </c>
      <c r="F12" s="41" t="s">
        <v>380</v>
      </c>
      <c r="G12" s="42"/>
      <c r="H12" s="404">
        <v>1</v>
      </c>
      <c r="I12" s="403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x14ac:dyDescent="0.2">
      <c r="A13" s="21"/>
      <c r="B13" s="39"/>
      <c r="C13" s="40"/>
      <c r="D13" s="40"/>
      <c r="E13" s="40"/>
      <c r="F13" s="41"/>
      <c r="G13" s="42"/>
      <c r="H13" s="404"/>
      <c r="I13" s="403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x14ac:dyDescent="0.2">
      <c r="A14" s="21"/>
      <c r="B14" s="39"/>
      <c r="C14" s="40"/>
      <c r="D14" s="40"/>
      <c r="E14" s="40"/>
      <c r="F14" s="41"/>
      <c r="G14" s="42"/>
      <c r="H14" s="43"/>
      <c r="I14" s="44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x14ac:dyDescent="0.2">
      <c r="A15" s="21"/>
      <c r="B15" s="39"/>
      <c r="C15" s="40"/>
      <c r="D15" s="40"/>
      <c r="E15" s="40"/>
      <c r="F15" s="41"/>
      <c r="G15" s="42"/>
      <c r="H15" s="43"/>
      <c r="I15" s="44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x14ac:dyDescent="0.2">
      <c r="A16" s="21"/>
      <c r="B16" s="39"/>
      <c r="C16" s="40"/>
      <c r="D16" s="40"/>
      <c r="E16" s="40"/>
      <c r="F16" s="41"/>
      <c r="G16" s="42"/>
      <c r="H16" s="43"/>
      <c r="I16" s="44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x14ac:dyDescent="0.2">
      <c r="A17" s="21"/>
      <c r="B17" s="39"/>
      <c r="C17" s="40"/>
      <c r="D17" s="40"/>
      <c r="E17" s="40"/>
      <c r="F17" s="41"/>
      <c r="G17" s="42"/>
      <c r="H17" s="43"/>
      <c r="I17" s="44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x14ac:dyDescent="0.2">
      <c r="A18" s="21"/>
      <c r="B18" s="39"/>
      <c r="C18" s="40"/>
      <c r="D18" s="40"/>
      <c r="E18" s="40"/>
      <c r="F18" s="41"/>
      <c r="G18" s="42"/>
      <c r="H18" s="43"/>
      <c r="I18" s="44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x14ac:dyDescent="0.2">
      <c r="A19" s="21"/>
      <c r="B19" s="39"/>
      <c r="C19" s="40"/>
      <c r="D19" s="40"/>
      <c r="E19" s="40"/>
      <c r="F19" s="41"/>
      <c r="G19" s="42"/>
      <c r="H19" s="43"/>
      <c r="I19" s="44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x14ac:dyDescent="0.2">
      <c r="A20" s="21"/>
      <c r="B20" s="39"/>
      <c r="C20" s="40"/>
      <c r="D20" s="40"/>
      <c r="E20" s="40"/>
      <c r="F20" s="41"/>
      <c r="G20" s="42"/>
      <c r="H20" s="43"/>
      <c r="I20" s="44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x14ac:dyDescent="0.2">
      <c r="A21" s="21"/>
      <c r="B21" s="39"/>
      <c r="C21" s="40"/>
      <c r="D21" s="40"/>
      <c r="E21" s="40"/>
      <c r="F21" s="41"/>
      <c r="G21" s="42"/>
      <c r="H21" s="43"/>
      <c r="I21" s="44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x14ac:dyDescent="0.2">
      <c r="A22" s="21"/>
      <c r="B22" s="39"/>
      <c r="C22" s="40"/>
      <c r="D22" s="40"/>
      <c r="E22" s="40"/>
      <c r="F22" s="41"/>
      <c r="G22" s="42"/>
      <c r="H22" s="43"/>
      <c r="I22" s="44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x14ac:dyDescent="0.2">
      <c r="A23" s="21"/>
      <c r="B23" s="39"/>
      <c r="C23" s="40"/>
      <c r="D23" s="40"/>
      <c r="E23" s="40"/>
      <c r="F23" s="41"/>
      <c r="G23" s="42"/>
      <c r="H23" s="43"/>
      <c r="I23" s="44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x14ac:dyDescent="0.2">
      <c r="A24" s="21"/>
      <c r="B24" s="39"/>
      <c r="C24" s="40"/>
      <c r="D24" s="40"/>
      <c r="E24" s="40"/>
      <c r="F24" s="41"/>
      <c r="G24" s="42"/>
      <c r="H24" s="43"/>
      <c r="I24" s="44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5" thickBot="1" x14ac:dyDescent="0.25">
      <c r="A25" s="21"/>
      <c r="B25" s="45"/>
      <c r="C25" s="46"/>
      <c r="D25" s="46"/>
      <c r="E25" s="46"/>
      <c r="F25" s="47"/>
      <c r="G25" s="48"/>
      <c r="H25" s="49"/>
      <c r="I25" s="50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x14ac:dyDescent="0.2">
      <c r="A26" s="21"/>
      <c r="B26" s="23"/>
      <c r="C26" s="23"/>
      <c r="D26" s="23"/>
      <c r="E26" s="23"/>
      <c r="F26" s="23"/>
      <c r="G26" s="23"/>
      <c r="H26" s="23"/>
      <c r="I26" s="23"/>
      <c r="J26" s="23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x14ac:dyDescent="0.2">
      <c r="A27" s="21"/>
      <c r="B27" s="23"/>
      <c r="C27" s="23"/>
      <c r="D27" s="23"/>
      <c r="E27" s="23"/>
      <c r="F27" s="23"/>
      <c r="G27" s="23"/>
      <c r="H27" s="23"/>
      <c r="I27" s="23"/>
      <c r="J27" s="23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x14ac:dyDescent="0.2">
      <c r="A28" s="21"/>
      <c r="B28" s="23"/>
      <c r="C28" s="23"/>
      <c r="D28" s="23"/>
      <c r="E28" s="23"/>
      <c r="F28" s="23"/>
      <c r="G28" s="23"/>
      <c r="H28" s="23"/>
      <c r="I28" s="23"/>
      <c r="J28" s="23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x14ac:dyDescent="0.2">
      <c r="A29" s="21"/>
      <c r="B29" s="23"/>
      <c r="C29" s="23"/>
      <c r="D29" s="23"/>
      <c r="E29" s="23"/>
      <c r="F29" s="23"/>
      <c r="G29" s="23"/>
      <c r="H29" s="23"/>
      <c r="I29" s="23"/>
      <c r="J29" s="23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x14ac:dyDescent="0.2">
      <c r="A30" s="21"/>
      <c r="B30" s="23"/>
      <c r="C30" s="23"/>
      <c r="D30" s="23"/>
      <c r="E30" s="23"/>
      <c r="F30" s="23"/>
      <c r="G30" s="23"/>
      <c r="H30" s="23"/>
      <c r="I30" s="23"/>
      <c r="J30" s="23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x14ac:dyDescent="0.2">
      <c r="A31" s="21"/>
      <c r="B31" s="23"/>
      <c r="C31" s="23"/>
      <c r="D31" s="23"/>
      <c r="E31" s="23"/>
      <c r="F31" s="23"/>
      <c r="G31" s="23"/>
      <c r="H31" s="23"/>
      <c r="I31" s="23"/>
      <c r="J31" s="23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x14ac:dyDescent="0.2">
      <c r="A32" s="21"/>
      <c r="B32" s="23"/>
      <c r="C32" s="23"/>
      <c r="D32" s="23"/>
      <c r="E32" s="23"/>
      <c r="F32" s="23"/>
      <c r="G32" s="23"/>
      <c r="H32" s="23"/>
      <c r="I32" s="23"/>
      <c r="J32" s="23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x14ac:dyDescent="0.2">
      <c r="A33" s="21"/>
      <c r="B33" s="23"/>
      <c r="C33" s="23"/>
      <c r="D33" s="23"/>
      <c r="E33" s="23"/>
      <c r="F33" s="23"/>
      <c r="G33" s="23"/>
      <c r="H33" s="23"/>
      <c r="I33" s="23"/>
      <c r="J33" s="23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</sheetData>
  <mergeCells count="8">
    <mergeCell ref="B9:F9"/>
    <mergeCell ref="H9:I9"/>
    <mergeCell ref="B3:D3"/>
    <mergeCell ref="F3:H3"/>
    <mergeCell ref="C4:D4"/>
    <mergeCell ref="G4:H4"/>
    <mergeCell ref="C5:D5"/>
    <mergeCell ref="G5:H5"/>
  </mergeCells>
  <hyperlinks>
    <hyperlink ref="B1" location="Contents!A1" display="Back to Contents" xr:uid="{00000000-0004-0000-0200-000000000000}"/>
  </hyperlinks>
  <pageMargins left="0.70000000000000007" right="0.70000000000000007" top="0.75" bottom="0.75" header="0.30000000000000004" footer="0.30000000000000004"/>
  <pageSetup paperSize="9" fitToWidth="0" fitToHeight="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62"/>
  <sheetViews>
    <sheetView topLeftCell="A13" zoomScale="80" zoomScaleNormal="80" workbookViewId="0">
      <selection activeCell="A22" sqref="A22"/>
    </sheetView>
  </sheetViews>
  <sheetFormatPr defaultColWidth="9.85546875" defaultRowHeight="14.25" x14ac:dyDescent="0.2"/>
  <cols>
    <col min="1" max="1" width="9.42578125" style="22" customWidth="1"/>
    <col min="2" max="5" width="22.42578125" style="22" customWidth="1"/>
    <col min="6" max="6" width="7" style="22" customWidth="1"/>
    <col min="7" max="11" width="22.42578125" style="22" customWidth="1"/>
    <col min="12" max="12" width="7" style="22" customWidth="1"/>
    <col min="13" max="16" width="22.42578125" style="22" customWidth="1"/>
    <col min="17" max="17" width="7" style="22" customWidth="1"/>
    <col min="18" max="22" width="22.42578125" style="22" customWidth="1"/>
    <col min="23" max="23" width="9.85546875" style="22" customWidth="1"/>
    <col min="24" max="16384" width="9.85546875" style="22"/>
  </cols>
  <sheetData>
    <row r="1" spans="1:52" s="21" customFormat="1" ht="15" customHeight="1" x14ac:dyDescent="0.2">
      <c r="B1" s="24" t="s">
        <v>47</v>
      </c>
    </row>
    <row r="2" spans="1:52" ht="15" customHeight="1" thickBot="1" x14ac:dyDescent="0.25">
      <c r="A2" s="2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</row>
    <row r="3" spans="1:52" ht="20.25" customHeight="1" thickBot="1" x14ac:dyDescent="0.25">
      <c r="A3" s="21"/>
      <c r="B3" s="436" t="s">
        <v>64</v>
      </c>
      <c r="C3" s="436"/>
      <c r="D3" s="436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</row>
    <row r="4" spans="1:52" ht="15" x14ac:dyDescent="0.2">
      <c r="A4" s="21"/>
      <c r="B4" s="52" t="s">
        <v>1</v>
      </c>
      <c r="C4" s="437" t="s">
        <v>2</v>
      </c>
      <c r="D4" s="437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</row>
    <row r="5" spans="1:52" ht="15.75" customHeight="1" thickBot="1" x14ac:dyDescent="0.3">
      <c r="A5" s="21"/>
      <c r="B5" s="53" t="s">
        <v>3</v>
      </c>
      <c r="C5" s="430" t="s">
        <v>65</v>
      </c>
      <c r="D5" s="430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</row>
    <row r="6" spans="1:52" ht="15" thickBot="1" x14ac:dyDescent="0.25">
      <c r="A6" s="2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</row>
    <row r="7" spans="1:52" ht="35.25" customHeight="1" thickBot="1" x14ac:dyDescent="0.25">
      <c r="A7" s="21"/>
      <c r="B7" s="435" t="s">
        <v>66</v>
      </c>
      <c r="C7" s="435"/>
      <c r="D7" s="54"/>
      <c r="E7" s="435" t="s">
        <v>67</v>
      </c>
      <c r="F7" s="435"/>
      <c r="G7" s="435"/>
      <c r="H7" s="2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</row>
    <row r="8" spans="1:52" ht="15.75" thickBot="1" x14ac:dyDescent="0.25">
      <c r="A8" s="21"/>
      <c r="B8" s="55" t="s">
        <v>68</v>
      </c>
      <c r="C8" s="56" t="s">
        <v>69</v>
      </c>
      <c r="D8" s="51"/>
      <c r="E8" s="57" t="s">
        <v>70</v>
      </c>
      <c r="F8" s="438" t="s">
        <v>69</v>
      </c>
      <c r="G8" s="438"/>
      <c r="H8" s="2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</row>
    <row r="9" spans="1:52" ht="15" x14ac:dyDescent="0.25">
      <c r="A9" s="21"/>
      <c r="B9" s="58" t="s">
        <v>404</v>
      </c>
      <c r="C9" s="59" t="s">
        <v>71</v>
      </c>
      <c r="D9" s="51"/>
      <c r="E9" s="60" t="s">
        <v>72</v>
      </c>
      <c r="F9" s="453" t="s">
        <v>401</v>
      </c>
      <c r="G9" s="453"/>
      <c r="H9" s="2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</row>
    <row r="10" spans="1:52" ht="15" x14ac:dyDescent="0.25">
      <c r="A10" s="21"/>
      <c r="B10" s="39"/>
      <c r="C10" s="44"/>
      <c r="D10" s="51"/>
      <c r="E10" s="61"/>
      <c r="F10" s="439"/>
      <c r="G10" s="439"/>
      <c r="H10" s="2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</row>
    <row r="11" spans="1:52" ht="15" x14ac:dyDescent="0.25">
      <c r="A11" s="21"/>
      <c r="B11" s="39"/>
      <c r="C11" s="44"/>
      <c r="D11" s="51"/>
      <c r="E11" s="62"/>
      <c r="F11" s="439"/>
      <c r="G11" s="439"/>
      <c r="H11" s="2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</row>
    <row r="12" spans="1:52" ht="15.75" thickBot="1" x14ac:dyDescent="0.3">
      <c r="A12" s="21"/>
      <c r="B12" s="45"/>
      <c r="C12" s="50"/>
      <c r="D12" s="51"/>
      <c r="E12" s="63"/>
      <c r="F12" s="430"/>
      <c r="G12" s="430"/>
      <c r="H12" s="2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</row>
    <row r="13" spans="1:52" x14ac:dyDescent="0.2">
      <c r="A13" s="2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</row>
    <row r="14" spans="1:52" x14ac:dyDescent="0.2">
      <c r="A14" s="21"/>
      <c r="B14" s="64" t="s">
        <v>52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</row>
    <row r="15" spans="1:52" ht="15" thickBot="1" x14ac:dyDescent="0.25">
      <c r="A15" s="2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</row>
    <row r="16" spans="1:52" ht="49.5" customHeight="1" thickBot="1" x14ac:dyDescent="0.25">
      <c r="A16" s="21"/>
      <c r="B16" s="435" t="s">
        <v>73</v>
      </c>
      <c r="C16" s="435"/>
      <c r="D16" s="435"/>
      <c r="E16" s="435"/>
      <c r="F16" s="51"/>
      <c r="G16" s="435" t="s">
        <v>74</v>
      </c>
      <c r="H16" s="435"/>
      <c r="I16" s="435"/>
      <c r="J16" s="435"/>
      <c r="K16" s="435"/>
      <c r="L16" s="51"/>
      <c r="M16" s="435" t="s">
        <v>75</v>
      </c>
      <c r="N16" s="435"/>
      <c r="O16" s="435"/>
      <c r="P16" s="435"/>
      <c r="Q16" s="51"/>
      <c r="R16" s="435" t="s">
        <v>76</v>
      </c>
      <c r="S16" s="435"/>
      <c r="T16" s="435"/>
      <c r="U16" s="435"/>
      <c r="V16" s="435"/>
      <c r="W16" s="5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</row>
    <row r="17" spans="1:52" ht="90.75" thickBot="1" x14ac:dyDescent="0.25">
      <c r="A17" s="21"/>
      <c r="B17" s="55" t="s">
        <v>77</v>
      </c>
      <c r="C17" s="65" t="s">
        <v>78</v>
      </c>
      <c r="D17" s="65" t="s">
        <v>79</v>
      </c>
      <c r="E17" s="56" t="s">
        <v>80</v>
      </c>
      <c r="F17" s="66"/>
      <c r="G17" s="55" t="s">
        <v>77</v>
      </c>
      <c r="H17" s="65" t="s">
        <v>81</v>
      </c>
      <c r="I17" s="65" t="s">
        <v>82</v>
      </c>
      <c r="J17" s="65" t="s">
        <v>83</v>
      </c>
      <c r="K17" s="56" t="s">
        <v>79</v>
      </c>
      <c r="L17" s="66"/>
      <c r="M17" s="55" t="s">
        <v>77</v>
      </c>
      <c r="N17" s="65" t="s">
        <v>78</v>
      </c>
      <c r="O17" s="65" t="s">
        <v>79</v>
      </c>
      <c r="P17" s="56" t="s">
        <v>80</v>
      </c>
      <c r="Q17" s="66"/>
      <c r="R17" s="55" t="s">
        <v>77</v>
      </c>
      <c r="S17" s="65" t="s">
        <v>84</v>
      </c>
      <c r="T17" s="65" t="s">
        <v>85</v>
      </c>
      <c r="U17" s="65" t="s">
        <v>86</v>
      </c>
      <c r="V17" s="56" t="s">
        <v>87</v>
      </c>
      <c r="W17" s="5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</row>
    <row r="18" spans="1:52" customFormat="1" ht="42.75" x14ac:dyDescent="0.25">
      <c r="A18" s="67"/>
      <c r="B18" s="68" t="s">
        <v>88</v>
      </c>
      <c r="C18" s="69">
        <v>1</v>
      </c>
      <c r="D18" s="70"/>
      <c r="E18" s="71" t="s">
        <v>89</v>
      </c>
      <c r="F18" s="51"/>
      <c r="G18" s="72" t="s">
        <v>405</v>
      </c>
      <c r="H18" s="73" t="s">
        <v>90</v>
      </c>
      <c r="I18" s="70" t="s">
        <v>91</v>
      </c>
      <c r="J18" s="70" t="s">
        <v>402</v>
      </c>
      <c r="K18" s="71" t="s">
        <v>403</v>
      </c>
      <c r="L18" s="51"/>
      <c r="M18" s="68"/>
      <c r="N18" s="69"/>
      <c r="O18" s="70"/>
      <c r="P18" s="71"/>
      <c r="Q18" s="51"/>
      <c r="R18" s="68"/>
      <c r="S18" s="69"/>
      <c r="T18" s="70"/>
      <c r="U18" s="70"/>
      <c r="V18" s="71"/>
      <c r="W18" s="5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</row>
    <row r="19" spans="1:52" ht="28.5" x14ac:dyDescent="0.2">
      <c r="A19" s="21"/>
      <c r="B19" s="39"/>
      <c r="C19" s="40"/>
      <c r="D19" s="40"/>
      <c r="E19" s="44"/>
      <c r="F19" s="51"/>
      <c r="G19" s="72" t="s">
        <v>405</v>
      </c>
      <c r="H19" s="40" t="s">
        <v>90</v>
      </c>
      <c r="I19" s="70" t="s">
        <v>91</v>
      </c>
      <c r="J19" s="70" t="s">
        <v>402</v>
      </c>
      <c r="K19" s="71" t="s">
        <v>403</v>
      </c>
      <c r="L19" s="51"/>
      <c r="M19" s="39"/>
      <c r="N19" s="40"/>
      <c r="O19" s="40"/>
      <c r="P19" s="44"/>
      <c r="Q19" s="51"/>
      <c r="R19" s="39"/>
      <c r="S19" s="40"/>
      <c r="T19" s="40"/>
      <c r="U19" s="40"/>
      <c r="V19" s="44"/>
      <c r="W19" s="5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</row>
    <row r="20" spans="1:52" ht="28.5" x14ac:dyDescent="0.2">
      <c r="A20" s="21"/>
      <c r="B20" s="39"/>
      <c r="C20" s="40"/>
      <c r="D20" s="40"/>
      <c r="E20" s="44"/>
      <c r="F20" s="51"/>
      <c r="G20" s="72" t="s">
        <v>405</v>
      </c>
      <c r="H20" s="40" t="s">
        <v>90</v>
      </c>
      <c r="I20" s="70" t="s">
        <v>91</v>
      </c>
      <c r="J20" s="70" t="s">
        <v>402</v>
      </c>
      <c r="K20" s="71" t="s">
        <v>403</v>
      </c>
      <c r="L20" s="51"/>
      <c r="M20" s="39"/>
      <c r="N20" s="40"/>
      <c r="O20" s="40"/>
      <c r="P20" s="44"/>
      <c r="Q20" s="51"/>
      <c r="R20" s="39"/>
      <c r="S20" s="40"/>
      <c r="T20" s="40"/>
      <c r="U20" s="40"/>
      <c r="V20" s="44"/>
      <c r="W20" s="5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</row>
    <row r="21" spans="1:52" ht="28.5" x14ac:dyDescent="0.2">
      <c r="A21" s="21"/>
      <c r="B21" s="39"/>
      <c r="C21" s="40"/>
      <c r="D21" s="40"/>
      <c r="E21" s="44"/>
      <c r="F21" s="51"/>
      <c r="G21" s="72" t="s">
        <v>405</v>
      </c>
      <c r="H21" s="40" t="s">
        <v>90</v>
      </c>
      <c r="I21" s="70" t="s">
        <v>91</v>
      </c>
      <c r="J21" s="70" t="s">
        <v>402</v>
      </c>
      <c r="K21" s="71" t="s">
        <v>403</v>
      </c>
      <c r="L21" s="51"/>
      <c r="M21" s="39"/>
      <c r="N21" s="40"/>
      <c r="O21" s="40"/>
      <c r="P21" s="44"/>
      <c r="Q21" s="51"/>
      <c r="R21" s="39"/>
      <c r="S21" s="40"/>
      <c r="T21" s="40"/>
      <c r="U21" s="40"/>
      <c r="V21" s="44"/>
      <c r="W21" s="5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</row>
    <row r="22" spans="1:52" ht="28.5" x14ac:dyDescent="0.2">
      <c r="A22" s="21"/>
      <c r="B22" s="39"/>
      <c r="C22" s="40"/>
      <c r="D22" s="40"/>
      <c r="E22" s="44"/>
      <c r="F22" s="51"/>
      <c r="G22" s="72" t="s">
        <v>405</v>
      </c>
      <c r="H22" s="40" t="s">
        <v>90</v>
      </c>
      <c r="I22" s="70" t="s">
        <v>91</v>
      </c>
      <c r="J22" s="70" t="s">
        <v>402</v>
      </c>
      <c r="K22" s="71" t="s">
        <v>403</v>
      </c>
      <c r="L22" s="51"/>
      <c r="M22" s="39"/>
      <c r="N22" s="40"/>
      <c r="O22" s="40"/>
      <c r="P22" s="44"/>
      <c r="Q22" s="51"/>
      <c r="R22" s="39"/>
      <c r="S22" s="40"/>
      <c r="T22" s="40"/>
      <c r="U22" s="40"/>
      <c r="V22" s="44"/>
      <c r="W22" s="5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</row>
    <row r="23" spans="1:52" ht="28.5" x14ac:dyDescent="0.2">
      <c r="A23" s="21"/>
      <c r="B23" s="39"/>
      <c r="C23" s="40"/>
      <c r="D23" s="40"/>
      <c r="E23" s="44"/>
      <c r="F23" s="51"/>
      <c r="G23" s="72" t="s">
        <v>405</v>
      </c>
      <c r="H23" s="40" t="s">
        <v>90</v>
      </c>
      <c r="I23" s="70" t="s">
        <v>91</v>
      </c>
      <c r="J23" s="70" t="s">
        <v>402</v>
      </c>
      <c r="K23" s="71" t="s">
        <v>403</v>
      </c>
      <c r="L23" s="51"/>
      <c r="M23" s="39"/>
      <c r="N23" s="40"/>
      <c r="O23" s="40"/>
      <c r="P23" s="44"/>
      <c r="Q23" s="51"/>
      <c r="R23" s="39"/>
      <c r="S23" s="40"/>
      <c r="T23" s="40"/>
      <c r="U23" s="40"/>
      <c r="V23" s="44"/>
      <c r="W23" s="5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</row>
    <row r="24" spans="1:52" x14ac:dyDescent="0.2">
      <c r="A24" s="21"/>
      <c r="B24" s="39"/>
      <c r="C24" s="40"/>
      <c r="D24" s="40"/>
      <c r="E24" s="44"/>
      <c r="F24" s="51"/>
      <c r="G24" s="39"/>
      <c r="H24" s="40"/>
      <c r="I24" s="40"/>
      <c r="J24" s="40"/>
      <c r="K24" s="44"/>
      <c r="L24" s="51"/>
      <c r="M24" s="39"/>
      <c r="N24" s="40"/>
      <c r="O24" s="40"/>
      <c r="P24" s="44"/>
      <c r="Q24" s="51"/>
      <c r="R24" s="39"/>
      <c r="S24" s="40"/>
      <c r="T24" s="40"/>
      <c r="U24" s="40"/>
      <c r="V24" s="44"/>
      <c r="W24" s="5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</row>
    <row r="25" spans="1:52" x14ac:dyDescent="0.2">
      <c r="A25" s="21"/>
      <c r="B25" s="39"/>
      <c r="C25" s="40"/>
      <c r="D25" s="40"/>
      <c r="E25" s="44"/>
      <c r="F25" s="51"/>
      <c r="G25" s="39"/>
      <c r="H25" s="40"/>
      <c r="I25" s="40"/>
      <c r="J25" s="40"/>
      <c r="K25" s="44"/>
      <c r="L25" s="51"/>
      <c r="M25" s="39"/>
      <c r="N25" s="40"/>
      <c r="O25" s="40"/>
      <c r="P25" s="44"/>
      <c r="Q25" s="51"/>
      <c r="R25" s="39"/>
      <c r="S25" s="40"/>
      <c r="T25" s="40"/>
      <c r="U25" s="40"/>
      <c r="V25" s="44"/>
      <c r="W25" s="5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</row>
    <row r="26" spans="1:52" x14ac:dyDescent="0.2">
      <c r="A26" s="21"/>
      <c r="B26" s="39"/>
      <c r="C26" s="40"/>
      <c r="D26" s="40"/>
      <c r="E26" s="44"/>
      <c r="F26" s="51"/>
      <c r="G26" s="39"/>
      <c r="H26" s="40"/>
      <c r="I26" s="40"/>
      <c r="J26" s="40"/>
      <c r="K26" s="44"/>
      <c r="L26" s="51"/>
      <c r="M26" s="39"/>
      <c r="N26" s="40"/>
      <c r="O26" s="40"/>
      <c r="P26" s="44"/>
      <c r="Q26" s="51"/>
      <c r="R26" s="39"/>
      <c r="S26" s="40"/>
      <c r="T26" s="40"/>
      <c r="U26" s="40"/>
      <c r="V26" s="44"/>
      <c r="W26" s="5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</row>
    <row r="27" spans="1:52" x14ac:dyDescent="0.2">
      <c r="A27" s="21"/>
      <c r="B27" s="39"/>
      <c r="C27" s="40"/>
      <c r="D27" s="40"/>
      <c r="E27" s="44"/>
      <c r="F27" s="51"/>
      <c r="G27" s="39"/>
      <c r="H27" s="40"/>
      <c r="I27" s="40"/>
      <c r="J27" s="40"/>
      <c r="K27" s="44"/>
      <c r="L27" s="51"/>
      <c r="M27" s="39"/>
      <c r="N27" s="40"/>
      <c r="O27" s="40"/>
      <c r="P27" s="44"/>
      <c r="Q27" s="51"/>
      <c r="R27" s="39"/>
      <c r="S27" s="40"/>
      <c r="T27" s="40"/>
      <c r="U27" s="40"/>
      <c r="V27" s="44"/>
      <c r="W27" s="5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</row>
    <row r="28" spans="1:52" x14ac:dyDescent="0.2">
      <c r="A28" s="21"/>
      <c r="B28" s="39"/>
      <c r="C28" s="40"/>
      <c r="D28" s="40"/>
      <c r="E28" s="44"/>
      <c r="F28" s="51"/>
      <c r="G28" s="39"/>
      <c r="H28" s="40"/>
      <c r="I28" s="40"/>
      <c r="J28" s="40"/>
      <c r="K28" s="44"/>
      <c r="L28" s="51"/>
      <c r="M28" s="39"/>
      <c r="N28" s="40"/>
      <c r="O28" s="40"/>
      <c r="P28" s="44"/>
      <c r="Q28" s="51"/>
      <c r="R28" s="39"/>
      <c r="S28" s="40"/>
      <c r="T28" s="40"/>
      <c r="U28" s="40"/>
      <c r="V28" s="44"/>
      <c r="W28" s="5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</row>
    <row r="29" spans="1:52" x14ac:dyDescent="0.2">
      <c r="A29" s="21"/>
      <c r="B29" s="39"/>
      <c r="C29" s="40"/>
      <c r="D29" s="40"/>
      <c r="E29" s="44"/>
      <c r="F29" s="51"/>
      <c r="G29" s="39"/>
      <c r="H29" s="40"/>
      <c r="I29" s="40"/>
      <c r="J29" s="40"/>
      <c r="K29" s="44"/>
      <c r="L29" s="51"/>
      <c r="M29" s="39"/>
      <c r="N29" s="40"/>
      <c r="O29" s="40"/>
      <c r="P29" s="44"/>
      <c r="Q29" s="51"/>
      <c r="R29" s="39"/>
      <c r="S29" s="40"/>
      <c r="T29" s="40"/>
      <c r="U29" s="40"/>
      <c r="V29" s="44"/>
      <c r="W29" s="5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</row>
    <row r="30" spans="1:52" ht="15" thickBot="1" x14ac:dyDescent="0.25">
      <c r="A30" s="21"/>
      <c r="B30" s="45"/>
      <c r="C30" s="46"/>
      <c r="D30" s="46"/>
      <c r="E30" s="50"/>
      <c r="F30" s="51"/>
      <c r="G30" s="45"/>
      <c r="H30" s="46"/>
      <c r="I30" s="46"/>
      <c r="J30" s="46"/>
      <c r="K30" s="50"/>
      <c r="L30" s="51"/>
      <c r="M30" s="45"/>
      <c r="N30" s="46"/>
      <c r="O30" s="46"/>
      <c r="P30" s="50"/>
      <c r="Q30" s="51"/>
      <c r="R30" s="45"/>
      <c r="S30" s="46"/>
      <c r="T30" s="46"/>
      <c r="U30" s="46"/>
      <c r="V30" s="50"/>
      <c r="W30" s="5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</row>
    <row r="31" spans="1:52" x14ac:dyDescent="0.2">
      <c r="A31" s="2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</row>
    <row r="32" spans="1:52" x14ac:dyDescent="0.2">
      <c r="A32" s="2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</row>
    <row r="33" spans="1:52" x14ac:dyDescent="0.2">
      <c r="A33" s="2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</row>
    <row r="34" spans="1:52" x14ac:dyDescent="0.2">
      <c r="A34" s="2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</row>
    <row r="35" spans="1:52" x14ac:dyDescent="0.2">
      <c r="A35" s="2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</row>
    <row r="36" spans="1:52" x14ac:dyDescent="0.2">
      <c r="A36" s="2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52" x14ac:dyDescent="0.2">
      <c r="A37" s="2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</row>
    <row r="38" spans="1:52" x14ac:dyDescent="0.2">
      <c r="A38" s="2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</row>
    <row r="39" spans="1:52" x14ac:dyDescent="0.2">
      <c r="A39" s="2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</row>
    <row r="40" spans="1:52" x14ac:dyDescent="0.2">
      <c r="A40" s="2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</row>
    <row r="41" spans="1:52" x14ac:dyDescent="0.2">
      <c r="A41" s="2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</row>
    <row r="42" spans="1:52" x14ac:dyDescent="0.2">
      <c r="A42" s="2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</row>
    <row r="43" spans="1:52" x14ac:dyDescent="0.2">
      <c r="A43" s="2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</row>
    <row r="44" spans="1:52" x14ac:dyDescent="0.2">
      <c r="A44" s="2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</row>
    <row r="45" spans="1:52" x14ac:dyDescent="0.2">
      <c r="A45" s="2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</row>
    <row r="46" spans="1:52" x14ac:dyDescent="0.2">
      <c r="A46" s="2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</row>
    <row r="47" spans="1:52" x14ac:dyDescent="0.2">
      <c r="A47" s="2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</row>
    <row r="48" spans="1:52" x14ac:dyDescent="0.2">
      <c r="A48" s="2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</row>
    <row r="49" spans="1:52" x14ac:dyDescent="0.2">
      <c r="A49" s="2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</row>
    <row r="50" spans="1:52" x14ac:dyDescent="0.2">
      <c r="A50" s="2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</row>
    <row r="51" spans="1:52" x14ac:dyDescent="0.2">
      <c r="A51" s="2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</row>
    <row r="52" spans="1:52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</row>
    <row r="53" spans="1:52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</row>
    <row r="54" spans="1:52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</row>
    <row r="55" spans="1:52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</row>
    <row r="56" spans="1:52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</row>
    <row r="57" spans="1:52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</row>
    <row r="58" spans="1:52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</row>
    <row r="59" spans="1:52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</row>
    <row r="60" spans="1:52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</row>
    <row r="61" spans="1:52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</row>
    <row r="62" spans="1:52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</row>
  </sheetData>
  <mergeCells count="14">
    <mergeCell ref="M16:P16"/>
    <mergeCell ref="R16:V16"/>
    <mergeCell ref="F9:G9"/>
    <mergeCell ref="F10:G10"/>
    <mergeCell ref="F11:G11"/>
    <mergeCell ref="F12:G12"/>
    <mergeCell ref="B16:E16"/>
    <mergeCell ref="G16:K16"/>
    <mergeCell ref="B3:D3"/>
    <mergeCell ref="C4:D4"/>
    <mergeCell ref="C5:D5"/>
    <mergeCell ref="B7:C7"/>
    <mergeCell ref="E7:G7"/>
    <mergeCell ref="F8:G8"/>
  </mergeCells>
  <hyperlinks>
    <hyperlink ref="B1" location="Contents!A1" display="Back to Contents" xr:uid="{00000000-0004-0000-0300-000000000000}"/>
  </hyperlinks>
  <pageMargins left="0.70000000000000007" right="0.70000000000000007" top="0.75" bottom="0.75" header="0.30000000000000004" footer="0.30000000000000004"/>
  <pageSetup paperSize="9" fitToWidth="0" fitToHeight="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63"/>
  <sheetViews>
    <sheetView workbookViewId="0">
      <selection activeCell="C5" sqref="C5:F5"/>
    </sheetView>
  </sheetViews>
  <sheetFormatPr defaultColWidth="9.85546875" defaultRowHeight="14.25" x14ac:dyDescent="0.2"/>
  <cols>
    <col min="1" max="1" width="9.42578125" style="22" customWidth="1"/>
    <col min="2" max="10" width="22.42578125" style="22" customWidth="1"/>
    <col min="11" max="11" width="9.85546875" style="22" customWidth="1"/>
    <col min="12" max="16384" width="9.85546875" style="22"/>
  </cols>
  <sheetData>
    <row r="1" spans="1:52" s="21" customFormat="1" ht="15" customHeight="1" x14ac:dyDescent="0.2">
      <c r="B1" s="24" t="s">
        <v>47</v>
      </c>
    </row>
    <row r="2" spans="1:52" ht="15" customHeight="1" thickBo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</row>
    <row r="3" spans="1:52" ht="20.25" customHeight="1" thickBot="1" x14ac:dyDescent="0.25">
      <c r="A3" s="21"/>
      <c r="B3" s="436" t="s">
        <v>92</v>
      </c>
      <c r="C3" s="436"/>
      <c r="D3" s="436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</row>
    <row r="4" spans="1:52" x14ac:dyDescent="0.2">
      <c r="A4" s="21"/>
      <c r="B4" s="74" t="s">
        <v>1</v>
      </c>
      <c r="C4" s="437" t="s">
        <v>2</v>
      </c>
      <c r="D4" s="437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</row>
    <row r="5" spans="1:52" ht="15.75" thickBot="1" x14ac:dyDescent="0.3">
      <c r="A5" s="21"/>
      <c r="B5" s="75" t="s">
        <v>3</v>
      </c>
      <c r="C5" s="445" t="s">
        <v>65</v>
      </c>
      <c r="D5" s="445"/>
      <c r="E5" s="445"/>
      <c r="F5" s="445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</row>
    <row r="6" spans="1:52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</row>
    <row r="7" spans="1:52" x14ac:dyDescent="0.2">
      <c r="A7" s="21"/>
      <c r="B7" s="3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</row>
    <row r="8" spans="1:52" ht="15" thickBot="1" x14ac:dyDescent="0.25">
      <c r="A8" s="21"/>
      <c r="B8" s="76"/>
      <c r="C8" s="21"/>
      <c r="D8" s="21"/>
      <c r="E8" s="21"/>
      <c r="F8" s="21"/>
      <c r="G8" s="76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</row>
    <row r="9" spans="1:52" ht="18" customHeight="1" thickBot="1" x14ac:dyDescent="0.25">
      <c r="A9" s="21"/>
      <c r="B9" s="440" t="s">
        <v>93</v>
      </c>
      <c r="C9" s="440"/>
      <c r="D9" s="440" t="s">
        <v>94</v>
      </c>
      <c r="E9" s="440"/>
      <c r="F9" s="440"/>
      <c r="G9" s="440"/>
      <c r="H9" s="440"/>
      <c r="I9" s="440"/>
      <c r="J9" s="440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</row>
    <row r="10" spans="1:52" ht="60.75" thickBot="1" x14ac:dyDescent="0.25">
      <c r="A10" s="21"/>
      <c r="B10" s="77" t="s">
        <v>95</v>
      </c>
      <c r="C10" s="78" t="s">
        <v>96</v>
      </c>
      <c r="D10" s="79" t="s">
        <v>97</v>
      </c>
      <c r="E10" s="80" t="s">
        <v>98</v>
      </c>
      <c r="F10" s="80" t="s">
        <v>99</v>
      </c>
      <c r="G10" s="80" t="s">
        <v>100</v>
      </c>
      <c r="H10" s="80" t="s">
        <v>101</v>
      </c>
      <c r="I10" s="80" t="s">
        <v>102</v>
      </c>
      <c r="J10" s="81" t="s">
        <v>103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</row>
    <row r="11" spans="1:52" s="88" customFormat="1" ht="44.25" customHeight="1" x14ac:dyDescent="0.2">
      <c r="A11" s="82"/>
      <c r="B11" s="83"/>
      <c r="C11" s="84"/>
      <c r="D11" s="85"/>
      <c r="E11" s="86"/>
      <c r="F11" s="86"/>
      <c r="G11" s="86"/>
      <c r="H11" s="86"/>
      <c r="I11" s="86"/>
      <c r="J11" s="84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</row>
    <row r="12" spans="1:52" x14ac:dyDescent="0.2">
      <c r="A12" s="21"/>
      <c r="B12" s="89"/>
      <c r="C12" s="90"/>
      <c r="D12" s="91"/>
      <c r="E12" s="92"/>
      <c r="F12" s="92"/>
      <c r="G12" s="92"/>
      <c r="H12" s="92"/>
      <c r="I12" s="92"/>
      <c r="J12" s="93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</row>
    <row r="13" spans="1:52" x14ac:dyDescent="0.2">
      <c r="A13" s="21"/>
      <c r="B13" s="89"/>
      <c r="C13" s="90"/>
      <c r="D13" s="91"/>
      <c r="E13" s="92"/>
      <c r="F13" s="92"/>
      <c r="G13" s="92"/>
      <c r="H13" s="92"/>
      <c r="I13" s="92"/>
      <c r="J13" s="93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</row>
    <row r="14" spans="1:52" x14ac:dyDescent="0.2">
      <c r="A14" s="21"/>
      <c r="B14" s="89"/>
      <c r="C14" s="90"/>
      <c r="D14" s="91"/>
      <c r="E14" s="92"/>
      <c r="F14" s="92"/>
      <c r="G14" s="92"/>
      <c r="H14" s="92"/>
      <c r="I14" s="92"/>
      <c r="J14" s="93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</row>
    <row r="15" spans="1:52" x14ac:dyDescent="0.2">
      <c r="A15" s="21"/>
      <c r="B15" s="89"/>
      <c r="C15" s="90"/>
      <c r="D15" s="91"/>
      <c r="E15" s="92"/>
      <c r="F15" s="92"/>
      <c r="G15" s="92"/>
      <c r="H15" s="92"/>
      <c r="I15" s="92"/>
      <c r="J15" s="93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</row>
    <row r="16" spans="1:52" ht="15" thickBot="1" x14ac:dyDescent="0.25">
      <c r="A16" s="21"/>
      <c r="B16" s="94"/>
      <c r="C16" s="95"/>
      <c r="D16" s="96"/>
      <c r="E16" s="97"/>
      <c r="F16" s="97"/>
      <c r="G16" s="97"/>
      <c r="H16" s="97"/>
      <c r="I16" s="97"/>
      <c r="J16" s="98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</row>
    <row r="17" spans="1:52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</row>
    <row r="18" spans="1:52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</row>
    <row r="19" spans="1:52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</row>
    <row r="20" spans="1:52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</row>
    <row r="21" spans="1:52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</row>
    <row r="22" spans="1:52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</row>
    <row r="23" spans="1:52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</row>
    <row r="24" spans="1:52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</row>
    <row r="25" spans="1:52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</row>
    <row r="26" spans="1:52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</row>
    <row r="27" spans="1:52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</row>
    <row r="28" spans="1:52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</row>
    <row r="29" spans="1:52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</row>
    <row r="30" spans="1:52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</row>
    <row r="31" spans="1:52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</row>
    <row r="32" spans="1:52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</row>
    <row r="33" spans="1:52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</row>
    <row r="34" spans="1:52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</row>
    <row r="35" spans="1:52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</row>
    <row r="36" spans="1:52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52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</row>
    <row r="38" spans="1:52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</row>
    <row r="39" spans="1:52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</row>
    <row r="40" spans="1:52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</row>
    <row r="41" spans="1:52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</row>
    <row r="42" spans="1:52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</row>
    <row r="43" spans="1:52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</row>
    <row r="44" spans="1:52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</row>
    <row r="45" spans="1:52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</row>
    <row r="46" spans="1:52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</row>
    <row r="47" spans="1:52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</row>
    <row r="48" spans="1:52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</row>
    <row r="49" spans="1:52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</row>
    <row r="50" spans="1:52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</row>
    <row r="51" spans="1:52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</row>
    <row r="52" spans="1:52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</row>
    <row r="53" spans="1:52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</row>
    <row r="54" spans="1:52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</row>
    <row r="55" spans="1:52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</row>
    <row r="56" spans="1:52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</row>
    <row r="57" spans="1:52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</row>
    <row r="58" spans="1:52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</row>
    <row r="59" spans="1:52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</row>
    <row r="60" spans="1:52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</row>
    <row r="61" spans="1:52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</row>
    <row r="62" spans="1:52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</row>
    <row r="63" spans="1:52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</row>
  </sheetData>
  <mergeCells count="5">
    <mergeCell ref="B3:D3"/>
    <mergeCell ref="C4:D4"/>
    <mergeCell ref="B9:C9"/>
    <mergeCell ref="D9:J9"/>
    <mergeCell ref="C5:F5"/>
  </mergeCells>
  <hyperlinks>
    <hyperlink ref="B1" location="Contents!A1" display="Back to Contents" xr:uid="{00000000-0004-0000-0400-000000000000}"/>
  </hyperlinks>
  <pageMargins left="0.70000000000000007" right="0.70000000000000007" top="0.75" bottom="0.75" header="0.30000000000000004" footer="0.30000000000000004"/>
  <pageSetup paperSize="9" fitToWidth="0" fitToHeight="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93"/>
  <sheetViews>
    <sheetView zoomScale="80" zoomScaleNormal="80" workbookViewId="0">
      <selection activeCell="D5" sqref="D5:G5"/>
    </sheetView>
  </sheetViews>
  <sheetFormatPr defaultColWidth="9.42578125" defaultRowHeight="14.25" x14ac:dyDescent="0.2"/>
  <cols>
    <col min="1" max="1" width="9.42578125" style="2" customWidth="1"/>
    <col min="2" max="2" width="27.42578125" style="2" customWidth="1"/>
    <col min="3" max="3" width="6.42578125" style="244" customWidth="1"/>
    <col min="4" max="4" width="48" style="2" customWidth="1"/>
    <col min="5" max="11" width="11.5703125" style="2" customWidth="1"/>
    <col min="12" max="12" width="5.85546875" style="2" customWidth="1"/>
    <col min="13" max="13" width="31.28515625" style="2" customWidth="1"/>
    <col min="14" max="14" width="6.42578125" style="2" customWidth="1"/>
    <col min="15" max="16" width="12.28515625" style="2" customWidth="1"/>
    <col min="17" max="17" width="13.28515625" style="2" customWidth="1"/>
    <col min="18" max="22" width="11.5703125" style="2" customWidth="1"/>
    <col min="23" max="23" width="9.42578125" style="2" customWidth="1"/>
    <col min="24" max="16384" width="9.42578125" style="2"/>
  </cols>
  <sheetData>
    <row r="1" spans="1:53" s="1" customFormat="1" ht="15" customHeight="1" x14ac:dyDescent="0.2">
      <c r="B1" s="99" t="s">
        <v>47</v>
      </c>
      <c r="C1" s="100"/>
      <c r="M1" s="99"/>
      <c r="N1" s="99"/>
    </row>
    <row r="2" spans="1:53" customFormat="1" ht="15" customHeight="1" thickBot="1" x14ac:dyDescent="0.3">
      <c r="A2" s="1"/>
      <c r="B2" s="1"/>
      <c r="C2" s="10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53" customFormat="1" ht="20.25" customHeight="1" thickBot="1" x14ac:dyDescent="0.3">
      <c r="A3" s="1"/>
      <c r="B3" s="427" t="s">
        <v>104</v>
      </c>
      <c r="C3" s="427"/>
      <c r="D3" s="427"/>
      <c r="E3" s="427"/>
      <c r="F3" s="427"/>
      <c r="G3" s="427"/>
      <c r="H3" s="1"/>
      <c r="I3" s="442" t="s">
        <v>105</v>
      </c>
      <c r="J3" s="44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2"/>
    </row>
    <row r="4" spans="1:53" customFormat="1" ht="14.25" customHeight="1" thickBot="1" x14ac:dyDescent="0.3">
      <c r="A4" s="1"/>
      <c r="B4" s="102" t="s">
        <v>1</v>
      </c>
      <c r="C4" s="103"/>
      <c r="D4" s="443" t="s">
        <v>2</v>
      </c>
      <c r="E4" s="443"/>
      <c r="F4" s="443"/>
      <c r="G4" s="443"/>
      <c r="H4" s="1"/>
      <c r="I4" s="444" t="s">
        <v>106</v>
      </c>
      <c r="J4" s="44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3" customFormat="1" ht="15.75" customHeight="1" thickBot="1" x14ac:dyDescent="0.3">
      <c r="A5" s="1"/>
      <c r="B5" s="104" t="s">
        <v>3</v>
      </c>
      <c r="C5" s="105"/>
      <c r="D5" s="445" t="s">
        <v>65</v>
      </c>
      <c r="E5" s="445"/>
      <c r="F5" s="445"/>
      <c r="G5" s="445"/>
      <c r="H5" s="1"/>
      <c r="I5" s="1"/>
      <c r="J5" s="1"/>
      <c r="K5" s="1"/>
      <c r="L5" s="1"/>
      <c r="M5" s="1"/>
      <c r="N5" s="1"/>
      <c r="O5" s="1"/>
      <c r="P5" s="1"/>
      <c r="Q5" s="1"/>
      <c r="R5" s="106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2"/>
    </row>
    <row r="6" spans="1:53" customFormat="1" ht="15" x14ac:dyDescent="0.25">
      <c r="A6" s="1"/>
      <c r="B6" s="1"/>
      <c r="C6" s="10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06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2"/>
    </row>
    <row r="7" spans="1:53" customFormat="1" ht="15" x14ac:dyDescent="0.25">
      <c r="A7" s="1"/>
      <c r="B7" s="107" t="s">
        <v>107</v>
      </c>
      <c r="C7" s="10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06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2"/>
    </row>
    <row r="8" spans="1:53" customFormat="1" ht="15" x14ac:dyDescent="0.25">
      <c r="A8" s="1"/>
      <c r="B8" s="107"/>
      <c r="C8" s="108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2"/>
    </row>
    <row r="9" spans="1:53" customFormat="1" ht="19.5" thickBot="1" x14ac:dyDescent="0.35">
      <c r="A9" s="1"/>
      <c r="B9" s="109" t="s">
        <v>108</v>
      </c>
      <c r="C9" s="110"/>
      <c r="D9" s="1"/>
      <c r="E9" s="1"/>
      <c r="F9" s="1"/>
      <c r="G9" s="1"/>
      <c r="H9" s="1"/>
      <c r="I9" s="1"/>
      <c r="J9" s="1"/>
      <c r="K9" s="1"/>
      <c r="L9" s="1"/>
      <c r="M9" s="109" t="s">
        <v>109</v>
      </c>
      <c r="N9" s="109"/>
      <c r="O9" s="1"/>
      <c r="P9" s="1"/>
      <c r="Q9" s="1"/>
      <c r="R9" s="1"/>
      <c r="S9" s="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2"/>
    </row>
    <row r="10" spans="1:53" customFormat="1" ht="15" customHeight="1" thickBot="1" x14ac:dyDescent="0.35">
      <c r="A10" s="1"/>
      <c r="B10" s="1"/>
      <c r="C10" s="101"/>
      <c r="D10" s="431" t="s">
        <v>110</v>
      </c>
      <c r="E10" s="431"/>
      <c r="F10" s="431"/>
      <c r="G10" s="431"/>
      <c r="H10" s="431"/>
      <c r="I10" s="431" t="s">
        <v>111</v>
      </c>
      <c r="J10" s="431"/>
      <c r="K10" s="431"/>
      <c r="L10" s="1"/>
      <c r="M10" s="109"/>
      <c r="N10" s="109"/>
      <c r="O10" s="431" t="s">
        <v>112</v>
      </c>
      <c r="P10" s="431"/>
      <c r="Q10" s="431"/>
      <c r="R10" s="431"/>
      <c r="S10" s="431"/>
      <c r="T10" s="431" t="s">
        <v>111</v>
      </c>
      <c r="U10" s="431"/>
      <c r="V10" s="43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2"/>
    </row>
    <row r="11" spans="1:53" customFormat="1" ht="15.75" thickBot="1" x14ac:dyDescent="0.3">
      <c r="A11" s="1"/>
      <c r="B11" s="1"/>
      <c r="C11" s="111" t="s">
        <v>113</v>
      </c>
      <c r="D11" s="111" t="s">
        <v>114</v>
      </c>
      <c r="E11" s="103" t="s">
        <v>115</v>
      </c>
      <c r="F11" s="103" t="s">
        <v>116</v>
      </c>
      <c r="G11" s="103" t="s">
        <v>117</v>
      </c>
      <c r="H11" s="112" t="s">
        <v>118</v>
      </c>
      <c r="I11" s="113" t="s">
        <v>119</v>
      </c>
      <c r="J11" s="114" t="s">
        <v>119</v>
      </c>
      <c r="K11" s="115" t="s">
        <v>119</v>
      </c>
      <c r="L11" s="1"/>
      <c r="M11" s="116"/>
      <c r="N11" s="111" t="s">
        <v>113</v>
      </c>
      <c r="O11" s="117" t="s">
        <v>114</v>
      </c>
      <c r="P11" s="118" t="s">
        <v>115</v>
      </c>
      <c r="Q11" s="118" t="s">
        <v>116</v>
      </c>
      <c r="R11" s="118" t="s">
        <v>117</v>
      </c>
      <c r="S11" s="119" t="s">
        <v>118</v>
      </c>
      <c r="T11" s="120" t="s">
        <v>119</v>
      </c>
      <c r="U11" s="121" t="s">
        <v>119</v>
      </c>
      <c r="V11" s="122" t="s">
        <v>119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2"/>
    </row>
    <row r="12" spans="1:53" customFormat="1" ht="15" customHeight="1" thickBot="1" x14ac:dyDescent="0.3">
      <c r="A12" s="1"/>
      <c r="B12" s="446" t="s">
        <v>120</v>
      </c>
      <c r="C12" s="446"/>
      <c r="D12" s="446"/>
      <c r="E12" s="446"/>
      <c r="F12" s="446"/>
      <c r="G12" s="446"/>
      <c r="H12" s="446"/>
      <c r="I12" s="446"/>
      <c r="J12" s="446"/>
      <c r="K12" s="446"/>
      <c r="L12" s="1"/>
      <c r="M12" s="446" t="s">
        <v>121</v>
      </c>
      <c r="N12" s="446"/>
      <c r="O12" s="446"/>
      <c r="P12" s="446"/>
      <c r="Q12" s="446"/>
      <c r="R12" s="446"/>
      <c r="S12" s="446"/>
      <c r="T12" s="446"/>
      <c r="U12" s="446"/>
      <c r="V12" s="446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2"/>
    </row>
    <row r="13" spans="1:53" customFormat="1" ht="15.75" thickBot="1" x14ac:dyDescent="0.3">
      <c r="A13" s="1"/>
      <c r="B13" s="123" t="s">
        <v>382</v>
      </c>
      <c r="C13" s="124"/>
      <c r="D13" s="405" t="s">
        <v>428</v>
      </c>
      <c r="E13" s="125">
        <f t="shared" ref="E13:E19" si="0">SUM(F13:K13)</f>
        <v>0</v>
      </c>
      <c r="F13" s="126"/>
      <c r="G13" s="125"/>
      <c r="H13" s="127"/>
      <c r="I13" s="126"/>
      <c r="J13" s="125"/>
      <c r="K13" s="127"/>
      <c r="L13" s="21"/>
      <c r="M13" s="123" t="s">
        <v>384</v>
      </c>
      <c r="N13" s="124"/>
      <c r="O13" s="126"/>
      <c r="P13" s="129"/>
      <c r="Q13" s="130"/>
      <c r="R13" s="129"/>
      <c r="S13" s="131"/>
      <c r="T13" s="126"/>
      <c r="U13" s="129"/>
      <c r="V13" s="13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2"/>
    </row>
    <row r="14" spans="1:53" customFormat="1" ht="15" x14ac:dyDescent="0.25">
      <c r="A14" s="1"/>
      <c r="B14" s="123" t="s">
        <v>385</v>
      </c>
      <c r="C14" s="133"/>
      <c r="D14" s="134"/>
      <c r="E14" s="135">
        <f t="shared" si="0"/>
        <v>0</v>
      </c>
      <c r="F14" s="135"/>
      <c r="G14" s="136"/>
      <c r="H14" s="137"/>
      <c r="I14" s="135"/>
      <c r="J14" s="136"/>
      <c r="K14" s="137"/>
      <c r="L14" s="1"/>
      <c r="M14" s="138" t="s">
        <v>122</v>
      </c>
      <c r="N14" s="139"/>
      <c r="O14" s="140"/>
      <c r="P14" s="141"/>
      <c r="Q14" s="142"/>
      <c r="R14" s="141"/>
      <c r="S14" s="143"/>
      <c r="T14" s="140"/>
      <c r="U14" s="141"/>
      <c r="V14" s="143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2"/>
    </row>
    <row r="15" spans="1:53" customFormat="1" ht="15" x14ac:dyDescent="0.25">
      <c r="A15" s="1"/>
      <c r="B15" s="132" t="s">
        <v>386</v>
      </c>
      <c r="C15" s="133"/>
      <c r="D15" s="134"/>
      <c r="E15" s="135">
        <f t="shared" si="0"/>
        <v>0</v>
      </c>
      <c r="F15" s="135"/>
      <c r="G15" s="136"/>
      <c r="H15" s="137"/>
      <c r="I15" s="135"/>
      <c r="J15" s="136"/>
      <c r="K15" s="137"/>
      <c r="L15" s="1"/>
      <c r="M15" s="138" t="s">
        <v>123</v>
      </c>
      <c r="N15" s="139"/>
      <c r="O15" s="140"/>
      <c r="P15" s="141"/>
      <c r="Q15" s="142"/>
      <c r="R15" s="141"/>
      <c r="S15" s="143"/>
      <c r="T15" s="140"/>
      <c r="U15" s="141"/>
      <c r="V15" s="143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2"/>
    </row>
    <row r="16" spans="1:53" customFormat="1" ht="15.75" thickBot="1" x14ac:dyDescent="0.3">
      <c r="A16" s="1"/>
      <c r="B16" s="132" t="s">
        <v>124</v>
      </c>
      <c r="C16" s="133"/>
      <c r="D16" s="134"/>
      <c r="E16" s="135">
        <f t="shared" si="0"/>
        <v>0</v>
      </c>
      <c r="F16" s="135"/>
      <c r="G16" s="136"/>
      <c r="H16" s="137"/>
      <c r="I16" s="135"/>
      <c r="J16" s="136"/>
      <c r="K16" s="137"/>
      <c r="L16" s="1"/>
      <c r="M16" s="144" t="s">
        <v>125</v>
      </c>
      <c r="N16" s="145"/>
      <c r="O16" s="146"/>
      <c r="P16" s="147"/>
      <c r="Q16" s="148"/>
      <c r="R16" s="147"/>
      <c r="S16" s="149"/>
      <c r="T16" s="146"/>
      <c r="U16" s="147"/>
      <c r="V16" s="150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2"/>
    </row>
    <row r="17" spans="1:53" customFormat="1" ht="15.75" thickBot="1" x14ac:dyDescent="0.3">
      <c r="A17" s="1"/>
      <c r="B17" s="132" t="s">
        <v>126</v>
      </c>
      <c r="C17" s="133"/>
      <c r="D17" s="134"/>
      <c r="E17" s="135">
        <f t="shared" si="0"/>
        <v>0</v>
      </c>
      <c r="F17" s="135"/>
      <c r="G17" s="136"/>
      <c r="H17" s="137"/>
      <c r="I17" s="135"/>
      <c r="J17" s="136"/>
      <c r="K17" s="137"/>
      <c r="L17" s="1"/>
      <c r="M17" s="151" t="s">
        <v>127</v>
      </c>
      <c r="N17" s="152" t="s">
        <v>128</v>
      </c>
      <c r="O17" s="153">
        <f t="shared" ref="O17:V17" si="1">SUM(O13:O16)</f>
        <v>0</v>
      </c>
      <c r="P17" s="153">
        <f t="shared" si="1"/>
        <v>0</v>
      </c>
      <c r="Q17" s="153">
        <f t="shared" si="1"/>
        <v>0</v>
      </c>
      <c r="R17" s="153">
        <f t="shared" si="1"/>
        <v>0</v>
      </c>
      <c r="S17" s="154">
        <f t="shared" si="1"/>
        <v>0</v>
      </c>
      <c r="T17" s="155">
        <f t="shared" si="1"/>
        <v>0</v>
      </c>
      <c r="U17" s="156">
        <f t="shared" si="1"/>
        <v>0</v>
      </c>
      <c r="V17" s="157">
        <f t="shared" si="1"/>
        <v>0</v>
      </c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2"/>
    </row>
    <row r="18" spans="1:53" customFormat="1" ht="15.2" customHeight="1" thickBot="1" x14ac:dyDescent="0.3">
      <c r="A18" s="1"/>
      <c r="B18" s="158" t="s">
        <v>129</v>
      </c>
      <c r="C18" s="133"/>
      <c r="D18" s="134"/>
      <c r="E18" s="135">
        <f t="shared" si="0"/>
        <v>0</v>
      </c>
      <c r="F18" s="135"/>
      <c r="G18" s="136"/>
      <c r="H18" s="137"/>
      <c r="I18" s="135"/>
      <c r="J18" s="136"/>
      <c r="K18" s="137"/>
      <c r="L18" s="1"/>
      <c r="M18" s="446" t="s">
        <v>130</v>
      </c>
      <c r="N18" s="446"/>
      <c r="O18" s="446"/>
      <c r="P18" s="446"/>
      <c r="Q18" s="446"/>
      <c r="R18" s="446"/>
      <c r="S18" s="446"/>
      <c r="T18" s="446"/>
      <c r="U18" s="446"/>
      <c r="V18" s="446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2"/>
    </row>
    <row r="19" spans="1:53" customFormat="1" ht="15" x14ac:dyDescent="0.25">
      <c r="A19" s="1"/>
      <c r="B19" s="159" t="s">
        <v>387</v>
      </c>
      <c r="C19" s="160"/>
      <c r="D19" s="161"/>
      <c r="E19" s="135">
        <f t="shared" si="0"/>
        <v>0</v>
      </c>
      <c r="F19" s="162"/>
      <c r="G19" s="163"/>
      <c r="H19" s="164"/>
      <c r="I19" s="162"/>
      <c r="J19" s="163"/>
      <c r="K19" s="164"/>
      <c r="L19" s="1"/>
      <c r="M19" s="123" t="s">
        <v>131</v>
      </c>
      <c r="N19" s="124"/>
      <c r="O19" s="126"/>
      <c r="P19" s="129"/>
      <c r="Q19" s="130"/>
      <c r="R19" s="129"/>
      <c r="S19" s="165"/>
      <c r="T19" s="129"/>
      <c r="U19" s="166"/>
      <c r="V19" s="165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2"/>
    </row>
    <row r="20" spans="1:53" customFormat="1" ht="15" x14ac:dyDescent="0.25">
      <c r="A20" s="1"/>
      <c r="B20" s="159"/>
      <c r="C20" s="160"/>
      <c r="D20" s="161"/>
      <c r="E20" s="135"/>
      <c r="F20" s="162"/>
      <c r="G20" s="163"/>
      <c r="H20" s="164"/>
      <c r="I20" s="162"/>
      <c r="J20" s="163"/>
      <c r="K20" s="164"/>
      <c r="L20" s="1"/>
      <c r="M20" s="406" t="s">
        <v>388</v>
      </c>
      <c r="N20" s="407"/>
      <c r="O20" s="135"/>
      <c r="P20" s="408"/>
      <c r="Q20" s="235"/>
      <c r="R20" s="408"/>
      <c r="S20" s="409"/>
      <c r="T20" s="408"/>
      <c r="U20" s="410"/>
      <c r="V20" s="409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2"/>
    </row>
    <row r="21" spans="1:53" customFormat="1" ht="15" x14ac:dyDescent="0.25">
      <c r="A21" s="1"/>
      <c r="B21" s="159"/>
      <c r="C21" s="160"/>
      <c r="D21" s="161"/>
      <c r="E21" s="135"/>
      <c r="F21" s="162"/>
      <c r="G21" s="163"/>
      <c r="H21" s="164"/>
      <c r="I21" s="162"/>
      <c r="J21" s="163"/>
      <c r="K21" s="164"/>
      <c r="L21" s="1"/>
      <c r="M21" s="406" t="s">
        <v>389</v>
      </c>
      <c r="N21" s="407"/>
      <c r="O21" s="135"/>
      <c r="P21" s="408"/>
      <c r="Q21" s="235"/>
      <c r="R21" s="408"/>
      <c r="S21" s="409"/>
      <c r="T21" s="408"/>
      <c r="U21" s="410"/>
      <c r="V21" s="409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2"/>
    </row>
    <row r="22" spans="1:53" customFormat="1" ht="15" x14ac:dyDescent="0.25">
      <c r="A22" s="1"/>
      <c r="B22" s="159"/>
      <c r="C22" s="160"/>
      <c r="D22" s="161"/>
      <c r="E22" s="135"/>
      <c r="F22" s="162"/>
      <c r="G22" s="163"/>
      <c r="H22" s="164"/>
      <c r="I22" s="162"/>
      <c r="J22" s="163"/>
      <c r="K22" s="164"/>
      <c r="L22" s="1"/>
      <c r="M22" s="406" t="s">
        <v>390</v>
      </c>
      <c r="N22" s="407"/>
      <c r="O22" s="135"/>
      <c r="P22" s="408"/>
      <c r="Q22" s="235"/>
      <c r="R22" s="408"/>
      <c r="S22" s="409"/>
      <c r="T22" s="408"/>
      <c r="U22" s="410"/>
      <c r="V22" s="409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2"/>
    </row>
    <row r="23" spans="1:53" customFormat="1" ht="15" x14ac:dyDescent="0.25">
      <c r="A23" s="1"/>
      <c r="B23" s="159"/>
      <c r="C23" s="160"/>
      <c r="D23" s="161"/>
      <c r="E23" s="135"/>
      <c r="F23" s="162"/>
      <c r="G23" s="163"/>
      <c r="H23" s="164"/>
      <c r="I23" s="162"/>
      <c r="J23" s="163"/>
      <c r="K23" s="164"/>
      <c r="L23" s="1"/>
      <c r="M23" s="406" t="s">
        <v>391</v>
      </c>
      <c r="N23" s="407"/>
      <c r="O23" s="135"/>
      <c r="P23" s="408"/>
      <c r="Q23" s="235"/>
      <c r="R23" s="408"/>
      <c r="S23" s="409"/>
      <c r="T23" s="408"/>
      <c r="U23" s="410"/>
      <c r="V23" s="409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2"/>
    </row>
    <row r="24" spans="1:53" customFormat="1" ht="15" x14ac:dyDescent="0.25">
      <c r="A24" s="1"/>
      <c r="B24" s="159"/>
      <c r="C24" s="160"/>
      <c r="D24" s="161"/>
      <c r="E24" s="135"/>
      <c r="F24" s="162"/>
      <c r="G24" s="163"/>
      <c r="H24" s="164"/>
      <c r="I24" s="162"/>
      <c r="J24" s="163"/>
      <c r="K24" s="164"/>
      <c r="L24" s="1"/>
      <c r="M24" s="406"/>
      <c r="N24" s="407"/>
      <c r="O24" s="135"/>
      <c r="P24" s="408"/>
      <c r="Q24" s="235"/>
      <c r="R24" s="408"/>
      <c r="S24" s="409"/>
      <c r="T24" s="408"/>
      <c r="U24" s="410"/>
      <c r="V24" s="409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2"/>
    </row>
    <row r="25" spans="1:53" customFormat="1" ht="15" x14ac:dyDescent="0.25">
      <c r="A25" s="1"/>
      <c r="B25" s="159"/>
      <c r="C25" s="160"/>
      <c r="D25" s="161"/>
      <c r="E25" s="135"/>
      <c r="F25" s="162"/>
      <c r="G25" s="163"/>
      <c r="H25" s="164"/>
      <c r="I25" s="162"/>
      <c r="J25" s="163"/>
      <c r="K25" s="164"/>
      <c r="L25" s="1"/>
      <c r="M25" s="406"/>
      <c r="N25" s="407"/>
      <c r="O25" s="135"/>
      <c r="P25" s="408"/>
      <c r="Q25" s="235"/>
      <c r="R25" s="408"/>
      <c r="S25" s="409"/>
      <c r="T25" s="408"/>
      <c r="U25" s="410"/>
      <c r="V25" s="409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2"/>
    </row>
    <row r="26" spans="1:53" customFormat="1" ht="15" x14ac:dyDescent="0.25">
      <c r="A26" s="1"/>
      <c r="B26" s="167" t="s">
        <v>125</v>
      </c>
      <c r="C26" s="168"/>
      <c r="D26" s="169"/>
      <c r="E26" s="142"/>
      <c r="F26" s="142"/>
      <c r="G26" s="141"/>
      <c r="H26" s="170"/>
      <c r="I26" s="140"/>
      <c r="J26" s="141"/>
      <c r="K26" s="170"/>
      <c r="L26" s="1"/>
      <c r="M26" s="138" t="s">
        <v>132</v>
      </c>
      <c r="N26" s="139"/>
      <c r="O26" s="140"/>
      <c r="P26" s="141"/>
      <c r="Q26" s="142"/>
      <c r="R26" s="141"/>
      <c r="S26" s="170"/>
      <c r="T26" s="141"/>
      <c r="U26" s="171"/>
      <c r="V26" s="170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2"/>
    </row>
    <row r="27" spans="1:53" customFormat="1" ht="15.75" thickBot="1" x14ac:dyDescent="0.3">
      <c r="A27" s="1"/>
      <c r="B27" s="172" t="s">
        <v>125</v>
      </c>
      <c r="C27" s="173"/>
      <c r="D27" s="174"/>
      <c r="E27" s="175"/>
      <c r="F27" s="175"/>
      <c r="G27" s="176"/>
      <c r="H27" s="177"/>
      <c r="I27" s="178"/>
      <c r="J27" s="176"/>
      <c r="K27" s="177"/>
      <c r="L27" s="1"/>
      <c r="M27" s="167" t="s">
        <v>123</v>
      </c>
      <c r="N27" s="168"/>
      <c r="O27" s="140"/>
      <c r="P27" s="141"/>
      <c r="Q27" s="142"/>
      <c r="R27" s="141"/>
      <c r="S27" s="170"/>
      <c r="T27" s="141"/>
      <c r="U27" s="171"/>
      <c r="V27" s="170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2"/>
    </row>
    <row r="28" spans="1:53" customFormat="1" ht="15.75" thickBot="1" x14ac:dyDescent="0.3">
      <c r="A28" s="1"/>
      <c r="B28" s="179" t="s">
        <v>133</v>
      </c>
      <c r="C28" s="180" t="s">
        <v>134</v>
      </c>
      <c r="D28" s="181">
        <f t="shared" ref="D28:K28" si="2">SUM(D13:D27)</f>
        <v>0</v>
      </c>
      <c r="E28" s="182">
        <f t="shared" si="2"/>
        <v>0</v>
      </c>
      <c r="F28" s="182">
        <f t="shared" si="2"/>
        <v>0</v>
      </c>
      <c r="G28" s="182">
        <f t="shared" si="2"/>
        <v>0</v>
      </c>
      <c r="H28" s="183">
        <f t="shared" si="2"/>
        <v>0</v>
      </c>
      <c r="I28" s="182">
        <f t="shared" si="2"/>
        <v>0</v>
      </c>
      <c r="J28" s="182">
        <f t="shared" si="2"/>
        <v>0</v>
      </c>
      <c r="K28" s="183">
        <f t="shared" si="2"/>
        <v>0</v>
      </c>
      <c r="L28" s="1"/>
      <c r="M28" s="144" t="s">
        <v>125</v>
      </c>
      <c r="N28" s="145"/>
      <c r="O28" s="146"/>
      <c r="P28" s="147"/>
      <c r="Q28" s="148"/>
      <c r="R28" s="147"/>
      <c r="S28" s="184"/>
      <c r="T28" s="147"/>
      <c r="U28" s="185"/>
      <c r="V28" s="184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2"/>
    </row>
    <row r="29" spans="1:53" customFormat="1" ht="15.75" thickBot="1" x14ac:dyDescent="0.3">
      <c r="A29" s="1"/>
      <c r="B29" s="446" t="s">
        <v>135</v>
      </c>
      <c r="C29" s="446"/>
      <c r="D29" s="446"/>
      <c r="E29" s="446"/>
      <c r="F29" s="446"/>
      <c r="G29" s="446"/>
      <c r="H29" s="446"/>
      <c r="I29" s="446"/>
      <c r="J29" s="446"/>
      <c r="K29" s="446"/>
      <c r="L29" s="1"/>
      <c r="M29" s="151" t="s">
        <v>136</v>
      </c>
      <c r="N29" s="152" t="s">
        <v>137</v>
      </c>
      <c r="O29" s="153">
        <f t="shared" ref="O29:V29" si="3">SUM(O19:O28)</f>
        <v>0</v>
      </c>
      <c r="P29" s="153">
        <f t="shared" si="3"/>
        <v>0</v>
      </c>
      <c r="Q29" s="153">
        <f t="shared" si="3"/>
        <v>0</v>
      </c>
      <c r="R29" s="153">
        <f t="shared" si="3"/>
        <v>0</v>
      </c>
      <c r="S29" s="154">
        <f t="shared" si="3"/>
        <v>0</v>
      </c>
      <c r="T29" s="153">
        <f t="shared" si="3"/>
        <v>0</v>
      </c>
      <c r="U29" s="186">
        <f t="shared" si="3"/>
        <v>0</v>
      </c>
      <c r="V29" s="157">
        <f t="shared" si="3"/>
        <v>0</v>
      </c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2"/>
    </row>
    <row r="30" spans="1:53" customFormat="1" ht="15.2" customHeight="1" thickBot="1" x14ac:dyDescent="0.3">
      <c r="A30" s="1"/>
      <c r="B30" s="123" t="s">
        <v>138</v>
      </c>
      <c r="C30" s="124"/>
      <c r="D30" s="126"/>
      <c r="E30" s="125">
        <f t="shared" ref="E30:E35" si="4">SUM(F30:K30)</f>
        <v>0</v>
      </c>
      <c r="F30" s="130"/>
      <c r="G30" s="130"/>
      <c r="H30" s="165"/>
      <c r="I30" s="126"/>
      <c r="J30" s="130"/>
      <c r="K30" s="165"/>
      <c r="L30" s="1"/>
      <c r="M30" s="446" t="s">
        <v>139</v>
      </c>
      <c r="N30" s="446"/>
      <c r="O30" s="446"/>
      <c r="P30" s="446"/>
      <c r="Q30" s="446"/>
      <c r="R30" s="446"/>
      <c r="S30" s="446"/>
      <c r="T30" s="446"/>
      <c r="U30" s="446"/>
      <c r="V30" s="446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2"/>
    </row>
    <row r="31" spans="1:53" customFormat="1" ht="15" x14ac:dyDescent="0.25">
      <c r="A31" s="1"/>
      <c r="B31" s="138" t="s">
        <v>140</v>
      </c>
      <c r="C31" s="139"/>
      <c r="D31" s="140"/>
      <c r="E31" s="135">
        <f t="shared" si="4"/>
        <v>0</v>
      </c>
      <c r="F31" s="142"/>
      <c r="G31" s="141"/>
      <c r="H31" s="170"/>
      <c r="I31" s="140"/>
      <c r="J31" s="141"/>
      <c r="K31" s="170"/>
      <c r="L31" s="1"/>
      <c r="M31" s="123" t="s">
        <v>392</v>
      </c>
      <c r="N31" s="124"/>
      <c r="O31" s="126"/>
      <c r="P31" s="130"/>
      <c r="Q31" s="130"/>
      <c r="R31" s="130"/>
      <c r="S31" s="165"/>
      <c r="T31" s="130"/>
      <c r="U31" s="166"/>
      <c r="V31" s="13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2"/>
    </row>
    <row r="32" spans="1:53" customFormat="1" ht="15" x14ac:dyDescent="0.25">
      <c r="A32" s="1"/>
      <c r="B32" s="138" t="s">
        <v>141</v>
      </c>
      <c r="C32" s="139"/>
      <c r="D32" s="140"/>
      <c r="E32" s="135">
        <f t="shared" si="4"/>
        <v>0</v>
      </c>
      <c r="F32" s="142"/>
      <c r="G32" s="141"/>
      <c r="H32" s="170"/>
      <c r="I32" s="140"/>
      <c r="J32" s="141"/>
      <c r="K32" s="170"/>
      <c r="L32" s="1"/>
      <c r="M32" s="167" t="s">
        <v>142</v>
      </c>
      <c r="N32" s="168"/>
      <c r="O32" s="140"/>
      <c r="P32" s="142"/>
      <c r="Q32" s="142"/>
      <c r="R32" s="141"/>
      <c r="S32" s="170"/>
      <c r="T32" s="141"/>
      <c r="U32" s="171"/>
      <c r="V32" s="170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2"/>
    </row>
    <row r="33" spans="1:53" customFormat="1" ht="15" x14ac:dyDescent="0.25">
      <c r="A33" s="1"/>
      <c r="B33" s="138" t="s">
        <v>393</v>
      </c>
      <c r="C33" s="139"/>
      <c r="D33" s="140"/>
      <c r="E33" s="135">
        <f t="shared" si="4"/>
        <v>0</v>
      </c>
      <c r="F33" s="142"/>
      <c r="G33" s="141"/>
      <c r="H33" s="170"/>
      <c r="I33" s="140"/>
      <c r="J33" s="141"/>
      <c r="K33" s="170"/>
      <c r="L33" s="1"/>
      <c r="M33" s="167"/>
      <c r="N33" s="168"/>
      <c r="O33" s="140"/>
      <c r="P33" s="142"/>
      <c r="Q33" s="142"/>
      <c r="R33" s="141"/>
      <c r="S33" s="170"/>
      <c r="T33" s="141"/>
      <c r="U33" s="171"/>
      <c r="V33" s="170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2"/>
    </row>
    <row r="34" spans="1:53" customFormat="1" ht="15" x14ac:dyDescent="0.25">
      <c r="A34" s="1"/>
      <c r="B34" s="167" t="s">
        <v>143</v>
      </c>
      <c r="C34" s="168"/>
      <c r="D34" s="140"/>
      <c r="E34" s="135">
        <f t="shared" si="4"/>
        <v>0</v>
      </c>
      <c r="F34" s="142"/>
      <c r="G34" s="141"/>
      <c r="H34" s="170"/>
      <c r="I34" s="140"/>
      <c r="J34" s="141"/>
      <c r="K34" s="170"/>
      <c r="L34" s="1"/>
      <c r="M34" s="167" t="s">
        <v>125</v>
      </c>
      <c r="N34" s="168"/>
      <c r="O34" s="140"/>
      <c r="P34" s="142"/>
      <c r="Q34" s="142"/>
      <c r="R34" s="141"/>
      <c r="S34" s="170"/>
      <c r="T34" s="141"/>
      <c r="U34" s="171"/>
      <c r="V34" s="170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2"/>
    </row>
    <row r="35" spans="1:53" customFormat="1" ht="15.75" thickBot="1" x14ac:dyDescent="0.3">
      <c r="A35" s="1"/>
      <c r="B35" s="167" t="s">
        <v>394</v>
      </c>
      <c r="C35" s="168"/>
      <c r="D35" s="140"/>
      <c r="E35" s="135">
        <f t="shared" si="4"/>
        <v>0</v>
      </c>
      <c r="F35" s="142"/>
      <c r="G35" s="141"/>
      <c r="H35" s="170"/>
      <c r="I35" s="140"/>
      <c r="J35" s="141"/>
      <c r="K35" s="170"/>
      <c r="L35" s="1"/>
      <c r="M35" s="187" t="s">
        <v>125</v>
      </c>
      <c r="N35" s="188"/>
      <c r="O35" s="146"/>
      <c r="P35" s="148"/>
      <c r="Q35" s="148"/>
      <c r="R35" s="147"/>
      <c r="S35" s="184"/>
      <c r="T35" s="147"/>
      <c r="U35" s="185"/>
      <c r="V35" s="184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2"/>
    </row>
    <row r="36" spans="1:53" customFormat="1" ht="15.75" thickBot="1" x14ac:dyDescent="0.3">
      <c r="A36" s="1"/>
      <c r="B36" s="167" t="s">
        <v>125</v>
      </c>
      <c r="C36" s="168"/>
      <c r="D36" s="140"/>
      <c r="E36" s="142"/>
      <c r="F36" s="142"/>
      <c r="G36" s="141"/>
      <c r="H36" s="170"/>
      <c r="I36" s="140"/>
      <c r="J36" s="141"/>
      <c r="K36" s="170"/>
      <c r="L36" s="1"/>
      <c r="M36" s="151" t="s">
        <v>144</v>
      </c>
      <c r="N36" s="152" t="s">
        <v>145</v>
      </c>
      <c r="O36" s="189">
        <f t="shared" ref="O36:V36" si="5">SUM(O31:O35)</f>
        <v>0</v>
      </c>
      <c r="P36" s="189">
        <f t="shared" si="5"/>
        <v>0</v>
      </c>
      <c r="Q36" s="189">
        <f t="shared" si="5"/>
        <v>0</v>
      </c>
      <c r="R36" s="189">
        <f t="shared" si="5"/>
        <v>0</v>
      </c>
      <c r="S36" s="190">
        <f t="shared" si="5"/>
        <v>0</v>
      </c>
      <c r="T36" s="189">
        <f t="shared" si="5"/>
        <v>0</v>
      </c>
      <c r="U36" s="191">
        <f t="shared" si="5"/>
        <v>0</v>
      </c>
      <c r="V36" s="192">
        <f t="shared" si="5"/>
        <v>0</v>
      </c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2"/>
    </row>
    <row r="37" spans="1:53" customFormat="1" ht="15.75" thickBot="1" x14ac:dyDescent="0.3">
      <c r="A37" s="1"/>
      <c r="B37" s="159" t="s">
        <v>125</v>
      </c>
      <c r="C37" s="160"/>
      <c r="D37" s="146"/>
      <c r="E37" s="148"/>
      <c r="F37" s="148"/>
      <c r="G37" s="147"/>
      <c r="H37" s="184"/>
      <c r="I37" s="146"/>
      <c r="J37" s="147"/>
      <c r="K37" s="184"/>
      <c r="L37" s="1"/>
      <c r="M37" s="193" t="s">
        <v>146</v>
      </c>
      <c r="N37" s="194" t="s">
        <v>147</v>
      </c>
      <c r="O37" s="195">
        <f t="shared" ref="O37:V37" si="6">SUM(O36+O29+O17)</f>
        <v>0</v>
      </c>
      <c r="P37" s="195">
        <f t="shared" si="6"/>
        <v>0</v>
      </c>
      <c r="Q37" s="195">
        <f t="shared" si="6"/>
        <v>0</v>
      </c>
      <c r="R37" s="195">
        <f t="shared" si="6"/>
        <v>0</v>
      </c>
      <c r="S37" s="196">
        <f t="shared" si="6"/>
        <v>0</v>
      </c>
      <c r="T37" s="195">
        <f t="shared" si="6"/>
        <v>0</v>
      </c>
      <c r="U37" s="197">
        <f t="shared" si="6"/>
        <v>0</v>
      </c>
      <c r="V37" s="198">
        <f t="shared" si="6"/>
        <v>0</v>
      </c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2"/>
    </row>
    <row r="38" spans="1:53" customFormat="1" ht="15.75" thickBot="1" x14ac:dyDescent="0.3">
      <c r="A38" s="1"/>
      <c r="B38" s="199" t="s">
        <v>148</v>
      </c>
      <c r="C38" s="200" t="s">
        <v>149</v>
      </c>
      <c r="D38" s="201">
        <f t="shared" ref="D38:K38" si="7">SUM(D30:D37)</f>
        <v>0</v>
      </c>
      <c r="E38" s="202">
        <f t="shared" si="7"/>
        <v>0</v>
      </c>
      <c r="F38" s="202">
        <f t="shared" si="7"/>
        <v>0</v>
      </c>
      <c r="G38" s="156">
        <f t="shared" si="7"/>
        <v>0</v>
      </c>
      <c r="H38" s="157">
        <f t="shared" si="7"/>
        <v>0</v>
      </c>
      <c r="I38" s="201">
        <f t="shared" si="7"/>
        <v>0</v>
      </c>
      <c r="J38" s="156">
        <f t="shared" si="7"/>
        <v>0</v>
      </c>
      <c r="K38" s="157">
        <f t="shared" si="7"/>
        <v>0</v>
      </c>
      <c r="L38" s="1"/>
      <c r="M38" s="203" t="s">
        <v>150</v>
      </c>
      <c r="N38" s="204" t="s">
        <v>151</v>
      </c>
      <c r="O38" s="205">
        <f>D48</f>
        <v>0</v>
      </c>
      <c r="P38" s="206"/>
      <c r="Q38" s="206"/>
      <c r="R38" s="206"/>
      <c r="S38" s="207"/>
      <c r="T38" s="206"/>
      <c r="U38" s="208"/>
      <c r="V38" s="207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2"/>
    </row>
    <row r="39" spans="1:53" s="220" customFormat="1" ht="30.75" thickBot="1" x14ac:dyDescent="0.3">
      <c r="A39" s="17"/>
      <c r="B39" s="209" t="s">
        <v>152</v>
      </c>
      <c r="C39" s="210" t="s">
        <v>153</v>
      </c>
      <c r="D39" s="211">
        <f t="shared" ref="D39:K39" si="8">SUM(D28+D38)</f>
        <v>0</v>
      </c>
      <c r="E39" s="212">
        <f t="shared" si="8"/>
        <v>0</v>
      </c>
      <c r="F39" s="212">
        <f t="shared" si="8"/>
        <v>0</v>
      </c>
      <c r="G39" s="212">
        <f t="shared" si="8"/>
        <v>0</v>
      </c>
      <c r="H39" s="213">
        <f t="shared" si="8"/>
        <v>0</v>
      </c>
      <c r="I39" s="211">
        <f t="shared" si="8"/>
        <v>0</v>
      </c>
      <c r="J39" s="212">
        <f t="shared" si="8"/>
        <v>0</v>
      </c>
      <c r="K39" s="213">
        <f t="shared" si="8"/>
        <v>0</v>
      </c>
      <c r="L39" s="17"/>
      <c r="M39" s="214" t="s">
        <v>154</v>
      </c>
      <c r="N39" s="215" t="s">
        <v>155</v>
      </c>
      <c r="O39" s="216">
        <f t="shared" ref="O39:V39" si="9">IF(O38&gt;0, O37/O38, 0)</f>
        <v>0</v>
      </c>
      <c r="P39" s="217">
        <f t="shared" si="9"/>
        <v>0</v>
      </c>
      <c r="Q39" s="217">
        <f t="shared" si="9"/>
        <v>0</v>
      </c>
      <c r="R39" s="217">
        <f t="shared" si="9"/>
        <v>0</v>
      </c>
      <c r="S39" s="218">
        <f t="shared" si="9"/>
        <v>0</v>
      </c>
      <c r="T39" s="217">
        <f t="shared" si="9"/>
        <v>0</v>
      </c>
      <c r="U39" s="219">
        <f t="shared" si="9"/>
        <v>0</v>
      </c>
      <c r="V39" s="218">
        <f t="shared" si="9"/>
        <v>0</v>
      </c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</row>
    <row r="40" spans="1:53" customFormat="1" ht="15" x14ac:dyDescent="0.25">
      <c r="A40" s="1"/>
      <c r="B40" s="441" t="s">
        <v>156</v>
      </c>
      <c r="C40" s="441"/>
      <c r="D40" s="441"/>
      <c r="E40" s="441"/>
      <c r="F40" s="441"/>
      <c r="G40" s="441"/>
      <c r="H40" s="441"/>
      <c r="I40" s="441"/>
      <c r="J40" s="441"/>
      <c r="K40" s="44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2"/>
    </row>
    <row r="41" spans="1:53" customFormat="1" ht="15" x14ac:dyDescent="0.25">
      <c r="A41" s="1"/>
      <c r="B41" s="167" t="s">
        <v>395</v>
      </c>
      <c r="C41" s="221"/>
      <c r="D41" s="140"/>
      <c r="E41" s="142"/>
      <c r="F41" s="142"/>
      <c r="G41" s="142"/>
      <c r="H41" s="143"/>
      <c r="I41" s="140"/>
      <c r="J41" s="142"/>
      <c r="K41" s="14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2"/>
    </row>
    <row r="42" spans="1:53" customFormat="1" ht="15.75" thickBot="1" x14ac:dyDescent="0.3">
      <c r="A42" s="1"/>
      <c r="B42" s="167" t="s">
        <v>396</v>
      </c>
      <c r="C42" s="222"/>
      <c r="D42" s="140"/>
      <c r="E42" s="135"/>
      <c r="F42" s="142"/>
      <c r="G42" s="142"/>
      <c r="H42" s="143"/>
      <c r="I42" s="140"/>
      <c r="J42" s="142"/>
      <c r="K42" s="14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2"/>
    </row>
    <row r="43" spans="1:53" s="1" customFormat="1" ht="30.75" thickBot="1" x14ac:dyDescent="0.3">
      <c r="B43" s="167" t="s">
        <v>397</v>
      </c>
      <c r="C43" s="210"/>
      <c r="D43" s="140"/>
      <c r="E43" s="135"/>
      <c r="F43" s="142"/>
      <c r="G43" s="142"/>
      <c r="H43" s="143"/>
      <c r="I43" s="140"/>
      <c r="J43" s="142"/>
      <c r="K43" s="143"/>
      <c r="M43" s="223" t="s">
        <v>398</v>
      </c>
      <c r="N43" s="223"/>
      <c r="O43" s="216" t="e">
        <f>D49+O39</f>
        <v>#DIV/0!</v>
      </c>
      <c r="P43" s="216">
        <f t="shared" ref="P43:V43" si="10">P39+E42</f>
        <v>0</v>
      </c>
      <c r="Q43" s="216">
        <f t="shared" si="10"/>
        <v>0</v>
      </c>
      <c r="R43" s="216">
        <f t="shared" si="10"/>
        <v>0</v>
      </c>
      <c r="S43" s="218">
        <f t="shared" si="10"/>
        <v>0</v>
      </c>
      <c r="T43" s="216">
        <f t="shared" si="10"/>
        <v>0</v>
      </c>
      <c r="U43" s="216">
        <f t="shared" si="10"/>
        <v>0</v>
      </c>
      <c r="V43" s="216">
        <f t="shared" si="10"/>
        <v>0</v>
      </c>
    </row>
    <row r="44" spans="1:53" customFormat="1" ht="15.75" thickBot="1" x14ac:dyDescent="0.3">
      <c r="A44" s="1"/>
      <c r="B44" s="224" t="s">
        <v>157</v>
      </c>
      <c r="C44" s="225"/>
      <c r="D44" s="146"/>
      <c r="E44" s="162"/>
      <c r="F44" s="148"/>
      <c r="G44" s="148"/>
      <c r="H44" s="149"/>
      <c r="I44" s="146"/>
      <c r="J44" s="148"/>
      <c r="K44" s="149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2"/>
    </row>
    <row r="45" spans="1:53" customFormat="1" ht="15.75" thickBot="1" x14ac:dyDescent="0.3">
      <c r="A45" s="1"/>
      <c r="B45" s="226" t="s">
        <v>158</v>
      </c>
      <c r="C45" s="227" t="s">
        <v>159</v>
      </c>
      <c r="D45" s="228">
        <f>SUM(D41:D44)</f>
        <v>0</v>
      </c>
      <c r="E45" s="202">
        <v>0</v>
      </c>
      <c r="F45" s="202">
        <v>0</v>
      </c>
      <c r="G45" s="202">
        <v>0</v>
      </c>
      <c r="H45" s="229">
        <v>0</v>
      </c>
      <c r="I45" s="228">
        <v>0</v>
      </c>
      <c r="J45" s="202">
        <v>0</v>
      </c>
      <c r="K45" s="230">
        <v>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2"/>
    </row>
    <row r="46" spans="1:53" customFormat="1" ht="30.75" thickBot="1" x14ac:dyDescent="0.3">
      <c r="A46" s="1"/>
      <c r="B46" s="231" t="s">
        <v>160</v>
      </c>
      <c r="C46" s="232" t="s">
        <v>161</v>
      </c>
      <c r="D46" s="228">
        <f>D39-D45</f>
        <v>0</v>
      </c>
      <c r="E46" s="202">
        <v>0</v>
      </c>
      <c r="F46" s="202">
        <v>0</v>
      </c>
      <c r="G46" s="202">
        <v>0</v>
      </c>
      <c r="H46" s="229">
        <v>0</v>
      </c>
      <c r="I46" s="228">
        <v>0</v>
      </c>
      <c r="J46" s="202">
        <v>0</v>
      </c>
      <c r="K46" s="230">
        <v>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2"/>
    </row>
    <row r="47" spans="1:53" customFormat="1" ht="30" x14ac:dyDescent="0.25">
      <c r="A47" s="1"/>
      <c r="B47" s="233" t="s">
        <v>162</v>
      </c>
      <c r="C47" s="234" t="s">
        <v>128</v>
      </c>
      <c r="D47" s="135"/>
      <c r="E47" s="235"/>
      <c r="F47" s="235"/>
      <c r="G47" s="235"/>
      <c r="H47" s="236"/>
      <c r="I47" s="134"/>
      <c r="J47" s="235"/>
      <c r="K47" s="237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2"/>
    </row>
    <row r="48" spans="1:53" customFormat="1" ht="15.75" thickBot="1" x14ac:dyDescent="0.3">
      <c r="A48" s="1"/>
      <c r="B48" s="238" t="s">
        <v>163</v>
      </c>
      <c r="C48" s="239"/>
      <c r="D48" s="178"/>
      <c r="E48" s="175"/>
      <c r="F48" s="175"/>
      <c r="G48" s="175"/>
      <c r="H48" s="240"/>
      <c r="I48" s="174"/>
      <c r="J48" s="175"/>
      <c r="K48" s="15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2"/>
    </row>
    <row r="49" spans="1:53" customFormat="1" ht="30.75" thickBot="1" x14ac:dyDescent="0.3">
      <c r="A49" s="1"/>
      <c r="B49" s="241" t="s">
        <v>164</v>
      </c>
      <c r="C49" s="242" t="s">
        <v>137</v>
      </c>
      <c r="D49" s="201" t="e">
        <f>D46/D47</f>
        <v>#DIV/0!</v>
      </c>
      <c r="E49" s="202">
        <v>0</v>
      </c>
      <c r="F49" s="202">
        <v>0</v>
      </c>
      <c r="G49" s="202">
        <v>0</v>
      </c>
      <c r="H49" s="230">
        <v>0</v>
      </c>
      <c r="I49" s="201">
        <v>0</v>
      </c>
      <c r="J49" s="202">
        <v>0</v>
      </c>
      <c r="K49" s="230"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2"/>
    </row>
    <row r="50" spans="1:53" customFormat="1" ht="15" x14ac:dyDescent="0.25">
      <c r="A50" s="1"/>
      <c r="B50" s="1"/>
      <c r="C50" s="10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2"/>
    </row>
    <row r="51" spans="1:53" customFormat="1" ht="15" x14ac:dyDescent="0.25">
      <c r="A51" s="1"/>
      <c r="B51" s="1"/>
      <c r="C51" s="10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2"/>
    </row>
    <row r="52" spans="1:53" customFormat="1" ht="15" x14ac:dyDescent="0.25">
      <c r="A52" s="1"/>
      <c r="B52" s="1"/>
      <c r="C52" s="10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2"/>
    </row>
    <row r="53" spans="1:53" customFormat="1" ht="15" x14ac:dyDescent="0.25">
      <c r="A53" s="1"/>
      <c r="B53" s="1"/>
      <c r="C53" s="10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2"/>
    </row>
    <row r="54" spans="1:53" customFormat="1" ht="15" x14ac:dyDescent="0.25">
      <c r="A54" s="1"/>
      <c r="B54" s="1"/>
      <c r="C54" s="101"/>
      <c r="D54" s="243"/>
      <c r="E54" s="243"/>
      <c r="F54" s="243"/>
      <c r="G54" s="243"/>
      <c r="H54" s="243"/>
      <c r="I54" s="243"/>
      <c r="J54" s="243"/>
      <c r="K54" s="24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2"/>
    </row>
    <row r="55" spans="1:53" customFormat="1" ht="15" x14ac:dyDescent="0.25">
      <c r="A55" s="1"/>
      <c r="B55" s="1"/>
      <c r="C55" s="101"/>
      <c r="D55" s="243"/>
      <c r="E55" s="243"/>
      <c r="F55" s="243"/>
      <c r="G55" s="243"/>
      <c r="H55" s="243"/>
      <c r="I55" s="243"/>
      <c r="J55" s="243"/>
      <c r="K55" s="24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2"/>
    </row>
    <row r="56" spans="1:53" customFormat="1" ht="15" x14ac:dyDescent="0.25">
      <c r="A56" s="1"/>
      <c r="B56" s="1"/>
      <c r="C56" s="101"/>
      <c r="D56" s="243"/>
      <c r="E56" s="243"/>
      <c r="F56" s="243"/>
      <c r="G56" s="243"/>
      <c r="H56" s="243"/>
      <c r="I56" s="243"/>
      <c r="J56" s="243"/>
      <c r="K56" s="24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2"/>
    </row>
    <row r="57" spans="1:53" customFormat="1" ht="15" x14ac:dyDescent="0.25">
      <c r="A57" s="1"/>
      <c r="B57" s="1"/>
      <c r="C57" s="101"/>
      <c r="D57" s="243"/>
      <c r="E57" s="243"/>
      <c r="F57" s="243"/>
      <c r="G57" s="243"/>
      <c r="H57" s="243"/>
      <c r="I57" s="243"/>
      <c r="J57" s="243"/>
      <c r="K57" s="24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2"/>
    </row>
    <row r="58" spans="1:53" customFormat="1" ht="15" x14ac:dyDescent="0.25">
      <c r="A58" s="1"/>
      <c r="B58" s="1"/>
      <c r="C58" s="101"/>
      <c r="D58" s="243"/>
      <c r="E58" s="243"/>
      <c r="F58" s="243"/>
      <c r="G58" s="243"/>
      <c r="H58" s="243"/>
      <c r="I58" s="243"/>
      <c r="J58" s="243"/>
      <c r="K58" s="24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2"/>
    </row>
    <row r="59" spans="1:53" customFormat="1" ht="15" x14ac:dyDescent="0.25">
      <c r="A59" s="1"/>
      <c r="B59" s="1"/>
      <c r="C59" s="101"/>
      <c r="D59" s="243"/>
      <c r="E59" s="243"/>
      <c r="F59" s="243"/>
      <c r="G59" s="243"/>
      <c r="H59" s="243"/>
      <c r="I59" s="243"/>
      <c r="J59" s="243"/>
      <c r="K59" s="24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2"/>
    </row>
    <row r="60" spans="1:53" customFormat="1" ht="15" x14ac:dyDescent="0.25">
      <c r="A60" s="1"/>
      <c r="B60" s="1"/>
      <c r="C60" s="101"/>
      <c r="D60" s="243"/>
      <c r="E60" s="243"/>
      <c r="F60" s="243"/>
      <c r="G60" s="243"/>
      <c r="H60" s="243"/>
      <c r="I60" s="243"/>
      <c r="J60" s="243"/>
      <c r="K60" s="24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2"/>
    </row>
    <row r="61" spans="1:53" customFormat="1" ht="15" x14ac:dyDescent="0.25">
      <c r="A61" s="1"/>
      <c r="B61" s="1"/>
      <c r="C61" s="101"/>
      <c r="D61" s="243"/>
      <c r="E61" s="243"/>
      <c r="F61" s="243"/>
      <c r="G61" s="243"/>
      <c r="H61" s="243"/>
      <c r="I61" s="243"/>
      <c r="J61" s="243"/>
      <c r="K61" s="24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2"/>
    </row>
    <row r="62" spans="1:53" customFormat="1" ht="15" x14ac:dyDescent="0.25">
      <c r="A62" s="1"/>
      <c r="B62" s="1"/>
      <c r="C62" s="101"/>
      <c r="D62" s="243"/>
      <c r="E62" s="243"/>
      <c r="F62" s="243"/>
      <c r="G62" s="243"/>
      <c r="H62" s="243"/>
      <c r="I62" s="243"/>
      <c r="J62" s="243"/>
      <c r="K62" s="24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2"/>
    </row>
    <row r="63" spans="1:53" customFormat="1" ht="15" x14ac:dyDescent="0.25">
      <c r="A63" s="1"/>
      <c r="B63" s="1"/>
      <c r="C63" s="101"/>
      <c r="D63" s="243"/>
      <c r="E63" s="243"/>
      <c r="F63" s="243"/>
      <c r="G63" s="243"/>
      <c r="H63" s="243"/>
      <c r="I63" s="243"/>
      <c r="J63" s="243"/>
      <c r="K63" s="24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2"/>
    </row>
    <row r="64" spans="1:53" customFormat="1" ht="15" x14ac:dyDescent="0.25">
      <c r="A64" s="1"/>
      <c r="B64" s="1"/>
      <c r="C64" s="101"/>
      <c r="D64" s="243"/>
      <c r="E64" s="243"/>
      <c r="F64" s="243"/>
      <c r="G64" s="243"/>
      <c r="H64" s="243"/>
      <c r="I64" s="243"/>
      <c r="J64" s="243"/>
      <c r="K64" s="24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2"/>
    </row>
    <row r="65" spans="1:53" customFormat="1" ht="15" x14ac:dyDescent="0.25">
      <c r="A65" s="1"/>
      <c r="B65" s="1"/>
      <c r="C65" s="101"/>
      <c r="D65" s="243"/>
      <c r="E65" s="243"/>
      <c r="F65" s="243"/>
      <c r="G65" s="243"/>
      <c r="H65" s="243"/>
      <c r="I65" s="243"/>
      <c r="J65" s="243"/>
      <c r="K65" s="24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2"/>
    </row>
    <row r="66" spans="1:53" customFormat="1" ht="15" x14ac:dyDescent="0.25">
      <c r="A66" s="1"/>
      <c r="B66" s="1"/>
      <c r="C66" s="10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2"/>
    </row>
    <row r="67" spans="1:53" customFormat="1" ht="15" x14ac:dyDescent="0.25">
      <c r="A67" s="1"/>
      <c r="B67" s="1"/>
      <c r="C67" s="10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2"/>
    </row>
    <row r="68" spans="1:53" customFormat="1" ht="15" x14ac:dyDescent="0.25">
      <c r="A68" s="1"/>
      <c r="B68" s="1"/>
      <c r="C68" s="10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2"/>
    </row>
    <row r="69" spans="1:53" customFormat="1" ht="15" x14ac:dyDescent="0.25">
      <c r="A69" s="1"/>
      <c r="B69" s="1"/>
      <c r="C69" s="10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2"/>
    </row>
    <row r="70" spans="1:53" customFormat="1" ht="15" x14ac:dyDescent="0.25">
      <c r="A70" s="1"/>
      <c r="B70" s="1"/>
      <c r="C70" s="10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2"/>
    </row>
    <row r="71" spans="1:53" customFormat="1" ht="15" x14ac:dyDescent="0.25">
      <c r="A71" s="1"/>
      <c r="B71" s="1"/>
      <c r="C71" s="10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2"/>
    </row>
    <row r="72" spans="1:53" customFormat="1" ht="15" x14ac:dyDescent="0.25">
      <c r="A72" s="1"/>
      <c r="B72" s="1"/>
      <c r="C72" s="10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2"/>
    </row>
    <row r="73" spans="1:53" customFormat="1" ht="15" x14ac:dyDescent="0.25">
      <c r="A73" s="1"/>
      <c r="B73" s="1"/>
      <c r="C73" s="10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2"/>
    </row>
    <row r="74" spans="1:53" customFormat="1" ht="15" x14ac:dyDescent="0.25">
      <c r="A74" s="1"/>
      <c r="B74" s="1"/>
      <c r="C74" s="10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2"/>
    </row>
    <row r="75" spans="1:53" customFormat="1" ht="15" x14ac:dyDescent="0.25">
      <c r="A75" s="1"/>
      <c r="B75" s="1"/>
      <c r="C75" s="10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2"/>
    </row>
    <row r="76" spans="1:53" customFormat="1" ht="15" x14ac:dyDescent="0.25">
      <c r="A76" s="1"/>
      <c r="B76" s="1"/>
      <c r="C76" s="10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2"/>
    </row>
    <row r="77" spans="1:53" customFormat="1" ht="15" x14ac:dyDescent="0.25">
      <c r="A77" s="1"/>
      <c r="B77" s="1"/>
      <c r="C77" s="10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2"/>
    </row>
    <row r="78" spans="1:53" customFormat="1" ht="15" x14ac:dyDescent="0.25">
      <c r="A78" s="1"/>
      <c r="B78" s="1"/>
      <c r="C78" s="10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2"/>
    </row>
    <row r="79" spans="1:53" customFormat="1" ht="15" x14ac:dyDescent="0.25">
      <c r="A79" s="1"/>
      <c r="B79" s="1"/>
      <c r="C79" s="10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2"/>
    </row>
    <row r="80" spans="1:53" customFormat="1" ht="15" x14ac:dyDescent="0.25">
      <c r="A80" s="1"/>
      <c r="B80" s="1"/>
      <c r="C80" s="10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2"/>
    </row>
    <row r="81" spans="1:53" customFormat="1" ht="15" x14ac:dyDescent="0.25">
      <c r="A81" s="1"/>
      <c r="B81" s="1"/>
      <c r="C81" s="10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2"/>
    </row>
    <row r="82" spans="1:53" customFormat="1" ht="15" x14ac:dyDescent="0.25">
      <c r="A82" s="1"/>
      <c r="B82" s="1"/>
      <c r="C82" s="10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2"/>
    </row>
    <row r="83" spans="1:53" customFormat="1" ht="15" x14ac:dyDescent="0.25">
      <c r="A83" s="1"/>
      <c r="B83" s="1"/>
      <c r="C83" s="10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2"/>
    </row>
    <row r="84" spans="1:53" customFormat="1" ht="15" x14ac:dyDescent="0.25">
      <c r="A84" s="1"/>
      <c r="B84" s="1"/>
      <c r="C84" s="10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2"/>
    </row>
    <row r="85" spans="1:53" customFormat="1" ht="15" x14ac:dyDescent="0.25">
      <c r="A85" s="1"/>
      <c r="B85" s="1"/>
      <c r="C85" s="10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2"/>
    </row>
    <row r="86" spans="1:53" customFormat="1" ht="15" x14ac:dyDescent="0.25">
      <c r="A86" s="1"/>
      <c r="B86" s="1"/>
      <c r="C86" s="10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2"/>
    </row>
    <row r="87" spans="1:53" customFormat="1" ht="15" x14ac:dyDescent="0.25">
      <c r="A87" s="1"/>
      <c r="B87" s="1"/>
      <c r="C87" s="10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2"/>
    </row>
    <row r="88" spans="1:53" customFormat="1" ht="15" x14ac:dyDescent="0.25">
      <c r="A88" s="1"/>
      <c r="B88" s="1"/>
      <c r="C88" s="10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2"/>
    </row>
    <row r="89" spans="1:53" customFormat="1" ht="15" x14ac:dyDescent="0.25">
      <c r="A89" s="1"/>
      <c r="B89" s="1"/>
      <c r="C89" s="10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2"/>
    </row>
    <row r="90" spans="1:53" customFormat="1" ht="15" x14ac:dyDescent="0.25">
      <c r="A90" s="1"/>
      <c r="B90" s="1"/>
      <c r="C90" s="10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2"/>
    </row>
    <row r="91" spans="1:53" customFormat="1" ht="15" x14ac:dyDescent="0.25">
      <c r="A91" s="2"/>
      <c r="B91" s="2"/>
      <c r="C91" s="244"/>
      <c r="D91" s="2"/>
      <c r="E91" s="2"/>
      <c r="F91" s="2"/>
      <c r="G91" s="2"/>
      <c r="H91" s="2"/>
      <c r="I91" s="2"/>
      <c r="J91" s="2"/>
      <c r="K91" s="2"/>
      <c r="L91" s="2"/>
      <c r="M91" s="1"/>
      <c r="N91" s="1"/>
      <c r="O91" s="1"/>
      <c r="P91" s="1"/>
      <c r="Q91" s="1"/>
      <c r="R91" s="1"/>
      <c r="S91" s="1"/>
      <c r="T91" s="1"/>
      <c r="U91" s="1"/>
      <c r="V91" s="1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customFormat="1" ht="15" x14ac:dyDescent="0.25">
      <c r="A92" s="2"/>
      <c r="B92" s="2"/>
      <c r="C92" s="244"/>
      <c r="D92" s="2"/>
      <c r="E92" s="2"/>
      <c r="F92" s="2"/>
      <c r="G92" s="2"/>
      <c r="H92" s="2"/>
      <c r="I92" s="2"/>
      <c r="J92" s="2"/>
      <c r="K92" s="2"/>
      <c r="L92" s="2"/>
      <c r="M92" s="1"/>
      <c r="N92" s="1"/>
      <c r="O92" s="1"/>
      <c r="P92" s="1"/>
      <c r="Q92" s="1"/>
      <c r="R92" s="1"/>
      <c r="S92" s="1"/>
      <c r="T92" s="1"/>
      <c r="U92" s="1"/>
      <c r="V92" s="1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customFormat="1" ht="15" x14ac:dyDescent="0.25">
      <c r="A93" s="2"/>
      <c r="B93" s="2"/>
      <c r="C93" s="244"/>
      <c r="D93" s="2"/>
      <c r="E93" s="2"/>
      <c r="F93" s="2"/>
      <c r="G93" s="2"/>
      <c r="H93" s="2"/>
      <c r="I93" s="2"/>
      <c r="J93" s="2"/>
      <c r="K93" s="2"/>
      <c r="L93" s="2"/>
      <c r="M93" s="1"/>
      <c r="N93" s="1"/>
      <c r="O93" s="1"/>
      <c r="P93" s="1"/>
      <c r="Q93" s="1"/>
      <c r="R93" s="1"/>
      <c r="S93" s="1"/>
      <c r="T93" s="1"/>
      <c r="U93" s="1"/>
      <c r="V93" s="1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</sheetData>
  <mergeCells count="15">
    <mergeCell ref="M30:V30"/>
    <mergeCell ref="O10:S10"/>
    <mergeCell ref="T10:V10"/>
    <mergeCell ref="B12:K12"/>
    <mergeCell ref="M12:V12"/>
    <mergeCell ref="M18:V18"/>
    <mergeCell ref="D10:H10"/>
    <mergeCell ref="I10:K10"/>
    <mergeCell ref="B40:K40"/>
    <mergeCell ref="B3:G3"/>
    <mergeCell ref="I3:J3"/>
    <mergeCell ref="D4:G4"/>
    <mergeCell ref="I4:J4"/>
    <mergeCell ref="D5:G5"/>
    <mergeCell ref="B29:K29"/>
  </mergeCells>
  <hyperlinks>
    <hyperlink ref="B1" location="Contents!A1" display="Back to Contents" xr:uid="{6391C3EB-9F55-4688-A976-D903DB6C7932}"/>
  </hyperlinks>
  <pageMargins left="0.70000000000000007" right="0.70000000000000007" top="0.75" bottom="0.75" header="0.30000000000000004" footer="0.30000000000000004"/>
  <pageSetup paperSize="9" fitToWidth="0" fitToHeight="0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119"/>
  <sheetViews>
    <sheetView zoomScale="80" zoomScaleNormal="80" workbookViewId="0">
      <selection activeCell="C10" sqref="C10"/>
    </sheetView>
  </sheetViews>
  <sheetFormatPr defaultColWidth="9.85546875" defaultRowHeight="14.25" x14ac:dyDescent="0.2"/>
  <cols>
    <col min="1" max="1" width="9.42578125" style="21" customWidth="1"/>
    <col min="2" max="2" width="27.7109375" style="22" customWidth="1"/>
    <col min="3" max="4" width="22.42578125" style="22" customWidth="1"/>
    <col min="5" max="5" width="43.85546875" style="22" customWidth="1"/>
    <col min="6" max="6" width="9.85546875" style="21"/>
    <col min="7" max="7" width="30.140625" style="22" bestFit="1" customWidth="1"/>
    <col min="8" max="9" width="22.42578125" style="21" customWidth="1"/>
    <col min="10" max="10" width="44.7109375" style="21" customWidth="1"/>
    <col min="11" max="11" width="17.28515625" style="21" bestFit="1" customWidth="1"/>
    <col min="12" max="12" width="8.7109375" style="21" bestFit="1" customWidth="1"/>
    <col min="13" max="13" width="9.85546875" style="21"/>
    <col min="14" max="14" width="40.42578125" style="21" customWidth="1"/>
    <col min="15" max="16384" width="9.85546875" style="21"/>
  </cols>
  <sheetData>
    <row r="1" spans="1:33" customFormat="1" ht="15" x14ac:dyDescent="0.25">
      <c r="A1" s="21"/>
      <c r="B1" s="99" t="s">
        <v>47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</row>
    <row r="2" spans="1:33" customFormat="1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</row>
    <row r="3" spans="1:33" customFormat="1" ht="18.75" thickBot="1" x14ac:dyDescent="0.3">
      <c r="A3" s="1"/>
      <c r="B3" s="427" t="s">
        <v>165</v>
      </c>
      <c r="C3" s="427"/>
      <c r="D3" s="427"/>
      <c r="E3" s="1"/>
      <c r="F3" s="1"/>
      <c r="G3" s="246" t="s">
        <v>105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</row>
    <row r="4" spans="1:33" customFormat="1" ht="15.75" thickBot="1" x14ac:dyDescent="0.3">
      <c r="A4" s="1"/>
      <c r="B4" s="52" t="s">
        <v>1</v>
      </c>
      <c r="C4" s="443" t="s">
        <v>2</v>
      </c>
      <c r="D4" s="443"/>
      <c r="E4" s="1"/>
      <c r="F4" s="1"/>
      <c r="G4" s="247" t="s">
        <v>166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</row>
    <row r="5" spans="1:33" customFormat="1" ht="15.75" thickBot="1" x14ac:dyDescent="0.3">
      <c r="A5" s="1"/>
      <c r="B5" s="53" t="s">
        <v>3</v>
      </c>
      <c r="C5" s="445" t="s">
        <v>65</v>
      </c>
      <c r="D5" s="445"/>
      <c r="E5" s="445"/>
      <c r="F5" s="44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</row>
    <row r="6" spans="1:33" customFormat="1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</row>
    <row r="7" spans="1:33" customFormat="1" ht="15.75" thickBot="1" x14ac:dyDescent="0.3">
      <c r="A7" s="1"/>
      <c r="B7" s="19" t="s">
        <v>167</v>
      </c>
      <c r="C7" s="1"/>
      <c r="D7" s="1"/>
      <c r="E7" s="1"/>
      <c r="F7" s="1"/>
      <c r="G7" s="243"/>
      <c r="H7" s="243"/>
      <c r="I7" s="243"/>
      <c r="J7" s="24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</row>
    <row r="8" spans="1:33" s="243" customFormat="1" ht="15.75" thickBot="1" x14ac:dyDescent="0.3">
      <c r="A8" s="248"/>
      <c r="B8" s="451" t="s">
        <v>168</v>
      </c>
      <c r="C8" s="451"/>
      <c r="D8" s="451"/>
      <c r="E8" s="451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</row>
    <row r="9" spans="1:33" customFormat="1" ht="15.75" thickBot="1" x14ac:dyDescent="0.3">
      <c r="A9" s="250"/>
      <c r="B9" s="251" t="s">
        <v>169</v>
      </c>
      <c r="C9" s="251" t="s">
        <v>170</v>
      </c>
      <c r="D9" s="251" t="s">
        <v>171</v>
      </c>
      <c r="E9" s="252" t="s">
        <v>172</v>
      </c>
      <c r="F9" s="1"/>
      <c r="G9" s="243"/>
      <c r="H9" s="243"/>
      <c r="I9" s="243"/>
      <c r="J9" s="243"/>
      <c r="K9" s="1"/>
      <c r="L9" s="21"/>
      <c r="M9" s="21"/>
      <c r="N9" s="21"/>
      <c r="O9" s="21"/>
      <c r="P9" s="1"/>
      <c r="Q9" s="1"/>
      <c r="R9" s="1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</row>
    <row r="10" spans="1:33" customFormat="1" ht="58.5" thickBot="1" x14ac:dyDescent="0.3">
      <c r="A10" s="253"/>
      <c r="B10" s="254" t="s">
        <v>173</v>
      </c>
      <c r="C10" s="454" t="s">
        <v>414</v>
      </c>
      <c r="D10" s="255"/>
      <c r="E10" s="411" t="s">
        <v>406</v>
      </c>
      <c r="F10" s="1"/>
      <c r="G10" s="243"/>
      <c r="H10" s="243"/>
      <c r="I10" s="243"/>
      <c r="J10" s="243"/>
      <c r="K10" s="1"/>
      <c r="L10" s="21"/>
      <c r="M10" s="21"/>
      <c r="N10" s="21"/>
      <c r="O10" s="21"/>
      <c r="P10" s="1"/>
      <c r="Q10" s="1"/>
      <c r="R10" s="1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</row>
    <row r="11" spans="1:33" customFormat="1" ht="15.75" thickBot="1" x14ac:dyDescent="0.3">
      <c r="A11" s="250"/>
      <c r="B11" s="256" t="s">
        <v>174</v>
      </c>
      <c r="C11" s="454" t="s">
        <v>414</v>
      </c>
      <c r="D11" s="258"/>
      <c r="E11" s="259"/>
      <c r="F11" s="1"/>
      <c r="G11" s="243"/>
      <c r="H11" s="243"/>
      <c r="I11" s="243"/>
      <c r="J11" s="243"/>
      <c r="K11" s="1"/>
      <c r="L11" s="21"/>
      <c r="M11" s="21"/>
      <c r="N11" s="21"/>
      <c r="O11" s="21"/>
      <c r="P11" s="1"/>
      <c r="Q11" s="1"/>
      <c r="R11" s="1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</row>
    <row r="12" spans="1:33" customFormat="1" ht="45.75" thickBot="1" x14ac:dyDescent="0.3">
      <c r="A12" s="250"/>
      <c r="B12" s="260" t="s">
        <v>175</v>
      </c>
      <c r="C12" s="454" t="s">
        <v>414</v>
      </c>
      <c r="D12" s="258"/>
      <c r="E12" s="143"/>
      <c r="F12" s="1"/>
      <c r="G12" s="243"/>
      <c r="H12" s="243"/>
      <c r="I12" s="243"/>
      <c r="J12" s="243"/>
      <c r="K12" s="1"/>
      <c r="L12" s="21"/>
      <c r="M12" s="21"/>
      <c r="N12" s="21"/>
      <c r="O12" s="21"/>
      <c r="P12" s="1"/>
      <c r="Q12" s="1"/>
      <c r="R12" s="1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</row>
    <row r="13" spans="1:33" s="23" customFormat="1" ht="43.5" thickBot="1" x14ac:dyDescent="0.25">
      <c r="A13" s="250"/>
      <c r="B13" s="261" t="s">
        <v>176</v>
      </c>
      <c r="C13" s="454" t="s">
        <v>414</v>
      </c>
      <c r="D13" s="262"/>
      <c r="E13" s="150" t="s">
        <v>415</v>
      </c>
      <c r="F13" s="1"/>
      <c r="G13" s="243"/>
      <c r="H13" s="243"/>
      <c r="I13" s="243"/>
      <c r="J13" s="243"/>
      <c r="K13" s="1"/>
      <c r="P13" s="1"/>
      <c r="Q13" s="1"/>
      <c r="R13" s="1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5"/>
      <c r="AG13" s="245"/>
    </row>
    <row r="14" spans="1:33" s="23" customFormat="1" ht="15.75" thickBot="1" x14ac:dyDescent="0.25">
      <c r="A14" s="250"/>
      <c r="B14" s="250"/>
      <c r="C14" s="250"/>
      <c r="D14" s="250"/>
      <c r="E14" s="250"/>
      <c r="F14" s="1"/>
      <c r="G14" s="243"/>
      <c r="H14" s="243"/>
      <c r="I14" s="243"/>
      <c r="J14" s="243"/>
      <c r="K14" s="1"/>
      <c r="P14" s="1"/>
      <c r="Q14" s="1"/>
      <c r="R14" s="1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</row>
    <row r="15" spans="1:33" customFormat="1" ht="60.75" thickBot="1" x14ac:dyDescent="0.3">
      <c r="A15" s="250"/>
      <c r="B15" s="263" t="s">
        <v>177</v>
      </c>
      <c r="C15" s="454" t="s">
        <v>414</v>
      </c>
      <c r="D15" s="255"/>
      <c r="E15" s="411" t="s">
        <v>416</v>
      </c>
      <c r="F15" s="1"/>
      <c r="G15" s="243"/>
      <c r="H15" s="243"/>
      <c r="I15" s="243"/>
      <c r="J15" s="243"/>
      <c r="K15" s="1"/>
      <c r="L15" s="21"/>
      <c r="M15" s="21"/>
      <c r="N15" s="21"/>
      <c r="O15" s="21"/>
      <c r="P15" s="1"/>
      <c r="Q15" s="1"/>
      <c r="R15" s="1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  <c r="AF15" s="245"/>
      <c r="AG15" s="245"/>
    </row>
    <row r="16" spans="1:33" customFormat="1" ht="15.75" thickBot="1" x14ac:dyDescent="0.3">
      <c r="A16" s="250"/>
      <c r="B16" s="264" t="s">
        <v>174</v>
      </c>
      <c r="C16" s="454" t="s">
        <v>414</v>
      </c>
      <c r="D16" s="258"/>
      <c r="E16" s="259"/>
      <c r="F16" s="1"/>
      <c r="G16" s="243"/>
      <c r="H16" s="243"/>
      <c r="I16" s="243"/>
      <c r="J16" s="243"/>
      <c r="K16" s="1"/>
      <c r="L16" s="21"/>
      <c r="M16" s="21"/>
      <c r="N16" s="21"/>
      <c r="O16" s="21"/>
      <c r="P16" s="1"/>
      <c r="Q16" s="1"/>
      <c r="R16" s="1"/>
      <c r="S16" s="245"/>
      <c r="T16" s="245"/>
      <c r="U16" s="245"/>
      <c r="V16" s="245"/>
      <c r="W16" s="245"/>
      <c r="X16" s="245"/>
      <c r="Y16" s="245"/>
      <c r="Z16" s="245"/>
      <c r="AA16" s="245"/>
      <c r="AB16" s="245"/>
      <c r="AC16" s="245"/>
      <c r="AD16" s="245"/>
      <c r="AE16" s="245"/>
      <c r="AF16" s="245"/>
      <c r="AG16" s="245"/>
    </row>
    <row r="17" spans="1:33" customFormat="1" ht="30.75" thickBot="1" x14ac:dyDescent="0.3">
      <c r="A17" s="250"/>
      <c r="B17" s="265" t="s">
        <v>178</v>
      </c>
      <c r="C17" s="454" t="s">
        <v>414</v>
      </c>
      <c r="D17" s="258"/>
      <c r="E17" s="259"/>
      <c r="F17" s="1"/>
      <c r="G17" s="243"/>
      <c r="H17" s="243"/>
      <c r="I17" s="243"/>
      <c r="J17" s="243"/>
      <c r="K17" s="1"/>
      <c r="L17" s="21"/>
      <c r="M17" s="21"/>
      <c r="N17" s="21"/>
      <c r="O17" s="21"/>
      <c r="P17" s="1"/>
      <c r="Q17" s="1"/>
      <c r="R17" s="1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</row>
    <row r="18" spans="1:33" customFormat="1" ht="43.5" thickBot="1" x14ac:dyDescent="0.3">
      <c r="A18" s="250"/>
      <c r="B18" s="266" t="s">
        <v>179</v>
      </c>
      <c r="C18" s="454" t="s">
        <v>414</v>
      </c>
      <c r="D18" s="262"/>
      <c r="E18" s="150" t="s">
        <v>417</v>
      </c>
      <c r="F18" s="1"/>
      <c r="G18" s="243"/>
      <c r="H18" s="243"/>
      <c r="I18" s="243"/>
      <c r="J18" s="243"/>
      <c r="K18" s="1"/>
      <c r="L18" s="21"/>
      <c r="M18" s="21"/>
      <c r="N18" s="21"/>
      <c r="O18" s="21"/>
      <c r="P18" s="1"/>
      <c r="Q18" s="1"/>
      <c r="R18" s="1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5"/>
      <c r="AF18" s="245"/>
      <c r="AG18" s="245"/>
    </row>
    <row r="19" spans="1:33" customFormat="1" ht="15.75" thickBot="1" x14ac:dyDescent="0.3">
      <c r="A19" s="250"/>
      <c r="B19" s="250"/>
      <c r="C19" s="250"/>
      <c r="D19" s="250"/>
      <c r="E19" s="250"/>
      <c r="F19" s="1"/>
      <c r="G19" s="243"/>
      <c r="H19" s="243"/>
      <c r="I19" s="243"/>
      <c r="J19" s="243"/>
      <c r="K19" s="1"/>
      <c r="L19" s="21"/>
      <c r="M19" s="21"/>
      <c r="N19" s="21"/>
      <c r="O19" s="21"/>
      <c r="P19" s="1"/>
      <c r="Q19" s="1"/>
      <c r="R19" s="1"/>
      <c r="S19" s="245"/>
      <c r="T19" s="245"/>
      <c r="U19" s="245"/>
      <c r="V19" s="245"/>
      <c r="W19" s="245"/>
      <c r="X19" s="245"/>
      <c r="Y19" s="245"/>
      <c r="Z19" s="245"/>
      <c r="AA19" s="245"/>
      <c r="AB19" s="245"/>
      <c r="AC19" s="245"/>
      <c r="AD19" s="245"/>
      <c r="AE19" s="245"/>
      <c r="AF19" s="245"/>
      <c r="AG19" s="245"/>
    </row>
    <row r="20" spans="1:33" customFormat="1" ht="75.75" thickBot="1" x14ac:dyDescent="0.3">
      <c r="A20" s="250"/>
      <c r="B20" s="267" t="s">
        <v>180</v>
      </c>
      <c r="C20" s="454" t="s">
        <v>414</v>
      </c>
      <c r="D20" s="130"/>
      <c r="E20" s="131" t="s">
        <v>418</v>
      </c>
      <c r="F20" s="1"/>
      <c r="G20" s="243"/>
      <c r="H20" s="243"/>
      <c r="I20" s="243"/>
      <c r="J20" s="243"/>
      <c r="K20" s="1"/>
      <c r="L20" s="21"/>
      <c r="M20" s="21"/>
      <c r="N20" s="21"/>
      <c r="O20" s="21"/>
      <c r="P20" s="1"/>
      <c r="Q20" s="1"/>
      <c r="R20" s="1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5"/>
      <c r="AD20" s="245"/>
      <c r="AE20" s="245"/>
      <c r="AF20" s="245"/>
      <c r="AG20" s="245"/>
    </row>
    <row r="21" spans="1:33" customFormat="1" ht="15.75" thickBot="1" x14ac:dyDescent="0.3">
      <c r="A21" s="268"/>
      <c r="B21" s="269" t="s">
        <v>174</v>
      </c>
      <c r="C21" s="454" t="s">
        <v>414</v>
      </c>
      <c r="D21" s="270">
        <f>D23</f>
        <v>0</v>
      </c>
      <c r="E21" s="271"/>
      <c r="F21" s="1"/>
      <c r="G21" s="243"/>
      <c r="H21" s="243"/>
      <c r="I21" s="243"/>
      <c r="J21" s="243"/>
      <c r="K21" s="1"/>
      <c r="L21" s="21"/>
      <c r="M21" s="21"/>
      <c r="N21" s="21"/>
      <c r="O21" s="21"/>
      <c r="P21" s="1"/>
      <c r="Q21" s="1"/>
      <c r="R21" s="1"/>
      <c r="S21" s="245"/>
      <c r="T21" s="245"/>
      <c r="U21" s="245"/>
      <c r="V21" s="245"/>
      <c r="W21" s="245"/>
      <c r="X21" s="245"/>
      <c r="Y21" s="245"/>
      <c r="Z21" s="245"/>
      <c r="AA21" s="245"/>
      <c r="AB21" s="245"/>
      <c r="AC21" s="245"/>
      <c r="AD21" s="245"/>
      <c r="AE21" s="245"/>
      <c r="AF21" s="245"/>
      <c r="AG21" s="245"/>
    </row>
    <row r="22" spans="1:33" customFormat="1" ht="15.75" thickBot="1" x14ac:dyDescent="0.3">
      <c r="A22" s="268"/>
      <c r="B22" s="268"/>
      <c r="C22" s="268"/>
      <c r="D22" s="268"/>
      <c r="E22" s="268"/>
      <c r="F22" s="1"/>
      <c r="G22" s="243"/>
      <c r="H22" s="243"/>
      <c r="I22" s="243"/>
      <c r="J22" s="243"/>
      <c r="K22" s="1"/>
      <c r="L22" s="21"/>
      <c r="M22" s="21"/>
      <c r="N22" s="21"/>
      <c r="O22" s="21"/>
      <c r="P22" s="1"/>
      <c r="Q22" s="1"/>
      <c r="R22" s="1"/>
      <c r="S22" s="245"/>
      <c r="T22" s="245"/>
      <c r="U22" s="245"/>
      <c r="V22" s="245"/>
      <c r="W22" s="245"/>
      <c r="X22" s="245"/>
      <c r="Y22" s="245"/>
      <c r="Z22" s="245"/>
      <c r="AA22" s="245"/>
      <c r="AB22" s="245"/>
      <c r="AC22" s="245"/>
      <c r="AD22" s="245"/>
      <c r="AE22" s="245"/>
      <c r="AF22" s="245"/>
      <c r="AG22" s="245"/>
    </row>
    <row r="23" spans="1:33" customFormat="1" ht="45.75" thickBot="1" x14ac:dyDescent="0.3">
      <c r="A23" s="268"/>
      <c r="B23" s="272" t="s">
        <v>181</v>
      </c>
      <c r="C23" s="454" t="s">
        <v>414</v>
      </c>
      <c r="D23" s="273">
        <f>SUM(D24:D28)</f>
        <v>0</v>
      </c>
      <c r="E23" s="274"/>
      <c r="F23" s="1"/>
      <c r="G23" s="243"/>
      <c r="H23" s="243"/>
      <c r="I23" s="243"/>
      <c r="J23" s="243"/>
      <c r="K23" s="1"/>
      <c r="L23" s="21"/>
      <c r="M23" s="21"/>
      <c r="N23" s="21"/>
      <c r="O23" s="21"/>
      <c r="P23" s="1"/>
      <c r="Q23" s="1"/>
      <c r="R23" s="1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</row>
    <row r="24" spans="1:33" customFormat="1" ht="29.25" thickBot="1" x14ac:dyDescent="0.3">
      <c r="A24" s="268"/>
      <c r="B24" s="264" t="s">
        <v>182</v>
      </c>
      <c r="C24" s="454" t="s">
        <v>414</v>
      </c>
      <c r="D24" s="257">
        <f>D30</f>
        <v>0</v>
      </c>
      <c r="E24" s="259"/>
      <c r="F24" s="1"/>
      <c r="G24" s="243"/>
      <c r="H24" s="243"/>
      <c r="I24" s="243"/>
      <c r="J24" s="243"/>
      <c r="K24" s="1"/>
      <c r="L24" s="21"/>
      <c r="M24" s="21"/>
      <c r="N24" s="21"/>
      <c r="O24" s="21"/>
      <c r="P24" s="1"/>
      <c r="Q24" s="1"/>
      <c r="R24" s="1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5"/>
      <c r="AD24" s="245"/>
      <c r="AE24" s="245"/>
      <c r="AF24" s="245"/>
      <c r="AG24" s="245"/>
    </row>
    <row r="25" spans="1:33" customFormat="1" ht="28.5" x14ac:dyDescent="0.25">
      <c r="A25" s="268"/>
      <c r="B25" s="275" t="s">
        <v>183</v>
      </c>
      <c r="C25" s="454" t="s">
        <v>414</v>
      </c>
      <c r="D25" s="142"/>
      <c r="E25" s="143"/>
      <c r="F25" s="1"/>
      <c r="G25" s="243"/>
      <c r="H25" s="243"/>
      <c r="I25" s="243"/>
      <c r="J25" s="243"/>
      <c r="K25" s="1"/>
      <c r="L25" s="21"/>
      <c r="M25" s="21"/>
      <c r="N25" s="21"/>
      <c r="O25" s="21"/>
      <c r="P25" s="1"/>
      <c r="Q25" s="1"/>
      <c r="R25" s="1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  <c r="AE25" s="245"/>
      <c r="AF25" s="245"/>
      <c r="AG25" s="245"/>
    </row>
    <row r="26" spans="1:33" customFormat="1" ht="28.5" x14ac:dyDescent="0.25">
      <c r="A26" s="268"/>
      <c r="B26" s="275" t="s">
        <v>184</v>
      </c>
      <c r="C26" s="169"/>
      <c r="D26" s="142"/>
      <c r="E26" s="143"/>
      <c r="F26" s="1"/>
      <c r="G26" s="243"/>
      <c r="H26" s="243"/>
      <c r="I26" s="243"/>
      <c r="J26" s="243"/>
      <c r="K26" s="1"/>
      <c r="L26" s="21"/>
      <c r="M26" s="21"/>
      <c r="N26" s="21"/>
      <c r="O26" s="21"/>
      <c r="P26" s="1"/>
      <c r="Q26" s="1"/>
      <c r="R26" s="1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5"/>
      <c r="AD26" s="245"/>
      <c r="AE26" s="245"/>
      <c r="AF26" s="245"/>
      <c r="AG26" s="245"/>
    </row>
    <row r="27" spans="1:33" customFormat="1" ht="28.5" x14ac:dyDescent="0.25">
      <c r="A27" s="268"/>
      <c r="B27" s="275" t="s">
        <v>185</v>
      </c>
      <c r="C27" s="169"/>
      <c r="D27" s="142"/>
      <c r="E27" s="143"/>
      <c r="F27" s="1"/>
      <c r="G27" s="243"/>
      <c r="H27" s="243"/>
      <c r="I27" s="243"/>
      <c r="J27" s="243"/>
      <c r="K27" s="1"/>
      <c r="L27" s="21"/>
      <c r="M27" s="21"/>
      <c r="N27" s="21"/>
      <c r="O27" s="21"/>
      <c r="P27" s="1"/>
      <c r="Q27" s="1"/>
      <c r="R27" s="1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245"/>
    </row>
    <row r="28" spans="1:33" customFormat="1" ht="43.5" thickBot="1" x14ac:dyDescent="0.3">
      <c r="A28" s="268"/>
      <c r="B28" s="276" t="s">
        <v>186</v>
      </c>
      <c r="C28" s="174"/>
      <c r="D28" s="175"/>
      <c r="E28" s="150"/>
      <c r="F28" s="1"/>
      <c r="G28" s="243"/>
      <c r="H28" s="243"/>
      <c r="I28" s="243"/>
      <c r="J28" s="243"/>
      <c r="K28" s="1"/>
      <c r="L28" s="21"/>
      <c r="M28" s="21"/>
      <c r="N28" s="21"/>
      <c r="O28" s="21"/>
      <c r="P28" s="1"/>
      <c r="Q28" s="1"/>
      <c r="R28" s="1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5"/>
      <c r="AE28" s="245"/>
      <c r="AF28" s="245"/>
      <c r="AG28" s="245"/>
    </row>
    <row r="29" spans="1:33" customFormat="1" ht="15.75" thickBot="1" x14ac:dyDescent="0.3">
      <c r="A29" s="268"/>
      <c r="B29" s="268"/>
      <c r="C29" s="268"/>
      <c r="D29" s="268"/>
      <c r="E29" s="268"/>
      <c r="F29" s="268"/>
      <c r="G29" s="243"/>
      <c r="H29" s="243"/>
      <c r="I29" s="243"/>
      <c r="J29" s="243"/>
      <c r="K29" s="1"/>
      <c r="L29" s="21"/>
      <c r="M29" s="21"/>
      <c r="N29" s="21"/>
      <c r="O29" s="21"/>
      <c r="P29" s="1"/>
      <c r="Q29" s="1"/>
      <c r="R29" s="1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245"/>
      <c r="AE29" s="245"/>
      <c r="AF29" s="245"/>
      <c r="AG29" s="245"/>
    </row>
    <row r="30" spans="1:33" customFormat="1" ht="45" x14ac:dyDescent="0.25">
      <c r="A30" s="250"/>
      <c r="B30" s="272" t="s">
        <v>187</v>
      </c>
      <c r="C30" s="454" t="s">
        <v>414</v>
      </c>
      <c r="D30" s="273">
        <f>SUM(D31:D32)</f>
        <v>0</v>
      </c>
      <c r="E30" s="274"/>
      <c r="F30" s="1"/>
      <c r="G30" s="243"/>
      <c r="H30" s="243"/>
      <c r="I30" s="243"/>
      <c r="J30" s="243"/>
      <c r="K30" s="1"/>
      <c r="L30" s="21"/>
      <c r="M30" s="21"/>
      <c r="N30" s="21"/>
      <c r="O30" s="21"/>
      <c r="P30" s="1"/>
      <c r="Q30" s="1"/>
      <c r="R30" s="1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5"/>
      <c r="AF30" s="245"/>
      <c r="AG30" s="245"/>
    </row>
    <row r="31" spans="1:33" customFormat="1" ht="57" x14ac:dyDescent="0.25">
      <c r="A31" s="250"/>
      <c r="B31" s="277" t="s">
        <v>188</v>
      </c>
      <c r="C31" s="169"/>
      <c r="D31" s="142"/>
      <c r="E31" s="143"/>
      <c r="F31" s="1"/>
      <c r="G31" s="243"/>
      <c r="H31" s="243"/>
      <c r="I31" s="243"/>
      <c r="J31" s="243"/>
      <c r="K31" s="1"/>
      <c r="L31" s="21"/>
      <c r="M31" s="21"/>
      <c r="N31" s="21"/>
      <c r="O31" s="21"/>
      <c r="P31" s="1"/>
      <c r="Q31" s="1"/>
      <c r="R31" s="1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  <c r="AF31" s="245"/>
      <c r="AG31" s="245"/>
    </row>
    <row r="32" spans="1:33" customFormat="1" ht="43.5" thickBot="1" x14ac:dyDescent="0.3">
      <c r="A32" s="250"/>
      <c r="B32" s="278" t="s">
        <v>189</v>
      </c>
      <c r="C32" s="174"/>
      <c r="D32" s="175"/>
      <c r="E32" s="150"/>
      <c r="F32" s="1"/>
      <c r="G32" s="243"/>
      <c r="H32" s="243"/>
      <c r="I32" s="243"/>
      <c r="J32" s="243"/>
      <c r="K32" s="1"/>
      <c r="L32" s="21"/>
      <c r="M32" s="21"/>
      <c r="N32" s="21"/>
      <c r="O32" s="21"/>
      <c r="P32" s="1"/>
      <c r="Q32" s="1"/>
      <c r="R32" s="1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  <c r="AF32" s="245"/>
      <c r="AG32" s="245"/>
    </row>
    <row r="33" spans="1:33" customFormat="1" ht="15" x14ac:dyDescent="0.25">
      <c r="A33" s="250"/>
      <c r="B33" s="21"/>
      <c r="C33" s="21"/>
      <c r="D33" s="21"/>
      <c r="E33" s="21"/>
      <c r="F33" s="1"/>
      <c r="G33" s="243"/>
      <c r="H33" s="243"/>
      <c r="I33" s="243"/>
      <c r="J33" s="243"/>
      <c r="K33" s="1"/>
      <c r="L33" s="21"/>
      <c r="M33" s="21"/>
      <c r="N33" s="21"/>
      <c r="O33" s="21"/>
      <c r="P33" s="1"/>
      <c r="Q33" s="1"/>
      <c r="R33" s="1"/>
      <c r="S33" s="245"/>
      <c r="T33" s="245"/>
      <c r="U33" s="245"/>
      <c r="V33" s="245"/>
      <c r="W33" s="245"/>
      <c r="X33" s="245"/>
      <c r="Y33" s="245"/>
      <c r="Z33" s="245"/>
      <c r="AA33" s="245"/>
      <c r="AB33" s="245"/>
      <c r="AC33" s="245"/>
      <c r="AD33" s="245"/>
      <c r="AE33" s="245"/>
      <c r="AF33" s="245"/>
      <c r="AG33" s="245"/>
    </row>
    <row r="34" spans="1:33" customFormat="1" ht="15" x14ac:dyDescent="0.25">
      <c r="A34" s="1"/>
      <c r="B34" s="21"/>
      <c r="C34" s="21"/>
      <c r="D34" s="21"/>
      <c r="E34" s="21"/>
      <c r="F34" s="1"/>
      <c r="G34" s="243"/>
      <c r="H34" s="243"/>
      <c r="I34" s="243"/>
      <c r="J34" s="243"/>
      <c r="K34" s="1"/>
      <c r="L34" s="21"/>
      <c r="M34" s="21"/>
      <c r="N34" s="21"/>
      <c r="O34" s="21"/>
      <c r="P34" s="1"/>
      <c r="Q34" s="1"/>
      <c r="R34" s="1"/>
      <c r="S34" s="245"/>
      <c r="T34" s="245"/>
      <c r="U34" s="245"/>
      <c r="V34" s="245"/>
      <c r="W34" s="245"/>
      <c r="X34" s="245"/>
      <c r="Y34" s="245"/>
      <c r="Z34" s="245"/>
      <c r="AA34" s="245"/>
      <c r="AB34" s="245"/>
      <c r="AC34" s="245"/>
      <c r="AD34" s="245"/>
      <c r="AE34" s="245"/>
      <c r="AF34" s="245"/>
      <c r="AG34" s="245"/>
    </row>
    <row r="35" spans="1:33" customFormat="1" ht="15" x14ac:dyDescent="0.25">
      <c r="A35" s="1"/>
      <c r="B35" s="21"/>
      <c r="C35" s="21"/>
      <c r="D35" s="21"/>
      <c r="E35" s="21"/>
      <c r="F35" s="1"/>
      <c r="G35" s="243"/>
      <c r="H35" s="243"/>
      <c r="I35" s="243"/>
      <c r="J35" s="243"/>
      <c r="K35" s="1"/>
      <c r="L35" s="21"/>
      <c r="M35" s="21"/>
      <c r="N35" s="21"/>
      <c r="O35" s="21"/>
      <c r="P35" s="1"/>
      <c r="Q35" s="1"/>
      <c r="R35" s="1"/>
      <c r="S35" s="245"/>
      <c r="T35" s="245"/>
      <c r="U35" s="245"/>
      <c r="V35" s="245"/>
      <c r="W35" s="245"/>
      <c r="X35" s="245"/>
      <c r="Y35" s="245"/>
      <c r="Z35" s="245"/>
      <c r="AA35" s="245"/>
      <c r="AB35" s="245"/>
      <c r="AC35" s="245"/>
      <c r="AD35" s="245"/>
      <c r="AE35" s="245"/>
      <c r="AF35" s="245"/>
      <c r="AG35" s="245"/>
    </row>
    <row r="36" spans="1:33" customFormat="1" ht="15" x14ac:dyDescent="0.25">
      <c r="A36" s="1"/>
      <c r="B36" s="21"/>
      <c r="C36" s="21"/>
      <c r="D36" s="21"/>
      <c r="E36" s="21"/>
      <c r="F36" s="1"/>
      <c r="G36" s="243"/>
      <c r="H36" s="243"/>
      <c r="I36" s="243"/>
      <c r="J36" s="243"/>
      <c r="K36" s="1"/>
      <c r="L36" s="21"/>
      <c r="M36" s="21"/>
      <c r="N36" s="21"/>
      <c r="O36" s="21"/>
      <c r="P36" s="1"/>
      <c r="Q36" s="1"/>
      <c r="R36" s="1"/>
      <c r="S36" s="245"/>
      <c r="T36" s="245"/>
      <c r="U36" s="245"/>
      <c r="V36" s="245"/>
      <c r="W36" s="245"/>
      <c r="X36" s="245"/>
      <c r="Y36" s="245"/>
      <c r="Z36" s="245"/>
      <c r="AA36" s="245"/>
      <c r="AB36" s="245"/>
      <c r="AC36" s="245"/>
      <c r="AD36" s="245"/>
      <c r="AE36" s="245"/>
      <c r="AF36" s="245"/>
      <c r="AG36" s="245"/>
    </row>
    <row r="37" spans="1:33" customFormat="1" ht="15" x14ac:dyDescent="0.25">
      <c r="A37" s="1"/>
      <c r="B37" s="21"/>
      <c r="C37" s="21"/>
      <c r="D37" s="21"/>
      <c r="E37" s="21"/>
      <c r="F37" s="1"/>
      <c r="G37" s="1"/>
      <c r="H37" s="1"/>
      <c r="I37" s="1"/>
      <c r="J37" s="1"/>
      <c r="K37" s="1"/>
      <c r="L37" s="21"/>
      <c r="M37" s="21"/>
      <c r="N37" s="21"/>
      <c r="O37" s="21"/>
      <c r="P37" s="1"/>
      <c r="Q37" s="1"/>
      <c r="R37" s="1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</row>
    <row r="38" spans="1:33" customFormat="1" ht="15" x14ac:dyDescent="0.25">
      <c r="A38" s="1"/>
      <c r="B38" s="21"/>
      <c r="C38" s="21"/>
      <c r="D38" s="21"/>
      <c r="E38" s="21"/>
      <c r="F38" s="1"/>
      <c r="G38" s="1"/>
      <c r="H38" s="1"/>
      <c r="I38" s="1"/>
      <c r="J38" s="1"/>
      <c r="K38" s="1"/>
      <c r="L38" s="21"/>
      <c r="M38" s="21"/>
      <c r="N38" s="21"/>
      <c r="O38" s="21"/>
      <c r="P38" s="1"/>
      <c r="Q38" s="1"/>
      <c r="R38" s="1"/>
      <c r="S38" s="245"/>
      <c r="T38" s="245"/>
      <c r="U38" s="245"/>
      <c r="V38" s="245"/>
      <c r="W38" s="245"/>
      <c r="X38" s="245"/>
      <c r="Y38" s="245"/>
      <c r="Z38" s="245"/>
      <c r="AA38" s="245"/>
      <c r="AB38" s="245"/>
      <c r="AC38" s="245"/>
      <c r="AD38" s="245"/>
      <c r="AE38" s="245"/>
      <c r="AF38" s="245"/>
      <c r="AG38" s="245"/>
    </row>
    <row r="39" spans="1:33" customFormat="1" ht="15" x14ac:dyDescent="0.25">
      <c r="A39" s="1"/>
      <c r="B39" s="21"/>
      <c r="C39" s="21"/>
      <c r="D39" s="21"/>
      <c r="E39" s="21"/>
      <c r="F39" s="1"/>
      <c r="G39" s="279"/>
      <c r="H39" s="1"/>
      <c r="I39" s="279"/>
      <c r="J39" s="1"/>
      <c r="K39" s="1"/>
      <c r="L39" s="21"/>
      <c r="M39" s="21"/>
      <c r="N39" s="21"/>
      <c r="O39" s="21"/>
      <c r="P39" s="1"/>
      <c r="Q39" s="1"/>
      <c r="R39" s="1"/>
      <c r="S39" s="245"/>
      <c r="T39" s="245"/>
      <c r="U39" s="245"/>
      <c r="V39" s="245"/>
      <c r="W39" s="245"/>
      <c r="X39" s="245"/>
      <c r="Y39" s="245"/>
      <c r="Z39" s="245"/>
      <c r="AA39" s="245"/>
      <c r="AB39" s="245"/>
      <c r="AC39" s="245"/>
      <c r="AD39" s="245"/>
      <c r="AE39" s="245"/>
      <c r="AF39" s="245"/>
      <c r="AG39" s="245"/>
    </row>
    <row r="40" spans="1:33" customFormat="1" ht="15" x14ac:dyDescent="0.25">
      <c r="A40" s="1"/>
      <c r="B40" s="21"/>
      <c r="C40" s="21"/>
      <c r="D40" s="21"/>
      <c r="E40" s="21"/>
      <c r="F40" s="1"/>
      <c r="G40" s="1"/>
      <c r="H40" s="1"/>
      <c r="I40" s="1"/>
      <c r="J40" s="1"/>
      <c r="K40" s="1"/>
      <c r="L40" s="21"/>
      <c r="M40" s="21"/>
      <c r="N40" s="21"/>
      <c r="O40" s="21"/>
      <c r="P40" s="1"/>
      <c r="Q40" s="1"/>
      <c r="R40" s="1"/>
      <c r="S40" s="245"/>
      <c r="T40" s="245"/>
      <c r="U40" s="245"/>
      <c r="V40" s="245"/>
      <c r="W40" s="245"/>
      <c r="X40" s="245"/>
      <c r="Y40" s="245"/>
      <c r="Z40" s="245"/>
      <c r="AA40" s="245"/>
      <c r="AB40" s="245"/>
      <c r="AC40" s="245"/>
      <c r="AD40" s="245"/>
      <c r="AE40" s="245"/>
      <c r="AF40" s="245"/>
      <c r="AG40" s="245"/>
    </row>
    <row r="41" spans="1:33" customFormat="1" ht="15" x14ac:dyDescent="0.25">
      <c r="A41" s="1"/>
      <c r="B41" s="21"/>
      <c r="C41" s="21"/>
      <c r="D41" s="21"/>
      <c r="E41" s="21"/>
      <c r="F41" s="1"/>
      <c r="G41" s="1"/>
      <c r="H41" s="1"/>
      <c r="I41" s="1"/>
      <c r="J41" s="1"/>
      <c r="K41" s="1"/>
      <c r="L41" s="21"/>
      <c r="M41" s="21"/>
      <c r="N41" s="21"/>
      <c r="O41" s="21"/>
      <c r="P41" s="1"/>
      <c r="Q41" s="1"/>
      <c r="R41" s="1"/>
      <c r="S41" s="245"/>
      <c r="T41" s="245"/>
      <c r="U41" s="245"/>
      <c r="V41" s="245"/>
      <c r="W41" s="245"/>
      <c r="X41" s="245"/>
      <c r="Y41" s="245"/>
      <c r="Z41" s="245"/>
      <c r="AA41" s="245"/>
      <c r="AB41" s="245"/>
      <c r="AC41" s="245"/>
      <c r="AD41" s="245"/>
      <c r="AE41" s="245"/>
      <c r="AF41" s="245"/>
      <c r="AG41" s="245"/>
    </row>
    <row r="42" spans="1:33" customFormat="1" ht="15" x14ac:dyDescent="0.25">
      <c r="A42" s="1"/>
      <c r="B42" s="21"/>
      <c r="C42" s="21"/>
      <c r="D42" s="21"/>
      <c r="E42" s="21"/>
      <c r="F42" s="1"/>
      <c r="G42" s="279"/>
      <c r="H42" s="1"/>
      <c r="I42" s="279"/>
      <c r="J42" s="1"/>
      <c r="K42" s="1"/>
      <c r="L42" s="21"/>
      <c r="M42" s="21"/>
      <c r="N42" s="21"/>
      <c r="O42" s="21"/>
      <c r="P42" s="1"/>
      <c r="Q42" s="1"/>
      <c r="R42" s="1"/>
      <c r="S42" s="245"/>
      <c r="T42" s="245"/>
      <c r="U42" s="245"/>
      <c r="V42" s="245"/>
      <c r="W42" s="245"/>
      <c r="X42" s="245"/>
      <c r="Y42" s="245"/>
      <c r="Z42" s="245"/>
      <c r="AA42" s="245"/>
      <c r="AB42" s="245"/>
      <c r="AC42" s="245"/>
      <c r="AD42" s="245"/>
      <c r="AE42" s="245"/>
      <c r="AF42" s="245"/>
      <c r="AG42" s="245"/>
    </row>
    <row r="43" spans="1:33" customFormat="1" ht="15" x14ac:dyDescent="0.25">
      <c r="A43" s="1"/>
      <c r="B43" s="21"/>
      <c r="C43" s="21"/>
      <c r="D43" s="21"/>
      <c r="E43" s="21"/>
      <c r="F43" s="1"/>
      <c r="G43" s="1"/>
      <c r="H43" s="1"/>
      <c r="I43" s="1"/>
      <c r="J43" s="1"/>
      <c r="K43" s="1"/>
      <c r="L43" s="21"/>
      <c r="M43" s="21"/>
      <c r="N43" s="21"/>
      <c r="O43" s="21"/>
      <c r="P43" s="1"/>
      <c r="Q43" s="1"/>
      <c r="R43" s="1"/>
      <c r="S43" s="245"/>
      <c r="T43" s="245"/>
      <c r="U43" s="245"/>
      <c r="V43" s="245"/>
      <c r="W43" s="245"/>
      <c r="X43" s="245"/>
      <c r="Y43" s="245"/>
      <c r="Z43" s="245"/>
      <c r="AA43" s="245"/>
      <c r="AB43" s="245"/>
      <c r="AC43" s="245"/>
      <c r="AD43" s="245"/>
      <c r="AE43" s="245"/>
      <c r="AF43" s="245"/>
      <c r="AG43" s="245"/>
    </row>
    <row r="44" spans="1:33" customFormat="1" ht="15" x14ac:dyDescent="0.25">
      <c r="A44" s="1"/>
      <c r="B44" s="21"/>
      <c r="C44" s="21"/>
      <c r="D44" s="21"/>
      <c r="E44" s="21"/>
      <c r="F44" s="1"/>
      <c r="G44" s="1"/>
      <c r="H44" s="1"/>
      <c r="I44" s="1"/>
      <c r="J44" s="1"/>
      <c r="K44" s="1"/>
      <c r="L44" s="21"/>
      <c r="M44" s="21"/>
      <c r="N44" s="21"/>
      <c r="O44" s="21"/>
      <c r="P44" s="1"/>
      <c r="Q44" s="1"/>
      <c r="R44" s="1"/>
      <c r="S44" s="245"/>
      <c r="T44" s="245"/>
      <c r="U44" s="245"/>
      <c r="V44" s="245"/>
      <c r="W44" s="245"/>
      <c r="X44" s="245"/>
      <c r="Y44" s="245"/>
      <c r="Z44" s="245"/>
      <c r="AA44" s="245"/>
      <c r="AB44" s="245"/>
      <c r="AC44" s="245"/>
      <c r="AD44" s="245"/>
      <c r="AE44" s="245"/>
      <c r="AF44" s="245"/>
      <c r="AG44" s="245"/>
    </row>
    <row r="45" spans="1:33" customFormat="1" ht="15" x14ac:dyDescent="0.25">
      <c r="A45" s="1"/>
      <c r="B45" s="21"/>
      <c r="C45" s="21"/>
      <c r="D45" s="21"/>
      <c r="E45" s="21"/>
      <c r="F45" s="1"/>
      <c r="G45" s="279"/>
      <c r="H45" s="1"/>
      <c r="I45" s="279"/>
      <c r="J45" s="1"/>
      <c r="K45" s="1"/>
      <c r="L45" s="21"/>
      <c r="M45" s="21"/>
      <c r="N45" s="21"/>
      <c r="O45" s="21"/>
      <c r="P45" s="1"/>
      <c r="Q45" s="1"/>
      <c r="R45" s="1"/>
      <c r="S45" s="245"/>
      <c r="T45" s="245"/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245"/>
      <c r="AG45" s="245"/>
    </row>
    <row r="46" spans="1:33" customFormat="1" ht="15" x14ac:dyDescent="0.25">
      <c r="A46" s="279"/>
      <c r="B46" s="1"/>
      <c r="C46" s="279"/>
      <c r="D46" s="1"/>
      <c r="E46" s="279"/>
      <c r="F46" s="1"/>
      <c r="G46" s="1"/>
      <c r="H46" s="1"/>
      <c r="I46" s="1"/>
      <c r="J46" s="1"/>
      <c r="K46" s="1"/>
      <c r="L46" s="21"/>
      <c r="M46" s="21"/>
      <c r="N46" s="21"/>
      <c r="O46" s="21"/>
      <c r="P46" s="1"/>
      <c r="Q46" s="1"/>
      <c r="R46" s="1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</row>
    <row r="47" spans="1:33" customFormat="1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  <c r="AC47" s="245"/>
      <c r="AD47" s="245"/>
      <c r="AE47" s="245"/>
      <c r="AF47" s="245"/>
      <c r="AG47" s="245"/>
    </row>
    <row r="48" spans="1:33" customFormat="1" ht="15" x14ac:dyDescent="0.25">
      <c r="A48" s="1"/>
      <c r="B48" s="1"/>
      <c r="C48" s="1"/>
      <c r="D48" s="1"/>
      <c r="E48" s="1"/>
      <c r="F48" s="1"/>
      <c r="G48" s="279"/>
      <c r="H48" s="1"/>
      <c r="I48" s="279"/>
      <c r="J48" s="1"/>
      <c r="K48" s="1"/>
      <c r="L48" s="1"/>
      <c r="M48" s="1"/>
      <c r="N48" s="1"/>
      <c r="O48" s="1"/>
      <c r="P48" s="1"/>
      <c r="Q48" s="1"/>
      <c r="R48" s="1"/>
      <c r="S48" s="245"/>
      <c r="T48" s="245"/>
      <c r="U48" s="245"/>
      <c r="V48" s="245"/>
      <c r="W48" s="245"/>
      <c r="X48" s="245"/>
      <c r="Y48" s="245"/>
      <c r="Z48" s="245"/>
      <c r="AA48" s="245"/>
      <c r="AB48" s="245"/>
      <c r="AC48" s="245"/>
      <c r="AD48" s="245"/>
      <c r="AE48" s="245"/>
      <c r="AF48" s="245"/>
      <c r="AG48" s="245"/>
    </row>
    <row r="49" spans="1:33" customFormat="1" ht="15" x14ac:dyDescent="0.25">
      <c r="A49" s="279"/>
      <c r="B49" s="1"/>
      <c r="C49" s="279"/>
      <c r="D49" s="1"/>
      <c r="E49" s="279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245"/>
      <c r="T49" s="245"/>
      <c r="U49" s="245"/>
      <c r="V49" s="245"/>
      <c r="W49" s="245"/>
      <c r="X49" s="245"/>
      <c r="Y49" s="245"/>
      <c r="Z49" s="245"/>
      <c r="AA49" s="245"/>
      <c r="AB49" s="245"/>
      <c r="AC49" s="245"/>
      <c r="AD49" s="245"/>
      <c r="AE49" s="245"/>
      <c r="AF49" s="245"/>
      <c r="AG49" s="245"/>
    </row>
    <row r="50" spans="1:33" customFormat="1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245"/>
      <c r="T50" s="245"/>
      <c r="U50" s="245"/>
      <c r="V50" s="245"/>
      <c r="W50" s="245"/>
      <c r="X50" s="245"/>
      <c r="Y50" s="245"/>
      <c r="Z50" s="245"/>
      <c r="AA50" s="245"/>
      <c r="AB50" s="245"/>
      <c r="AC50" s="245"/>
      <c r="AD50" s="245"/>
      <c r="AE50" s="245"/>
      <c r="AF50" s="245"/>
      <c r="AG50" s="245"/>
    </row>
    <row r="51" spans="1:33" customFormat="1" ht="15" x14ac:dyDescent="0.25">
      <c r="A51" s="1"/>
      <c r="B51" s="1"/>
      <c r="C51" s="1"/>
      <c r="D51" s="1"/>
      <c r="E51" s="1"/>
      <c r="F51" s="1"/>
      <c r="G51" s="279"/>
      <c r="H51" s="1"/>
      <c r="I51" s="279"/>
      <c r="J51" s="1"/>
      <c r="K51" s="1"/>
      <c r="L51" s="1"/>
      <c r="M51" s="1"/>
      <c r="N51" s="1"/>
      <c r="O51" s="1"/>
      <c r="P51" s="1"/>
      <c r="Q51" s="1"/>
      <c r="R51" s="1"/>
      <c r="S51" s="245"/>
      <c r="T51" s="245"/>
      <c r="U51" s="245"/>
      <c r="V51" s="245"/>
      <c r="W51" s="245"/>
      <c r="X51" s="245"/>
      <c r="Y51" s="245"/>
      <c r="Z51" s="245"/>
      <c r="AA51" s="245"/>
      <c r="AB51" s="245"/>
      <c r="AC51" s="245"/>
      <c r="AD51" s="245"/>
      <c r="AE51" s="245"/>
      <c r="AF51" s="245"/>
      <c r="AG51" s="245"/>
    </row>
    <row r="52" spans="1:33" customFormat="1" ht="15" x14ac:dyDescent="0.25">
      <c r="A52" s="279"/>
      <c r="B52" s="1"/>
      <c r="C52" s="279"/>
      <c r="D52" s="1"/>
      <c r="E52" s="279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245"/>
      <c r="T52" s="245"/>
      <c r="U52" s="245"/>
      <c r="V52" s="245"/>
      <c r="W52" s="245"/>
      <c r="X52" s="245"/>
      <c r="Y52" s="245"/>
      <c r="Z52" s="245"/>
      <c r="AA52" s="245"/>
      <c r="AB52" s="245"/>
      <c r="AC52" s="245"/>
      <c r="AD52" s="245"/>
      <c r="AE52" s="245"/>
      <c r="AF52" s="245"/>
      <c r="AG52" s="245"/>
    </row>
    <row r="53" spans="1:33" customFormat="1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45"/>
      <c r="T53" s="245"/>
      <c r="U53" s="245"/>
      <c r="V53" s="245"/>
      <c r="W53" s="245"/>
      <c r="X53" s="245"/>
      <c r="Y53" s="245"/>
      <c r="Z53" s="245"/>
      <c r="AA53" s="245"/>
      <c r="AB53" s="245"/>
      <c r="AC53" s="245"/>
      <c r="AD53" s="245"/>
      <c r="AE53" s="245"/>
      <c r="AF53" s="245"/>
      <c r="AG53" s="245"/>
    </row>
    <row r="54" spans="1:33" customFormat="1" ht="15" x14ac:dyDescent="0.25">
      <c r="A54" s="1"/>
      <c r="B54" s="1"/>
      <c r="C54" s="1"/>
      <c r="D54" s="1"/>
      <c r="E54" s="1"/>
      <c r="F54" s="1"/>
      <c r="G54" s="279"/>
      <c r="H54" s="1"/>
      <c r="I54" s="279"/>
      <c r="J54" s="1"/>
      <c r="K54" s="1"/>
      <c r="L54" s="1"/>
      <c r="M54" s="1"/>
      <c r="N54" s="1"/>
      <c r="O54" s="1"/>
      <c r="P54" s="1"/>
      <c r="Q54" s="1"/>
      <c r="R54" s="1"/>
      <c r="S54" s="245"/>
      <c r="T54" s="245"/>
      <c r="U54" s="245"/>
      <c r="V54" s="245"/>
      <c r="W54" s="245"/>
      <c r="X54" s="245"/>
      <c r="Y54" s="245"/>
      <c r="Z54" s="245"/>
      <c r="AA54" s="245"/>
      <c r="AB54" s="245"/>
      <c r="AC54" s="245"/>
      <c r="AD54" s="245"/>
      <c r="AE54" s="245"/>
      <c r="AF54" s="245"/>
      <c r="AG54" s="245"/>
    </row>
    <row r="55" spans="1:33" customFormat="1" ht="15" x14ac:dyDescent="0.25">
      <c r="A55" s="279"/>
      <c r="B55" s="1"/>
      <c r="C55" s="279"/>
      <c r="D55" s="1"/>
      <c r="E55" s="27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245"/>
      <c r="T55" s="245"/>
      <c r="U55" s="245"/>
      <c r="V55" s="245"/>
      <c r="W55" s="245"/>
      <c r="X55" s="245"/>
      <c r="Y55" s="245"/>
      <c r="Z55" s="245"/>
      <c r="AA55" s="245"/>
      <c r="AB55" s="245"/>
      <c r="AC55" s="245"/>
      <c r="AD55" s="245"/>
      <c r="AE55" s="245"/>
      <c r="AF55" s="245"/>
      <c r="AG55" s="245"/>
    </row>
    <row r="56" spans="1:33" customFormat="1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45"/>
      <c r="T56" s="245"/>
      <c r="U56" s="245"/>
      <c r="V56" s="245"/>
      <c r="W56" s="245"/>
      <c r="X56" s="245"/>
      <c r="Y56" s="245"/>
      <c r="Z56" s="245"/>
      <c r="AA56" s="245"/>
      <c r="AB56" s="245"/>
      <c r="AC56" s="245"/>
      <c r="AD56" s="245"/>
      <c r="AE56" s="245"/>
      <c r="AF56" s="245"/>
      <c r="AG56" s="245"/>
    </row>
    <row r="57" spans="1:33" customFormat="1" ht="15" x14ac:dyDescent="0.25">
      <c r="A57" s="1"/>
      <c r="B57" s="1"/>
      <c r="C57" s="1"/>
      <c r="D57" s="1"/>
      <c r="E57" s="1"/>
      <c r="F57" s="1"/>
      <c r="G57" s="279"/>
      <c r="H57" s="1"/>
      <c r="I57" s="279"/>
      <c r="J57" s="1"/>
      <c r="K57" s="1"/>
      <c r="L57" s="1"/>
      <c r="M57" s="1"/>
      <c r="N57" s="1"/>
      <c r="O57" s="1"/>
      <c r="P57" s="1"/>
      <c r="Q57" s="1"/>
      <c r="R57" s="1"/>
      <c r="S57" s="245"/>
      <c r="T57" s="245"/>
      <c r="U57" s="245"/>
      <c r="V57" s="245"/>
      <c r="W57" s="245"/>
      <c r="X57" s="245"/>
      <c r="Y57" s="245"/>
      <c r="Z57" s="245"/>
      <c r="AA57" s="245"/>
      <c r="AB57" s="245"/>
      <c r="AC57" s="245"/>
      <c r="AD57" s="245"/>
      <c r="AE57" s="245"/>
      <c r="AF57" s="245"/>
      <c r="AG57" s="245"/>
    </row>
    <row r="58" spans="1:33" customFormat="1" ht="15" x14ac:dyDescent="0.25">
      <c r="A58" s="279"/>
      <c r="B58" s="1"/>
      <c r="C58" s="279"/>
      <c r="D58" s="1"/>
      <c r="E58" s="279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245"/>
      <c r="T58" s="245"/>
      <c r="U58" s="245"/>
      <c r="V58" s="245"/>
      <c r="W58" s="245"/>
      <c r="X58" s="245"/>
      <c r="Y58" s="245"/>
      <c r="Z58" s="245"/>
      <c r="AA58" s="245"/>
      <c r="AB58" s="245"/>
      <c r="AC58" s="245"/>
      <c r="AD58" s="245"/>
      <c r="AE58" s="245"/>
      <c r="AF58" s="245"/>
      <c r="AG58" s="245"/>
    </row>
    <row r="59" spans="1:33" customFormat="1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245"/>
      <c r="T59" s="245"/>
      <c r="U59" s="245"/>
      <c r="V59" s="245"/>
      <c r="W59" s="245"/>
      <c r="X59" s="245"/>
      <c r="Y59" s="245"/>
      <c r="Z59" s="245"/>
      <c r="AA59" s="245"/>
      <c r="AB59" s="245"/>
      <c r="AC59" s="245"/>
      <c r="AD59" s="245"/>
      <c r="AE59" s="245"/>
      <c r="AF59" s="245"/>
      <c r="AG59" s="245"/>
    </row>
    <row r="60" spans="1:33" customFormat="1" ht="15" x14ac:dyDescent="0.25">
      <c r="A60" s="1"/>
      <c r="B60" s="1"/>
      <c r="C60" s="1"/>
      <c r="D60" s="1"/>
      <c r="E60" s="1"/>
      <c r="F60" s="1"/>
      <c r="G60" s="279"/>
      <c r="H60" s="1"/>
      <c r="I60" s="279"/>
      <c r="J60" s="1"/>
      <c r="K60" s="1"/>
      <c r="L60" s="1"/>
      <c r="M60" s="1"/>
      <c r="N60" s="1"/>
      <c r="O60" s="1"/>
      <c r="P60" s="1"/>
      <c r="Q60" s="1"/>
      <c r="R60" s="1"/>
      <c r="S60" s="245"/>
      <c r="T60" s="245"/>
      <c r="U60" s="245"/>
      <c r="V60" s="245"/>
      <c r="W60" s="245"/>
      <c r="X60" s="245"/>
      <c r="Y60" s="245"/>
      <c r="Z60" s="245"/>
      <c r="AA60" s="245"/>
      <c r="AB60" s="245"/>
      <c r="AC60" s="245"/>
      <c r="AD60" s="245"/>
      <c r="AE60" s="245"/>
      <c r="AF60" s="245"/>
      <c r="AG60" s="245"/>
    </row>
    <row r="61" spans="1:33" customFormat="1" ht="15" x14ac:dyDescent="0.25">
      <c r="A61" s="279"/>
      <c r="B61" s="1"/>
      <c r="C61" s="279"/>
      <c r="D61" s="1"/>
      <c r="E61" s="279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245"/>
      <c r="T61" s="245"/>
      <c r="U61" s="245"/>
      <c r="V61" s="245"/>
      <c r="W61" s="245"/>
      <c r="X61" s="245"/>
      <c r="Y61" s="245"/>
      <c r="Z61" s="245"/>
      <c r="AA61" s="245"/>
      <c r="AB61" s="245"/>
      <c r="AC61" s="245"/>
      <c r="AD61" s="245"/>
      <c r="AE61" s="245"/>
      <c r="AF61" s="245"/>
      <c r="AG61" s="245"/>
    </row>
    <row r="62" spans="1:33" customFormat="1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245"/>
      <c r="T62" s="245"/>
      <c r="U62" s="245"/>
      <c r="V62" s="245"/>
      <c r="W62" s="245"/>
      <c r="X62" s="245"/>
      <c r="Y62" s="245"/>
      <c r="Z62" s="245"/>
      <c r="AA62" s="245"/>
      <c r="AB62" s="245"/>
      <c r="AC62" s="245"/>
      <c r="AD62" s="245"/>
      <c r="AE62" s="245"/>
      <c r="AF62" s="245"/>
      <c r="AG62" s="245"/>
    </row>
    <row r="63" spans="1:33" customFormat="1" ht="15" x14ac:dyDescent="0.25">
      <c r="A63" s="1"/>
      <c r="B63" s="1"/>
      <c r="C63" s="1"/>
      <c r="D63" s="1"/>
      <c r="E63" s="1"/>
      <c r="F63" s="1"/>
      <c r="G63" s="279"/>
      <c r="H63" s="1"/>
      <c r="I63" s="279"/>
      <c r="J63" s="1"/>
      <c r="K63" s="1"/>
      <c r="L63" s="1"/>
      <c r="M63" s="1"/>
      <c r="N63" s="1"/>
      <c r="O63" s="1"/>
      <c r="P63" s="1"/>
      <c r="Q63" s="1"/>
      <c r="R63" s="1"/>
      <c r="S63" s="245"/>
      <c r="T63" s="245"/>
      <c r="U63" s="245"/>
      <c r="V63" s="245"/>
      <c r="W63" s="245"/>
      <c r="X63" s="245"/>
      <c r="Y63" s="245"/>
      <c r="Z63" s="245"/>
      <c r="AA63" s="245"/>
      <c r="AB63" s="245"/>
      <c r="AC63" s="245"/>
      <c r="AD63" s="245"/>
      <c r="AE63" s="245"/>
      <c r="AF63" s="245"/>
      <c r="AG63" s="245"/>
    </row>
    <row r="64" spans="1:33" customFormat="1" ht="15" x14ac:dyDescent="0.25">
      <c r="A64" s="279"/>
      <c r="B64" s="1"/>
      <c r="C64" s="279"/>
      <c r="D64" s="1"/>
      <c r="E64" s="279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245"/>
      <c r="T64" s="245"/>
      <c r="U64" s="245"/>
      <c r="V64" s="245"/>
      <c r="W64" s="245"/>
      <c r="X64" s="245"/>
      <c r="Y64" s="245"/>
      <c r="Z64" s="245"/>
      <c r="AA64" s="245"/>
      <c r="AB64" s="245"/>
      <c r="AC64" s="245"/>
      <c r="AD64" s="245"/>
      <c r="AE64" s="245"/>
      <c r="AF64" s="245"/>
      <c r="AG64" s="245"/>
    </row>
    <row r="65" spans="1:33" customFormat="1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245"/>
      <c r="T65" s="245"/>
      <c r="U65" s="245"/>
      <c r="V65" s="245"/>
      <c r="W65" s="245"/>
      <c r="X65" s="245"/>
      <c r="Y65" s="245"/>
      <c r="Z65" s="245"/>
      <c r="AA65" s="245"/>
      <c r="AB65" s="245"/>
      <c r="AC65" s="245"/>
      <c r="AD65" s="245"/>
      <c r="AE65" s="245"/>
      <c r="AF65" s="245"/>
      <c r="AG65" s="245"/>
    </row>
    <row r="66" spans="1:33" customFormat="1" ht="15" x14ac:dyDescent="0.25">
      <c r="A66" s="1"/>
      <c r="B66" s="1"/>
      <c r="C66" s="1"/>
      <c r="D66" s="1"/>
      <c r="E66" s="1"/>
      <c r="F66" s="1"/>
      <c r="G66" s="279"/>
      <c r="H66" s="1"/>
      <c r="I66" s="279"/>
      <c r="J66" s="1"/>
      <c r="K66" s="1"/>
      <c r="L66" s="1"/>
      <c r="M66" s="1"/>
      <c r="N66" s="1"/>
      <c r="O66" s="1"/>
      <c r="P66" s="1"/>
      <c r="Q66" s="1"/>
      <c r="R66" s="1"/>
      <c r="S66" s="245"/>
      <c r="T66" s="245"/>
      <c r="U66" s="245"/>
      <c r="V66" s="245"/>
      <c r="W66" s="245"/>
      <c r="X66" s="245"/>
      <c r="Y66" s="245"/>
      <c r="Z66" s="245"/>
      <c r="AA66" s="245"/>
      <c r="AB66" s="245"/>
      <c r="AC66" s="245"/>
      <c r="AD66" s="245"/>
      <c r="AE66" s="245"/>
      <c r="AF66" s="245"/>
      <c r="AG66" s="245"/>
    </row>
    <row r="67" spans="1:33" customFormat="1" ht="15" x14ac:dyDescent="0.25">
      <c r="A67" s="279"/>
      <c r="B67" s="1"/>
      <c r="C67" s="279"/>
      <c r="D67" s="1"/>
      <c r="E67" s="279"/>
      <c r="F67" s="1"/>
      <c r="G67" s="280"/>
      <c r="H67" s="245"/>
      <c r="I67" s="245"/>
      <c r="J67" s="1"/>
      <c r="K67" s="1"/>
      <c r="L67" s="1"/>
      <c r="M67" s="1"/>
      <c r="N67" s="1"/>
      <c r="O67" s="1"/>
      <c r="P67" s="1"/>
      <c r="Q67" s="1"/>
      <c r="R67" s="1"/>
      <c r="S67" s="245"/>
      <c r="T67" s="245"/>
      <c r="U67" s="245"/>
      <c r="V67" s="245"/>
      <c r="W67" s="245"/>
      <c r="X67" s="245"/>
      <c r="Y67" s="245"/>
      <c r="Z67" s="245"/>
      <c r="AA67" s="245"/>
      <c r="AB67" s="245"/>
      <c r="AC67" s="245"/>
      <c r="AD67" s="245"/>
      <c r="AE67" s="245"/>
      <c r="AF67" s="245"/>
      <c r="AG67" s="245"/>
    </row>
    <row r="68" spans="1:33" customFormat="1" ht="15" x14ac:dyDescent="0.25">
      <c r="A68" s="1"/>
      <c r="B68" s="1"/>
      <c r="C68" s="1"/>
      <c r="D68" s="1"/>
      <c r="E68" s="1"/>
      <c r="F68" s="1"/>
      <c r="G68" s="280"/>
      <c r="H68" s="245"/>
      <c r="I68" s="245"/>
      <c r="J68" s="1"/>
      <c r="K68" s="245"/>
      <c r="L68" s="245"/>
      <c r="M68" s="245"/>
      <c r="N68" s="245"/>
      <c r="O68" s="245"/>
      <c r="P68" s="245"/>
      <c r="Q68" s="245"/>
      <c r="R68" s="245"/>
      <c r="S68" s="245"/>
      <c r="T68" s="245"/>
      <c r="U68" s="245"/>
      <c r="V68" s="245"/>
      <c r="W68" s="245"/>
      <c r="X68" s="245"/>
      <c r="Y68" s="245"/>
      <c r="Z68" s="245"/>
      <c r="AA68" s="245"/>
      <c r="AB68" s="245"/>
      <c r="AC68" s="245"/>
      <c r="AD68" s="245"/>
      <c r="AE68" s="245"/>
      <c r="AF68" s="245"/>
      <c r="AG68" s="245"/>
    </row>
    <row r="69" spans="1:33" customFormat="1" ht="15" x14ac:dyDescent="0.25">
      <c r="A69" s="1"/>
      <c r="B69" s="1"/>
      <c r="C69" s="1"/>
      <c r="D69" s="1"/>
      <c r="E69" s="1"/>
      <c r="F69" s="1"/>
      <c r="G69" s="280"/>
      <c r="H69" s="245"/>
      <c r="I69" s="245"/>
      <c r="J69" s="245"/>
      <c r="K69" s="245"/>
      <c r="L69" s="245"/>
      <c r="M69" s="245"/>
      <c r="N69" s="245"/>
      <c r="O69" s="245"/>
      <c r="P69" s="245"/>
      <c r="Q69" s="245"/>
      <c r="R69" s="245"/>
      <c r="S69" s="245"/>
      <c r="T69" s="245"/>
      <c r="U69" s="245"/>
      <c r="V69" s="245"/>
      <c r="W69" s="245"/>
      <c r="X69" s="245"/>
      <c r="Y69" s="245"/>
      <c r="Z69" s="245"/>
      <c r="AA69" s="245"/>
      <c r="AB69" s="245"/>
      <c r="AC69" s="245"/>
      <c r="AD69" s="245"/>
      <c r="AE69" s="245"/>
      <c r="AF69" s="245"/>
      <c r="AG69" s="245"/>
    </row>
    <row r="70" spans="1:33" customFormat="1" ht="15" x14ac:dyDescent="0.25">
      <c r="A70" s="245"/>
      <c r="B70" s="280"/>
      <c r="C70" s="280"/>
      <c r="D70" s="280"/>
      <c r="E70" s="280"/>
      <c r="F70" s="245"/>
      <c r="G70" s="280"/>
      <c r="H70" s="245"/>
      <c r="I70" s="245"/>
      <c r="J70" s="245"/>
      <c r="K70" s="245"/>
      <c r="L70" s="245"/>
      <c r="M70" s="245"/>
      <c r="N70" s="245"/>
      <c r="O70" s="245"/>
      <c r="P70" s="245"/>
      <c r="Q70" s="245"/>
      <c r="R70" s="245"/>
      <c r="S70" s="245"/>
      <c r="T70" s="245"/>
      <c r="U70" s="245"/>
      <c r="V70" s="245"/>
      <c r="W70" s="245"/>
      <c r="X70" s="245"/>
      <c r="Y70" s="245"/>
      <c r="Z70" s="245"/>
      <c r="AA70" s="245"/>
      <c r="AB70" s="245"/>
      <c r="AC70" s="245"/>
      <c r="AD70" s="245"/>
      <c r="AE70" s="245"/>
      <c r="AF70" s="245"/>
      <c r="AG70" s="245"/>
    </row>
    <row r="71" spans="1:33" customFormat="1" ht="15" x14ac:dyDescent="0.25">
      <c r="A71" s="245"/>
      <c r="B71" s="280"/>
      <c r="C71" s="280"/>
      <c r="D71" s="280"/>
      <c r="E71" s="280"/>
      <c r="F71" s="245"/>
      <c r="G71" s="280"/>
      <c r="H71" s="245"/>
      <c r="I71" s="245"/>
      <c r="J71" s="245"/>
      <c r="K71" s="245"/>
      <c r="L71" s="245"/>
      <c r="M71" s="245"/>
      <c r="N71" s="245"/>
      <c r="O71" s="245"/>
      <c r="P71" s="245"/>
      <c r="Q71" s="245"/>
      <c r="R71" s="245"/>
      <c r="S71" s="245"/>
      <c r="T71" s="245"/>
      <c r="U71" s="245"/>
      <c r="V71" s="245"/>
      <c r="W71" s="245"/>
      <c r="X71" s="245"/>
      <c r="Y71" s="245"/>
      <c r="Z71" s="245"/>
      <c r="AA71" s="245"/>
      <c r="AB71" s="245"/>
      <c r="AC71" s="245"/>
      <c r="AD71" s="245"/>
      <c r="AE71" s="245"/>
      <c r="AF71" s="245"/>
      <c r="AG71" s="245"/>
    </row>
    <row r="72" spans="1:33" customFormat="1" ht="15" x14ac:dyDescent="0.25">
      <c r="A72" s="245"/>
      <c r="B72" s="280"/>
      <c r="C72" s="280"/>
      <c r="D72" s="280"/>
      <c r="E72" s="280"/>
      <c r="F72" s="245"/>
      <c r="G72" s="280"/>
      <c r="H72" s="245"/>
      <c r="I72" s="245"/>
      <c r="J72" s="245"/>
      <c r="K72" s="245"/>
      <c r="L72" s="245"/>
      <c r="M72" s="245"/>
      <c r="N72" s="245"/>
      <c r="O72" s="245"/>
      <c r="P72" s="245"/>
      <c r="Q72" s="245"/>
      <c r="R72" s="245"/>
      <c r="S72" s="245"/>
      <c r="T72" s="245"/>
      <c r="U72" s="245"/>
      <c r="V72" s="245"/>
      <c r="W72" s="245"/>
      <c r="X72" s="245"/>
      <c r="Y72" s="245"/>
      <c r="Z72" s="245"/>
      <c r="AA72" s="245"/>
      <c r="AB72" s="245"/>
      <c r="AC72" s="245"/>
      <c r="AD72" s="245"/>
      <c r="AE72" s="245"/>
      <c r="AF72" s="245"/>
      <c r="AG72" s="245"/>
    </row>
    <row r="73" spans="1:33" customFormat="1" ht="15" x14ac:dyDescent="0.25">
      <c r="A73" s="245"/>
      <c r="B73" s="280"/>
      <c r="C73" s="280"/>
      <c r="D73" s="280"/>
      <c r="E73" s="280"/>
      <c r="F73" s="245"/>
      <c r="G73" s="280"/>
      <c r="H73" s="245"/>
      <c r="I73" s="245"/>
      <c r="J73" s="245"/>
      <c r="K73" s="245"/>
      <c r="L73" s="245"/>
      <c r="M73" s="245"/>
      <c r="N73" s="245"/>
      <c r="O73" s="245"/>
      <c r="P73" s="245"/>
      <c r="Q73" s="245"/>
      <c r="R73" s="245"/>
      <c r="S73" s="245"/>
      <c r="T73" s="245"/>
      <c r="U73" s="245"/>
      <c r="V73" s="245"/>
      <c r="W73" s="245"/>
      <c r="X73" s="245"/>
      <c r="Y73" s="245"/>
      <c r="Z73" s="245"/>
      <c r="AA73" s="245"/>
      <c r="AB73" s="245"/>
      <c r="AC73" s="245"/>
      <c r="AD73" s="245"/>
      <c r="AE73" s="245"/>
      <c r="AF73" s="245"/>
      <c r="AG73" s="245"/>
    </row>
    <row r="74" spans="1:33" customFormat="1" ht="15" x14ac:dyDescent="0.25">
      <c r="A74" s="245"/>
      <c r="B74" s="280"/>
      <c r="C74" s="280"/>
      <c r="D74" s="280"/>
      <c r="E74" s="280"/>
      <c r="F74" s="245"/>
      <c r="G74" s="280"/>
      <c r="H74" s="245"/>
      <c r="I74" s="245"/>
      <c r="J74" s="245"/>
      <c r="K74" s="245"/>
      <c r="L74" s="245"/>
      <c r="M74" s="245"/>
      <c r="N74" s="245"/>
      <c r="O74" s="245"/>
      <c r="P74" s="245"/>
      <c r="Q74" s="245"/>
      <c r="R74" s="245"/>
      <c r="S74" s="245"/>
      <c r="T74" s="245"/>
      <c r="U74" s="245"/>
      <c r="V74" s="245"/>
      <c r="W74" s="245"/>
      <c r="X74" s="245"/>
      <c r="Y74" s="245"/>
      <c r="Z74" s="245"/>
      <c r="AA74" s="245"/>
      <c r="AB74" s="245"/>
      <c r="AC74" s="245"/>
      <c r="AD74" s="245"/>
      <c r="AE74" s="245"/>
      <c r="AF74" s="245"/>
      <c r="AG74" s="245"/>
    </row>
    <row r="75" spans="1:33" customFormat="1" ht="15" x14ac:dyDescent="0.25">
      <c r="A75" s="245"/>
      <c r="B75" s="280"/>
      <c r="C75" s="280"/>
      <c r="D75" s="280"/>
      <c r="E75" s="280"/>
      <c r="F75" s="245"/>
      <c r="G75" s="280"/>
      <c r="H75" s="245"/>
      <c r="I75" s="245"/>
      <c r="J75" s="245"/>
      <c r="K75" s="245"/>
      <c r="L75" s="245"/>
      <c r="M75" s="245"/>
      <c r="N75" s="245"/>
      <c r="O75" s="245"/>
      <c r="P75" s="245"/>
      <c r="Q75" s="245"/>
      <c r="R75" s="245"/>
      <c r="S75" s="245"/>
      <c r="T75" s="245"/>
      <c r="U75" s="245"/>
      <c r="V75" s="245"/>
      <c r="W75" s="245"/>
      <c r="X75" s="245"/>
      <c r="Y75" s="245"/>
      <c r="Z75" s="245"/>
      <c r="AA75" s="245"/>
      <c r="AB75" s="245"/>
      <c r="AC75" s="245"/>
      <c r="AD75" s="245"/>
      <c r="AE75" s="245"/>
      <c r="AF75" s="245"/>
      <c r="AG75" s="245"/>
    </row>
    <row r="76" spans="1:33" customFormat="1" ht="15" x14ac:dyDescent="0.25">
      <c r="A76" s="245"/>
      <c r="B76" s="280"/>
      <c r="C76" s="280"/>
      <c r="D76" s="280"/>
      <c r="E76" s="280"/>
      <c r="F76" s="245"/>
      <c r="G76" s="280"/>
      <c r="H76" s="245"/>
      <c r="I76" s="245"/>
      <c r="J76" s="245"/>
      <c r="K76" s="245"/>
      <c r="L76" s="245"/>
      <c r="M76" s="245"/>
      <c r="N76" s="245"/>
      <c r="O76" s="245"/>
      <c r="P76" s="245"/>
      <c r="Q76" s="245"/>
      <c r="R76" s="245"/>
      <c r="S76" s="245"/>
      <c r="T76" s="245"/>
      <c r="U76" s="245"/>
      <c r="V76" s="245"/>
      <c r="W76" s="245"/>
      <c r="X76" s="245"/>
      <c r="Y76" s="245"/>
      <c r="Z76" s="245"/>
      <c r="AA76" s="245"/>
      <c r="AB76" s="245"/>
      <c r="AC76" s="245"/>
      <c r="AD76" s="245"/>
      <c r="AE76" s="245"/>
      <c r="AF76" s="245"/>
      <c r="AG76" s="245"/>
    </row>
    <row r="77" spans="1:33" customFormat="1" ht="15" x14ac:dyDescent="0.25">
      <c r="A77" s="245"/>
      <c r="B77" s="280"/>
      <c r="C77" s="280"/>
      <c r="D77" s="280"/>
      <c r="E77" s="280"/>
      <c r="F77" s="245"/>
      <c r="G77" s="280"/>
      <c r="H77" s="245"/>
      <c r="I77" s="245"/>
      <c r="J77" s="245"/>
      <c r="K77" s="245"/>
      <c r="L77" s="245"/>
      <c r="M77" s="245"/>
      <c r="N77" s="245"/>
      <c r="O77" s="245"/>
      <c r="P77" s="245"/>
      <c r="Q77" s="245"/>
      <c r="R77" s="245"/>
      <c r="S77" s="245"/>
      <c r="T77" s="245"/>
      <c r="U77" s="245"/>
      <c r="V77" s="245"/>
      <c r="W77" s="245"/>
      <c r="X77" s="245"/>
      <c r="Y77" s="245"/>
      <c r="Z77" s="245"/>
      <c r="AA77" s="245"/>
      <c r="AB77" s="245"/>
      <c r="AC77" s="245"/>
      <c r="AD77" s="245"/>
      <c r="AE77" s="245"/>
      <c r="AF77" s="245"/>
      <c r="AG77" s="245"/>
    </row>
    <row r="78" spans="1:33" customFormat="1" ht="15" x14ac:dyDescent="0.25">
      <c r="A78" s="245"/>
      <c r="B78" s="280"/>
      <c r="C78" s="280"/>
      <c r="D78" s="280"/>
      <c r="E78" s="280"/>
      <c r="F78" s="245"/>
      <c r="G78" s="280"/>
      <c r="H78" s="245"/>
      <c r="I78" s="245"/>
      <c r="J78" s="245"/>
      <c r="K78" s="245"/>
      <c r="L78" s="245"/>
      <c r="M78" s="245"/>
      <c r="N78" s="245"/>
      <c r="O78" s="245"/>
      <c r="P78" s="245"/>
      <c r="Q78" s="245"/>
      <c r="R78" s="245"/>
      <c r="S78" s="245"/>
      <c r="T78" s="245"/>
      <c r="U78" s="245"/>
      <c r="V78" s="245"/>
      <c r="W78" s="245"/>
      <c r="X78" s="245"/>
      <c r="Y78" s="245"/>
      <c r="Z78" s="245"/>
      <c r="AA78" s="245"/>
      <c r="AB78" s="245"/>
      <c r="AC78" s="245"/>
      <c r="AD78" s="245"/>
      <c r="AE78" s="245"/>
      <c r="AF78" s="245"/>
      <c r="AG78" s="245"/>
    </row>
    <row r="79" spans="1:33" customFormat="1" ht="15" x14ac:dyDescent="0.25">
      <c r="A79" s="245"/>
      <c r="B79" s="280"/>
      <c r="C79" s="280"/>
      <c r="D79" s="280"/>
      <c r="E79" s="280"/>
      <c r="F79" s="245"/>
      <c r="G79" s="280"/>
      <c r="H79" s="245"/>
      <c r="I79" s="245"/>
      <c r="J79" s="245"/>
      <c r="K79" s="245"/>
      <c r="L79" s="245"/>
      <c r="M79" s="245"/>
      <c r="N79" s="245"/>
      <c r="O79" s="245"/>
      <c r="P79" s="245"/>
      <c r="Q79" s="245"/>
      <c r="R79" s="245"/>
      <c r="S79" s="245"/>
      <c r="T79" s="245"/>
      <c r="U79" s="245"/>
      <c r="V79" s="245"/>
      <c r="W79" s="245"/>
      <c r="X79" s="245"/>
      <c r="Y79" s="245"/>
      <c r="Z79" s="245"/>
      <c r="AA79" s="245"/>
      <c r="AB79" s="245"/>
      <c r="AC79" s="245"/>
      <c r="AD79" s="245"/>
      <c r="AE79" s="245"/>
      <c r="AF79" s="245"/>
      <c r="AG79" s="245"/>
    </row>
    <row r="80" spans="1:33" customFormat="1" ht="15" x14ac:dyDescent="0.25">
      <c r="A80" s="245"/>
      <c r="B80" s="280"/>
      <c r="C80" s="280"/>
      <c r="D80" s="280"/>
      <c r="E80" s="280"/>
      <c r="F80" s="245"/>
      <c r="G80" s="280"/>
      <c r="H80" s="245"/>
      <c r="I80" s="245"/>
      <c r="J80" s="245"/>
      <c r="K80" s="245"/>
      <c r="L80" s="245"/>
      <c r="M80" s="245"/>
      <c r="N80" s="245"/>
      <c r="O80" s="245"/>
      <c r="P80" s="245"/>
      <c r="Q80" s="245"/>
      <c r="R80" s="245"/>
      <c r="S80" s="245"/>
      <c r="T80" s="245"/>
      <c r="U80" s="245"/>
      <c r="V80" s="245"/>
      <c r="W80" s="245"/>
      <c r="X80" s="245"/>
      <c r="Y80" s="245"/>
      <c r="Z80" s="245"/>
      <c r="AA80" s="245"/>
      <c r="AB80" s="245"/>
      <c r="AC80" s="245"/>
      <c r="AD80" s="245"/>
      <c r="AE80" s="245"/>
      <c r="AF80" s="245"/>
      <c r="AG80" s="245"/>
    </row>
    <row r="81" spans="1:33" customFormat="1" ht="15" x14ac:dyDescent="0.25">
      <c r="A81" s="245"/>
      <c r="B81" s="280"/>
      <c r="C81" s="280"/>
      <c r="D81" s="280"/>
      <c r="E81" s="280"/>
      <c r="F81" s="245"/>
      <c r="G81" s="280"/>
      <c r="H81" s="245"/>
      <c r="I81" s="245"/>
      <c r="J81" s="245"/>
      <c r="K81" s="245"/>
      <c r="L81" s="245"/>
      <c r="M81" s="245"/>
      <c r="N81" s="245"/>
      <c r="O81" s="245"/>
      <c r="P81" s="245"/>
      <c r="Q81" s="245"/>
      <c r="R81" s="245"/>
      <c r="S81" s="245"/>
      <c r="T81" s="245"/>
      <c r="U81" s="245"/>
      <c r="V81" s="245"/>
      <c r="W81" s="245"/>
      <c r="X81" s="245"/>
      <c r="Y81" s="245"/>
      <c r="Z81" s="245"/>
      <c r="AA81" s="245"/>
      <c r="AB81" s="245"/>
      <c r="AC81" s="245"/>
      <c r="AD81" s="245"/>
      <c r="AE81" s="245"/>
      <c r="AF81" s="245"/>
      <c r="AG81" s="245"/>
    </row>
    <row r="82" spans="1:33" customFormat="1" ht="15" x14ac:dyDescent="0.25">
      <c r="A82" s="245"/>
      <c r="B82" s="280"/>
      <c r="C82" s="280"/>
      <c r="D82" s="280"/>
      <c r="E82" s="280"/>
      <c r="F82" s="245"/>
      <c r="G82" s="280"/>
      <c r="H82" s="245"/>
      <c r="I82" s="245"/>
      <c r="J82" s="245"/>
      <c r="K82" s="245"/>
      <c r="L82" s="245"/>
      <c r="M82" s="245"/>
      <c r="N82" s="245"/>
      <c r="O82" s="245"/>
      <c r="P82" s="245"/>
      <c r="Q82" s="245"/>
      <c r="R82" s="245"/>
      <c r="S82" s="245"/>
      <c r="T82" s="245"/>
      <c r="U82" s="245"/>
      <c r="V82" s="245"/>
      <c r="W82" s="245"/>
      <c r="X82" s="245"/>
      <c r="Y82" s="245"/>
      <c r="Z82" s="245"/>
      <c r="AA82" s="245"/>
      <c r="AB82" s="245"/>
      <c r="AC82" s="245"/>
      <c r="AD82" s="245"/>
      <c r="AE82" s="245"/>
      <c r="AF82" s="245"/>
      <c r="AG82" s="245"/>
    </row>
    <row r="83" spans="1:33" customFormat="1" ht="15" x14ac:dyDescent="0.25">
      <c r="A83" s="245"/>
      <c r="B83" s="280"/>
      <c r="C83" s="280"/>
      <c r="D83" s="280"/>
      <c r="E83" s="280"/>
      <c r="F83" s="245"/>
      <c r="G83" s="280"/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</row>
    <row r="84" spans="1:33" customFormat="1" ht="15" x14ac:dyDescent="0.25">
      <c r="A84" s="245"/>
      <c r="B84" s="280"/>
      <c r="C84" s="280"/>
      <c r="D84" s="280"/>
      <c r="E84" s="280"/>
      <c r="F84" s="245"/>
      <c r="G84" s="280"/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</row>
    <row r="85" spans="1:33" customFormat="1" ht="15" x14ac:dyDescent="0.25">
      <c r="A85" s="245"/>
      <c r="B85" s="280"/>
      <c r="C85" s="280"/>
      <c r="D85" s="280"/>
      <c r="E85" s="280"/>
      <c r="F85" s="245"/>
      <c r="G85" s="280"/>
      <c r="H85" s="245"/>
      <c r="I85" s="245"/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</row>
    <row r="86" spans="1:33" customFormat="1" ht="15" x14ac:dyDescent="0.25">
      <c r="A86" s="245"/>
      <c r="B86" s="280"/>
      <c r="C86" s="280"/>
      <c r="D86" s="280"/>
      <c r="E86" s="280"/>
      <c r="F86" s="245"/>
      <c r="G86" s="280"/>
      <c r="H86" s="245"/>
      <c r="I86" s="245"/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</row>
    <row r="87" spans="1:33" customFormat="1" ht="15" x14ac:dyDescent="0.25">
      <c r="A87" s="245"/>
      <c r="B87" s="280"/>
      <c r="C87" s="280"/>
      <c r="D87" s="280"/>
      <c r="E87" s="280"/>
      <c r="F87" s="245"/>
      <c r="G87" s="280"/>
      <c r="H87" s="245"/>
      <c r="I87" s="245"/>
      <c r="J87" s="245"/>
      <c r="K87" s="245"/>
      <c r="L87" s="245"/>
      <c r="M87" s="245"/>
      <c r="N87" s="245"/>
      <c r="O87" s="245"/>
      <c r="P87" s="245"/>
      <c r="Q87" s="245"/>
      <c r="R87" s="245"/>
      <c r="S87" s="245"/>
      <c r="T87" s="245"/>
      <c r="U87" s="245"/>
      <c r="V87" s="245"/>
      <c r="W87" s="245"/>
      <c r="X87" s="245"/>
      <c r="Y87" s="245"/>
      <c r="Z87" s="245"/>
      <c r="AA87" s="245"/>
      <c r="AB87" s="245"/>
      <c r="AC87" s="245"/>
      <c r="AD87" s="245"/>
      <c r="AE87" s="245"/>
      <c r="AF87" s="245"/>
      <c r="AG87" s="245"/>
    </row>
    <row r="88" spans="1:33" customFormat="1" ht="15" x14ac:dyDescent="0.25">
      <c r="A88" s="245"/>
      <c r="B88" s="280"/>
      <c r="C88" s="280"/>
      <c r="D88" s="280"/>
      <c r="E88" s="280"/>
      <c r="F88" s="245"/>
      <c r="G88" s="280"/>
      <c r="H88" s="245"/>
      <c r="I88" s="245"/>
      <c r="J88" s="245"/>
      <c r="K88" s="245"/>
      <c r="L88" s="245"/>
      <c r="M88" s="245"/>
      <c r="N88" s="245"/>
      <c r="O88" s="245"/>
      <c r="P88" s="245"/>
      <c r="Q88" s="245"/>
      <c r="R88" s="245"/>
      <c r="S88" s="245"/>
      <c r="T88" s="245"/>
      <c r="U88" s="245"/>
      <c r="V88" s="245"/>
      <c r="W88" s="245"/>
      <c r="X88" s="245"/>
      <c r="Y88" s="245"/>
      <c r="Z88" s="245"/>
      <c r="AA88" s="245"/>
      <c r="AB88" s="245"/>
      <c r="AC88" s="245"/>
      <c r="AD88" s="245"/>
      <c r="AE88" s="245"/>
      <c r="AF88" s="245"/>
      <c r="AG88" s="245"/>
    </row>
    <row r="89" spans="1:33" customFormat="1" ht="15" x14ac:dyDescent="0.25">
      <c r="A89" s="245"/>
      <c r="B89" s="280"/>
      <c r="C89" s="280"/>
      <c r="D89" s="280"/>
      <c r="E89" s="280"/>
      <c r="F89" s="245"/>
      <c r="G89" s="280"/>
      <c r="H89" s="245"/>
      <c r="I89" s="245"/>
      <c r="J89" s="245"/>
      <c r="K89" s="245"/>
      <c r="L89" s="245"/>
      <c r="M89" s="245"/>
      <c r="N89" s="245"/>
      <c r="O89" s="245"/>
      <c r="P89" s="245"/>
      <c r="Q89" s="245"/>
      <c r="R89" s="245"/>
      <c r="S89" s="245"/>
      <c r="T89" s="245"/>
      <c r="U89" s="245"/>
      <c r="V89" s="245"/>
      <c r="W89" s="245"/>
      <c r="X89" s="245"/>
      <c r="Y89" s="245"/>
      <c r="Z89" s="245"/>
      <c r="AA89" s="245"/>
      <c r="AB89" s="245"/>
      <c r="AC89" s="245"/>
      <c r="AD89" s="245"/>
      <c r="AE89" s="245"/>
      <c r="AF89" s="245"/>
      <c r="AG89" s="245"/>
    </row>
    <row r="90" spans="1:33" customFormat="1" ht="15" x14ac:dyDescent="0.25">
      <c r="A90" s="245"/>
      <c r="B90" s="280"/>
      <c r="C90" s="280"/>
      <c r="D90" s="280"/>
      <c r="E90" s="280"/>
      <c r="F90" s="245"/>
      <c r="G90" s="280"/>
      <c r="H90" s="245"/>
      <c r="I90" s="245"/>
      <c r="J90" s="245"/>
      <c r="K90" s="245"/>
      <c r="L90" s="245"/>
      <c r="M90" s="245"/>
      <c r="N90" s="245"/>
      <c r="O90" s="245"/>
      <c r="P90" s="245"/>
      <c r="Q90" s="245"/>
      <c r="R90" s="245"/>
      <c r="S90" s="245"/>
      <c r="T90" s="245"/>
      <c r="U90" s="245"/>
      <c r="V90" s="245"/>
      <c r="W90" s="245"/>
      <c r="X90" s="245"/>
      <c r="Y90" s="245"/>
      <c r="Z90" s="245"/>
      <c r="AA90" s="245"/>
      <c r="AB90" s="245"/>
      <c r="AC90" s="245"/>
      <c r="AD90" s="245"/>
      <c r="AE90" s="245"/>
      <c r="AF90" s="245"/>
      <c r="AG90" s="245"/>
    </row>
    <row r="91" spans="1:33" customFormat="1" ht="15" x14ac:dyDescent="0.25">
      <c r="A91" s="245"/>
      <c r="B91" s="280"/>
      <c r="C91" s="280"/>
      <c r="D91" s="280"/>
      <c r="E91" s="280"/>
      <c r="F91" s="245"/>
      <c r="G91" s="280"/>
      <c r="H91" s="245"/>
      <c r="I91" s="245"/>
      <c r="J91" s="245"/>
      <c r="K91" s="245"/>
      <c r="L91" s="245"/>
      <c r="M91" s="245"/>
      <c r="N91" s="245"/>
      <c r="O91" s="245"/>
      <c r="P91" s="245"/>
      <c r="Q91" s="245"/>
      <c r="R91" s="245"/>
      <c r="S91" s="245"/>
      <c r="T91" s="245"/>
      <c r="U91" s="245"/>
      <c r="V91" s="245"/>
      <c r="W91" s="245"/>
      <c r="X91" s="245"/>
      <c r="Y91" s="245"/>
      <c r="Z91" s="245"/>
      <c r="AA91" s="21"/>
      <c r="AB91" s="21"/>
      <c r="AC91" s="21"/>
      <c r="AD91" s="21"/>
      <c r="AE91" s="21"/>
      <c r="AF91" s="21"/>
      <c r="AG91" s="21"/>
    </row>
    <row r="92" spans="1:33" customFormat="1" ht="15" x14ac:dyDescent="0.25">
      <c r="A92" s="245"/>
      <c r="B92" s="280"/>
      <c r="C92" s="280"/>
      <c r="D92" s="280"/>
      <c r="E92" s="280"/>
      <c r="F92" s="245"/>
      <c r="G92" s="280"/>
      <c r="H92" s="245"/>
      <c r="I92" s="245"/>
      <c r="J92" s="245"/>
      <c r="K92" s="245"/>
      <c r="L92" s="245"/>
      <c r="M92" s="245"/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45"/>
      <c r="Y92" s="245"/>
      <c r="Z92" s="245"/>
      <c r="AA92" s="21"/>
      <c r="AB92" s="21"/>
      <c r="AC92" s="21"/>
      <c r="AD92" s="21"/>
      <c r="AE92" s="21"/>
      <c r="AF92" s="21"/>
      <c r="AG92" s="21"/>
    </row>
    <row r="93" spans="1:33" customFormat="1" ht="15" x14ac:dyDescent="0.25">
      <c r="A93" s="245"/>
      <c r="B93" s="280"/>
      <c r="C93" s="280"/>
      <c r="D93" s="280"/>
      <c r="E93" s="280"/>
      <c r="F93" s="245"/>
      <c r="G93" s="280"/>
      <c r="H93" s="245"/>
      <c r="I93" s="245"/>
      <c r="J93" s="245"/>
      <c r="K93" s="245"/>
      <c r="L93" s="245"/>
      <c r="M93" s="245"/>
      <c r="N93" s="245"/>
      <c r="O93" s="245"/>
      <c r="P93" s="245"/>
      <c r="Q93" s="245"/>
      <c r="R93" s="245"/>
      <c r="S93" s="245"/>
      <c r="T93" s="245"/>
      <c r="U93" s="245"/>
      <c r="V93" s="245"/>
      <c r="W93" s="245"/>
      <c r="X93" s="245"/>
      <c r="Y93" s="245"/>
      <c r="Z93" s="245"/>
      <c r="AA93" s="21"/>
      <c r="AB93" s="21"/>
      <c r="AC93" s="21"/>
      <c r="AD93" s="21"/>
      <c r="AE93" s="21"/>
      <c r="AF93" s="21"/>
      <c r="AG93" s="21"/>
    </row>
    <row r="94" spans="1:33" customFormat="1" ht="15" x14ac:dyDescent="0.25">
      <c r="A94" s="245"/>
      <c r="B94" s="280"/>
      <c r="C94" s="280"/>
      <c r="D94" s="280"/>
      <c r="E94" s="280"/>
      <c r="F94" s="245"/>
      <c r="G94" s="280"/>
      <c r="H94" s="245"/>
      <c r="I94" s="245"/>
      <c r="J94" s="245"/>
      <c r="K94" s="245"/>
      <c r="L94" s="245"/>
      <c r="M94" s="245"/>
      <c r="N94" s="245"/>
      <c r="O94" s="245"/>
      <c r="P94" s="245"/>
      <c r="Q94" s="245"/>
      <c r="R94" s="245"/>
      <c r="S94" s="245"/>
      <c r="T94" s="245"/>
      <c r="U94" s="245"/>
      <c r="V94" s="245"/>
      <c r="W94" s="245"/>
      <c r="X94" s="245"/>
      <c r="Y94" s="245"/>
      <c r="Z94" s="245"/>
      <c r="AA94" s="21"/>
      <c r="AB94" s="21"/>
      <c r="AC94" s="21"/>
      <c r="AD94" s="21"/>
      <c r="AE94" s="21"/>
      <c r="AF94" s="21"/>
      <c r="AG94" s="21"/>
    </row>
    <row r="95" spans="1:33" customFormat="1" ht="15" x14ac:dyDescent="0.25">
      <c r="A95" s="245"/>
      <c r="B95" s="280"/>
      <c r="C95" s="280"/>
      <c r="D95" s="280"/>
      <c r="E95" s="280"/>
      <c r="F95" s="245"/>
      <c r="G95" s="280"/>
      <c r="H95" s="245"/>
      <c r="I95" s="245"/>
      <c r="J95" s="245"/>
      <c r="K95" s="245"/>
      <c r="L95" s="245"/>
      <c r="M95" s="245"/>
      <c r="N95" s="245"/>
      <c r="O95" s="245"/>
      <c r="P95" s="245"/>
      <c r="Q95" s="245"/>
      <c r="R95" s="245"/>
      <c r="S95" s="245"/>
      <c r="T95" s="245"/>
      <c r="U95" s="245"/>
      <c r="V95" s="245"/>
      <c r="W95" s="245"/>
      <c r="X95" s="245"/>
      <c r="Y95" s="245"/>
      <c r="Z95" s="245"/>
      <c r="AA95" s="21"/>
      <c r="AB95" s="21"/>
      <c r="AC95" s="21"/>
      <c r="AD95" s="21"/>
      <c r="AE95" s="21"/>
      <c r="AF95" s="21"/>
      <c r="AG95" s="21"/>
    </row>
    <row r="96" spans="1:33" customFormat="1" ht="15" x14ac:dyDescent="0.25">
      <c r="A96" s="245"/>
      <c r="B96" s="280"/>
      <c r="C96" s="280"/>
      <c r="D96" s="280"/>
      <c r="E96" s="280"/>
      <c r="F96" s="245"/>
      <c r="G96" s="280"/>
      <c r="H96" s="245"/>
      <c r="I96" s="245"/>
      <c r="J96" s="245"/>
      <c r="K96" s="245"/>
      <c r="L96" s="245"/>
      <c r="M96" s="245"/>
      <c r="N96" s="245"/>
      <c r="O96" s="245"/>
      <c r="P96" s="245"/>
      <c r="Q96" s="245"/>
      <c r="R96" s="245"/>
      <c r="S96" s="245"/>
      <c r="T96" s="245"/>
      <c r="U96" s="245"/>
      <c r="V96" s="245"/>
      <c r="W96" s="245"/>
      <c r="X96" s="245"/>
      <c r="Y96" s="245"/>
      <c r="Z96" s="245"/>
      <c r="AA96" s="21"/>
      <c r="AB96" s="21"/>
      <c r="AC96" s="21"/>
      <c r="AD96" s="21"/>
      <c r="AE96" s="21"/>
      <c r="AF96" s="21"/>
      <c r="AG96" s="21"/>
    </row>
    <row r="97" spans="1:26" customFormat="1" ht="15" x14ac:dyDescent="0.25">
      <c r="A97" s="245"/>
      <c r="B97" s="280"/>
      <c r="C97" s="280"/>
      <c r="D97" s="280"/>
      <c r="E97" s="280"/>
      <c r="F97" s="245"/>
      <c r="G97" s="280"/>
      <c r="H97" s="245"/>
      <c r="I97" s="245"/>
      <c r="J97" s="245"/>
      <c r="K97" s="245"/>
      <c r="L97" s="245"/>
      <c r="M97" s="245"/>
      <c r="N97" s="245"/>
      <c r="O97" s="245"/>
      <c r="P97" s="245"/>
      <c r="Q97" s="245"/>
      <c r="R97" s="245"/>
      <c r="S97" s="245"/>
      <c r="T97" s="245"/>
      <c r="U97" s="245"/>
      <c r="V97" s="245"/>
      <c r="W97" s="245"/>
      <c r="X97" s="245"/>
      <c r="Y97" s="245"/>
      <c r="Z97" s="245"/>
    </row>
    <row r="98" spans="1:26" customFormat="1" ht="15" x14ac:dyDescent="0.25">
      <c r="A98" s="245"/>
      <c r="B98" s="280"/>
      <c r="C98" s="280"/>
      <c r="D98" s="280"/>
      <c r="E98" s="280"/>
      <c r="F98" s="245"/>
      <c r="G98" s="280"/>
      <c r="H98" s="245"/>
      <c r="I98" s="245"/>
      <c r="J98" s="245"/>
      <c r="K98" s="245"/>
      <c r="L98" s="245"/>
      <c r="M98" s="245"/>
      <c r="N98" s="245"/>
      <c r="O98" s="245"/>
      <c r="P98" s="245"/>
      <c r="Q98" s="245"/>
      <c r="R98" s="245"/>
      <c r="S98" s="245"/>
      <c r="T98" s="245"/>
      <c r="U98" s="245"/>
      <c r="V98" s="245"/>
      <c r="W98" s="245"/>
      <c r="X98" s="245"/>
      <c r="Y98" s="245"/>
      <c r="Z98" s="245"/>
    </row>
    <row r="99" spans="1:26" customFormat="1" ht="15" x14ac:dyDescent="0.25">
      <c r="A99" s="245"/>
      <c r="B99" s="280"/>
      <c r="C99" s="280"/>
      <c r="D99" s="280"/>
      <c r="E99" s="280"/>
      <c r="F99" s="245"/>
      <c r="G99" s="280"/>
      <c r="H99" s="245"/>
      <c r="I99" s="245"/>
      <c r="J99" s="245"/>
      <c r="K99" s="245"/>
      <c r="L99" s="245"/>
      <c r="M99" s="245"/>
      <c r="N99" s="245"/>
      <c r="O99" s="245"/>
      <c r="P99" s="245"/>
      <c r="Q99" s="245"/>
      <c r="R99" s="245"/>
      <c r="S99" s="245"/>
      <c r="T99" s="245"/>
      <c r="U99" s="245"/>
      <c r="V99" s="245"/>
      <c r="W99" s="245"/>
      <c r="X99" s="245"/>
      <c r="Y99" s="245"/>
      <c r="Z99" s="245"/>
    </row>
    <row r="100" spans="1:26" customFormat="1" ht="15" x14ac:dyDescent="0.25">
      <c r="A100" s="245"/>
      <c r="B100" s="280"/>
      <c r="C100" s="280"/>
      <c r="D100" s="280"/>
      <c r="E100" s="280"/>
      <c r="F100" s="245"/>
      <c r="G100" s="280"/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  <c r="R100" s="245"/>
      <c r="S100" s="245"/>
      <c r="T100" s="245"/>
      <c r="U100" s="245"/>
      <c r="V100" s="245"/>
      <c r="W100" s="245"/>
      <c r="X100" s="245"/>
      <c r="Y100" s="245"/>
      <c r="Z100" s="245"/>
    </row>
    <row r="101" spans="1:26" customFormat="1" ht="15" x14ac:dyDescent="0.25">
      <c r="A101" s="245"/>
      <c r="B101" s="280"/>
      <c r="C101" s="280"/>
      <c r="D101" s="280"/>
      <c r="E101" s="280"/>
      <c r="F101" s="245"/>
      <c r="G101" s="280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  <c r="R101" s="245"/>
      <c r="S101" s="245"/>
      <c r="T101" s="245"/>
      <c r="U101" s="245"/>
      <c r="V101" s="245"/>
      <c r="W101" s="245"/>
      <c r="X101" s="245"/>
      <c r="Y101" s="245"/>
      <c r="Z101" s="245"/>
    </row>
    <row r="102" spans="1:26" customFormat="1" ht="15" x14ac:dyDescent="0.25">
      <c r="A102" s="245"/>
      <c r="B102" s="280"/>
      <c r="C102" s="280"/>
      <c r="D102" s="280"/>
      <c r="E102" s="280"/>
      <c r="F102" s="245"/>
      <c r="G102" s="280"/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  <c r="R102" s="245"/>
      <c r="S102" s="245"/>
      <c r="T102" s="245"/>
      <c r="U102" s="245"/>
      <c r="V102" s="245"/>
      <c r="W102" s="245"/>
      <c r="X102" s="245"/>
      <c r="Y102" s="245"/>
      <c r="Z102" s="245"/>
    </row>
    <row r="103" spans="1:26" customFormat="1" ht="15" x14ac:dyDescent="0.25">
      <c r="A103" s="245"/>
      <c r="B103" s="280"/>
      <c r="C103" s="280"/>
      <c r="D103" s="280"/>
      <c r="E103" s="280"/>
      <c r="F103" s="245"/>
      <c r="G103" s="280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  <c r="R103" s="245"/>
      <c r="S103" s="245"/>
      <c r="T103" s="245"/>
      <c r="U103" s="245"/>
      <c r="V103" s="245"/>
      <c r="W103" s="245"/>
      <c r="X103" s="245"/>
      <c r="Y103" s="245"/>
      <c r="Z103" s="245"/>
    </row>
    <row r="104" spans="1:26" customFormat="1" ht="15" x14ac:dyDescent="0.25">
      <c r="A104" s="245"/>
      <c r="B104" s="280"/>
      <c r="C104" s="280"/>
      <c r="D104" s="280"/>
      <c r="E104" s="280"/>
      <c r="F104" s="245"/>
      <c r="G104" s="280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  <c r="R104" s="245"/>
      <c r="S104" s="245"/>
      <c r="T104" s="245"/>
      <c r="U104" s="245"/>
      <c r="V104" s="245"/>
      <c r="W104" s="245"/>
      <c r="X104" s="245"/>
      <c r="Y104" s="245"/>
      <c r="Z104" s="245"/>
    </row>
    <row r="105" spans="1:26" customFormat="1" ht="15" x14ac:dyDescent="0.25">
      <c r="A105" s="245"/>
      <c r="B105" s="280"/>
      <c r="C105" s="280"/>
      <c r="D105" s="280"/>
      <c r="E105" s="280"/>
      <c r="F105" s="245"/>
      <c r="G105" s="280"/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  <c r="R105" s="245"/>
      <c r="S105" s="245"/>
      <c r="T105" s="245"/>
      <c r="U105" s="245"/>
      <c r="V105" s="245"/>
      <c r="W105" s="245"/>
      <c r="X105" s="245"/>
      <c r="Y105" s="245"/>
      <c r="Z105" s="245"/>
    </row>
    <row r="106" spans="1:26" customFormat="1" ht="15" x14ac:dyDescent="0.25">
      <c r="A106" s="245"/>
      <c r="B106" s="280"/>
      <c r="C106" s="280"/>
      <c r="D106" s="280"/>
      <c r="E106" s="280"/>
      <c r="F106" s="245"/>
      <c r="G106" s="280"/>
      <c r="H106" s="245"/>
      <c r="I106" s="245"/>
      <c r="J106" s="245"/>
      <c r="K106" s="245"/>
      <c r="L106" s="245"/>
      <c r="M106" s="245"/>
      <c r="N106" s="245"/>
      <c r="O106" s="245"/>
      <c r="P106" s="245"/>
      <c r="Q106" s="245"/>
      <c r="R106" s="245"/>
      <c r="S106" s="245"/>
      <c r="T106" s="245"/>
      <c r="U106" s="245"/>
      <c r="V106" s="245"/>
      <c r="W106" s="245"/>
      <c r="X106" s="245"/>
      <c r="Y106" s="245"/>
      <c r="Z106" s="245"/>
    </row>
    <row r="107" spans="1:26" customFormat="1" ht="15" x14ac:dyDescent="0.25">
      <c r="A107" s="245"/>
      <c r="B107" s="280"/>
      <c r="C107" s="280"/>
      <c r="D107" s="280"/>
      <c r="E107" s="280"/>
      <c r="F107" s="245"/>
      <c r="G107" s="280"/>
      <c r="H107" s="245"/>
      <c r="I107" s="245"/>
      <c r="J107" s="245"/>
      <c r="K107" s="245"/>
      <c r="L107" s="245"/>
      <c r="M107" s="245"/>
      <c r="N107" s="245"/>
      <c r="O107" s="245"/>
      <c r="P107" s="245"/>
      <c r="Q107" s="245"/>
      <c r="R107" s="245"/>
      <c r="S107" s="245"/>
      <c r="T107" s="245"/>
      <c r="U107" s="245"/>
      <c r="V107" s="245"/>
      <c r="W107" s="245"/>
      <c r="X107" s="245"/>
      <c r="Y107" s="245"/>
      <c r="Z107" s="245"/>
    </row>
    <row r="108" spans="1:26" customFormat="1" ht="15" x14ac:dyDescent="0.25">
      <c r="A108" s="245"/>
      <c r="B108" s="280"/>
      <c r="C108" s="280"/>
      <c r="D108" s="280"/>
      <c r="E108" s="280"/>
      <c r="F108" s="245"/>
      <c r="G108" s="280"/>
      <c r="H108" s="245"/>
      <c r="I108" s="245"/>
      <c r="J108" s="245"/>
      <c r="K108" s="245"/>
      <c r="L108" s="245"/>
      <c r="M108" s="245"/>
      <c r="N108" s="245"/>
      <c r="O108" s="245"/>
      <c r="P108" s="245"/>
      <c r="Q108" s="245"/>
      <c r="R108" s="245"/>
      <c r="S108" s="245"/>
      <c r="T108" s="245"/>
      <c r="U108" s="245"/>
      <c r="V108" s="245"/>
      <c r="W108" s="245"/>
      <c r="X108" s="245"/>
      <c r="Y108" s="245"/>
      <c r="Z108" s="245"/>
    </row>
    <row r="109" spans="1:26" customFormat="1" ht="15" x14ac:dyDescent="0.25">
      <c r="A109" s="245"/>
      <c r="B109" s="280"/>
      <c r="C109" s="280"/>
      <c r="D109" s="280"/>
      <c r="E109" s="280"/>
      <c r="F109" s="245"/>
      <c r="G109" s="280"/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  <c r="R109" s="245"/>
      <c r="S109" s="245"/>
      <c r="T109" s="245"/>
      <c r="U109" s="245"/>
      <c r="V109" s="245"/>
      <c r="W109" s="245"/>
      <c r="X109" s="245"/>
      <c r="Y109" s="245"/>
      <c r="Z109" s="245"/>
    </row>
    <row r="110" spans="1:26" customFormat="1" ht="15" x14ac:dyDescent="0.25">
      <c r="A110" s="245"/>
      <c r="B110" s="280"/>
      <c r="C110" s="280"/>
      <c r="D110" s="280"/>
      <c r="E110" s="280"/>
      <c r="F110" s="245"/>
      <c r="G110" s="22"/>
      <c r="H110" s="21"/>
      <c r="I110" s="21"/>
      <c r="J110" s="245"/>
      <c r="K110" s="245"/>
      <c r="L110" s="245"/>
      <c r="M110" s="245"/>
      <c r="N110" s="245"/>
      <c r="O110" s="245"/>
      <c r="P110" s="245"/>
      <c r="Q110" s="245"/>
      <c r="R110" s="245"/>
      <c r="S110" s="245"/>
      <c r="T110" s="245"/>
      <c r="U110" s="245"/>
      <c r="V110" s="245"/>
      <c r="W110" s="245"/>
      <c r="X110" s="245"/>
      <c r="Y110" s="245"/>
      <c r="Z110" s="245"/>
    </row>
    <row r="111" spans="1:26" customFormat="1" ht="15" x14ac:dyDescent="0.25">
      <c r="A111" s="245"/>
      <c r="B111" s="280"/>
      <c r="C111" s="280"/>
      <c r="D111" s="280"/>
      <c r="E111" s="280"/>
      <c r="F111" s="245"/>
      <c r="G111" s="22"/>
      <c r="H111" s="21"/>
      <c r="I111" s="21"/>
      <c r="J111" s="245"/>
      <c r="K111" s="245"/>
      <c r="L111" s="245"/>
      <c r="M111" s="245"/>
      <c r="N111" s="245"/>
      <c r="O111" s="245"/>
      <c r="P111" s="245"/>
      <c r="Q111" s="245"/>
      <c r="R111" s="245"/>
      <c r="S111" s="245"/>
      <c r="T111" s="245"/>
      <c r="U111" s="245"/>
      <c r="V111" s="245"/>
      <c r="W111" s="245"/>
      <c r="X111" s="245"/>
      <c r="Y111" s="245"/>
      <c r="Z111" s="245"/>
    </row>
    <row r="112" spans="1:26" customFormat="1" ht="15" x14ac:dyDescent="0.25">
      <c r="A112" s="245"/>
      <c r="B112" s="280"/>
      <c r="C112" s="280"/>
      <c r="D112" s="280"/>
      <c r="E112" s="280"/>
      <c r="F112" s="245"/>
      <c r="G112" s="22"/>
      <c r="H112" s="21"/>
      <c r="I112" s="21"/>
      <c r="J112" s="21"/>
      <c r="K112" s="245"/>
      <c r="L112" s="245"/>
      <c r="M112" s="245"/>
      <c r="N112" s="245"/>
      <c r="O112" s="245"/>
      <c r="P112" s="245"/>
      <c r="Q112" s="245"/>
      <c r="R112" s="245"/>
      <c r="S112" s="245"/>
      <c r="T112" s="245"/>
      <c r="U112" s="245"/>
      <c r="V112" s="245"/>
      <c r="W112" s="245"/>
      <c r="X112" s="245"/>
      <c r="Y112" s="245"/>
      <c r="Z112" s="245"/>
    </row>
    <row r="113" spans="1:26" customFormat="1" ht="15" x14ac:dyDescent="0.25">
      <c r="A113" s="245"/>
      <c r="B113" s="280"/>
      <c r="C113" s="280"/>
      <c r="D113" s="280"/>
      <c r="E113" s="280"/>
      <c r="F113" s="245"/>
      <c r="G113" s="22"/>
      <c r="H113" s="21"/>
      <c r="I113" s="21"/>
      <c r="J113" s="21"/>
      <c r="K113" s="245"/>
      <c r="L113" s="245"/>
      <c r="M113" s="245"/>
      <c r="N113" s="245"/>
      <c r="O113" s="245"/>
      <c r="P113" s="245"/>
      <c r="Q113" s="245"/>
      <c r="R113" s="245"/>
      <c r="S113" s="245"/>
      <c r="T113" s="245"/>
      <c r="U113" s="245"/>
      <c r="V113" s="245"/>
      <c r="W113" s="245"/>
      <c r="X113" s="245"/>
      <c r="Y113" s="245"/>
      <c r="Z113" s="245"/>
    </row>
    <row r="114" spans="1:26" customFormat="1" ht="15" x14ac:dyDescent="0.25">
      <c r="A114" s="245"/>
      <c r="B114" s="280"/>
      <c r="C114" s="280"/>
      <c r="D114" s="280"/>
      <c r="E114" s="280"/>
      <c r="F114" s="245"/>
      <c r="G114" s="22"/>
      <c r="H114" s="21"/>
      <c r="I114" s="21"/>
      <c r="J114" s="21"/>
      <c r="K114" s="245"/>
      <c r="L114" s="245"/>
      <c r="M114" s="245"/>
      <c r="N114" s="245"/>
      <c r="O114" s="245"/>
      <c r="P114" s="245"/>
      <c r="Q114" s="245"/>
      <c r="R114" s="245"/>
      <c r="S114" s="245"/>
      <c r="T114" s="245"/>
      <c r="U114" s="245"/>
      <c r="V114" s="245"/>
      <c r="W114" s="245"/>
      <c r="X114" s="245"/>
      <c r="Y114" s="245"/>
      <c r="Z114" s="245"/>
    </row>
    <row r="115" spans="1:26" customFormat="1" ht="15" x14ac:dyDescent="0.25">
      <c r="A115" s="245"/>
      <c r="B115" s="280"/>
      <c r="C115" s="280"/>
      <c r="D115" s="280"/>
      <c r="E115" s="280"/>
      <c r="F115" s="245"/>
      <c r="G115" s="22"/>
      <c r="H115" s="21"/>
      <c r="I115" s="21"/>
      <c r="J115" s="21"/>
      <c r="K115" s="245"/>
      <c r="L115" s="245"/>
      <c r="M115" s="245"/>
      <c r="N115" s="245"/>
      <c r="O115" s="245"/>
      <c r="P115" s="245"/>
      <c r="Q115" s="245"/>
      <c r="R115" s="245"/>
      <c r="S115" s="245"/>
      <c r="T115" s="245"/>
      <c r="U115" s="245"/>
      <c r="V115" s="245"/>
      <c r="W115" s="245"/>
      <c r="X115" s="245"/>
      <c r="Y115" s="245"/>
      <c r="Z115" s="245"/>
    </row>
    <row r="116" spans="1:26" customFormat="1" ht="15" x14ac:dyDescent="0.25">
      <c r="A116" s="245"/>
      <c r="B116" s="280"/>
      <c r="C116" s="280"/>
      <c r="D116" s="280"/>
      <c r="E116" s="280"/>
      <c r="F116" s="245"/>
      <c r="G116" s="22"/>
      <c r="H116" s="21"/>
      <c r="I116" s="21"/>
      <c r="J116" s="21"/>
      <c r="K116" s="245"/>
      <c r="L116" s="245"/>
      <c r="M116" s="245"/>
      <c r="N116" s="245"/>
      <c r="O116" s="245"/>
      <c r="P116" s="245"/>
      <c r="Q116" s="245"/>
      <c r="R116" s="245"/>
      <c r="S116" s="245"/>
      <c r="T116" s="245"/>
      <c r="U116" s="245"/>
      <c r="V116" s="245"/>
      <c r="W116" s="245"/>
      <c r="X116" s="245"/>
      <c r="Y116" s="245"/>
      <c r="Z116" s="245"/>
    </row>
    <row r="117" spans="1:26" customFormat="1" ht="15" x14ac:dyDescent="0.25">
      <c r="A117" s="245"/>
      <c r="B117" s="22"/>
      <c r="C117" s="22"/>
      <c r="D117" s="22"/>
      <c r="E117" s="22"/>
      <c r="F117" s="245"/>
      <c r="G117" s="22"/>
      <c r="H117" s="21"/>
      <c r="I117" s="21"/>
      <c r="J117" s="21"/>
      <c r="K117" s="245"/>
      <c r="L117" s="245"/>
      <c r="M117" s="245"/>
      <c r="N117" s="245"/>
      <c r="O117" s="245"/>
      <c r="P117" s="245"/>
      <c r="Q117" s="245"/>
      <c r="R117" s="245"/>
      <c r="S117" s="245"/>
      <c r="T117" s="245"/>
      <c r="U117" s="245"/>
      <c r="V117" s="245"/>
      <c r="W117" s="245"/>
      <c r="X117" s="245"/>
      <c r="Y117" s="245"/>
      <c r="Z117" s="245"/>
    </row>
    <row r="118" spans="1:26" customFormat="1" ht="15" x14ac:dyDescent="0.25">
      <c r="A118" s="245"/>
      <c r="B118" s="22"/>
      <c r="C118" s="22"/>
      <c r="D118" s="22"/>
      <c r="E118" s="22"/>
      <c r="F118" s="245"/>
      <c r="G118" s="22"/>
      <c r="H118" s="21"/>
      <c r="I118" s="21"/>
      <c r="J118" s="21"/>
      <c r="K118" s="245"/>
      <c r="L118" s="245"/>
      <c r="M118" s="245"/>
      <c r="N118" s="245"/>
      <c r="O118" s="245"/>
      <c r="P118" s="245"/>
      <c r="Q118" s="245"/>
      <c r="R118" s="245"/>
      <c r="S118" s="245"/>
      <c r="T118" s="245"/>
      <c r="U118" s="245"/>
      <c r="V118" s="245"/>
      <c r="W118" s="245"/>
      <c r="X118" s="245"/>
      <c r="Y118" s="245"/>
      <c r="Z118" s="245"/>
    </row>
    <row r="119" spans="1:26" customFormat="1" ht="15" x14ac:dyDescent="0.25">
      <c r="A119" s="245"/>
      <c r="B119" s="22"/>
      <c r="C119" s="22"/>
      <c r="D119" s="22"/>
      <c r="E119" s="22"/>
      <c r="F119" s="245"/>
      <c r="G119" s="22"/>
      <c r="H119" s="21"/>
      <c r="I119" s="21"/>
      <c r="J119" s="21"/>
      <c r="K119" s="245"/>
      <c r="L119" s="245"/>
      <c r="M119" s="245"/>
      <c r="N119" s="245"/>
      <c r="O119" s="245"/>
      <c r="P119" s="245"/>
      <c r="Q119" s="245"/>
      <c r="R119" s="245"/>
      <c r="S119" s="245"/>
      <c r="T119" s="245"/>
      <c r="U119" s="245"/>
      <c r="V119" s="245"/>
      <c r="W119" s="245"/>
      <c r="X119" s="245"/>
      <c r="Y119" s="245"/>
      <c r="Z119" s="245"/>
    </row>
  </sheetData>
  <mergeCells count="4">
    <mergeCell ref="B3:D3"/>
    <mergeCell ref="C4:D4"/>
    <mergeCell ref="C5:F5"/>
    <mergeCell ref="B8:E8"/>
  </mergeCells>
  <conditionalFormatting sqref="D21">
    <cfRule type="cellIs" dxfId="0" priority="1" stopIfTrue="1" operator="notEqual">
      <formula>0</formula>
    </cfRule>
  </conditionalFormatting>
  <hyperlinks>
    <hyperlink ref="B1" location="Contents!A1" display="Back to Contents" xr:uid="{82C85893-F6E6-4A33-9D61-322261E58DF9}"/>
  </hyperlinks>
  <pageMargins left="0.70000000000000007" right="0.70000000000000007" top="0.75" bottom="0.75" header="0.30000000000000004" footer="0.30000000000000004"/>
  <pageSetup paperSize="9" scale="64" fitToWidth="0" fitToHeight="0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124"/>
  <sheetViews>
    <sheetView topLeftCell="A19" zoomScale="70" zoomScaleNormal="70" workbookViewId="0">
      <selection activeCell="C34" sqref="C34"/>
    </sheetView>
  </sheetViews>
  <sheetFormatPr defaultColWidth="9.85546875" defaultRowHeight="14.25" x14ac:dyDescent="0.2"/>
  <cols>
    <col min="1" max="1" width="9.42578125" style="21" customWidth="1"/>
    <col min="2" max="2" width="27.7109375" style="22" customWidth="1"/>
    <col min="3" max="4" width="22.42578125" style="22" customWidth="1"/>
    <col min="5" max="5" width="43.85546875" style="22" customWidth="1"/>
    <col min="6" max="6" width="9.42578125" style="21" customWidth="1"/>
    <col min="7" max="7" width="27.7109375" style="22" customWidth="1"/>
    <col min="8" max="9" width="22.42578125" style="22" customWidth="1"/>
    <col min="10" max="10" width="44.7109375" style="21" customWidth="1"/>
    <col min="11" max="11" width="17.28515625" style="21" bestFit="1" customWidth="1"/>
    <col min="12" max="12" width="8.7109375" style="21" bestFit="1" customWidth="1"/>
    <col min="13" max="13" width="9.85546875" style="21"/>
    <col min="14" max="14" width="40.42578125" style="21" customWidth="1"/>
    <col min="15" max="16384" width="9.85546875" style="21"/>
  </cols>
  <sheetData>
    <row r="1" spans="1:33" customFormat="1" ht="15" x14ac:dyDescent="0.25">
      <c r="A1" s="21"/>
      <c r="B1" s="99" t="s">
        <v>47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</row>
    <row r="2" spans="1:33" customFormat="1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</row>
    <row r="3" spans="1:33" customFormat="1" ht="18.75" thickBot="1" x14ac:dyDescent="0.3">
      <c r="A3" s="1"/>
      <c r="B3" s="427" t="s">
        <v>190</v>
      </c>
      <c r="C3" s="427"/>
      <c r="D3" s="427"/>
      <c r="E3" s="1"/>
      <c r="F3" s="1"/>
      <c r="G3" s="246" t="s">
        <v>105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</row>
    <row r="4" spans="1:33" customFormat="1" ht="15.75" thickBot="1" x14ac:dyDescent="0.3">
      <c r="A4" s="1"/>
      <c r="B4" s="52" t="s">
        <v>1</v>
      </c>
      <c r="C4" s="443" t="s">
        <v>2</v>
      </c>
      <c r="D4" s="443"/>
      <c r="E4" s="1"/>
      <c r="F4" s="1"/>
      <c r="G4" s="247" t="s">
        <v>166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</row>
    <row r="5" spans="1:33" customFormat="1" ht="15.75" thickBot="1" x14ac:dyDescent="0.3">
      <c r="A5" s="1"/>
      <c r="B5" s="53" t="s">
        <v>3</v>
      </c>
      <c r="C5" s="445" t="s">
        <v>65</v>
      </c>
      <c r="D5" s="445"/>
      <c r="E5" s="1"/>
      <c r="F5" s="2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</row>
    <row r="6" spans="1:33" customFormat="1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</row>
    <row r="7" spans="1:33" customFormat="1" ht="15.75" thickBot="1" x14ac:dyDescent="0.3">
      <c r="A7" s="1"/>
      <c r="B7" s="19" t="s">
        <v>167</v>
      </c>
      <c r="C7" s="1"/>
      <c r="D7" s="1"/>
      <c r="E7" s="1"/>
      <c r="F7" s="1"/>
      <c r="G7" s="2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</row>
    <row r="8" spans="1:33" s="243" customFormat="1" ht="15.75" thickBot="1" x14ac:dyDescent="0.3">
      <c r="A8" s="248"/>
      <c r="B8" s="451" t="s">
        <v>191</v>
      </c>
      <c r="C8" s="451"/>
      <c r="D8" s="451"/>
      <c r="E8" s="451"/>
      <c r="G8" s="449" t="s">
        <v>192</v>
      </c>
      <c r="H8" s="449"/>
      <c r="I8" s="4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</row>
    <row r="9" spans="1:33" customFormat="1" ht="15.75" thickBot="1" x14ac:dyDescent="0.3">
      <c r="A9" s="250"/>
      <c r="B9" s="281" t="s">
        <v>169</v>
      </c>
      <c r="C9" s="251" t="s">
        <v>193</v>
      </c>
      <c r="D9" s="251" t="s">
        <v>171</v>
      </c>
      <c r="E9" s="282" t="s">
        <v>172</v>
      </c>
      <c r="F9" s="1"/>
      <c r="G9" s="281" t="s">
        <v>169</v>
      </c>
      <c r="H9" s="251" t="s">
        <v>193</v>
      </c>
      <c r="I9" s="251" t="s">
        <v>171</v>
      </c>
      <c r="J9" s="21"/>
      <c r="K9" s="1"/>
      <c r="L9" s="1"/>
      <c r="M9" s="1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1"/>
      <c r="AD9" s="21"/>
      <c r="AE9" s="21"/>
      <c r="AF9" s="21"/>
      <c r="AG9" s="21"/>
    </row>
    <row r="10" spans="1:33" customFormat="1" ht="58.5" thickBot="1" x14ac:dyDescent="0.3">
      <c r="A10" s="253"/>
      <c r="B10" s="254" t="s">
        <v>194</v>
      </c>
      <c r="C10" s="454" t="s">
        <v>414</v>
      </c>
      <c r="D10" s="450"/>
      <c r="E10" s="411" t="s">
        <v>406</v>
      </c>
      <c r="F10" s="1"/>
      <c r="G10" s="284" t="s">
        <v>195</v>
      </c>
      <c r="H10" s="454" t="s">
        <v>414</v>
      </c>
      <c r="I10" s="131" t="s">
        <v>407</v>
      </c>
      <c r="J10" s="21"/>
      <c r="K10" s="1"/>
      <c r="L10" s="1"/>
      <c r="M10" s="1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1"/>
      <c r="AD10" s="21"/>
      <c r="AE10" s="21"/>
      <c r="AF10" s="21"/>
      <c r="AG10" s="21"/>
    </row>
    <row r="11" spans="1:33" customFormat="1" ht="43.5" thickBot="1" x14ac:dyDescent="0.3">
      <c r="A11" s="250"/>
      <c r="B11" s="256" t="s">
        <v>174</v>
      </c>
      <c r="C11" s="454" t="s">
        <v>414</v>
      </c>
      <c r="D11" s="450"/>
      <c r="E11" s="285"/>
      <c r="F11" s="1"/>
      <c r="G11" s="286" t="s">
        <v>196</v>
      </c>
      <c r="H11" s="454" t="s">
        <v>414</v>
      </c>
      <c r="I11" s="131" t="s">
        <v>407</v>
      </c>
      <c r="J11" s="21"/>
      <c r="K11" s="1"/>
      <c r="L11" s="1"/>
      <c r="M11" s="1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1"/>
      <c r="AD11" s="21"/>
      <c r="AE11" s="21"/>
      <c r="AF11" s="21"/>
      <c r="AG11" s="21"/>
    </row>
    <row r="12" spans="1:33" customFormat="1" ht="45.75" thickBot="1" x14ac:dyDescent="0.3">
      <c r="A12" s="250"/>
      <c r="B12" s="260" t="s">
        <v>197</v>
      </c>
      <c r="C12" s="454" t="s">
        <v>414</v>
      </c>
      <c r="D12" s="450"/>
      <c r="E12" s="285"/>
      <c r="F12" s="1"/>
      <c r="G12" s="287" t="s">
        <v>198</v>
      </c>
      <c r="H12" s="454" t="s">
        <v>414</v>
      </c>
      <c r="I12" s="288">
        <f>SUM(I10:I11)</f>
        <v>0</v>
      </c>
      <c r="J12" s="21"/>
      <c r="K12" s="1"/>
      <c r="L12" s="1"/>
      <c r="M12" s="1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1"/>
      <c r="AD12" s="21"/>
      <c r="AE12" s="21"/>
      <c r="AF12" s="21"/>
      <c r="AG12" s="21"/>
    </row>
    <row r="13" spans="1:33" s="23" customFormat="1" ht="57.75" thickBot="1" x14ac:dyDescent="0.25">
      <c r="A13" s="250"/>
      <c r="B13" s="261" t="s">
        <v>199</v>
      </c>
      <c r="C13" s="454" t="s">
        <v>414</v>
      </c>
      <c r="D13" s="450"/>
      <c r="E13" s="412" t="s">
        <v>408</v>
      </c>
      <c r="F13" s="1"/>
      <c r="K13" s="1"/>
      <c r="L13" s="1"/>
      <c r="M13" s="1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</row>
    <row r="14" spans="1:33" s="23" customFormat="1" ht="15.75" thickBot="1" x14ac:dyDescent="0.25">
      <c r="A14" s="250"/>
      <c r="B14" s="250"/>
      <c r="C14" s="250"/>
      <c r="D14" s="250"/>
      <c r="E14" s="250"/>
      <c r="F14" s="1"/>
      <c r="G14" s="21"/>
      <c r="H14" s="21"/>
      <c r="I14" s="21"/>
      <c r="K14" s="1"/>
      <c r="L14" s="1"/>
      <c r="M14" s="1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</row>
    <row r="15" spans="1:33" customFormat="1" ht="75" x14ac:dyDescent="0.25">
      <c r="A15" s="250"/>
      <c r="B15" s="254" t="s">
        <v>200</v>
      </c>
      <c r="C15" s="454" t="s">
        <v>414</v>
      </c>
      <c r="D15" s="130"/>
      <c r="E15" s="283" t="s">
        <v>409</v>
      </c>
      <c r="F15" s="1"/>
      <c r="G15" s="21"/>
      <c r="H15" s="21"/>
      <c r="I15" s="21"/>
      <c r="J15" s="21"/>
      <c r="K15" s="1"/>
      <c r="L15" s="1"/>
      <c r="M15" s="1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1"/>
      <c r="AD15" s="21"/>
      <c r="AE15" s="21"/>
      <c r="AF15" s="21"/>
      <c r="AG15" s="21"/>
    </row>
    <row r="16" spans="1:33" customFormat="1" ht="15.75" thickBot="1" x14ac:dyDescent="0.3">
      <c r="A16" s="250"/>
      <c r="B16" s="290" t="s">
        <v>174</v>
      </c>
      <c r="C16" s="270" t="e">
        <f>C15-C18</f>
        <v>#VALUE!</v>
      </c>
      <c r="D16" s="270">
        <f>D18</f>
        <v>0</v>
      </c>
      <c r="E16" s="291"/>
      <c r="F16" s="1"/>
      <c r="G16" s="21"/>
      <c r="H16" s="21"/>
      <c r="I16" s="21"/>
      <c r="J16" s="21"/>
      <c r="K16" s="1"/>
      <c r="L16" s="1"/>
      <c r="M16" s="1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5"/>
      <c r="Z16" s="245"/>
      <c r="AA16" s="245"/>
      <c r="AB16" s="245"/>
      <c r="AC16" s="21"/>
      <c r="AD16" s="21"/>
      <c r="AE16" s="21"/>
      <c r="AF16" s="21"/>
      <c r="AG16" s="21"/>
    </row>
    <row r="17" spans="1:33" customFormat="1" ht="15.75" thickBot="1" x14ac:dyDescent="0.3">
      <c r="A17" s="250"/>
      <c r="B17" s="250"/>
      <c r="C17" s="250"/>
      <c r="D17" s="250"/>
      <c r="E17" s="250"/>
      <c r="F17" s="1"/>
      <c r="G17" s="21"/>
      <c r="H17" s="21"/>
      <c r="I17" s="21"/>
      <c r="J17" s="21"/>
      <c r="K17" s="1"/>
      <c r="L17" s="1"/>
      <c r="M17" s="1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1"/>
      <c r="AD17" s="21"/>
      <c r="AE17" s="21"/>
      <c r="AF17" s="21"/>
      <c r="AG17" s="21"/>
    </row>
    <row r="18" spans="1:33" customFormat="1" ht="60.75" thickBot="1" x14ac:dyDescent="0.3">
      <c r="A18" s="250"/>
      <c r="B18" s="292" t="s">
        <v>201</v>
      </c>
      <c r="C18" s="454" t="s">
        <v>414</v>
      </c>
      <c r="D18" s="273">
        <f>SUM(D19:D29)</f>
        <v>0</v>
      </c>
      <c r="E18" s="293"/>
      <c r="F18" s="1"/>
      <c r="G18" s="21"/>
      <c r="H18" s="21"/>
      <c r="I18" s="21"/>
      <c r="J18" s="21"/>
      <c r="K18" s="1"/>
      <c r="L18" s="1"/>
      <c r="M18" s="1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1"/>
      <c r="AD18" s="21"/>
      <c r="AE18" s="21"/>
      <c r="AF18" s="21"/>
      <c r="AG18" s="21"/>
    </row>
    <row r="19" spans="1:33" customFormat="1" ht="30.75" thickBot="1" x14ac:dyDescent="0.3">
      <c r="A19" s="250"/>
      <c r="B19" s="260" t="s">
        <v>202</v>
      </c>
      <c r="C19" s="454" t="s">
        <v>414</v>
      </c>
      <c r="D19" s="257">
        <f>D31</f>
        <v>0</v>
      </c>
      <c r="E19" s="285"/>
      <c r="F19" s="1"/>
      <c r="G19" s="21"/>
      <c r="H19" s="21"/>
      <c r="I19" s="21"/>
      <c r="J19" s="21"/>
      <c r="K19" s="1"/>
      <c r="L19" s="1"/>
      <c r="M19" s="1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  <c r="Z19" s="245"/>
      <c r="AA19" s="245"/>
      <c r="AB19" s="245"/>
      <c r="AC19" s="21"/>
      <c r="AD19" s="21"/>
      <c r="AE19" s="21"/>
      <c r="AF19" s="21"/>
      <c r="AG19" s="21"/>
    </row>
    <row r="20" spans="1:33" customFormat="1" ht="43.5" thickBot="1" x14ac:dyDescent="0.3">
      <c r="A20" s="268"/>
      <c r="B20" s="286" t="s">
        <v>203</v>
      </c>
      <c r="C20" s="454" t="s">
        <v>414</v>
      </c>
      <c r="D20" s="142" t="s">
        <v>410</v>
      </c>
      <c r="E20" s="294" t="s">
        <v>411</v>
      </c>
      <c r="F20" s="1"/>
      <c r="G20" s="21"/>
      <c r="H20" s="21"/>
      <c r="I20" s="21"/>
      <c r="J20" s="21"/>
      <c r="K20" s="1"/>
      <c r="L20" s="1"/>
      <c r="M20" s="1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1"/>
      <c r="AD20" s="21"/>
      <c r="AE20" s="21"/>
      <c r="AF20" s="21"/>
      <c r="AG20" s="21"/>
    </row>
    <row r="21" spans="1:33" customFormat="1" ht="29.25" thickBot="1" x14ac:dyDescent="0.3">
      <c r="A21" s="268"/>
      <c r="B21" s="286" t="s">
        <v>204</v>
      </c>
      <c r="C21" s="454" t="s">
        <v>414</v>
      </c>
      <c r="D21" s="142" t="s">
        <v>412</v>
      </c>
      <c r="E21" s="294" t="s">
        <v>411</v>
      </c>
      <c r="F21" s="1"/>
      <c r="G21" s="21"/>
      <c r="H21" s="21"/>
      <c r="I21" s="21"/>
      <c r="J21" s="21"/>
      <c r="K21" s="1"/>
      <c r="L21" s="1"/>
      <c r="M21" s="1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  <c r="Z21" s="245"/>
      <c r="AA21" s="245"/>
      <c r="AB21" s="245"/>
      <c r="AC21" s="21"/>
      <c r="AD21" s="21"/>
      <c r="AE21" s="21"/>
      <c r="AF21" s="21"/>
      <c r="AG21" s="21"/>
    </row>
    <row r="22" spans="1:33" customFormat="1" ht="29.25" thickBot="1" x14ac:dyDescent="0.3">
      <c r="A22" s="268"/>
      <c r="B22" s="286" t="s">
        <v>205</v>
      </c>
      <c r="C22" s="454" t="s">
        <v>414</v>
      </c>
      <c r="D22" s="142" t="s">
        <v>412</v>
      </c>
      <c r="E22" s="294" t="s">
        <v>411</v>
      </c>
      <c r="F22" s="1"/>
      <c r="G22" s="21"/>
      <c r="H22" s="21"/>
      <c r="I22" s="21"/>
      <c r="J22" s="21"/>
      <c r="K22" s="1"/>
      <c r="L22" s="1"/>
      <c r="M22" s="1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5"/>
      <c r="Z22" s="245"/>
      <c r="AA22" s="245"/>
      <c r="AB22" s="245"/>
      <c r="AC22" s="21"/>
      <c r="AD22" s="21"/>
      <c r="AE22" s="21"/>
      <c r="AF22" s="21"/>
      <c r="AG22" s="21"/>
    </row>
    <row r="23" spans="1:33" customFormat="1" ht="29.25" thickBot="1" x14ac:dyDescent="0.3">
      <c r="A23" s="268"/>
      <c r="B23" s="286" t="s">
        <v>206</v>
      </c>
      <c r="C23" s="454" t="s">
        <v>414</v>
      </c>
      <c r="D23" s="148" t="s">
        <v>412</v>
      </c>
      <c r="E23" s="294" t="s">
        <v>411</v>
      </c>
      <c r="F23" s="1"/>
      <c r="G23" s="21"/>
      <c r="H23" s="21"/>
      <c r="I23" s="21"/>
      <c r="J23" s="21"/>
      <c r="K23" s="1"/>
      <c r="L23" s="1"/>
      <c r="M23" s="1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1"/>
      <c r="AD23" s="21"/>
      <c r="AE23" s="21"/>
      <c r="AF23" s="21"/>
      <c r="AG23" s="21"/>
    </row>
    <row r="24" spans="1:33" customFormat="1" ht="29.25" thickBot="1" x14ac:dyDescent="0.3">
      <c r="A24" s="268"/>
      <c r="B24" s="286" t="s">
        <v>207</v>
      </c>
      <c r="C24" s="454" t="s">
        <v>414</v>
      </c>
      <c r="D24" s="148" t="s">
        <v>412</v>
      </c>
      <c r="E24" s="294" t="s">
        <v>411</v>
      </c>
      <c r="F24" s="1"/>
      <c r="G24" s="21"/>
      <c r="H24" s="21"/>
      <c r="I24" s="21"/>
      <c r="J24" s="21"/>
      <c r="K24" s="1"/>
      <c r="L24" s="1"/>
      <c r="M24" s="1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1"/>
      <c r="AD24" s="21"/>
      <c r="AE24" s="21"/>
      <c r="AF24" s="21"/>
      <c r="AG24" s="21"/>
    </row>
    <row r="25" spans="1:33" customFormat="1" ht="28.5" x14ac:dyDescent="0.25">
      <c r="A25" s="268"/>
      <c r="B25" s="286" t="s">
        <v>208</v>
      </c>
      <c r="C25" s="454" t="s">
        <v>414</v>
      </c>
      <c r="D25" s="148" t="s">
        <v>413</v>
      </c>
      <c r="E25" s="295" t="s">
        <v>411</v>
      </c>
      <c r="F25" s="1"/>
      <c r="G25" s="21"/>
      <c r="H25" s="21"/>
      <c r="I25" s="21"/>
      <c r="J25" s="21"/>
      <c r="K25" s="1"/>
      <c r="L25" s="1"/>
      <c r="M25" s="1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1"/>
      <c r="AD25" s="21"/>
      <c r="AE25" s="21"/>
      <c r="AF25" s="21"/>
      <c r="AG25" s="21"/>
    </row>
    <row r="26" spans="1:33" customFormat="1" ht="15" x14ac:dyDescent="0.25">
      <c r="A26" s="268"/>
      <c r="B26" s="296"/>
      <c r="C26" s="148"/>
      <c r="D26" s="148"/>
      <c r="E26" s="295"/>
      <c r="F26" s="1"/>
      <c r="G26" s="21"/>
      <c r="H26" s="21"/>
      <c r="I26" s="21"/>
      <c r="J26" s="21"/>
      <c r="K26" s="1"/>
      <c r="L26" s="1"/>
      <c r="M26" s="1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1"/>
      <c r="AD26" s="21"/>
      <c r="AE26" s="21"/>
      <c r="AF26" s="21"/>
      <c r="AG26" s="21"/>
    </row>
    <row r="27" spans="1:33" customFormat="1" ht="15" x14ac:dyDescent="0.25">
      <c r="A27" s="268"/>
      <c r="B27" s="296"/>
      <c r="C27" s="148"/>
      <c r="D27" s="148"/>
      <c r="E27" s="295"/>
      <c r="F27" s="1"/>
      <c r="G27" s="21"/>
      <c r="H27" s="21"/>
      <c r="I27" s="21"/>
      <c r="J27" s="21"/>
      <c r="K27" s="1"/>
      <c r="L27" s="1"/>
      <c r="M27" s="1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1"/>
      <c r="AD27" s="21"/>
      <c r="AE27" s="21"/>
      <c r="AF27" s="21"/>
      <c r="AG27" s="21"/>
    </row>
    <row r="28" spans="1:33" customFormat="1" ht="15" x14ac:dyDescent="0.25">
      <c r="A28" s="268"/>
      <c r="B28" s="296"/>
      <c r="C28" s="148"/>
      <c r="D28" s="148"/>
      <c r="E28" s="295"/>
      <c r="F28" s="1"/>
      <c r="G28" s="21"/>
      <c r="H28" s="21"/>
      <c r="I28" s="21"/>
      <c r="J28" s="21"/>
      <c r="K28" s="1"/>
      <c r="L28" s="1"/>
      <c r="M28" s="1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1"/>
      <c r="AD28" s="21"/>
      <c r="AE28" s="21"/>
      <c r="AF28" s="21"/>
      <c r="AG28" s="21"/>
    </row>
    <row r="29" spans="1:33" customFormat="1" ht="43.5" thickBot="1" x14ac:dyDescent="0.3">
      <c r="A29" s="268"/>
      <c r="B29" s="261" t="s">
        <v>209</v>
      </c>
      <c r="C29" s="413"/>
      <c r="D29" s="413"/>
      <c r="E29" s="289"/>
      <c r="F29" s="1"/>
      <c r="G29" s="21"/>
      <c r="H29" s="21"/>
      <c r="I29" s="21"/>
      <c r="J29" s="21"/>
      <c r="K29" s="1"/>
      <c r="L29" s="1"/>
      <c r="M29" s="1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1"/>
      <c r="AD29" s="21"/>
      <c r="AE29" s="21"/>
      <c r="AF29" s="21"/>
      <c r="AG29" s="21"/>
    </row>
    <row r="30" spans="1:33" customFormat="1" ht="15.75" thickBot="1" x14ac:dyDescent="0.3">
      <c r="A30" s="268"/>
      <c r="B30" s="268"/>
      <c r="C30" s="268"/>
      <c r="D30" s="268"/>
      <c r="E30" s="268"/>
      <c r="F30" s="1"/>
      <c r="G30" s="21"/>
      <c r="H30" s="21"/>
      <c r="I30" s="21"/>
      <c r="J30" s="21"/>
      <c r="K30" s="1"/>
      <c r="L30" s="1"/>
      <c r="M30" s="1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1"/>
      <c r="AD30" s="21"/>
      <c r="AE30" s="21"/>
      <c r="AF30" s="21"/>
      <c r="AG30" s="21"/>
    </row>
    <row r="31" spans="1:33" customFormat="1" ht="45.75" thickBot="1" x14ac:dyDescent="0.3">
      <c r="A31" s="268"/>
      <c r="B31" s="272" t="s">
        <v>210</v>
      </c>
      <c r="C31" s="454" t="s">
        <v>414</v>
      </c>
      <c r="D31" s="273">
        <f>SUM(D32:D33)</f>
        <v>0</v>
      </c>
      <c r="E31" s="293"/>
      <c r="F31" s="1"/>
      <c r="G31" s="21"/>
      <c r="H31" s="21"/>
      <c r="I31" s="21"/>
      <c r="J31" s="21"/>
      <c r="K31" s="1"/>
      <c r="L31" s="1"/>
      <c r="M31" s="1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1"/>
      <c r="AD31" s="21"/>
      <c r="AE31" s="21"/>
      <c r="AF31" s="21"/>
      <c r="AG31" s="21"/>
    </row>
    <row r="32" spans="1:33" customFormat="1" ht="43.5" thickBot="1" x14ac:dyDescent="0.3">
      <c r="A32" s="268"/>
      <c r="B32" s="275" t="s">
        <v>211</v>
      </c>
      <c r="C32" s="454" t="s">
        <v>414</v>
      </c>
      <c r="D32" s="142" t="s">
        <v>412</v>
      </c>
      <c r="E32" s="297" t="s">
        <v>411</v>
      </c>
      <c r="F32" s="1"/>
      <c r="G32" s="21"/>
      <c r="H32" s="21"/>
      <c r="I32" s="21"/>
      <c r="J32" s="21"/>
      <c r="K32" s="1"/>
      <c r="L32" s="1"/>
      <c r="M32" s="1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1"/>
      <c r="AD32" s="21"/>
      <c r="AE32" s="21"/>
      <c r="AF32" s="21"/>
      <c r="AG32" s="21"/>
    </row>
    <row r="33" spans="1:33" customFormat="1" ht="43.5" thickBot="1" x14ac:dyDescent="0.3">
      <c r="A33" s="268"/>
      <c r="B33" s="276" t="s">
        <v>212</v>
      </c>
      <c r="C33" s="454" t="s">
        <v>414</v>
      </c>
      <c r="D33" s="175" t="s">
        <v>412</v>
      </c>
      <c r="E33" s="289" t="s">
        <v>411</v>
      </c>
      <c r="F33" s="1"/>
      <c r="G33" s="21"/>
      <c r="H33" s="21"/>
      <c r="I33" s="21"/>
      <c r="J33" s="21"/>
      <c r="K33" s="1"/>
      <c r="L33" s="1"/>
      <c r="M33" s="1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45"/>
      <c r="AB33" s="245"/>
      <c r="AC33" s="21"/>
      <c r="AD33" s="21"/>
      <c r="AE33" s="21"/>
      <c r="AF33" s="21"/>
      <c r="AG33" s="21"/>
    </row>
    <row r="34" spans="1:33" customFormat="1" ht="15" x14ac:dyDescent="0.25">
      <c r="A34" s="268"/>
      <c r="B34" s="268"/>
      <c r="C34" s="268"/>
      <c r="D34" s="414"/>
      <c r="E34" s="1"/>
      <c r="F34" s="1"/>
      <c r="G34" s="21"/>
      <c r="H34" s="21"/>
      <c r="I34" s="21"/>
      <c r="J34" s="21"/>
      <c r="K34" s="1"/>
      <c r="L34" s="1"/>
      <c r="M34" s="1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5"/>
      <c r="Z34" s="245"/>
      <c r="AA34" s="245"/>
      <c r="AB34" s="245"/>
      <c r="AC34" s="21"/>
      <c r="AD34" s="21"/>
      <c r="AE34" s="21"/>
      <c r="AF34" s="21"/>
      <c r="AG34" s="21"/>
    </row>
    <row r="35" spans="1:33" customFormat="1" ht="15" x14ac:dyDescent="0.25">
      <c r="A35" s="250"/>
      <c r="B35" s="1"/>
      <c r="C35" s="1"/>
      <c r="D35" s="1"/>
      <c r="E35" s="1"/>
      <c r="F35" s="1"/>
      <c r="G35" s="21"/>
      <c r="H35" s="21"/>
      <c r="I35" s="21"/>
      <c r="J35" s="21"/>
      <c r="K35" s="1"/>
      <c r="L35" s="1"/>
      <c r="M35" s="1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245"/>
      <c r="Z35" s="245"/>
      <c r="AA35" s="245"/>
      <c r="AB35" s="245"/>
      <c r="AC35" s="21"/>
      <c r="AD35" s="21"/>
      <c r="AE35" s="21"/>
      <c r="AF35" s="21"/>
      <c r="AG35" s="21"/>
    </row>
    <row r="36" spans="1:33" customFormat="1" ht="15" x14ac:dyDescent="0.25">
      <c r="A36" s="250"/>
      <c r="B36" s="1"/>
      <c r="C36" s="1"/>
      <c r="D36" s="1"/>
      <c r="E36" s="279"/>
      <c r="F36" s="1"/>
      <c r="G36" s="21"/>
      <c r="H36" s="21"/>
      <c r="I36" s="21"/>
      <c r="J36" s="21"/>
      <c r="K36" s="1"/>
      <c r="L36" s="1"/>
      <c r="M36" s="1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245"/>
      <c r="AB36" s="245"/>
      <c r="AC36" s="21"/>
      <c r="AD36" s="21"/>
      <c r="AE36" s="21"/>
      <c r="AF36" s="21"/>
      <c r="AG36" s="21"/>
    </row>
    <row r="37" spans="1:33" customFormat="1" ht="15" x14ac:dyDescent="0.25">
      <c r="A37" s="250"/>
      <c r="B37" s="1"/>
      <c r="C37" s="1"/>
      <c r="D37" s="1"/>
      <c r="E37" s="1"/>
      <c r="F37" s="1"/>
      <c r="G37" s="21"/>
      <c r="H37" s="21"/>
      <c r="I37" s="21"/>
      <c r="J37" s="21"/>
      <c r="K37" s="1"/>
      <c r="L37" s="1"/>
      <c r="M37" s="1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1"/>
      <c r="AD37" s="21"/>
      <c r="AE37" s="21"/>
      <c r="AF37" s="21"/>
      <c r="AG37" s="21"/>
    </row>
    <row r="38" spans="1:33" customFormat="1" ht="15" x14ac:dyDescent="0.25">
      <c r="A38" s="250"/>
      <c r="B38" s="1"/>
      <c r="C38" s="1"/>
      <c r="D38" s="1"/>
      <c r="E38" s="1"/>
      <c r="F38" s="1"/>
      <c r="G38" s="21"/>
      <c r="H38" s="21"/>
      <c r="I38" s="21"/>
      <c r="J38" s="21"/>
      <c r="K38" s="1"/>
      <c r="L38" s="1"/>
      <c r="M38" s="1"/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X38" s="245"/>
      <c r="Y38" s="245"/>
      <c r="Z38" s="245"/>
      <c r="AA38" s="245"/>
      <c r="AB38" s="245"/>
      <c r="AC38" s="21"/>
      <c r="AD38" s="21"/>
      <c r="AE38" s="21"/>
      <c r="AF38" s="21"/>
      <c r="AG38" s="21"/>
    </row>
    <row r="39" spans="1:33" customFormat="1" ht="15" x14ac:dyDescent="0.25">
      <c r="A39" s="1"/>
      <c r="B39" s="1"/>
      <c r="C39" s="1"/>
      <c r="D39" s="1"/>
      <c r="E39" s="1"/>
      <c r="F39" s="1"/>
      <c r="G39" s="21"/>
      <c r="H39" s="21"/>
      <c r="I39" s="21"/>
      <c r="J39" s="21"/>
      <c r="K39" s="1"/>
      <c r="L39" s="1"/>
      <c r="M39" s="1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Y39" s="245"/>
      <c r="Z39" s="245"/>
      <c r="AA39" s="245"/>
      <c r="AB39" s="245"/>
      <c r="AC39" s="21"/>
      <c r="AD39" s="21"/>
      <c r="AE39" s="21"/>
      <c r="AF39" s="21"/>
      <c r="AG39" s="21"/>
    </row>
    <row r="40" spans="1:33" customFormat="1" ht="15" x14ac:dyDescent="0.25">
      <c r="A40" s="1"/>
      <c r="B40" s="1"/>
      <c r="C40" s="1"/>
      <c r="D40" s="1"/>
      <c r="E40" s="1"/>
      <c r="F40" s="1"/>
      <c r="G40" s="21"/>
      <c r="H40" s="21"/>
      <c r="I40" s="21"/>
      <c r="J40" s="21"/>
      <c r="K40" s="1"/>
      <c r="L40" s="1"/>
      <c r="M40" s="1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5"/>
      <c r="Z40" s="245"/>
      <c r="AA40" s="245"/>
      <c r="AB40" s="245"/>
      <c r="AC40" s="21"/>
      <c r="AD40" s="21"/>
      <c r="AE40" s="21"/>
      <c r="AF40" s="21"/>
      <c r="AG40" s="21"/>
    </row>
    <row r="41" spans="1:33" customFormat="1" ht="15" x14ac:dyDescent="0.25">
      <c r="A41" s="1"/>
      <c r="B41" s="1"/>
      <c r="C41" s="1"/>
      <c r="D41" s="1"/>
      <c r="E41" s="1"/>
      <c r="F41" s="1"/>
      <c r="G41" s="21"/>
      <c r="H41" s="21"/>
      <c r="I41" s="21"/>
      <c r="J41" s="21"/>
      <c r="K41" s="1"/>
      <c r="L41" s="1"/>
      <c r="M41" s="1"/>
      <c r="N41" s="245"/>
      <c r="O41" s="245"/>
      <c r="P41" s="245"/>
      <c r="Q41" s="245"/>
      <c r="R41" s="245"/>
      <c r="S41" s="245"/>
      <c r="T41" s="245"/>
      <c r="U41" s="245"/>
      <c r="V41" s="245"/>
      <c r="W41" s="245"/>
      <c r="X41" s="245"/>
      <c r="Y41" s="245"/>
      <c r="Z41" s="245"/>
      <c r="AA41" s="245"/>
      <c r="AB41" s="245"/>
      <c r="AC41" s="21"/>
      <c r="AD41" s="21"/>
      <c r="AE41" s="21"/>
      <c r="AF41" s="21"/>
      <c r="AG41" s="21"/>
    </row>
    <row r="42" spans="1:33" customFormat="1" ht="15" x14ac:dyDescent="0.25">
      <c r="A42" s="1"/>
      <c r="B42" s="1"/>
      <c r="C42" s="1"/>
      <c r="D42" s="1"/>
      <c r="E42" s="1"/>
      <c r="F42" s="1"/>
      <c r="G42" s="1"/>
      <c r="H42" s="1"/>
      <c r="I42" s="1"/>
      <c r="J42" s="21"/>
      <c r="K42" s="1"/>
      <c r="L42" s="1"/>
      <c r="M42" s="1"/>
      <c r="N42" s="245"/>
      <c r="O42" s="245"/>
      <c r="P42" s="245"/>
      <c r="Q42" s="245"/>
      <c r="R42" s="245"/>
      <c r="S42" s="245"/>
      <c r="T42" s="245"/>
      <c r="U42" s="245"/>
      <c r="V42" s="245"/>
      <c r="W42" s="245"/>
      <c r="X42" s="245"/>
      <c r="Y42" s="245"/>
      <c r="Z42" s="245"/>
      <c r="AA42" s="245"/>
      <c r="AB42" s="245"/>
      <c r="AC42" s="21"/>
      <c r="AD42" s="21"/>
      <c r="AE42" s="21"/>
      <c r="AF42" s="21"/>
      <c r="AG42" s="21"/>
    </row>
    <row r="43" spans="1:33" customFormat="1" ht="15" x14ac:dyDescent="0.25">
      <c r="A43" s="1"/>
      <c r="B43" s="21"/>
      <c r="C43" s="21"/>
      <c r="D43" s="21"/>
      <c r="E43" s="21"/>
      <c r="F43" s="1"/>
      <c r="G43" s="279"/>
      <c r="H43" s="1"/>
      <c r="I43" s="279"/>
      <c r="J43" s="1"/>
      <c r="K43" s="1"/>
      <c r="L43" s="21"/>
      <c r="M43" s="21"/>
      <c r="N43" s="21"/>
      <c r="O43" s="21"/>
      <c r="P43" s="1"/>
      <c r="Q43" s="1"/>
      <c r="R43" s="1"/>
      <c r="S43" s="245"/>
      <c r="T43" s="245"/>
      <c r="U43" s="245"/>
      <c r="V43" s="245"/>
      <c r="W43" s="245"/>
      <c r="X43" s="245"/>
      <c r="Y43" s="245"/>
      <c r="Z43" s="245"/>
      <c r="AA43" s="245"/>
      <c r="AB43" s="245"/>
      <c r="AC43" s="245"/>
      <c r="AD43" s="245"/>
      <c r="AE43" s="245"/>
      <c r="AF43" s="245"/>
      <c r="AG43" s="245"/>
    </row>
    <row r="44" spans="1:33" customFormat="1" ht="15" x14ac:dyDescent="0.25">
      <c r="A44" s="1"/>
      <c r="B44" s="21"/>
      <c r="C44" s="21"/>
      <c r="D44" s="21"/>
      <c r="E44" s="21"/>
      <c r="F44" s="1"/>
      <c r="G44" s="1"/>
      <c r="H44" s="1"/>
      <c r="I44" s="1"/>
      <c r="J44" s="1"/>
      <c r="K44" s="1"/>
      <c r="L44" s="21"/>
      <c r="M44" s="21"/>
      <c r="N44" s="21"/>
      <c r="O44" s="21"/>
      <c r="P44" s="1"/>
      <c r="Q44" s="1"/>
      <c r="R44" s="1"/>
      <c r="S44" s="245"/>
      <c r="T44" s="245"/>
      <c r="U44" s="245"/>
      <c r="V44" s="245"/>
      <c r="W44" s="245"/>
      <c r="X44" s="245"/>
      <c r="Y44" s="245"/>
      <c r="Z44" s="245"/>
      <c r="AA44" s="245"/>
      <c r="AB44" s="245"/>
      <c r="AC44" s="245"/>
      <c r="AD44" s="245"/>
      <c r="AE44" s="245"/>
      <c r="AF44" s="245"/>
      <c r="AG44" s="245"/>
    </row>
    <row r="45" spans="1:33" customFormat="1" ht="15" x14ac:dyDescent="0.25">
      <c r="A45" s="1"/>
      <c r="B45" s="21"/>
      <c r="C45" s="21"/>
      <c r="D45" s="21"/>
      <c r="E45" s="21"/>
      <c r="F45" s="1"/>
      <c r="G45" s="1"/>
      <c r="H45" s="1"/>
      <c r="I45" s="1"/>
      <c r="J45" s="1"/>
      <c r="K45" s="1"/>
      <c r="L45" s="21"/>
      <c r="M45" s="21"/>
      <c r="N45" s="21"/>
      <c r="O45" s="21"/>
      <c r="P45" s="1"/>
      <c r="Q45" s="1"/>
      <c r="R45" s="1"/>
      <c r="S45" s="245"/>
      <c r="T45" s="245"/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245"/>
      <c r="AG45" s="245"/>
    </row>
    <row r="46" spans="1:33" customFormat="1" ht="15" x14ac:dyDescent="0.25">
      <c r="A46" s="1"/>
      <c r="B46" s="21"/>
      <c r="C46" s="21"/>
      <c r="D46" s="21"/>
      <c r="E46" s="21"/>
      <c r="F46" s="1"/>
      <c r="G46" s="279"/>
      <c r="H46" s="1"/>
      <c r="I46" s="279"/>
      <c r="J46" s="1"/>
      <c r="K46" s="1"/>
      <c r="L46" s="21"/>
      <c r="M46" s="21"/>
      <c r="N46" s="21"/>
      <c r="O46" s="21"/>
      <c r="P46" s="1"/>
      <c r="Q46" s="1"/>
      <c r="R46" s="1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</row>
    <row r="47" spans="1:33" customFormat="1" ht="15" x14ac:dyDescent="0.25">
      <c r="A47" s="1"/>
      <c r="B47" s="21"/>
      <c r="C47" s="21"/>
      <c r="D47" s="21"/>
      <c r="E47" s="21"/>
      <c r="F47" s="1"/>
      <c r="G47" s="1"/>
      <c r="H47" s="1"/>
      <c r="I47" s="1"/>
      <c r="J47" s="1"/>
      <c r="K47" s="1"/>
      <c r="L47" s="21"/>
      <c r="M47" s="21"/>
      <c r="N47" s="21"/>
      <c r="O47" s="21"/>
      <c r="P47" s="1"/>
      <c r="Q47" s="1"/>
      <c r="R47" s="1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  <c r="AC47" s="245"/>
      <c r="AD47" s="245"/>
      <c r="AE47" s="245"/>
      <c r="AF47" s="245"/>
      <c r="AG47" s="245"/>
    </row>
    <row r="48" spans="1:33" customFormat="1" ht="15" x14ac:dyDescent="0.25">
      <c r="A48" s="1"/>
      <c r="B48" s="21"/>
      <c r="C48" s="21"/>
      <c r="D48" s="21"/>
      <c r="E48" s="21"/>
      <c r="F48" s="1"/>
      <c r="G48" s="1"/>
      <c r="H48" s="1"/>
      <c r="I48" s="1"/>
      <c r="J48" s="1"/>
      <c r="K48" s="1"/>
      <c r="L48" s="21"/>
      <c r="M48" s="21"/>
      <c r="N48" s="21"/>
      <c r="O48" s="21"/>
      <c r="P48" s="1"/>
      <c r="Q48" s="1"/>
      <c r="R48" s="1"/>
      <c r="S48" s="245"/>
      <c r="T48" s="245"/>
      <c r="U48" s="245"/>
      <c r="V48" s="245"/>
      <c r="W48" s="245"/>
      <c r="X48" s="245"/>
      <c r="Y48" s="245"/>
      <c r="Z48" s="245"/>
      <c r="AA48" s="245"/>
      <c r="AB48" s="245"/>
      <c r="AC48" s="245"/>
      <c r="AD48" s="245"/>
      <c r="AE48" s="245"/>
      <c r="AF48" s="245"/>
      <c r="AG48" s="245"/>
    </row>
    <row r="49" spans="1:33" customFormat="1" ht="15" x14ac:dyDescent="0.25">
      <c r="A49" s="1"/>
      <c r="B49" s="21"/>
      <c r="C49" s="21"/>
      <c r="D49" s="21"/>
      <c r="E49" s="21"/>
      <c r="F49" s="1"/>
      <c r="G49" s="279"/>
      <c r="H49" s="1"/>
      <c r="I49" s="279"/>
      <c r="J49" s="1"/>
      <c r="K49" s="1"/>
      <c r="L49" s="21"/>
      <c r="M49" s="21"/>
      <c r="N49" s="21"/>
      <c r="O49" s="21"/>
      <c r="P49" s="1"/>
      <c r="Q49" s="1"/>
      <c r="R49" s="1"/>
      <c r="S49" s="245"/>
      <c r="T49" s="245"/>
      <c r="U49" s="245"/>
      <c r="V49" s="245"/>
      <c r="W49" s="245"/>
      <c r="X49" s="245"/>
      <c r="Y49" s="245"/>
      <c r="Z49" s="245"/>
      <c r="AA49" s="245"/>
      <c r="AB49" s="245"/>
      <c r="AC49" s="245"/>
      <c r="AD49" s="245"/>
      <c r="AE49" s="245"/>
      <c r="AF49" s="245"/>
      <c r="AG49" s="245"/>
    </row>
    <row r="50" spans="1:33" customFormat="1" ht="15" x14ac:dyDescent="0.25">
      <c r="A50" s="1"/>
      <c r="B50" s="21"/>
      <c r="C50" s="21"/>
      <c r="D50" s="21"/>
      <c r="E50" s="21"/>
      <c r="F50" s="1"/>
      <c r="G50" s="1"/>
      <c r="H50" s="1"/>
      <c r="I50" s="1"/>
      <c r="J50" s="1"/>
      <c r="K50" s="1"/>
      <c r="L50" s="21"/>
      <c r="M50" s="21"/>
      <c r="N50" s="21"/>
      <c r="O50" s="21"/>
      <c r="P50" s="1"/>
      <c r="Q50" s="1"/>
      <c r="R50" s="1"/>
      <c r="S50" s="245"/>
      <c r="T50" s="245"/>
      <c r="U50" s="245"/>
      <c r="V50" s="245"/>
      <c r="W50" s="245"/>
      <c r="X50" s="245"/>
      <c r="Y50" s="245"/>
      <c r="Z50" s="245"/>
      <c r="AA50" s="245"/>
      <c r="AB50" s="245"/>
      <c r="AC50" s="245"/>
      <c r="AD50" s="245"/>
      <c r="AE50" s="245"/>
      <c r="AF50" s="245"/>
      <c r="AG50" s="245"/>
    </row>
    <row r="51" spans="1:33" customFormat="1" ht="15" x14ac:dyDescent="0.25">
      <c r="A51" s="279"/>
      <c r="B51" s="1"/>
      <c r="C51" s="279"/>
      <c r="D51" s="1"/>
      <c r="E51" s="279"/>
      <c r="F51" s="1"/>
      <c r="G51" s="1"/>
      <c r="H51" s="1"/>
      <c r="I51" s="1"/>
      <c r="J51" s="1"/>
      <c r="K51" s="1"/>
      <c r="L51" s="21"/>
      <c r="M51" s="21"/>
      <c r="N51" s="21"/>
      <c r="O51" s="21"/>
      <c r="P51" s="1"/>
      <c r="Q51" s="1"/>
      <c r="R51" s="1"/>
      <c r="S51" s="245"/>
      <c r="T51" s="245"/>
      <c r="U51" s="245"/>
      <c r="V51" s="245"/>
      <c r="W51" s="245"/>
      <c r="X51" s="245"/>
      <c r="Y51" s="245"/>
      <c r="Z51" s="245"/>
      <c r="AA51" s="245"/>
      <c r="AB51" s="245"/>
      <c r="AC51" s="245"/>
      <c r="AD51" s="245"/>
      <c r="AE51" s="245"/>
      <c r="AF51" s="245"/>
      <c r="AG51" s="245"/>
    </row>
    <row r="52" spans="1:33" customFormat="1" ht="15" x14ac:dyDescent="0.25">
      <c r="A52" s="1"/>
      <c r="B52" s="1"/>
      <c r="C52" s="1"/>
      <c r="D52" s="1"/>
      <c r="E52" s="1"/>
      <c r="F52" s="1"/>
      <c r="G52" s="279"/>
      <c r="H52" s="1"/>
      <c r="I52" s="279"/>
      <c r="J52" s="1"/>
      <c r="K52" s="1"/>
      <c r="L52" s="1"/>
      <c r="M52" s="1"/>
      <c r="N52" s="1"/>
      <c r="O52" s="1"/>
      <c r="P52" s="1"/>
      <c r="Q52" s="1"/>
      <c r="R52" s="1"/>
      <c r="S52" s="245"/>
      <c r="T52" s="245"/>
      <c r="U52" s="245"/>
      <c r="V52" s="245"/>
      <c r="W52" s="245"/>
      <c r="X52" s="245"/>
      <c r="Y52" s="245"/>
      <c r="Z52" s="245"/>
      <c r="AA52" s="245"/>
      <c r="AB52" s="245"/>
      <c r="AC52" s="245"/>
      <c r="AD52" s="245"/>
      <c r="AE52" s="245"/>
      <c r="AF52" s="245"/>
      <c r="AG52" s="245"/>
    </row>
    <row r="53" spans="1:33" customFormat="1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45"/>
      <c r="T53" s="245"/>
      <c r="U53" s="245"/>
      <c r="V53" s="245"/>
      <c r="W53" s="245"/>
      <c r="X53" s="245"/>
      <c r="Y53" s="245"/>
      <c r="Z53" s="245"/>
      <c r="AA53" s="245"/>
      <c r="AB53" s="245"/>
      <c r="AC53" s="245"/>
      <c r="AD53" s="245"/>
      <c r="AE53" s="245"/>
      <c r="AF53" s="245"/>
      <c r="AG53" s="245"/>
    </row>
    <row r="54" spans="1:33" customFormat="1" ht="15" x14ac:dyDescent="0.25">
      <c r="A54" s="279"/>
      <c r="B54" s="1"/>
      <c r="C54" s="279"/>
      <c r="D54" s="1"/>
      <c r="E54" s="279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245"/>
      <c r="T54" s="245"/>
      <c r="U54" s="245"/>
      <c r="V54" s="245"/>
      <c r="W54" s="245"/>
      <c r="X54" s="245"/>
      <c r="Y54" s="245"/>
      <c r="Z54" s="245"/>
      <c r="AA54" s="245"/>
      <c r="AB54" s="245"/>
      <c r="AC54" s="245"/>
      <c r="AD54" s="245"/>
      <c r="AE54" s="245"/>
      <c r="AF54" s="245"/>
      <c r="AG54" s="245"/>
    </row>
    <row r="55" spans="1:33" customFormat="1" ht="15" x14ac:dyDescent="0.25">
      <c r="A55" s="1"/>
      <c r="B55" s="1"/>
      <c r="C55" s="1"/>
      <c r="D55" s="1"/>
      <c r="E55" s="1"/>
      <c r="F55" s="1"/>
      <c r="G55" s="279"/>
      <c r="H55" s="1"/>
      <c r="I55" s="279"/>
      <c r="J55" s="1"/>
      <c r="K55" s="1"/>
      <c r="L55" s="1"/>
      <c r="M55" s="1"/>
      <c r="N55" s="1"/>
      <c r="O55" s="1"/>
      <c r="P55" s="1"/>
      <c r="Q55" s="1"/>
      <c r="R55" s="1"/>
      <c r="S55" s="245"/>
      <c r="T55" s="245"/>
      <c r="U55" s="245"/>
      <c r="V55" s="245"/>
      <c r="W55" s="245"/>
      <c r="X55" s="245"/>
      <c r="Y55" s="245"/>
      <c r="Z55" s="245"/>
      <c r="AA55" s="245"/>
      <c r="AB55" s="245"/>
      <c r="AC55" s="245"/>
      <c r="AD55" s="245"/>
      <c r="AE55" s="245"/>
      <c r="AF55" s="245"/>
      <c r="AG55" s="245"/>
    </row>
    <row r="56" spans="1:33" customFormat="1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45"/>
      <c r="T56" s="245"/>
      <c r="U56" s="245"/>
      <c r="V56" s="245"/>
      <c r="W56" s="245"/>
      <c r="X56" s="245"/>
      <c r="Y56" s="245"/>
      <c r="Z56" s="245"/>
      <c r="AA56" s="245"/>
      <c r="AB56" s="245"/>
      <c r="AC56" s="245"/>
      <c r="AD56" s="245"/>
      <c r="AE56" s="245"/>
      <c r="AF56" s="245"/>
      <c r="AG56" s="245"/>
    </row>
    <row r="57" spans="1:33" customFormat="1" ht="15" x14ac:dyDescent="0.25">
      <c r="A57" s="279"/>
      <c r="B57" s="1"/>
      <c r="C57" s="279"/>
      <c r="D57" s="1"/>
      <c r="E57" s="27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245"/>
      <c r="T57" s="245"/>
      <c r="U57" s="245"/>
      <c r="V57" s="245"/>
      <c r="W57" s="245"/>
      <c r="X57" s="245"/>
      <c r="Y57" s="245"/>
      <c r="Z57" s="245"/>
      <c r="AA57" s="245"/>
      <c r="AB57" s="245"/>
      <c r="AC57" s="245"/>
      <c r="AD57" s="245"/>
      <c r="AE57" s="245"/>
      <c r="AF57" s="245"/>
      <c r="AG57" s="245"/>
    </row>
    <row r="58" spans="1:33" customFormat="1" ht="15" x14ac:dyDescent="0.25">
      <c r="A58" s="1"/>
      <c r="B58" s="1"/>
      <c r="C58" s="1"/>
      <c r="D58" s="1"/>
      <c r="E58" s="1"/>
      <c r="F58" s="1"/>
      <c r="G58" s="279"/>
      <c r="H58" s="1"/>
      <c r="I58" s="279"/>
      <c r="J58" s="1"/>
      <c r="K58" s="1"/>
      <c r="L58" s="1"/>
      <c r="M58" s="1"/>
      <c r="N58" s="1"/>
      <c r="O58" s="1"/>
      <c r="P58" s="1"/>
      <c r="Q58" s="1"/>
      <c r="R58" s="1"/>
      <c r="S58" s="245"/>
      <c r="T58" s="245"/>
      <c r="U58" s="245"/>
      <c r="V58" s="245"/>
      <c r="W58" s="245"/>
      <c r="X58" s="245"/>
      <c r="Y58" s="245"/>
      <c r="Z58" s="245"/>
      <c r="AA58" s="245"/>
      <c r="AB58" s="245"/>
      <c r="AC58" s="245"/>
      <c r="AD58" s="245"/>
      <c r="AE58" s="245"/>
      <c r="AF58" s="245"/>
      <c r="AG58" s="245"/>
    </row>
    <row r="59" spans="1:33" customFormat="1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245"/>
      <c r="T59" s="245"/>
      <c r="U59" s="245"/>
      <c r="V59" s="245"/>
      <c r="W59" s="245"/>
      <c r="X59" s="245"/>
      <c r="Y59" s="245"/>
      <c r="Z59" s="245"/>
      <c r="AA59" s="245"/>
      <c r="AB59" s="245"/>
      <c r="AC59" s="245"/>
      <c r="AD59" s="245"/>
      <c r="AE59" s="245"/>
      <c r="AF59" s="245"/>
      <c r="AG59" s="245"/>
    </row>
    <row r="60" spans="1:33" customFormat="1" ht="15" x14ac:dyDescent="0.25">
      <c r="A60" s="279"/>
      <c r="B60" s="1"/>
      <c r="C60" s="279"/>
      <c r="D60" s="1"/>
      <c r="E60" s="279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245"/>
      <c r="T60" s="245"/>
      <c r="U60" s="245"/>
      <c r="V60" s="245"/>
      <c r="W60" s="245"/>
      <c r="X60" s="245"/>
      <c r="Y60" s="245"/>
      <c r="Z60" s="245"/>
      <c r="AA60" s="245"/>
      <c r="AB60" s="245"/>
      <c r="AC60" s="245"/>
      <c r="AD60" s="245"/>
      <c r="AE60" s="245"/>
      <c r="AF60" s="245"/>
      <c r="AG60" s="245"/>
    </row>
    <row r="61" spans="1:33" customFormat="1" ht="15" x14ac:dyDescent="0.25">
      <c r="A61" s="1"/>
      <c r="B61" s="1"/>
      <c r="C61" s="1"/>
      <c r="D61" s="1"/>
      <c r="E61" s="1"/>
      <c r="F61" s="1"/>
      <c r="G61" s="279"/>
      <c r="H61" s="1"/>
      <c r="I61" s="279"/>
      <c r="J61" s="1"/>
      <c r="K61" s="1"/>
      <c r="L61" s="1"/>
      <c r="M61" s="1"/>
      <c r="N61" s="1"/>
      <c r="O61" s="1"/>
      <c r="P61" s="1"/>
      <c r="Q61" s="1"/>
      <c r="R61" s="1"/>
      <c r="S61" s="245"/>
      <c r="T61" s="245"/>
      <c r="U61" s="245"/>
      <c r="V61" s="245"/>
      <c r="W61" s="245"/>
      <c r="X61" s="245"/>
      <c r="Y61" s="245"/>
      <c r="Z61" s="245"/>
      <c r="AA61" s="245"/>
      <c r="AB61" s="245"/>
      <c r="AC61" s="245"/>
      <c r="AD61" s="245"/>
      <c r="AE61" s="245"/>
      <c r="AF61" s="245"/>
      <c r="AG61" s="245"/>
    </row>
    <row r="62" spans="1:33" customFormat="1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245"/>
      <c r="T62" s="245"/>
      <c r="U62" s="245"/>
      <c r="V62" s="245"/>
      <c r="W62" s="245"/>
      <c r="X62" s="245"/>
      <c r="Y62" s="245"/>
      <c r="Z62" s="245"/>
      <c r="AA62" s="245"/>
      <c r="AB62" s="245"/>
      <c r="AC62" s="245"/>
      <c r="AD62" s="245"/>
      <c r="AE62" s="245"/>
      <c r="AF62" s="245"/>
      <c r="AG62" s="245"/>
    </row>
    <row r="63" spans="1:33" customFormat="1" ht="15" x14ac:dyDescent="0.25">
      <c r="A63" s="279"/>
      <c r="B63" s="1"/>
      <c r="C63" s="279"/>
      <c r="D63" s="1"/>
      <c r="E63" s="279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245"/>
      <c r="T63" s="245"/>
      <c r="U63" s="245"/>
      <c r="V63" s="245"/>
      <c r="W63" s="245"/>
      <c r="X63" s="245"/>
      <c r="Y63" s="245"/>
      <c r="Z63" s="245"/>
      <c r="AA63" s="245"/>
      <c r="AB63" s="245"/>
      <c r="AC63" s="245"/>
      <c r="AD63" s="245"/>
      <c r="AE63" s="245"/>
      <c r="AF63" s="245"/>
      <c r="AG63" s="245"/>
    </row>
    <row r="64" spans="1:33" customFormat="1" ht="15" x14ac:dyDescent="0.25">
      <c r="A64" s="1"/>
      <c r="B64" s="1"/>
      <c r="C64" s="1"/>
      <c r="D64" s="1"/>
      <c r="E64" s="1"/>
      <c r="F64" s="1"/>
      <c r="G64" s="279"/>
      <c r="H64" s="1"/>
      <c r="I64" s="279"/>
      <c r="J64" s="1"/>
      <c r="K64" s="1"/>
      <c r="L64" s="1"/>
      <c r="M64" s="1"/>
      <c r="N64" s="1"/>
      <c r="O64" s="1"/>
      <c r="P64" s="1"/>
      <c r="Q64" s="1"/>
      <c r="R64" s="1"/>
      <c r="S64" s="245"/>
      <c r="T64" s="245"/>
      <c r="U64" s="245"/>
      <c r="V64" s="245"/>
      <c r="W64" s="245"/>
      <c r="X64" s="245"/>
      <c r="Y64" s="245"/>
      <c r="Z64" s="245"/>
      <c r="AA64" s="245"/>
      <c r="AB64" s="245"/>
      <c r="AC64" s="245"/>
      <c r="AD64" s="245"/>
      <c r="AE64" s="245"/>
      <c r="AF64" s="245"/>
      <c r="AG64" s="245"/>
    </row>
    <row r="65" spans="1:33" customFormat="1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245"/>
      <c r="T65" s="245"/>
      <c r="U65" s="245"/>
      <c r="V65" s="245"/>
      <c r="W65" s="245"/>
      <c r="X65" s="245"/>
      <c r="Y65" s="245"/>
      <c r="Z65" s="245"/>
      <c r="AA65" s="245"/>
      <c r="AB65" s="245"/>
      <c r="AC65" s="245"/>
      <c r="AD65" s="245"/>
      <c r="AE65" s="245"/>
      <c r="AF65" s="245"/>
      <c r="AG65" s="245"/>
    </row>
    <row r="66" spans="1:33" customFormat="1" ht="15" x14ac:dyDescent="0.25">
      <c r="A66" s="279"/>
      <c r="B66" s="1"/>
      <c r="C66" s="279"/>
      <c r="D66" s="1"/>
      <c r="E66" s="279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245"/>
      <c r="T66" s="245"/>
      <c r="U66" s="245"/>
      <c r="V66" s="245"/>
      <c r="W66" s="245"/>
      <c r="X66" s="245"/>
      <c r="Y66" s="245"/>
      <c r="Z66" s="245"/>
      <c r="AA66" s="245"/>
      <c r="AB66" s="245"/>
      <c r="AC66" s="245"/>
      <c r="AD66" s="245"/>
      <c r="AE66" s="245"/>
      <c r="AF66" s="245"/>
      <c r="AG66" s="245"/>
    </row>
    <row r="67" spans="1:33" customFormat="1" ht="15" x14ac:dyDescent="0.25">
      <c r="A67" s="1"/>
      <c r="B67" s="1"/>
      <c r="C67" s="1"/>
      <c r="D67" s="1"/>
      <c r="E67" s="1"/>
      <c r="F67" s="1"/>
      <c r="G67" s="279"/>
      <c r="H67" s="1"/>
      <c r="I67" s="279"/>
      <c r="J67" s="1"/>
      <c r="K67" s="1"/>
      <c r="L67" s="1"/>
      <c r="M67" s="1"/>
      <c r="N67" s="1"/>
      <c r="O67" s="1"/>
      <c r="P67" s="1"/>
      <c r="Q67" s="1"/>
      <c r="R67" s="1"/>
      <c r="S67" s="245"/>
      <c r="T67" s="245"/>
      <c r="U67" s="245"/>
      <c r="V67" s="245"/>
      <c r="W67" s="245"/>
      <c r="X67" s="245"/>
      <c r="Y67" s="245"/>
      <c r="Z67" s="245"/>
      <c r="AA67" s="245"/>
      <c r="AB67" s="245"/>
      <c r="AC67" s="245"/>
      <c r="AD67" s="245"/>
      <c r="AE67" s="245"/>
      <c r="AF67" s="245"/>
      <c r="AG67" s="245"/>
    </row>
    <row r="68" spans="1:33" customFormat="1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245"/>
      <c r="T68" s="245"/>
      <c r="U68" s="245"/>
      <c r="V68" s="245"/>
      <c r="W68" s="245"/>
      <c r="X68" s="245"/>
      <c r="Y68" s="245"/>
      <c r="Z68" s="245"/>
      <c r="AA68" s="245"/>
      <c r="AB68" s="245"/>
      <c r="AC68" s="245"/>
      <c r="AD68" s="245"/>
      <c r="AE68" s="245"/>
      <c r="AF68" s="245"/>
      <c r="AG68" s="245"/>
    </row>
    <row r="69" spans="1:33" customFormat="1" ht="15" x14ac:dyDescent="0.25">
      <c r="A69" s="279"/>
      <c r="B69" s="1"/>
      <c r="C69" s="279"/>
      <c r="D69" s="1"/>
      <c r="E69" s="279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245"/>
      <c r="T69" s="245"/>
      <c r="U69" s="245"/>
      <c r="V69" s="245"/>
      <c r="W69" s="245"/>
      <c r="X69" s="245"/>
      <c r="Y69" s="245"/>
      <c r="Z69" s="245"/>
      <c r="AA69" s="245"/>
      <c r="AB69" s="245"/>
      <c r="AC69" s="245"/>
      <c r="AD69" s="245"/>
      <c r="AE69" s="245"/>
      <c r="AF69" s="245"/>
      <c r="AG69" s="245"/>
    </row>
    <row r="70" spans="1:33" customFormat="1" ht="15" x14ac:dyDescent="0.25">
      <c r="A70" s="1"/>
      <c r="B70" s="1"/>
      <c r="C70" s="1"/>
      <c r="D70" s="1"/>
      <c r="E70" s="1"/>
      <c r="F70" s="1"/>
      <c r="G70" s="279"/>
      <c r="H70" s="1"/>
      <c r="I70" s="279"/>
      <c r="J70" s="1"/>
      <c r="K70" s="1"/>
      <c r="L70" s="1"/>
      <c r="M70" s="1"/>
      <c r="N70" s="1"/>
      <c r="O70" s="1"/>
      <c r="P70" s="1"/>
      <c r="Q70" s="1"/>
      <c r="R70" s="1"/>
      <c r="S70" s="245"/>
      <c r="T70" s="245"/>
      <c r="U70" s="245"/>
      <c r="V70" s="245"/>
      <c r="W70" s="245"/>
      <c r="X70" s="245"/>
      <c r="Y70" s="245"/>
      <c r="Z70" s="245"/>
      <c r="AA70" s="245"/>
      <c r="AB70" s="245"/>
      <c r="AC70" s="245"/>
      <c r="AD70" s="245"/>
      <c r="AE70" s="245"/>
      <c r="AF70" s="245"/>
      <c r="AG70" s="245"/>
    </row>
    <row r="71" spans="1:33" customFormat="1" ht="15" x14ac:dyDescent="0.25">
      <c r="A71" s="1"/>
      <c r="B71" s="1"/>
      <c r="C71" s="1"/>
      <c r="D71" s="1"/>
      <c r="E71" s="1"/>
      <c r="F71" s="1"/>
      <c r="G71" s="280"/>
      <c r="H71" s="280"/>
      <c r="I71" s="280"/>
      <c r="J71" s="1"/>
      <c r="K71" s="1"/>
      <c r="L71" s="1"/>
      <c r="M71" s="1"/>
      <c r="N71" s="1"/>
      <c r="O71" s="1"/>
      <c r="P71" s="1"/>
      <c r="Q71" s="1"/>
      <c r="R71" s="1"/>
      <c r="S71" s="245"/>
      <c r="T71" s="245"/>
      <c r="U71" s="245"/>
      <c r="V71" s="245"/>
      <c r="W71" s="245"/>
      <c r="X71" s="245"/>
      <c r="Y71" s="245"/>
      <c r="Z71" s="245"/>
      <c r="AA71" s="245"/>
      <c r="AB71" s="245"/>
      <c r="AC71" s="245"/>
      <c r="AD71" s="245"/>
      <c r="AE71" s="245"/>
      <c r="AF71" s="245"/>
      <c r="AG71" s="245"/>
    </row>
    <row r="72" spans="1:33" customFormat="1" ht="15" x14ac:dyDescent="0.25">
      <c r="A72" s="279"/>
      <c r="B72" s="1"/>
      <c r="C72" s="279"/>
      <c r="D72" s="1"/>
      <c r="E72" s="279"/>
      <c r="F72" s="1"/>
      <c r="G72" s="280"/>
      <c r="H72" s="280"/>
      <c r="I72" s="280"/>
      <c r="J72" s="1"/>
      <c r="K72" s="1"/>
      <c r="L72" s="1"/>
      <c r="M72" s="1"/>
      <c r="N72" s="1"/>
      <c r="O72" s="1"/>
      <c r="P72" s="1"/>
      <c r="Q72" s="1"/>
      <c r="R72" s="1"/>
      <c r="S72" s="245"/>
      <c r="T72" s="245"/>
      <c r="U72" s="245"/>
      <c r="V72" s="245"/>
      <c r="W72" s="245"/>
      <c r="X72" s="245"/>
      <c r="Y72" s="245"/>
      <c r="Z72" s="245"/>
      <c r="AA72" s="245"/>
      <c r="AB72" s="245"/>
      <c r="AC72" s="245"/>
      <c r="AD72" s="245"/>
      <c r="AE72" s="245"/>
      <c r="AF72" s="245"/>
      <c r="AG72" s="245"/>
    </row>
    <row r="73" spans="1:33" customFormat="1" ht="15" x14ac:dyDescent="0.25">
      <c r="A73" s="1"/>
      <c r="B73" s="1"/>
      <c r="C73" s="1"/>
      <c r="D73" s="1"/>
      <c r="E73" s="1"/>
      <c r="F73" s="1"/>
      <c r="G73" s="280"/>
      <c r="H73" s="280"/>
      <c r="I73" s="280"/>
      <c r="J73" s="1"/>
      <c r="K73" s="245"/>
      <c r="L73" s="245"/>
      <c r="M73" s="245"/>
      <c r="N73" s="245"/>
      <c r="O73" s="245"/>
      <c r="P73" s="245"/>
      <c r="Q73" s="245"/>
      <c r="R73" s="245"/>
      <c r="S73" s="245"/>
      <c r="T73" s="245"/>
      <c r="U73" s="245"/>
      <c r="V73" s="245"/>
      <c r="W73" s="245"/>
      <c r="X73" s="245"/>
      <c r="Y73" s="245"/>
      <c r="Z73" s="245"/>
      <c r="AA73" s="245"/>
      <c r="AB73" s="245"/>
      <c r="AC73" s="245"/>
      <c r="AD73" s="245"/>
      <c r="AE73" s="245"/>
      <c r="AF73" s="245"/>
      <c r="AG73" s="245"/>
    </row>
    <row r="74" spans="1:33" customFormat="1" ht="15" x14ac:dyDescent="0.25">
      <c r="A74" s="1"/>
      <c r="B74" s="1"/>
      <c r="C74" s="1"/>
      <c r="D74" s="1"/>
      <c r="E74" s="1"/>
      <c r="F74" s="1"/>
      <c r="G74" s="280"/>
      <c r="H74" s="280"/>
      <c r="I74" s="280"/>
      <c r="J74" s="245"/>
      <c r="K74" s="245"/>
      <c r="L74" s="245"/>
      <c r="M74" s="245"/>
      <c r="N74" s="245"/>
      <c r="O74" s="245"/>
      <c r="P74" s="245"/>
      <c r="Q74" s="245"/>
      <c r="R74" s="245"/>
      <c r="S74" s="245"/>
      <c r="T74" s="245"/>
      <c r="U74" s="245"/>
      <c r="V74" s="245"/>
      <c r="W74" s="245"/>
      <c r="X74" s="245"/>
      <c r="Y74" s="245"/>
      <c r="Z74" s="245"/>
      <c r="AA74" s="245"/>
      <c r="AB74" s="245"/>
      <c r="AC74" s="245"/>
      <c r="AD74" s="245"/>
      <c r="AE74" s="245"/>
      <c r="AF74" s="245"/>
      <c r="AG74" s="245"/>
    </row>
    <row r="75" spans="1:33" customFormat="1" ht="15" x14ac:dyDescent="0.25">
      <c r="A75" s="245"/>
      <c r="B75" s="280"/>
      <c r="C75" s="280"/>
      <c r="D75" s="280"/>
      <c r="E75" s="280"/>
      <c r="F75" s="245"/>
      <c r="G75" s="280"/>
      <c r="H75" s="280"/>
      <c r="I75" s="280"/>
      <c r="J75" s="245"/>
      <c r="K75" s="245"/>
      <c r="L75" s="245"/>
      <c r="M75" s="245"/>
      <c r="N75" s="245"/>
      <c r="O75" s="245"/>
      <c r="P75" s="245"/>
      <c r="Q75" s="245"/>
      <c r="R75" s="245"/>
      <c r="S75" s="245"/>
      <c r="T75" s="245"/>
      <c r="U75" s="245"/>
      <c r="V75" s="245"/>
      <c r="W75" s="245"/>
      <c r="X75" s="245"/>
      <c r="Y75" s="245"/>
      <c r="Z75" s="245"/>
      <c r="AA75" s="245"/>
      <c r="AB75" s="245"/>
      <c r="AC75" s="245"/>
      <c r="AD75" s="245"/>
      <c r="AE75" s="245"/>
      <c r="AF75" s="245"/>
      <c r="AG75" s="245"/>
    </row>
    <row r="76" spans="1:33" customFormat="1" ht="15" x14ac:dyDescent="0.25">
      <c r="A76" s="245"/>
      <c r="B76" s="280"/>
      <c r="C76" s="280"/>
      <c r="D76" s="280"/>
      <c r="E76" s="280"/>
      <c r="F76" s="245"/>
      <c r="G76" s="280"/>
      <c r="H76" s="280"/>
      <c r="I76" s="280"/>
      <c r="J76" s="245"/>
      <c r="K76" s="245"/>
      <c r="L76" s="245"/>
      <c r="M76" s="245"/>
      <c r="N76" s="245"/>
      <c r="O76" s="245"/>
      <c r="P76" s="245"/>
      <c r="Q76" s="245"/>
      <c r="R76" s="245"/>
      <c r="S76" s="245"/>
      <c r="T76" s="245"/>
      <c r="U76" s="245"/>
      <c r="V76" s="245"/>
      <c r="W76" s="245"/>
      <c r="X76" s="245"/>
      <c r="Y76" s="245"/>
      <c r="Z76" s="245"/>
      <c r="AA76" s="245"/>
      <c r="AB76" s="245"/>
      <c r="AC76" s="245"/>
      <c r="AD76" s="245"/>
      <c r="AE76" s="245"/>
      <c r="AF76" s="245"/>
      <c r="AG76" s="245"/>
    </row>
    <row r="77" spans="1:33" customFormat="1" ht="15" x14ac:dyDescent="0.25">
      <c r="A77" s="245"/>
      <c r="B77" s="280"/>
      <c r="C77" s="280"/>
      <c r="D77" s="280"/>
      <c r="E77" s="280"/>
      <c r="F77" s="245"/>
      <c r="G77" s="280"/>
      <c r="H77" s="280"/>
      <c r="I77" s="280"/>
      <c r="J77" s="245"/>
      <c r="K77" s="245"/>
      <c r="L77" s="245"/>
      <c r="M77" s="245"/>
      <c r="N77" s="245"/>
      <c r="O77" s="245"/>
      <c r="P77" s="245"/>
      <c r="Q77" s="245"/>
      <c r="R77" s="245"/>
      <c r="S77" s="245"/>
      <c r="T77" s="245"/>
      <c r="U77" s="245"/>
      <c r="V77" s="245"/>
      <c r="W77" s="245"/>
      <c r="X77" s="245"/>
      <c r="Y77" s="245"/>
      <c r="Z77" s="245"/>
      <c r="AA77" s="245"/>
      <c r="AB77" s="245"/>
      <c r="AC77" s="245"/>
      <c r="AD77" s="245"/>
      <c r="AE77" s="245"/>
      <c r="AF77" s="245"/>
      <c r="AG77" s="245"/>
    </row>
    <row r="78" spans="1:33" customFormat="1" ht="15" x14ac:dyDescent="0.25">
      <c r="A78" s="245"/>
      <c r="B78" s="280"/>
      <c r="C78" s="280"/>
      <c r="D78" s="280"/>
      <c r="E78" s="280"/>
      <c r="F78" s="245"/>
      <c r="G78" s="280"/>
      <c r="H78" s="280"/>
      <c r="I78" s="280"/>
      <c r="J78" s="245"/>
      <c r="K78" s="245"/>
      <c r="L78" s="245"/>
      <c r="M78" s="245"/>
      <c r="N78" s="245"/>
      <c r="O78" s="245"/>
      <c r="P78" s="245"/>
      <c r="Q78" s="245"/>
      <c r="R78" s="245"/>
      <c r="S78" s="245"/>
      <c r="T78" s="245"/>
      <c r="U78" s="245"/>
      <c r="V78" s="245"/>
      <c r="W78" s="245"/>
      <c r="X78" s="245"/>
      <c r="Y78" s="245"/>
      <c r="Z78" s="245"/>
      <c r="AA78" s="245"/>
      <c r="AB78" s="245"/>
      <c r="AC78" s="245"/>
      <c r="AD78" s="245"/>
      <c r="AE78" s="245"/>
      <c r="AF78" s="245"/>
      <c r="AG78" s="245"/>
    </row>
    <row r="79" spans="1:33" customFormat="1" ht="15" x14ac:dyDescent="0.25">
      <c r="A79" s="245"/>
      <c r="B79" s="280"/>
      <c r="C79" s="280"/>
      <c r="D79" s="280"/>
      <c r="E79" s="280"/>
      <c r="F79" s="245"/>
      <c r="G79" s="280"/>
      <c r="H79" s="280"/>
      <c r="I79" s="280"/>
      <c r="J79" s="245"/>
      <c r="K79" s="245"/>
      <c r="L79" s="245"/>
      <c r="M79" s="245"/>
      <c r="N79" s="245"/>
      <c r="O79" s="245"/>
      <c r="P79" s="245"/>
      <c r="Q79" s="245"/>
      <c r="R79" s="245"/>
      <c r="S79" s="245"/>
      <c r="T79" s="245"/>
      <c r="U79" s="245"/>
      <c r="V79" s="245"/>
      <c r="W79" s="245"/>
      <c r="X79" s="245"/>
      <c r="Y79" s="245"/>
      <c r="Z79" s="245"/>
      <c r="AA79" s="245"/>
      <c r="AB79" s="245"/>
      <c r="AC79" s="245"/>
      <c r="AD79" s="245"/>
      <c r="AE79" s="245"/>
      <c r="AF79" s="245"/>
      <c r="AG79" s="245"/>
    </row>
    <row r="80" spans="1:33" customFormat="1" ht="15" x14ac:dyDescent="0.25">
      <c r="A80" s="245"/>
      <c r="B80" s="280"/>
      <c r="C80" s="280"/>
      <c r="D80" s="280"/>
      <c r="E80" s="280"/>
      <c r="F80" s="245"/>
      <c r="G80" s="280"/>
      <c r="H80" s="280"/>
      <c r="I80" s="280"/>
      <c r="J80" s="245"/>
      <c r="K80" s="245"/>
      <c r="L80" s="245"/>
      <c r="M80" s="245"/>
      <c r="N80" s="245"/>
      <c r="O80" s="245"/>
      <c r="P80" s="245"/>
      <c r="Q80" s="245"/>
      <c r="R80" s="245"/>
      <c r="S80" s="245"/>
      <c r="T80" s="245"/>
      <c r="U80" s="245"/>
      <c r="V80" s="245"/>
      <c r="W80" s="245"/>
      <c r="X80" s="245"/>
      <c r="Y80" s="245"/>
      <c r="Z80" s="245"/>
      <c r="AA80" s="245"/>
      <c r="AB80" s="245"/>
      <c r="AC80" s="245"/>
      <c r="AD80" s="245"/>
      <c r="AE80" s="245"/>
      <c r="AF80" s="245"/>
      <c r="AG80" s="245"/>
    </row>
    <row r="81" spans="1:33" customFormat="1" ht="15" x14ac:dyDescent="0.25">
      <c r="A81" s="245"/>
      <c r="B81" s="280"/>
      <c r="C81" s="280"/>
      <c r="D81" s="280"/>
      <c r="E81" s="280"/>
      <c r="F81" s="245"/>
      <c r="G81" s="280"/>
      <c r="H81" s="280"/>
      <c r="I81" s="280"/>
      <c r="J81" s="245"/>
      <c r="K81" s="245"/>
      <c r="L81" s="245"/>
      <c r="M81" s="245"/>
      <c r="N81" s="245"/>
      <c r="O81" s="245"/>
      <c r="P81" s="245"/>
      <c r="Q81" s="245"/>
      <c r="R81" s="245"/>
      <c r="S81" s="245"/>
      <c r="T81" s="245"/>
      <c r="U81" s="245"/>
      <c r="V81" s="245"/>
      <c r="W81" s="245"/>
      <c r="X81" s="245"/>
      <c r="Y81" s="245"/>
      <c r="Z81" s="245"/>
      <c r="AA81" s="245"/>
      <c r="AB81" s="245"/>
      <c r="AC81" s="245"/>
      <c r="AD81" s="245"/>
      <c r="AE81" s="245"/>
      <c r="AF81" s="245"/>
      <c r="AG81" s="245"/>
    </row>
    <row r="82" spans="1:33" customFormat="1" ht="15" x14ac:dyDescent="0.25">
      <c r="A82" s="245"/>
      <c r="B82" s="280"/>
      <c r="C82" s="280"/>
      <c r="D82" s="280"/>
      <c r="E82" s="280"/>
      <c r="F82" s="245"/>
      <c r="G82" s="280"/>
      <c r="H82" s="280"/>
      <c r="I82" s="280"/>
      <c r="J82" s="245"/>
      <c r="K82" s="245"/>
      <c r="L82" s="245"/>
      <c r="M82" s="245"/>
      <c r="N82" s="245"/>
      <c r="O82" s="245"/>
      <c r="P82" s="245"/>
      <c r="Q82" s="245"/>
      <c r="R82" s="245"/>
      <c r="S82" s="245"/>
      <c r="T82" s="245"/>
      <c r="U82" s="245"/>
      <c r="V82" s="245"/>
      <c r="W82" s="245"/>
      <c r="X82" s="245"/>
      <c r="Y82" s="245"/>
      <c r="Z82" s="245"/>
      <c r="AA82" s="245"/>
      <c r="AB82" s="245"/>
      <c r="AC82" s="245"/>
      <c r="AD82" s="245"/>
      <c r="AE82" s="245"/>
      <c r="AF82" s="245"/>
      <c r="AG82" s="245"/>
    </row>
    <row r="83" spans="1:33" customFormat="1" ht="15" x14ac:dyDescent="0.25">
      <c r="A83" s="245"/>
      <c r="B83" s="280"/>
      <c r="C83" s="280"/>
      <c r="D83" s="280"/>
      <c r="E83" s="280"/>
      <c r="F83" s="245"/>
      <c r="G83" s="280"/>
      <c r="H83" s="280"/>
      <c r="I83" s="280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</row>
    <row r="84" spans="1:33" customFormat="1" ht="15" x14ac:dyDescent="0.25">
      <c r="A84" s="245"/>
      <c r="B84" s="280"/>
      <c r="C84" s="280"/>
      <c r="D84" s="280"/>
      <c r="E84" s="280"/>
      <c r="F84" s="245"/>
      <c r="G84" s="280"/>
      <c r="H84" s="280"/>
      <c r="I84" s="280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</row>
    <row r="85" spans="1:33" customFormat="1" ht="15" x14ac:dyDescent="0.25">
      <c r="A85" s="245"/>
      <c r="B85" s="280"/>
      <c r="C85" s="280"/>
      <c r="D85" s="280"/>
      <c r="E85" s="280"/>
      <c r="F85" s="245"/>
      <c r="G85" s="280"/>
      <c r="H85" s="280"/>
      <c r="I85" s="280"/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</row>
    <row r="86" spans="1:33" customFormat="1" ht="15" x14ac:dyDescent="0.25">
      <c r="A86" s="245"/>
      <c r="B86" s="280"/>
      <c r="C86" s="280"/>
      <c r="D86" s="280"/>
      <c r="E86" s="280"/>
      <c r="F86" s="245"/>
      <c r="G86" s="280"/>
      <c r="H86" s="280"/>
      <c r="I86" s="280"/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</row>
    <row r="87" spans="1:33" customFormat="1" ht="15" x14ac:dyDescent="0.25">
      <c r="A87" s="245"/>
      <c r="B87" s="280"/>
      <c r="C87" s="280"/>
      <c r="D87" s="280"/>
      <c r="E87" s="280"/>
      <c r="F87" s="245"/>
      <c r="G87" s="280"/>
      <c r="H87" s="280"/>
      <c r="I87" s="280"/>
      <c r="J87" s="245"/>
      <c r="K87" s="245"/>
      <c r="L87" s="245"/>
      <c r="M87" s="245"/>
      <c r="N87" s="245"/>
      <c r="O87" s="245"/>
      <c r="P87" s="245"/>
      <c r="Q87" s="245"/>
      <c r="R87" s="245"/>
      <c r="S87" s="245"/>
      <c r="T87" s="245"/>
      <c r="U87" s="245"/>
      <c r="V87" s="245"/>
      <c r="W87" s="245"/>
      <c r="X87" s="245"/>
      <c r="Y87" s="245"/>
      <c r="Z87" s="245"/>
      <c r="AA87" s="245"/>
      <c r="AB87" s="245"/>
      <c r="AC87" s="245"/>
      <c r="AD87" s="245"/>
      <c r="AE87" s="245"/>
      <c r="AF87" s="245"/>
      <c r="AG87" s="245"/>
    </row>
    <row r="88" spans="1:33" customFormat="1" ht="15" x14ac:dyDescent="0.25">
      <c r="A88" s="245"/>
      <c r="B88" s="280"/>
      <c r="C88" s="280"/>
      <c r="D88" s="280"/>
      <c r="E88" s="280"/>
      <c r="F88" s="245"/>
      <c r="G88" s="280"/>
      <c r="H88" s="280"/>
      <c r="I88" s="280"/>
      <c r="J88" s="245"/>
      <c r="K88" s="245"/>
      <c r="L88" s="245"/>
      <c r="M88" s="245"/>
      <c r="N88" s="245"/>
      <c r="O88" s="245"/>
      <c r="P88" s="245"/>
      <c r="Q88" s="245"/>
      <c r="R88" s="245"/>
      <c r="S88" s="245"/>
      <c r="T88" s="245"/>
      <c r="U88" s="245"/>
      <c r="V88" s="245"/>
      <c r="W88" s="245"/>
      <c r="X88" s="245"/>
      <c r="Y88" s="245"/>
      <c r="Z88" s="245"/>
      <c r="AA88" s="245"/>
      <c r="AB88" s="245"/>
      <c r="AC88" s="245"/>
      <c r="AD88" s="245"/>
      <c r="AE88" s="245"/>
      <c r="AF88" s="245"/>
      <c r="AG88" s="245"/>
    </row>
    <row r="89" spans="1:33" customFormat="1" ht="15" x14ac:dyDescent="0.25">
      <c r="A89" s="245"/>
      <c r="B89" s="280"/>
      <c r="C89" s="280"/>
      <c r="D89" s="280"/>
      <c r="E89" s="280"/>
      <c r="F89" s="245"/>
      <c r="G89" s="280"/>
      <c r="H89" s="280"/>
      <c r="I89" s="280"/>
      <c r="J89" s="245"/>
      <c r="K89" s="245"/>
      <c r="L89" s="245"/>
      <c r="M89" s="245"/>
      <c r="N89" s="245"/>
      <c r="O89" s="245"/>
      <c r="P89" s="245"/>
      <c r="Q89" s="245"/>
      <c r="R89" s="245"/>
      <c r="S89" s="245"/>
      <c r="T89" s="245"/>
      <c r="U89" s="245"/>
      <c r="V89" s="245"/>
      <c r="W89" s="245"/>
      <c r="X89" s="245"/>
      <c r="Y89" s="245"/>
      <c r="Z89" s="245"/>
      <c r="AA89" s="245"/>
      <c r="AB89" s="245"/>
      <c r="AC89" s="245"/>
      <c r="AD89" s="245"/>
      <c r="AE89" s="245"/>
      <c r="AF89" s="245"/>
      <c r="AG89" s="245"/>
    </row>
    <row r="90" spans="1:33" customFormat="1" ht="15" x14ac:dyDescent="0.25">
      <c r="A90" s="245"/>
      <c r="B90" s="280"/>
      <c r="C90" s="280"/>
      <c r="D90" s="280"/>
      <c r="E90" s="280"/>
      <c r="F90" s="245"/>
      <c r="G90" s="280"/>
      <c r="H90" s="280"/>
      <c r="I90" s="280"/>
      <c r="J90" s="245"/>
      <c r="K90" s="245"/>
      <c r="L90" s="245"/>
      <c r="M90" s="245"/>
      <c r="N90" s="245"/>
      <c r="O90" s="245"/>
      <c r="P90" s="245"/>
      <c r="Q90" s="245"/>
      <c r="R90" s="245"/>
      <c r="S90" s="245"/>
      <c r="T90" s="245"/>
      <c r="U90" s="245"/>
      <c r="V90" s="245"/>
      <c r="W90" s="245"/>
      <c r="X90" s="245"/>
      <c r="Y90" s="245"/>
      <c r="Z90" s="245"/>
      <c r="AA90" s="245"/>
      <c r="AB90" s="245"/>
      <c r="AC90" s="245"/>
      <c r="AD90" s="245"/>
      <c r="AE90" s="245"/>
      <c r="AF90" s="245"/>
      <c r="AG90" s="245"/>
    </row>
    <row r="91" spans="1:33" customFormat="1" ht="15" x14ac:dyDescent="0.25">
      <c r="A91" s="245"/>
      <c r="B91" s="280"/>
      <c r="C91" s="280"/>
      <c r="D91" s="280"/>
      <c r="E91" s="280"/>
      <c r="F91" s="245"/>
      <c r="G91" s="280"/>
      <c r="H91" s="280"/>
      <c r="I91" s="280"/>
      <c r="J91" s="245"/>
      <c r="K91" s="245"/>
      <c r="L91" s="245"/>
      <c r="M91" s="245"/>
      <c r="N91" s="245"/>
      <c r="O91" s="245"/>
      <c r="P91" s="245"/>
      <c r="Q91" s="245"/>
      <c r="R91" s="245"/>
      <c r="S91" s="245"/>
      <c r="T91" s="245"/>
      <c r="U91" s="245"/>
      <c r="V91" s="245"/>
      <c r="W91" s="245"/>
      <c r="X91" s="245"/>
      <c r="Y91" s="245"/>
      <c r="Z91" s="245"/>
      <c r="AA91" s="245"/>
      <c r="AB91" s="245"/>
      <c r="AC91" s="245"/>
      <c r="AD91" s="245"/>
      <c r="AE91" s="245"/>
      <c r="AF91" s="245"/>
      <c r="AG91" s="245"/>
    </row>
    <row r="92" spans="1:33" customFormat="1" ht="15" x14ac:dyDescent="0.25">
      <c r="A92" s="245"/>
      <c r="B92" s="280"/>
      <c r="C92" s="280"/>
      <c r="D92" s="280"/>
      <c r="E92" s="280"/>
      <c r="F92" s="245"/>
      <c r="G92" s="280"/>
      <c r="H92" s="280"/>
      <c r="I92" s="280"/>
      <c r="J92" s="245"/>
      <c r="K92" s="245"/>
      <c r="L92" s="245"/>
      <c r="M92" s="245"/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45"/>
      <c r="Y92" s="245"/>
      <c r="Z92" s="245"/>
      <c r="AA92" s="245"/>
      <c r="AB92" s="245"/>
      <c r="AC92" s="245"/>
      <c r="AD92" s="245"/>
      <c r="AE92" s="245"/>
      <c r="AF92" s="245"/>
      <c r="AG92" s="245"/>
    </row>
    <row r="93" spans="1:33" customFormat="1" ht="15" x14ac:dyDescent="0.25">
      <c r="A93" s="245"/>
      <c r="B93" s="280"/>
      <c r="C93" s="280"/>
      <c r="D93" s="280"/>
      <c r="E93" s="280"/>
      <c r="F93" s="245"/>
      <c r="G93" s="280"/>
      <c r="H93" s="280"/>
      <c r="I93" s="280"/>
      <c r="J93" s="245"/>
      <c r="K93" s="245"/>
      <c r="L93" s="245"/>
      <c r="M93" s="245"/>
      <c r="N93" s="245"/>
      <c r="O93" s="245"/>
      <c r="P93" s="245"/>
      <c r="Q93" s="245"/>
      <c r="R93" s="245"/>
      <c r="S93" s="245"/>
      <c r="T93" s="245"/>
      <c r="U93" s="245"/>
      <c r="V93" s="245"/>
      <c r="W93" s="245"/>
      <c r="X93" s="245"/>
      <c r="Y93" s="245"/>
      <c r="Z93" s="245"/>
      <c r="AA93" s="245"/>
      <c r="AB93" s="245"/>
      <c r="AC93" s="245"/>
      <c r="AD93" s="245"/>
      <c r="AE93" s="245"/>
      <c r="AF93" s="245"/>
      <c r="AG93" s="245"/>
    </row>
    <row r="94" spans="1:33" customFormat="1" ht="15" x14ac:dyDescent="0.25">
      <c r="A94" s="245"/>
      <c r="B94" s="280"/>
      <c r="C94" s="280"/>
      <c r="D94" s="280"/>
      <c r="E94" s="280"/>
      <c r="F94" s="245"/>
      <c r="G94" s="280"/>
      <c r="H94" s="280"/>
      <c r="I94" s="280"/>
      <c r="J94" s="245"/>
      <c r="K94" s="245"/>
      <c r="L94" s="245"/>
      <c r="M94" s="245"/>
      <c r="N94" s="245"/>
      <c r="O94" s="245"/>
      <c r="P94" s="245"/>
      <c r="Q94" s="245"/>
      <c r="R94" s="245"/>
      <c r="S94" s="245"/>
      <c r="T94" s="245"/>
      <c r="U94" s="245"/>
      <c r="V94" s="245"/>
      <c r="W94" s="245"/>
      <c r="X94" s="245"/>
      <c r="Y94" s="245"/>
      <c r="Z94" s="245"/>
      <c r="AA94" s="245"/>
      <c r="AB94" s="245"/>
      <c r="AC94" s="245"/>
      <c r="AD94" s="245"/>
      <c r="AE94" s="245"/>
      <c r="AF94" s="245"/>
      <c r="AG94" s="245"/>
    </row>
    <row r="95" spans="1:33" customFormat="1" ht="15" x14ac:dyDescent="0.25">
      <c r="A95" s="245"/>
      <c r="B95" s="280"/>
      <c r="C95" s="280"/>
      <c r="D95" s="280"/>
      <c r="E95" s="280"/>
      <c r="F95" s="245"/>
      <c r="G95" s="280"/>
      <c r="H95" s="280"/>
      <c r="I95" s="280"/>
      <c r="J95" s="245"/>
      <c r="K95" s="245"/>
      <c r="L95" s="245"/>
      <c r="M95" s="245"/>
      <c r="N95" s="245"/>
      <c r="O95" s="245"/>
      <c r="P95" s="245"/>
      <c r="Q95" s="245"/>
      <c r="R95" s="245"/>
      <c r="S95" s="245"/>
      <c r="T95" s="245"/>
      <c r="U95" s="245"/>
      <c r="V95" s="245"/>
      <c r="W95" s="245"/>
      <c r="X95" s="245"/>
      <c r="Y95" s="245"/>
      <c r="Z95" s="245"/>
      <c r="AA95" s="245"/>
      <c r="AB95" s="245"/>
      <c r="AC95" s="245"/>
      <c r="AD95" s="245"/>
      <c r="AE95" s="245"/>
      <c r="AF95" s="245"/>
      <c r="AG95" s="245"/>
    </row>
    <row r="96" spans="1:33" customFormat="1" ht="15" x14ac:dyDescent="0.25">
      <c r="A96" s="245"/>
      <c r="B96" s="280"/>
      <c r="C96" s="280"/>
      <c r="D96" s="280"/>
      <c r="E96" s="280"/>
      <c r="F96" s="245"/>
      <c r="G96" s="280"/>
      <c r="H96" s="280"/>
      <c r="I96" s="280"/>
      <c r="J96" s="245"/>
      <c r="K96" s="245"/>
      <c r="L96" s="245"/>
      <c r="M96" s="245"/>
      <c r="N96" s="245"/>
      <c r="O96" s="245"/>
      <c r="P96" s="245"/>
      <c r="Q96" s="245"/>
      <c r="R96" s="245"/>
      <c r="S96" s="245"/>
      <c r="T96" s="245"/>
      <c r="U96" s="245"/>
      <c r="V96" s="245"/>
      <c r="W96" s="245"/>
      <c r="X96" s="245"/>
      <c r="Y96" s="245"/>
      <c r="Z96" s="245"/>
      <c r="AA96" s="21"/>
      <c r="AB96" s="21"/>
      <c r="AC96" s="21"/>
      <c r="AD96" s="21"/>
      <c r="AE96" s="21"/>
      <c r="AF96" s="21"/>
      <c r="AG96" s="21"/>
    </row>
    <row r="97" spans="1:33" customFormat="1" ht="15" x14ac:dyDescent="0.25">
      <c r="A97" s="245"/>
      <c r="B97" s="280"/>
      <c r="C97" s="280"/>
      <c r="D97" s="280"/>
      <c r="E97" s="280"/>
      <c r="F97" s="245"/>
      <c r="G97" s="280"/>
      <c r="H97" s="280"/>
      <c r="I97" s="280"/>
      <c r="J97" s="245"/>
      <c r="K97" s="245"/>
      <c r="L97" s="245"/>
      <c r="M97" s="245"/>
      <c r="N97" s="245"/>
      <c r="O97" s="245"/>
      <c r="P97" s="245"/>
      <c r="Q97" s="245"/>
      <c r="R97" s="245"/>
      <c r="S97" s="245"/>
      <c r="T97" s="245"/>
      <c r="U97" s="245"/>
      <c r="V97" s="245"/>
      <c r="W97" s="245"/>
      <c r="X97" s="245"/>
      <c r="Y97" s="245"/>
      <c r="Z97" s="245"/>
      <c r="AA97" s="21"/>
      <c r="AB97" s="21"/>
      <c r="AC97" s="21"/>
      <c r="AD97" s="21"/>
      <c r="AE97" s="21"/>
      <c r="AF97" s="21"/>
      <c r="AG97" s="21"/>
    </row>
    <row r="98" spans="1:33" customFormat="1" ht="15" x14ac:dyDescent="0.25">
      <c r="A98" s="245"/>
      <c r="B98" s="280"/>
      <c r="C98" s="280"/>
      <c r="D98" s="280"/>
      <c r="E98" s="280"/>
      <c r="F98" s="245"/>
      <c r="G98" s="280"/>
      <c r="H98" s="280"/>
      <c r="I98" s="280"/>
      <c r="J98" s="245"/>
      <c r="K98" s="245"/>
      <c r="L98" s="245"/>
      <c r="M98" s="245"/>
      <c r="N98" s="245"/>
      <c r="O98" s="245"/>
      <c r="P98" s="245"/>
      <c r="Q98" s="245"/>
      <c r="R98" s="245"/>
      <c r="S98" s="245"/>
      <c r="T98" s="245"/>
      <c r="U98" s="245"/>
      <c r="V98" s="245"/>
      <c r="W98" s="245"/>
      <c r="X98" s="245"/>
      <c r="Y98" s="245"/>
      <c r="Z98" s="245"/>
      <c r="AA98" s="21"/>
      <c r="AB98" s="21"/>
      <c r="AC98" s="21"/>
      <c r="AD98" s="21"/>
      <c r="AE98" s="21"/>
      <c r="AF98" s="21"/>
      <c r="AG98" s="21"/>
    </row>
    <row r="99" spans="1:33" customFormat="1" ht="15" x14ac:dyDescent="0.25">
      <c r="A99" s="245"/>
      <c r="B99" s="280"/>
      <c r="C99" s="280"/>
      <c r="D99" s="280"/>
      <c r="E99" s="280"/>
      <c r="F99" s="245"/>
      <c r="G99" s="280"/>
      <c r="H99" s="280"/>
      <c r="I99" s="280"/>
      <c r="J99" s="245"/>
      <c r="K99" s="245"/>
      <c r="L99" s="245"/>
      <c r="M99" s="245"/>
      <c r="N99" s="245"/>
      <c r="O99" s="245"/>
      <c r="P99" s="245"/>
      <c r="Q99" s="245"/>
      <c r="R99" s="245"/>
      <c r="S99" s="245"/>
      <c r="T99" s="245"/>
      <c r="U99" s="245"/>
      <c r="V99" s="245"/>
      <c r="W99" s="245"/>
      <c r="X99" s="245"/>
      <c r="Y99" s="245"/>
      <c r="Z99" s="245"/>
      <c r="AA99" s="21"/>
      <c r="AB99" s="21"/>
      <c r="AC99" s="21"/>
      <c r="AD99" s="21"/>
      <c r="AE99" s="21"/>
      <c r="AF99" s="21"/>
      <c r="AG99" s="21"/>
    </row>
    <row r="100" spans="1:33" customFormat="1" ht="15" x14ac:dyDescent="0.25">
      <c r="A100" s="245"/>
      <c r="B100" s="280"/>
      <c r="C100" s="280"/>
      <c r="D100" s="280"/>
      <c r="E100" s="280"/>
      <c r="F100" s="245"/>
      <c r="G100" s="280"/>
      <c r="H100" s="280"/>
      <c r="I100" s="280"/>
      <c r="J100" s="245"/>
      <c r="K100" s="245"/>
      <c r="L100" s="245"/>
      <c r="M100" s="245"/>
      <c r="N100" s="245"/>
      <c r="O100" s="245"/>
      <c r="P100" s="245"/>
      <c r="Q100" s="245"/>
      <c r="R100" s="245"/>
      <c r="S100" s="245"/>
      <c r="T100" s="245"/>
      <c r="U100" s="245"/>
      <c r="V100" s="245"/>
      <c r="W100" s="245"/>
      <c r="X100" s="245"/>
      <c r="Y100" s="245"/>
      <c r="Z100" s="245"/>
      <c r="AA100" s="21"/>
      <c r="AB100" s="21"/>
      <c r="AC100" s="21"/>
      <c r="AD100" s="21"/>
      <c r="AE100" s="21"/>
      <c r="AF100" s="21"/>
      <c r="AG100" s="21"/>
    </row>
    <row r="101" spans="1:33" customFormat="1" ht="15" x14ac:dyDescent="0.25">
      <c r="A101" s="245"/>
      <c r="B101" s="280"/>
      <c r="C101" s="280"/>
      <c r="D101" s="280"/>
      <c r="E101" s="280"/>
      <c r="F101" s="245"/>
      <c r="G101" s="280"/>
      <c r="H101" s="280"/>
      <c r="I101" s="280"/>
      <c r="J101" s="245"/>
      <c r="K101" s="245"/>
      <c r="L101" s="245"/>
      <c r="M101" s="245"/>
      <c r="N101" s="245"/>
      <c r="O101" s="245"/>
      <c r="P101" s="245"/>
      <c r="Q101" s="245"/>
      <c r="R101" s="245"/>
      <c r="S101" s="245"/>
      <c r="T101" s="245"/>
      <c r="U101" s="245"/>
      <c r="V101" s="245"/>
      <c r="W101" s="245"/>
      <c r="X101" s="245"/>
      <c r="Y101" s="245"/>
      <c r="Z101" s="245"/>
      <c r="AA101" s="21"/>
      <c r="AB101" s="21"/>
      <c r="AC101" s="21"/>
      <c r="AD101" s="21"/>
      <c r="AE101" s="21"/>
      <c r="AF101" s="21"/>
      <c r="AG101" s="21"/>
    </row>
    <row r="102" spans="1:33" customFormat="1" ht="15" x14ac:dyDescent="0.25">
      <c r="A102" s="245"/>
      <c r="B102" s="280"/>
      <c r="C102" s="280"/>
      <c r="D102" s="280"/>
      <c r="E102" s="280"/>
      <c r="F102" s="245"/>
      <c r="G102" s="280"/>
      <c r="H102" s="280"/>
      <c r="I102" s="280"/>
      <c r="J102" s="245"/>
      <c r="K102" s="245"/>
      <c r="L102" s="245"/>
      <c r="M102" s="245"/>
      <c r="N102" s="245"/>
      <c r="O102" s="245"/>
      <c r="P102" s="245"/>
      <c r="Q102" s="245"/>
      <c r="R102" s="245"/>
      <c r="S102" s="245"/>
      <c r="T102" s="245"/>
      <c r="U102" s="245"/>
      <c r="V102" s="245"/>
      <c r="W102" s="245"/>
      <c r="X102" s="245"/>
      <c r="Y102" s="245"/>
      <c r="Z102" s="245"/>
      <c r="AA102" s="21"/>
      <c r="AB102" s="21"/>
      <c r="AC102" s="21"/>
      <c r="AD102" s="21"/>
      <c r="AE102" s="21"/>
      <c r="AF102" s="21"/>
      <c r="AG102" s="21"/>
    </row>
    <row r="103" spans="1:33" customFormat="1" ht="15" x14ac:dyDescent="0.25">
      <c r="A103" s="245"/>
      <c r="B103" s="280"/>
      <c r="C103" s="280"/>
      <c r="D103" s="280"/>
      <c r="E103" s="280"/>
      <c r="F103" s="245"/>
      <c r="G103" s="280"/>
      <c r="H103" s="280"/>
      <c r="I103" s="280"/>
      <c r="J103" s="245"/>
      <c r="K103" s="245"/>
      <c r="L103" s="245"/>
      <c r="M103" s="245"/>
      <c r="N103" s="245"/>
      <c r="O103" s="245"/>
      <c r="P103" s="245"/>
      <c r="Q103" s="245"/>
      <c r="R103" s="245"/>
      <c r="S103" s="245"/>
      <c r="T103" s="245"/>
      <c r="U103" s="245"/>
      <c r="V103" s="245"/>
      <c r="W103" s="245"/>
      <c r="X103" s="245"/>
      <c r="Y103" s="245"/>
      <c r="Z103" s="245"/>
      <c r="AA103" s="21"/>
      <c r="AB103" s="21"/>
      <c r="AC103" s="21"/>
      <c r="AD103" s="21"/>
      <c r="AE103" s="21"/>
      <c r="AF103" s="21"/>
      <c r="AG103" s="21"/>
    </row>
    <row r="104" spans="1:33" customFormat="1" ht="15" x14ac:dyDescent="0.25">
      <c r="A104" s="245"/>
      <c r="B104" s="280"/>
      <c r="C104" s="280"/>
      <c r="D104" s="280"/>
      <c r="E104" s="280"/>
      <c r="F104" s="245"/>
      <c r="G104" s="280"/>
      <c r="H104" s="280"/>
      <c r="I104" s="280"/>
      <c r="J104" s="245"/>
      <c r="K104" s="245"/>
      <c r="L104" s="245"/>
      <c r="M104" s="245"/>
      <c r="N104" s="245"/>
      <c r="O104" s="245"/>
      <c r="P104" s="245"/>
      <c r="Q104" s="245"/>
      <c r="R104" s="245"/>
      <c r="S104" s="245"/>
      <c r="T104" s="245"/>
      <c r="U104" s="245"/>
      <c r="V104" s="245"/>
      <c r="W104" s="245"/>
      <c r="X104" s="245"/>
      <c r="Y104" s="245"/>
      <c r="Z104" s="245"/>
      <c r="AA104" s="21"/>
      <c r="AB104" s="21"/>
      <c r="AC104" s="21"/>
      <c r="AD104" s="21"/>
      <c r="AE104" s="21"/>
      <c r="AF104" s="21"/>
      <c r="AG104" s="21"/>
    </row>
    <row r="105" spans="1:33" customFormat="1" ht="15" x14ac:dyDescent="0.25">
      <c r="A105" s="245"/>
      <c r="B105" s="280"/>
      <c r="C105" s="280"/>
      <c r="D105" s="280"/>
      <c r="E105" s="280"/>
      <c r="F105" s="245"/>
      <c r="G105" s="280"/>
      <c r="H105" s="280"/>
      <c r="I105" s="280"/>
      <c r="J105" s="245"/>
      <c r="K105" s="245"/>
      <c r="L105" s="245"/>
      <c r="M105" s="245"/>
      <c r="N105" s="245"/>
      <c r="O105" s="245"/>
      <c r="P105" s="245"/>
      <c r="Q105" s="245"/>
      <c r="R105" s="245"/>
      <c r="S105" s="245"/>
      <c r="T105" s="245"/>
      <c r="U105" s="245"/>
      <c r="V105" s="245"/>
      <c r="W105" s="245"/>
      <c r="X105" s="245"/>
      <c r="Y105" s="245"/>
      <c r="Z105" s="245"/>
      <c r="AA105" s="21"/>
      <c r="AB105" s="21"/>
      <c r="AC105" s="21"/>
      <c r="AD105" s="21"/>
      <c r="AE105" s="21"/>
      <c r="AF105" s="21"/>
      <c r="AG105" s="21"/>
    </row>
    <row r="106" spans="1:33" customFormat="1" ht="15" x14ac:dyDescent="0.25">
      <c r="A106" s="245"/>
      <c r="B106" s="280"/>
      <c r="C106" s="280"/>
      <c r="D106" s="280"/>
      <c r="E106" s="280"/>
      <c r="F106" s="245"/>
      <c r="G106" s="280"/>
      <c r="H106" s="280"/>
      <c r="I106" s="280"/>
      <c r="J106" s="245"/>
      <c r="K106" s="245"/>
      <c r="L106" s="245"/>
      <c r="M106" s="245"/>
      <c r="N106" s="245"/>
      <c r="O106" s="245"/>
      <c r="P106" s="245"/>
      <c r="Q106" s="245"/>
      <c r="R106" s="245"/>
      <c r="S106" s="245"/>
      <c r="T106" s="245"/>
      <c r="U106" s="245"/>
      <c r="V106" s="245"/>
      <c r="W106" s="245"/>
      <c r="X106" s="245"/>
      <c r="Y106" s="245"/>
      <c r="Z106" s="245"/>
      <c r="AA106" s="21"/>
      <c r="AB106" s="21"/>
      <c r="AC106" s="21"/>
      <c r="AD106" s="21"/>
      <c r="AE106" s="21"/>
      <c r="AF106" s="21"/>
      <c r="AG106" s="21"/>
    </row>
    <row r="107" spans="1:33" customFormat="1" ht="15" x14ac:dyDescent="0.25">
      <c r="A107" s="245"/>
      <c r="B107" s="280"/>
      <c r="C107" s="280"/>
      <c r="D107" s="280"/>
      <c r="E107" s="280"/>
      <c r="F107" s="245"/>
      <c r="G107" s="280"/>
      <c r="H107" s="280"/>
      <c r="I107" s="280"/>
      <c r="J107" s="245"/>
      <c r="K107" s="245"/>
      <c r="L107" s="245"/>
      <c r="M107" s="245"/>
      <c r="N107" s="245"/>
      <c r="O107" s="245"/>
      <c r="P107" s="245"/>
      <c r="Q107" s="245"/>
      <c r="R107" s="245"/>
      <c r="S107" s="245"/>
      <c r="T107" s="245"/>
      <c r="U107" s="245"/>
      <c r="V107" s="245"/>
      <c r="W107" s="245"/>
      <c r="X107" s="245"/>
      <c r="Y107" s="245"/>
      <c r="Z107" s="245"/>
      <c r="AA107" s="21"/>
      <c r="AB107" s="21"/>
      <c r="AC107" s="21"/>
      <c r="AD107" s="21"/>
      <c r="AE107" s="21"/>
      <c r="AF107" s="21"/>
      <c r="AG107" s="21"/>
    </row>
    <row r="108" spans="1:33" customFormat="1" ht="15" x14ac:dyDescent="0.25">
      <c r="A108" s="245"/>
      <c r="B108" s="280"/>
      <c r="C108" s="280"/>
      <c r="D108" s="280"/>
      <c r="E108" s="280"/>
      <c r="F108" s="245"/>
      <c r="G108" s="280"/>
      <c r="H108" s="280"/>
      <c r="I108" s="280"/>
      <c r="J108" s="245"/>
      <c r="K108" s="245"/>
      <c r="L108" s="245"/>
      <c r="M108" s="245"/>
      <c r="N108" s="245"/>
      <c r="O108" s="245"/>
      <c r="P108" s="245"/>
      <c r="Q108" s="245"/>
      <c r="R108" s="245"/>
      <c r="S108" s="245"/>
      <c r="T108" s="245"/>
      <c r="U108" s="245"/>
      <c r="V108" s="245"/>
      <c r="W108" s="245"/>
      <c r="X108" s="245"/>
      <c r="Y108" s="245"/>
      <c r="Z108" s="245"/>
      <c r="AA108" s="21"/>
      <c r="AB108" s="21"/>
      <c r="AC108" s="21"/>
      <c r="AD108" s="21"/>
      <c r="AE108" s="21"/>
      <c r="AF108" s="21"/>
      <c r="AG108" s="21"/>
    </row>
    <row r="109" spans="1:33" customFormat="1" ht="15" x14ac:dyDescent="0.25">
      <c r="A109" s="245"/>
      <c r="B109" s="280"/>
      <c r="C109" s="280"/>
      <c r="D109" s="280"/>
      <c r="E109" s="280"/>
      <c r="F109" s="245"/>
      <c r="G109" s="280"/>
      <c r="H109" s="280"/>
      <c r="I109" s="280"/>
      <c r="J109" s="245"/>
      <c r="K109" s="245"/>
      <c r="L109" s="245"/>
      <c r="M109" s="245"/>
      <c r="N109" s="245"/>
      <c r="O109" s="245"/>
      <c r="P109" s="245"/>
      <c r="Q109" s="245"/>
      <c r="R109" s="245"/>
      <c r="S109" s="245"/>
      <c r="T109" s="245"/>
      <c r="U109" s="245"/>
      <c r="V109" s="245"/>
      <c r="W109" s="245"/>
      <c r="X109" s="245"/>
      <c r="Y109" s="245"/>
      <c r="Z109" s="245"/>
      <c r="AA109" s="21"/>
      <c r="AB109" s="21"/>
      <c r="AC109" s="21"/>
      <c r="AD109" s="21"/>
      <c r="AE109" s="21"/>
      <c r="AF109" s="21"/>
      <c r="AG109" s="21"/>
    </row>
    <row r="110" spans="1:33" customFormat="1" ht="15" x14ac:dyDescent="0.25">
      <c r="A110" s="245"/>
      <c r="B110" s="280"/>
      <c r="C110" s="280"/>
      <c r="D110" s="280"/>
      <c r="E110" s="280"/>
      <c r="F110" s="245"/>
      <c r="G110" s="280"/>
      <c r="H110" s="280"/>
      <c r="I110" s="280"/>
      <c r="J110" s="245"/>
      <c r="K110" s="245"/>
      <c r="L110" s="245"/>
      <c r="M110" s="245"/>
      <c r="N110" s="245"/>
      <c r="O110" s="245"/>
      <c r="P110" s="245"/>
      <c r="Q110" s="245"/>
      <c r="R110" s="245"/>
      <c r="S110" s="245"/>
      <c r="T110" s="245"/>
      <c r="U110" s="245"/>
      <c r="V110" s="245"/>
      <c r="W110" s="245"/>
      <c r="X110" s="245"/>
      <c r="Y110" s="245"/>
      <c r="Z110" s="245"/>
      <c r="AA110" s="21"/>
      <c r="AB110" s="21"/>
      <c r="AC110" s="21"/>
      <c r="AD110" s="21"/>
      <c r="AE110" s="21"/>
      <c r="AF110" s="21"/>
      <c r="AG110" s="21"/>
    </row>
    <row r="111" spans="1:33" customFormat="1" ht="15" x14ac:dyDescent="0.25">
      <c r="A111" s="245"/>
      <c r="B111" s="280"/>
      <c r="C111" s="280"/>
      <c r="D111" s="280"/>
      <c r="E111" s="280"/>
      <c r="F111" s="245"/>
      <c r="G111" s="280"/>
      <c r="H111" s="280"/>
      <c r="I111" s="280"/>
      <c r="J111" s="245"/>
      <c r="K111" s="245"/>
      <c r="L111" s="245"/>
      <c r="M111" s="245"/>
      <c r="N111" s="245"/>
      <c r="O111" s="245"/>
      <c r="P111" s="245"/>
      <c r="Q111" s="245"/>
      <c r="R111" s="245"/>
      <c r="S111" s="245"/>
      <c r="T111" s="245"/>
      <c r="U111" s="245"/>
      <c r="V111" s="245"/>
      <c r="W111" s="245"/>
      <c r="X111" s="245"/>
      <c r="Y111" s="245"/>
      <c r="Z111" s="245"/>
      <c r="AA111" s="21"/>
      <c r="AB111" s="21"/>
      <c r="AC111" s="21"/>
      <c r="AD111" s="21"/>
      <c r="AE111" s="21"/>
      <c r="AF111" s="21"/>
      <c r="AG111" s="21"/>
    </row>
    <row r="112" spans="1:33" customFormat="1" ht="15" x14ac:dyDescent="0.25">
      <c r="A112" s="245"/>
      <c r="B112" s="280"/>
      <c r="C112" s="280"/>
      <c r="D112" s="280"/>
      <c r="E112" s="280"/>
      <c r="F112" s="245"/>
      <c r="G112" s="280"/>
      <c r="H112" s="280"/>
      <c r="I112" s="280"/>
      <c r="J112" s="245"/>
      <c r="K112" s="245"/>
      <c r="L112" s="245"/>
      <c r="M112" s="245"/>
      <c r="N112" s="245"/>
      <c r="O112" s="245"/>
      <c r="P112" s="245"/>
      <c r="Q112" s="245"/>
      <c r="R112" s="245"/>
      <c r="S112" s="245"/>
      <c r="T112" s="245"/>
      <c r="U112" s="245"/>
      <c r="V112" s="245"/>
      <c r="W112" s="245"/>
      <c r="X112" s="245"/>
      <c r="Y112" s="245"/>
      <c r="Z112" s="245"/>
      <c r="AA112" s="21"/>
      <c r="AB112" s="21"/>
      <c r="AC112" s="21"/>
      <c r="AD112" s="21"/>
      <c r="AE112" s="21"/>
      <c r="AF112" s="21"/>
      <c r="AG112" s="21"/>
    </row>
    <row r="113" spans="1:33" customFormat="1" ht="15" x14ac:dyDescent="0.25">
      <c r="A113" s="245"/>
      <c r="B113" s="280"/>
      <c r="C113" s="280"/>
      <c r="D113" s="280"/>
      <c r="E113" s="280"/>
      <c r="F113" s="245"/>
      <c r="G113" s="280"/>
      <c r="H113" s="280"/>
      <c r="I113" s="280"/>
      <c r="J113" s="245"/>
      <c r="K113" s="245"/>
      <c r="L113" s="245"/>
      <c r="M113" s="245"/>
      <c r="N113" s="245"/>
      <c r="O113" s="245"/>
      <c r="P113" s="245"/>
      <c r="Q113" s="245"/>
      <c r="R113" s="245"/>
      <c r="S113" s="245"/>
      <c r="T113" s="245"/>
      <c r="U113" s="245"/>
      <c r="V113" s="245"/>
      <c r="W113" s="245"/>
      <c r="X113" s="245"/>
      <c r="Y113" s="245"/>
      <c r="Z113" s="245"/>
      <c r="AA113" s="21"/>
      <c r="AB113" s="21"/>
      <c r="AC113" s="21"/>
      <c r="AD113" s="21"/>
      <c r="AE113" s="21"/>
      <c r="AF113" s="21"/>
      <c r="AG113" s="21"/>
    </row>
    <row r="114" spans="1:33" customFormat="1" ht="15" x14ac:dyDescent="0.25">
      <c r="A114" s="245"/>
      <c r="B114" s="280"/>
      <c r="C114" s="280"/>
      <c r="D114" s="280"/>
      <c r="E114" s="280"/>
      <c r="F114" s="245"/>
      <c r="G114" s="22"/>
      <c r="H114" s="22"/>
      <c r="I114" s="22"/>
      <c r="J114" s="245"/>
      <c r="K114" s="245"/>
      <c r="L114" s="245"/>
      <c r="M114" s="245"/>
      <c r="N114" s="245"/>
      <c r="O114" s="245"/>
      <c r="P114" s="245"/>
      <c r="Q114" s="245"/>
      <c r="R114" s="245"/>
      <c r="S114" s="245"/>
      <c r="T114" s="245"/>
      <c r="U114" s="245"/>
      <c r="V114" s="245"/>
      <c r="W114" s="245"/>
      <c r="X114" s="245"/>
      <c r="Y114" s="245"/>
      <c r="Z114" s="245"/>
      <c r="AA114" s="21"/>
      <c r="AB114" s="21"/>
      <c r="AC114" s="21"/>
      <c r="AD114" s="21"/>
      <c r="AE114" s="21"/>
      <c r="AF114" s="21"/>
      <c r="AG114" s="21"/>
    </row>
    <row r="115" spans="1:33" customFormat="1" ht="15" x14ac:dyDescent="0.25">
      <c r="A115" s="245"/>
      <c r="B115" s="280"/>
      <c r="C115" s="280"/>
      <c r="D115" s="280"/>
      <c r="E115" s="280"/>
      <c r="F115" s="245"/>
      <c r="G115" s="22"/>
      <c r="H115" s="22"/>
      <c r="I115" s="22"/>
      <c r="J115" s="245"/>
      <c r="K115" s="245"/>
      <c r="L115" s="245"/>
      <c r="M115" s="245"/>
      <c r="N115" s="245"/>
      <c r="O115" s="245"/>
      <c r="P115" s="245"/>
      <c r="Q115" s="245"/>
      <c r="R115" s="245"/>
      <c r="S115" s="245"/>
      <c r="T115" s="245"/>
      <c r="U115" s="245"/>
      <c r="V115" s="245"/>
      <c r="W115" s="245"/>
      <c r="X115" s="245"/>
      <c r="Y115" s="245"/>
      <c r="Z115" s="245"/>
      <c r="AA115" s="21"/>
      <c r="AB115" s="21"/>
      <c r="AC115" s="21"/>
      <c r="AD115" s="21"/>
      <c r="AE115" s="21"/>
      <c r="AF115" s="21"/>
      <c r="AG115" s="21"/>
    </row>
    <row r="116" spans="1:33" customFormat="1" ht="15" x14ac:dyDescent="0.25">
      <c r="A116" s="245"/>
      <c r="B116" s="280"/>
      <c r="C116" s="280"/>
      <c r="D116" s="280"/>
      <c r="E116" s="280"/>
      <c r="F116" s="245"/>
      <c r="G116" s="22"/>
      <c r="H116" s="22"/>
      <c r="I116" s="22"/>
      <c r="J116" s="245"/>
      <c r="K116" s="245"/>
      <c r="L116" s="245"/>
      <c r="M116" s="245"/>
      <c r="N116" s="245"/>
      <c r="O116" s="245"/>
      <c r="P116" s="245"/>
      <c r="Q116" s="245"/>
      <c r="R116" s="245"/>
      <c r="S116" s="245"/>
      <c r="T116" s="245"/>
      <c r="U116" s="245"/>
      <c r="V116" s="245"/>
      <c r="W116" s="245"/>
      <c r="X116" s="245"/>
      <c r="Y116" s="245"/>
      <c r="Z116" s="245"/>
      <c r="AA116" s="21"/>
      <c r="AB116" s="21"/>
      <c r="AC116" s="21"/>
      <c r="AD116" s="21"/>
      <c r="AE116" s="21"/>
      <c r="AF116" s="21"/>
      <c r="AG116" s="21"/>
    </row>
    <row r="117" spans="1:33" customFormat="1" ht="15" x14ac:dyDescent="0.25">
      <c r="A117" s="245"/>
      <c r="B117" s="280"/>
      <c r="C117" s="280"/>
      <c r="D117" s="280"/>
      <c r="E117" s="280"/>
      <c r="F117" s="245"/>
      <c r="G117" s="22"/>
      <c r="H117" s="22"/>
      <c r="I117" s="22"/>
      <c r="J117" s="21"/>
      <c r="K117" s="245"/>
      <c r="L117" s="245"/>
      <c r="M117" s="245"/>
      <c r="N117" s="245"/>
      <c r="O117" s="245"/>
      <c r="P117" s="245"/>
      <c r="Q117" s="245"/>
      <c r="R117" s="245"/>
      <c r="S117" s="245"/>
      <c r="T117" s="245"/>
      <c r="U117" s="245"/>
      <c r="V117" s="245"/>
      <c r="W117" s="245"/>
      <c r="X117" s="245"/>
      <c r="Y117" s="245"/>
      <c r="Z117" s="245"/>
      <c r="AA117" s="21"/>
      <c r="AB117" s="21"/>
      <c r="AC117" s="21"/>
      <c r="AD117" s="21"/>
      <c r="AE117" s="21"/>
      <c r="AF117" s="21"/>
      <c r="AG117" s="21"/>
    </row>
    <row r="118" spans="1:33" customFormat="1" ht="15" x14ac:dyDescent="0.25">
      <c r="A118" s="245"/>
      <c r="B118" s="280"/>
      <c r="C118" s="280"/>
      <c r="D118" s="280"/>
      <c r="E118" s="280"/>
      <c r="F118" s="245"/>
      <c r="G118" s="22"/>
      <c r="H118" s="22"/>
      <c r="I118" s="22"/>
      <c r="J118" s="21"/>
      <c r="K118" s="245"/>
      <c r="L118" s="245"/>
      <c r="M118" s="245"/>
      <c r="N118" s="245"/>
      <c r="O118" s="245"/>
      <c r="P118" s="245"/>
      <c r="Q118" s="245"/>
      <c r="R118" s="245"/>
      <c r="S118" s="245"/>
      <c r="T118" s="245"/>
      <c r="U118" s="245"/>
      <c r="V118" s="245"/>
      <c r="W118" s="245"/>
      <c r="X118" s="245"/>
      <c r="Y118" s="245"/>
      <c r="Z118" s="245"/>
      <c r="AA118" s="21"/>
      <c r="AB118" s="21"/>
      <c r="AC118" s="21"/>
      <c r="AD118" s="21"/>
      <c r="AE118" s="21"/>
      <c r="AF118" s="21"/>
      <c r="AG118" s="21"/>
    </row>
    <row r="119" spans="1:33" customFormat="1" ht="15" x14ac:dyDescent="0.25">
      <c r="A119" s="245"/>
      <c r="B119" s="280"/>
      <c r="C119" s="280"/>
      <c r="D119" s="280"/>
      <c r="E119" s="280"/>
      <c r="F119" s="245"/>
      <c r="G119" s="22"/>
      <c r="H119" s="22"/>
      <c r="I119" s="22"/>
      <c r="J119" s="21"/>
      <c r="K119" s="245"/>
      <c r="L119" s="245"/>
      <c r="M119" s="245"/>
      <c r="N119" s="245"/>
      <c r="O119" s="245"/>
      <c r="P119" s="245"/>
      <c r="Q119" s="245"/>
      <c r="R119" s="245"/>
      <c r="S119" s="245"/>
      <c r="T119" s="245"/>
      <c r="U119" s="245"/>
      <c r="V119" s="245"/>
      <c r="W119" s="245"/>
      <c r="X119" s="245"/>
      <c r="Y119" s="245"/>
      <c r="Z119" s="245"/>
      <c r="AA119" s="21"/>
      <c r="AB119" s="21"/>
      <c r="AC119" s="21"/>
      <c r="AD119" s="21"/>
      <c r="AE119" s="21"/>
      <c r="AF119" s="21"/>
      <c r="AG119" s="21"/>
    </row>
    <row r="120" spans="1:33" customFormat="1" ht="15" x14ac:dyDescent="0.25">
      <c r="A120" s="245"/>
      <c r="B120" s="280"/>
      <c r="C120" s="280"/>
      <c r="D120" s="280"/>
      <c r="E120" s="280"/>
      <c r="F120" s="245"/>
      <c r="G120" s="22"/>
      <c r="H120" s="22"/>
      <c r="I120" s="22"/>
      <c r="J120" s="21"/>
      <c r="K120" s="245"/>
      <c r="L120" s="245"/>
      <c r="M120" s="245"/>
      <c r="N120" s="245"/>
      <c r="O120" s="245"/>
      <c r="P120" s="245"/>
      <c r="Q120" s="245"/>
      <c r="R120" s="245"/>
      <c r="S120" s="245"/>
      <c r="T120" s="245"/>
      <c r="U120" s="245"/>
      <c r="V120" s="245"/>
      <c r="W120" s="245"/>
      <c r="X120" s="245"/>
      <c r="Y120" s="245"/>
      <c r="Z120" s="245"/>
      <c r="AA120" s="21"/>
      <c r="AB120" s="21"/>
      <c r="AC120" s="21"/>
      <c r="AD120" s="21"/>
      <c r="AE120" s="21"/>
      <c r="AF120" s="21"/>
      <c r="AG120" s="21"/>
    </row>
    <row r="121" spans="1:33" customFormat="1" ht="15" x14ac:dyDescent="0.25">
      <c r="A121" s="245"/>
      <c r="B121" s="280"/>
      <c r="C121" s="280"/>
      <c r="D121" s="280"/>
      <c r="E121" s="280"/>
      <c r="F121" s="245"/>
      <c r="G121" s="22"/>
      <c r="H121" s="22"/>
      <c r="I121" s="22"/>
      <c r="J121" s="21"/>
      <c r="K121" s="245"/>
      <c r="L121" s="245"/>
      <c r="M121" s="245"/>
      <c r="N121" s="245"/>
      <c r="O121" s="245"/>
      <c r="P121" s="245"/>
      <c r="Q121" s="245"/>
      <c r="R121" s="245"/>
      <c r="S121" s="245"/>
      <c r="T121" s="245"/>
      <c r="U121" s="245"/>
      <c r="V121" s="245"/>
      <c r="W121" s="245"/>
      <c r="X121" s="245"/>
      <c r="Y121" s="245"/>
      <c r="Z121" s="245"/>
      <c r="AA121" s="21"/>
      <c r="AB121" s="21"/>
      <c r="AC121" s="21"/>
      <c r="AD121" s="21"/>
      <c r="AE121" s="21"/>
      <c r="AF121" s="21"/>
      <c r="AG121" s="21"/>
    </row>
    <row r="122" spans="1:33" customFormat="1" ht="15" x14ac:dyDescent="0.25">
      <c r="A122" s="245"/>
      <c r="B122" s="22"/>
      <c r="C122" s="22"/>
      <c r="D122" s="22"/>
      <c r="E122" s="22"/>
      <c r="F122" s="245"/>
      <c r="G122" s="22"/>
      <c r="H122" s="22"/>
      <c r="I122" s="22"/>
      <c r="J122" s="21"/>
      <c r="K122" s="245"/>
      <c r="L122" s="245"/>
      <c r="M122" s="245"/>
      <c r="N122" s="245"/>
      <c r="O122" s="245"/>
      <c r="P122" s="245"/>
      <c r="Q122" s="245"/>
      <c r="R122" s="245"/>
      <c r="S122" s="245"/>
      <c r="T122" s="245"/>
      <c r="U122" s="245"/>
      <c r="V122" s="245"/>
      <c r="W122" s="245"/>
      <c r="X122" s="245"/>
      <c r="Y122" s="245"/>
      <c r="Z122" s="245"/>
      <c r="AA122" s="21"/>
      <c r="AB122" s="21"/>
      <c r="AC122" s="21"/>
      <c r="AD122" s="21"/>
      <c r="AE122" s="21"/>
      <c r="AF122" s="21"/>
      <c r="AG122" s="21"/>
    </row>
    <row r="123" spans="1:33" customFormat="1" ht="15" x14ac:dyDescent="0.25">
      <c r="A123" s="245"/>
      <c r="B123" s="22"/>
      <c r="C123" s="22"/>
      <c r="D123" s="22"/>
      <c r="E123" s="22"/>
      <c r="F123" s="245"/>
      <c r="G123" s="22"/>
      <c r="H123" s="22"/>
      <c r="I123" s="22"/>
      <c r="J123" s="21"/>
      <c r="K123" s="245"/>
      <c r="L123" s="245"/>
      <c r="M123" s="245"/>
      <c r="N123" s="245"/>
      <c r="O123" s="245"/>
      <c r="P123" s="245"/>
      <c r="Q123" s="245"/>
      <c r="R123" s="245"/>
      <c r="S123" s="245"/>
      <c r="T123" s="245"/>
      <c r="U123" s="245"/>
      <c r="V123" s="245"/>
      <c r="W123" s="245"/>
      <c r="X123" s="245"/>
      <c r="Y123" s="245"/>
      <c r="Z123" s="245"/>
      <c r="AA123" s="21"/>
      <c r="AB123" s="21"/>
      <c r="AC123" s="21"/>
      <c r="AD123" s="21"/>
      <c r="AE123" s="21"/>
      <c r="AF123" s="21"/>
      <c r="AG123" s="21"/>
    </row>
    <row r="124" spans="1:33" customFormat="1" ht="15" x14ac:dyDescent="0.25">
      <c r="A124" s="245"/>
      <c r="B124" s="22"/>
      <c r="C124" s="22"/>
      <c r="D124" s="22"/>
      <c r="E124" s="22"/>
      <c r="F124" s="245"/>
      <c r="G124" s="22"/>
      <c r="H124" s="22"/>
      <c r="I124" s="22"/>
      <c r="J124" s="21"/>
      <c r="K124" s="245"/>
      <c r="L124" s="245"/>
      <c r="M124" s="245"/>
      <c r="N124" s="245"/>
      <c r="O124" s="245"/>
      <c r="P124" s="245"/>
      <c r="Q124" s="245"/>
      <c r="R124" s="245"/>
      <c r="S124" s="245"/>
      <c r="T124" s="245"/>
      <c r="U124" s="245"/>
      <c r="V124" s="245"/>
      <c r="W124" s="245"/>
      <c r="X124" s="245"/>
      <c r="Y124" s="245"/>
      <c r="Z124" s="245"/>
      <c r="AA124" s="21"/>
      <c r="AB124" s="21"/>
      <c r="AC124" s="21"/>
      <c r="AD124" s="21"/>
      <c r="AE124" s="21"/>
      <c r="AF124" s="21"/>
      <c r="AG124" s="21"/>
    </row>
  </sheetData>
  <mergeCells count="6">
    <mergeCell ref="G8:I8"/>
    <mergeCell ref="D10:D13"/>
    <mergeCell ref="B3:D3"/>
    <mergeCell ref="C4:D4"/>
    <mergeCell ref="C5:D5"/>
    <mergeCell ref="B8:E8"/>
  </mergeCells>
  <conditionalFormatting sqref="C16:D16">
    <cfRule type="cellIs" dxfId="1" priority="1" stopIfTrue="1" operator="notEqual">
      <formula>0</formula>
    </cfRule>
  </conditionalFormatting>
  <hyperlinks>
    <hyperlink ref="B1" location="Contents!A1" display="Back to Contents" xr:uid="{85D2280A-E6EA-47C6-943A-8F2A93B052C4}"/>
  </hyperlinks>
  <pageMargins left="0.70000000000000007" right="0.70000000000000007" top="0.75" bottom="0.75" header="0.30000000000000004" footer="0.30000000000000004"/>
  <pageSetup paperSize="9" scale="64" fitToWidth="0" fitToHeight="0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Z197"/>
  <sheetViews>
    <sheetView topLeftCell="A10" zoomScale="90" zoomScaleNormal="90" workbookViewId="0">
      <selection activeCell="E17" sqref="E17"/>
    </sheetView>
  </sheetViews>
  <sheetFormatPr defaultColWidth="9.85546875" defaultRowHeight="14.25" x14ac:dyDescent="0.2"/>
  <cols>
    <col min="1" max="1" width="9.42578125" style="22" customWidth="1"/>
    <col min="2" max="18" width="22.42578125" style="22" customWidth="1"/>
    <col min="19" max="19" width="9.85546875" style="22" customWidth="1"/>
    <col min="20" max="16384" width="9.85546875" style="22"/>
  </cols>
  <sheetData>
    <row r="1" spans="1:52" s="21" customFormat="1" ht="15" customHeight="1" x14ac:dyDescent="0.2">
      <c r="B1" s="24" t="s">
        <v>47</v>
      </c>
    </row>
    <row r="2" spans="1:52" ht="15" customHeight="1" thickBo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</row>
    <row r="3" spans="1:52" ht="20.25" customHeight="1" thickBot="1" x14ac:dyDescent="0.25">
      <c r="A3" s="21"/>
      <c r="B3" s="427" t="s">
        <v>213</v>
      </c>
      <c r="C3" s="427"/>
      <c r="D3" s="427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</row>
    <row r="4" spans="1:52" ht="13.5" customHeight="1" x14ac:dyDescent="0.2">
      <c r="A4" s="21"/>
      <c r="B4" s="298" t="s">
        <v>1</v>
      </c>
      <c r="C4" s="437" t="s">
        <v>2</v>
      </c>
      <c r="D4" s="437"/>
      <c r="E4" s="21"/>
      <c r="F4" s="21"/>
      <c r="G4" s="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</row>
    <row r="5" spans="1:52" ht="14.25" customHeight="1" thickBot="1" x14ac:dyDescent="0.3">
      <c r="A5" s="21"/>
      <c r="B5" s="299" t="s">
        <v>3</v>
      </c>
      <c r="C5" s="430" t="s">
        <v>367</v>
      </c>
      <c r="D5" s="430"/>
      <c r="E5" s="21"/>
      <c r="F5" s="21"/>
      <c r="G5" s="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</row>
    <row r="6" spans="1:52" ht="14.25" customHeight="1" x14ac:dyDescent="0.2">
      <c r="A6" s="21"/>
      <c r="B6" s="23"/>
      <c r="C6" s="243"/>
      <c r="D6" s="243"/>
      <c r="E6" s="21"/>
      <c r="F6" s="21"/>
      <c r="G6" s="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</row>
    <row r="7" spans="1:52" ht="14.25" customHeight="1" x14ac:dyDescent="0.2">
      <c r="A7" s="21"/>
      <c r="B7" s="64" t="s">
        <v>52</v>
      </c>
      <c r="C7" s="243"/>
      <c r="D7" s="243"/>
      <c r="E7" s="21"/>
      <c r="F7" s="21"/>
      <c r="G7" s="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</row>
    <row r="8" spans="1:52" ht="14.25" customHeight="1" thickBot="1" x14ac:dyDescent="0.25">
      <c r="A8" s="21"/>
      <c r="B8" s="21"/>
      <c r="C8" s="1"/>
      <c r="D8" s="1"/>
      <c r="E8" s="1"/>
      <c r="F8" s="1"/>
      <c r="G8" s="1"/>
      <c r="H8" s="21"/>
      <c r="I8" s="21"/>
      <c r="J8" s="21"/>
      <c r="K8" s="30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</row>
    <row r="9" spans="1:52" ht="18" customHeight="1" thickBot="1" x14ac:dyDescent="0.25">
      <c r="A9" s="21"/>
      <c r="B9" s="431" t="s">
        <v>214</v>
      </c>
      <c r="C9" s="431"/>
      <c r="D9" s="431"/>
      <c r="E9" s="431"/>
      <c r="F9" s="431"/>
      <c r="G9" s="431"/>
      <c r="H9" s="431"/>
      <c r="I9" s="431" t="s">
        <v>215</v>
      </c>
      <c r="J9" s="431"/>
      <c r="K9" s="431"/>
      <c r="L9" s="431"/>
      <c r="M9" s="431"/>
      <c r="N9" s="431"/>
      <c r="O9" s="431"/>
      <c r="P9" s="431"/>
      <c r="Q9" s="431"/>
      <c r="R9" s="43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</row>
    <row r="10" spans="1:52" ht="75.75" thickBot="1" x14ac:dyDescent="0.25">
      <c r="A10" s="21"/>
      <c r="B10" s="301" t="s">
        <v>216</v>
      </c>
      <c r="C10" s="302" t="s">
        <v>217</v>
      </c>
      <c r="D10" s="302" t="s">
        <v>218</v>
      </c>
      <c r="E10" s="302" t="s">
        <v>219</v>
      </c>
      <c r="F10" s="302" t="s">
        <v>220</v>
      </c>
      <c r="G10" s="302" t="s">
        <v>221</v>
      </c>
      <c r="H10" s="303" t="s">
        <v>222</v>
      </c>
      <c r="I10" s="304" t="s">
        <v>223</v>
      </c>
      <c r="J10" s="305" t="s">
        <v>224</v>
      </c>
      <c r="K10" s="305" t="s">
        <v>225</v>
      </c>
      <c r="L10" s="305" t="s">
        <v>226</v>
      </c>
      <c r="M10" s="305" t="s">
        <v>227</v>
      </c>
      <c r="N10" s="305" t="s">
        <v>105</v>
      </c>
      <c r="O10" s="305" t="s">
        <v>228</v>
      </c>
      <c r="P10" s="305" t="s">
        <v>229</v>
      </c>
      <c r="Q10" s="305" t="s">
        <v>230</v>
      </c>
      <c r="R10" s="303" t="s">
        <v>231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</row>
    <row r="11" spans="1:52" ht="42.75" x14ac:dyDescent="0.2">
      <c r="A11" s="21"/>
      <c r="B11" s="306" t="s">
        <v>353</v>
      </c>
      <c r="C11" s="306" t="s">
        <v>353</v>
      </c>
      <c r="D11" s="307" t="s">
        <v>354</v>
      </c>
      <c r="E11" s="307" t="s">
        <v>355</v>
      </c>
      <c r="F11" s="307" t="s">
        <v>356</v>
      </c>
      <c r="G11" s="307">
        <v>43815</v>
      </c>
      <c r="H11" s="307" t="s">
        <v>357</v>
      </c>
      <c r="I11" s="307" t="s">
        <v>358</v>
      </c>
      <c r="J11" s="307" t="s">
        <v>358</v>
      </c>
      <c r="K11" s="308" t="s">
        <v>359</v>
      </c>
      <c r="L11" s="308" t="s">
        <v>360</v>
      </c>
      <c r="M11" s="308" t="s">
        <v>363</v>
      </c>
      <c r="N11" s="307" t="s">
        <v>374</v>
      </c>
      <c r="O11" s="307" t="s">
        <v>361</v>
      </c>
      <c r="P11" s="307"/>
      <c r="Q11" s="307" t="s">
        <v>362</v>
      </c>
      <c r="R11" s="307" t="s">
        <v>364</v>
      </c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</row>
    <row r="12" spans="1:52" ht="42.75" x14ac:dyDescent="0.2">
      <c r="A12" s="21"/>
      <c r="B12" s="306" t="s">
        <v>353</v>
      </c>
      <c r="C12" s="306" t="s">
        <v>353</v>
      </c>
      <c r="D12" s="307" t="s">
        <v>354</v>
      </c>
      <c r="E12" s="307" t="s">
        <v>355</v>
      </c>
      <c r="F12" s="307" t="s">
        <v>356</v>
      </c>
      <c r="G12" s="307">
        <v>43815</v>
      </c>
      <c r="H12" s="307" t="s">
        <v>357</v>
      </c>
      <c r="I12" s="307" t="s">
        <v>358</v>
      </c>
      <c r="J12" s="307" t="s">
        <v>358</v>
      </c>
      <c r="K12" s="308" t="s">
        <v>359</v>
      </c>
      <c r="L12" s="308" t="s">
        <v>360</v>
      </c>
      <c r="M12" s="308" t="s">
        <v>363</v>
      </c>
      <c r="N12" s="307" t="s">
        <v>374</v>
      </c>
      <c r="O12" s="307" t="s">
        <v>361</v>
      </c>
      <c r="P12" s="307"/>
      <c r="Q12" s="307" t="s">
        <v>362</v>
      </c>
      <c r="R12" s="307" t="s">
        <v>364</v>
      </c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</row>
    <row r="13" spans="1:52" ht="42.75" x14ac:dyDescent="0.2">
      <c r="A13" s="21"/>
      <c r="B13" s="306" t="s">
        <v>353</v>
      </c>
      <c r="C13" s="306" t="s">
        <v>353</v>
      </c>
      <c r="D13" s="307" t="s">
        <v>354</v>
      </c>
      <c r="E13" s="307" t="s">
        <v>355</v>
      </c>
      <c r="F13" s="307" t="s">
        <v>356</v>
      </c>
      <c r="G13" s="307">
        <v>43815</v>
      </c>
      <c r="H13" s="307" t="s">
        <v>357</v>
      </c>
      <c r="I13" s="307" t="s">
        <v>358</v>
      </c>
      <c r="J13" s="307" t="s">
        <v>358</v>
      </c>
      <c r="K13" s="308" t="s">
        <v>359</v>
      </c>
      <c r="L13" s="308" t="s">
        <v>360</v>
      </c>
      <c r="M13" s="308" t="s">
        <v>363</v>
      </c>
      <c r="N13" s="307" t="s">
        <v>374</v>
      </c>
      <c r="O13" s="307" t="s">
        <v>361</v>
      </c>
      <c r="P13" s="307"/>
      <c r="Q13" s="307" t="s">
        <v>362</v>
      </c>
      <c r="R13" s="307" t="s">
        <v>364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</row>
    <row r="14" spans="1:52" ht="42.75" x14ac:dyDescent="0.2">
      <c r="A14" s="21"/>
      <c r="B14" s="306" t="s">
        <v>353</v>
      </c>
      <c r="C14" s="306" t="s">
        <v>353</v>
      </c>
      <c r="D14" s="307" t="s">
        <v>354</v>
      </c>
      <c r="E14" s="307" t="s">
        <v>355</v>
      </c>
      <c r="F14" s="307" t="s">
        <v>356</v>
      </c>
      <c r="G14" s="307">
        <v>43815</v>
      </c>
      <c r="H14" s="307" t="s">
        <v>357</v>
      </c>
      <c r="I14" s="307" t="s">
        <v>358</v>
      </c>
      <c r="J14" s="307" t="s">
        <v>358</v>
      </c>
      <c r="K14" s="308" t="s">
        <v>359</v>
      </c>
      <c r="L14" s="308" t="s">
        <v>360</v>
      </c>
      <c r="M14" s="308" t="s">
        <v>363</v>
      </c>
      <c r="N14" s="307" t="s">
        <v>374</v>
      </c>
      <c r="O14" s="307" t="s">
        <v>361</v>
      </c>
      <c r="P14" s="307"/>
      <c r="Q14" s="307" t="s">
        <v>362</v>
      </c>
      <c r="R14" s="307" t="s">
        <v>364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</row>
    <row r="15" spans="1:52" ht="42.75" x14ac:dyDescent="0.2">
      <c r="A15" s="21"/>
      <c r="B15" s="306" t="s">
        <v>353</v>
      </c>
      <c r="C15" s="306" t="s">
        <v>353</v>
      </c>
      <c r="D15" s="307" t="s">
        <v>354</v>
      </c>
      <c r="E15" s="307" t="s">
        <v>355</v>
      </c>
      <c r="F15" s="307" t="s">
        <v>356</v>
      </c>
      <c r="G15" s="307">
        <v>43815</v>
      </c>
      <c r="H15" s="307" t="s">
        <v>357</v>
      </c>
      <c r="I15" s="307" t="s">
        <v>358</v>
      </c>
      <c r="J15" s="307" t="s">
        <v>358</v>
      </c>
      <c r="K15" s="308" t="s">
        <v>359</v>
      </c>
      <c r="L15" s="308" t="s">
        <v>360</v>
      </c>
      <c r="M15" s="308" t="s">
        <v>363</v>
      </c>
      <c r="N15" s="307" t="s">
        <v>374</v>
      </c>
      <c r="O15" s="307" t="s">
        <v>361</v>
      </c>
      <c r="P15" s="307"/>
      <c r="Q15" s="307" t="s">
        <v>362</v>
      </c>
      <c r="R15" s="307" t="s">
        <v>364</v>
      </c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</row>
    <row r="16" spans="1:52" ht="42.75" x14ac:dyDescent="0.2">
      <c r="A16" s="21"/>
      <c r="B16" s="306" t="s">
        <v>353</v>
      </c>
      <c r="C16" s="306" t="s">
        <v>353</v>
      </c>
      <c r="D16" s="307" t="s">
        <v>354</v>
      </c>
      <c r="E16" s="307" t="s">
        <v>355</v>
      </c>
      <c r="F16" s="307" t="s">
        <v>356</v>
      </c>
      <c r="G16" s="307">
        <v>43815</v>
      </c>
      <c r="H16" s="307" t="s">
        <v>357</v>
      </c>
      <c r="I16" s="307" t="s">
        <v>358</v>
      </c>
      <c r="J16" s="307" t="s">
        <v>358</v>
      </c>
      <c r="K16" s="308" t="s">
        <v>359</v>
      </c>
      <c r="L16" s="308" t="s">
        <v>360</v>
      </c>
      <c r="M16" s="308" t="s">
        <v>363</v>
      </c>
      <c r="N16" s="307" t="s">
        <v>374</v>
      </c>
      <c r="O16" s="307" t="s">
        <v>361</v>
      </c>
      <c r="P16" s="307"/>
      <c r="Q16" s="307" t="s">
        <v>362</v>
      </c>
      <c r="R16" s="307" t="s">
        <v>364</v>
      </c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</row>
    <row r="17" spans="1:52" ht="42.75" x14ac:dyDescent="0.2">
      <c r="A17" s="21"/>
      <c r="B17" s="306" t="s">
        <v>353</v>
      </c>
      <c r="C17" s="306" t="s">
        <v>353</v>
      </c>
      <c r="D17" s="307" t="s">
        <v>354</v>
      </c>
      <c r="E17" s="307" t="s">
        <v>355</v>
      </c>
      <c r="F17" s="307" t="s">
        <v>356</v>
      </c>
      <c r="G17" s="307">
        <v>43819</v>
      </c>
      <c r="H17" s="307" t="s">
        <v>357</v>
      </c>
      <c r="I17" s="307" t="s">
        <v>358</v>
      </c>
      <c r="J17" s="307" t="s">
        <v>358</v>
      </c>
      <c r="K17" s="308" t="s">
        <v>359</v>
      </c>
      <c r="L17" s="308" t="s">
        <v>360</v>
      </c>
      <c r="M17" s="308" t="s">
        <v>363</v>
      </c>
      <c r="N17" s="307" t="s">
        <v>374</v>
      </c>
      <c r="O17" s="307" t="s">
        <v>361</v>
      </c>
      <c r="P17" s="307"/>
      <c r="Q17" s="307" t="s">
        <v>362</v>
      </c>
      <c r="R17" s="307" t="s">
        <v>364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</row>
    <row r="18" spans="1:52" ht="42.75" x14ac:dyDescent="0.2">
      <c r="A18" s="21"/>
      <c r="B18" s="306" t="s">
        <v>353</v>
      </c>
      <c r="C18" s="306" t="s">
        <v>353</v>
      </c>
      <c r="D18" s="307" t="s">
        <v>354</v>
      </c>
      <c r="E18" s="307" t="s">
        <v>355</v>
      </c>
      <c r="F18" s="307" t="s">
        <v>356</v>
      </c>
      <c r="G18" s="307">
        <v>43846</v>
      </c>
      <c r="H18" s="307" t="s">
        <v>357</v>
      </c>
      <c r="I18" s="307" t="s">
        <v>358</v>
      </c>
      <c r="J18" s="307" t="s">
        <v>358</v>
      </c>
      <c r="K18" s="308" t="s">
        <v>359</v>
      </c>
      <c r="L18" s="308" t="s">
        <v>360</v>
      </c>
      <c r="M18" s="308" t="s">
        <v>363</v>
      </c>
      <c r="N18" s="307" t="s">
        <v>374</v>
      </c>
      <c r="O18" s="307" t="s">
        <v>361</v>
      </c>
      <c r="P18" s="307"/>
      <c r="Q18" s="307" t="s">
        <v>362</v>
      </c>
      <c r="R18" s="307" t="s">
        <v>364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</row>
    <row r="19" spans="1:52" ht="42.75" x14ac:dyDescent="0.2">
      <c r="A19" s="21"/>
      <c r="B19" s="306" t="s">
        <v>353</v>
      </c>
      <c r="C19" s="306" t="s">
        <v>353</v>
      </c>
      <c r="D19" s="307" t="s">
        <v>354</v>
      </c>
      <c r="E19" s="307" t="s">
        <v>355</v>
      </c>
      <c r="F19" s="307" t="s">
        <v>356</v>
      </c>
      <c r="G19" s="307">
        <v>43854</v>
      </c>
      <c r="H19" s="307" t="s">
        <v>357</v>
      </c>
      <c r="I19" s="307" t="s">
        <v>358</v>
      </c>
      <c r="J19" s="307" t="s">
        <v>358</v>
      </c>
      <c r="K19" s="308" t="s">
        <v>359</v>
      </c>
      <c r="L19" s="308" t="s">
        <v>360</v>
      </c>
      <c r="M19" s="308" t="s">
        <v>363</v>
      </c>
      <c r="N19" s="307" t="s">
        <v>374</v>
      </c>
      <c r="O19" s="307" t="s">
        <v>361</v>
      </c>
      <c r="P19" s="307"/>
      <c r="Q19" s="307" t="s">
        <v>362</v>
      </c>
      <c r="R19" s="307" t="s">
        <v>364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</row>
    <row r="20" spans="1:52" ht="42.75" x14ac:dyDescent="0.2">
      <c r="A20" s="21"/>
      <c r="B20" s="306" t="s">
        <v>353</v>
      </c>
      <c r="C20" s="306" t="s">
        <v>353</v>
      </c>
      <c r="D20" s="307" t="s">
        <v>354</v>
      </c>
      <c r="E20" s="307" t="s">
        <v>355</v>
      </c>
      <c r="F20" s="307" t="s">
        <v>356</v>
      </c>
      <c r="G20" s="307">
        <v>43860</v>
      </c>
      <c r="H20" s="307" t="s">
        <v>357</v>
      </c>
      <c r="I20" s="307" t="s">
        <v>358</v>
      </c>
      <c r="J20" s="307" t="s">
        <v>358</v>
      </c>
      <c r="K20" s="308" t="s">
        <v>359</v>
      </c>
      <c r="L20" s="308" t="s">
        <v>360</v>
      </c>
      <c r="M20" s="308" t="s">
        <v>363</v>
      </c>
      <c r="N20" s="307" t="s">
        <v>374</v>
      </c>
      <c r="O20" s="307" t="s">
        <v>361</v>
      </c>
      <c r="P20" s="307"/>
      <c r="Q20" s="307" t="s">
        <v>362</v>
      </c>
      <c r="R20" s="307" t="s">
        <v>364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</row>
    <row r="21" spans="1:52" ht="42.75" x14ac:dyDescent="0.2">
      <c r="A21" s="21"/>
      <c r="B21" s="306" t="s">
        <v>353</v>
      </c>
      <c r="C21" s="306" t="s">
        <v>353</v>
      </c>
      <c r="D21" s="307" t="s">
        <v>354</v>
      </c>
      <c r="E21" s="307" t="s">
        <v>355</v>
      </c>
      <c r="F21" s="307" t="s">
        <v>356</v>
      </c>
      <c r="G21" s="307">
        <v>43865</v>
      </c>
      <c r="H21" s="307" t="s">
        <v>357</v>
      </c>
      <c r="I21" s="307" t="s">
        <v>358</v>
      </c>
      <c r="J21" s="307" t="s">
        <v>358</v>
      </c>
      <c r="K21" s="308" t="s">
        <v>359</v>
      </c>
      <c r="L21" s="308" t="s">
        <v>360</v>
      </c>
      <c r="M21" s="308" t="s">
        <v>363</v>
      </c>
      <c r="N21" s="307" t="s">
        <v>374</v>
      </c>
      <c r="O21" s="307" t="s">
        <v>361</v>
      </c>
      <c r="P21" s="307"/>
      <c r="Q21" s="307" t="s">
        <v>362</v>
      </c>
      <c r="R21" s="307" t="s">
        <v>364</v>
      </c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</row>
    <row r="22" spans="1:52" ht="42.75" x14ac:dyDescent="0.2">
      <c r="A22" s="21"/>
      <c r="B22" s="306" t="s">
        <v>353</v>
      </c>
      <c r="C22" s="306" t="s">
        <v>353</v>
      </c>
      <c r="D22" s="307" t="s">
        <v>354</v>
      </c>
      <c r="E22" s="307" t="s">
        <v>355</v>
      </c>
      <c r="F22" s="307" t="s">
        <v>356</v>
      </c>
      <c r="G22" s="307">
        <v>43878</v>
      </c>
      <c r="H22" s="307" t="s">
        <v>357</v>
      </c>
      <c r="I22" s="307" t="s">
        <v>358</v>
      </c>
      <c r="J22" s="307" t="s">
        <v>358</v>
      </c>
      <c r="K22" s="308" t="s">
        <v>359</v>
      </c>
      <c r="L22" s="308" t="s">
        <v>360</v>
      </c>
      <c r="M22" s="308" t="s">
        <v>363</v>
      </c>
      <c r="N22" s="307" t="s">
        <v>374</v>
      </c>
      <c r="O22" s="307" t="s">
        <v>361</v>
      </c>
      <c r="P22" s="307"/>
      <c r="Q22" s="307" t="s">
        <v>362</v>
      </c>
      <c r="R22" s="307" t="s">
        <v>364</v>
      </c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</row>
    <row r="23" spans="1:52" ht="42.75" x14ac:dyDescent="0.2">
      <c r="A23" s="21"/>
      <c r="B23" s="306" t="s">
        <v>353</v>
      </c>
      <c r="C23" s="306" t="s">
        <v>353</v>
      </c>
      <c r="D23" s="307" t="s">
        <v>354</v>
      </c>
      <c r="E23" s="307" t="s">
        <v>355</v>
      </c>
      <c r="F23" s="307" t="s">
        <v>356</v>
      </c>
      <c r="G23" s="307">
        <v>43879</v>
      </c>
      <c r="H23" s="307" t="s">
        <v>357</v>
      </c>
      <c r="I23" s="307" t="s">
        <v>358</v>
      </c>
      <c r="J23" s="307" t="s">
        <v>358</v>
      </c>
      <c r="K23" s="308" t="s">
        <v>359</v>
      </c>
      <c r="L23" s="308" t="s">
        <v>360</v>
      </c>
      <c r="M23" s="308" t="s">
        <v>363</v>
      </c>
      <c r="N23" s="307" t="s">
        <v>374</v>
      </c>
      <c r="O23" s="307" t="s">
        <v>361</v>
      </c>
      <c r="P23" s="307"/>
      <c r="Q23" s="307" t="s">
        <v>362</v>
      </c>
      <c r="R23" s="307" t="s">
        <v>364</v>
      </c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</row>
    <row r="24" spans="1:52" ht="42.75" x14ac:dyDescent="0.2">
      <c r="A24" s="21"/>
      <c r="B24" s="306" t="s">
        <v>353</v>
      </c>
      <c r="C24" s="306" t="s">
        <v>353</v>
      </c>
      <c r="D24" s="307" t="s">
        <v>354</v>
      </c>
      <c r="E24" s="307" t="s">
        <v>355</v>
      </c>
      <c r="F24" s="307" t="s">
        <v>356</v>
      </c>
      <c r="G24" s="307">
        <v>43882</v>
      </c>
      <c r="H24" s="307" t="s">
        <v>357</v>
      </c>
      <c r="I24" s="307" t="s">
        <v>358</v>
      </c>
      <c r="J24" s="307" t="s">
        <v>358</v>
      </c>
      <c r="K24" s="308" t="s">
        <v>359</v>
      </c>
      <c r="L24" s="308" t="s">
        <v>360</v>
      </c>
      <c r="M24" s="308" t="s">
        <v>363</v>
      </c>
      <c r="N24" s="307" t="s">
        <v>374</v>
      </c>
      <c r="O24" s="307" t="s">
        <v>361</v>
      </c>
      <c r="P24" s="307"/>
      <c r="Q24" s="307" t="s">
        <v>362</v>
      </c>
      <c r="R24" s="307" t="s">
        <v>364</v>
      </c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</row>
    <row r="25" spans="1:52" ht="42.75" x14ac:dyDescent="0.2">
      <c r="A25" s="21"/>
      <c r="B25" s="306" t="s">
        <v>353</v>
      </c>
      <c r="C25" s="306" t="s">
        <v>353</v>
      </c>
      <c r="D25" s="307" t="s">
        <v>354</v>
      </c>
      <c r="E25" s="307" t="s">
        <v>355</v>
      </c>
      <c r="F25" s="307" t="s">
        <v>356</v>
      </c>
      <c r="G25" s="307">
        <v>43888</v>
      </c>
      <c r="H25" s="307" t="s">
        <v>357</v>
      </c>
      <c r="I25" s="307" t="s">
        <v>358</v>
      </c>
      <c r="J25" s="307" t="s">
        <v>358</v>
      </c>
      <c r="K25" s="308" t="s">
        <v>359</v>
      </c>
      <c r="L25" s="308" t="s">
        <v>360</v>
      </c>
      <c r="M25" s="308" t="s">
        <v>363</v>
      </c>
      <c r="N25" s="307" t="s">
        <v>374</v>
      </c>
      <c r="O25" s="307" t="s">
        <v>361</v>
      </c>
      <c r="P25" s="307"/>
      <c r="Q25" s="307" t="s">
        <v>362</v>
      </c>
      <c r="R25" s="307" t="s">
        <v>364</v>
      </c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</row>
    <row r="26" spans="1:52" ht="42.75" x14ac:dyDescent="0.2">
      <c r="A26" s="21"/>
      <c r="B26" s="306" t="s">
        <v>353</v>
      </c>
      <c r="C26" s="306" t="s">
        <v>353</v>
      </c>
      <c r="D26" s="307" t="s">
        <v>354</v>
      </c>
      <c r="E26" s="307" t="s">
        <v>355</v>
      </c>
      <c r="F26" s="307" t="s">
        <v>356</v>
      </c>
      <c r="G26" s="307">
        <v>43895</v>
      </c>
      <c r="H26" s="307" t="s">
        <v>357</v>
      </c>
      <c r="I26" s="307" t="s">
        <v>358</v>
      </c>
      <c r="J26" s="307" t="s">
        <v>358</v>
      </c>
      <c r="K26" s="308" t="s">
        <v>359</v>
      </c>
      <c r="L26" s="308" t="s">
        <v>360</v>
      </c>
      <c r="M26" s="308" t="s">
        <v>363</v>
      </c>
      <c r="N26" s="307" t="s">
        <v>374</v>
      </c>
      <c r="O26" s="307" t="s">
        <v>361</v>
      </c>
      <c r="P26" s="307"/>
      <c r="Q26" s="307" t="s">
        <v>362</v>
      </c>
      <c r="R26" s="307" t="s">
        <v>364</v>
      </c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</row>
    <row r="27" spans="1:52" ht="42.75" x14ac:dyDescent="0.2">
      <c r="A27" s="21"/>
      <c r="B27" s="306" t="s">
        <v>353</v>
      </c>
      <c r="C27" s="306" t="s">
        <v>353</v>
      </c>
      <c r="D27" s="307" t="s">
        <v>354</v>
      </c>
      <c r="E27" s="307" t="s">
        <v>355</v>
      </c>
      <c r="F27" s="307" t="s">
        <v>356</v>
      </c>
      <c r="G27" s="307">
        <v>43901</v>
      </c>
      <c r="H27" s="307" t="s">
        <v>357</v>
      </c>
      <c r="I27" s="307" t="s">
        <v>358</v>
      </c>
      <c r="J27" s="307" t="s">
        <v>358</v>
      </c>
      <c r="K27" s="308" t="s">
        <v>359</v>
      </c>
      <c r="L27" s="308" t="s">
        <v>360</v>
      </c>
      <c r="M27" s="308" t="s">
        <v>363</v>
      </c>
      <c r="N27" s="307" t="s">
        <v>374</v>
      </c>
      <c r="O27" s="307" t="s">
        <v>361</v>
      </c>
      <c r="P27" s="307"/>
      <c r="Q27" s="307" t="s">
        <v>362</v>
      </c>
      <c r="R27" s="307" t="s">
        <v>364</v>
      </c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</row>
    <row r="28" spans="1:52" ht="42.75" x14ac:dyDescent="0.2">
      <c r="A28" s="21"/>
      <c r="B28" s="306" t="s">
        <v>353</v>
      </c>
      <c r="C28" s="306" t="s">
        <v>353</v>
      </c>
      <c r="D28" s="307" t="s">
        <v>354</v>
      </c>
      <c r="E28" s="307" t="s">
        <v>355</v>
      </c>
      <c r="F28" s="307" t="s">
        <v>356</v>
      </c>
      <c r="G28" s="307">
        <v>43901</v>
      </c>
      <c r="H28" s="307" t="s">
        <v>357</v>
      </c>
      <c r="I28" s="307" t="s">
        <v>358</v>
      </c>
      <c r="J28" s="307" t="s">
        <v>358</v>
      </c>
      <c r="K28" s="308" t="s">
        <v>359</v>
      </c>
      <c r="L28" s="308" t="s">
        <v>360</v>
      </c>
      <c r="M28" s="308" t="s">
        <v>363</v>
      </c>
      <c r="N28" s="307" t="s">
        <v>374</v>
      </c>
      <c r="O28" s="307" t="s">
        <v>361</v>
      </c>
      <c r="P28" s="307"/>
      <c r="Q28" s="307" t="s">
        <v>362</v>
      </c>
      <c r="R28" s="307" t="s">
        <v>364</v>
      </c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</row>
    <row r="29" spans="1:52" ht="42.75" x14ac:dyDescent="0.2">
      <c r="A29" s="21"/>
      <c r="B29" s="306" t="s">
        <v>353</v>
      </c>
      <c r="C29" s="306" t="s">
        <v>353</v>
      </c>
      <c r="D29" s="307" t="s">
        <v>354</v>
      </c>
      <c r="E29" s="307" t="s">
        <v>355</v>
      </c>
      <c r="F29" s="307" t="s">
        <v>356</v>
      </c>
      <c r="G29" s="307">
        <v>43901</v>
      </c>
      <c r="H29" s="307" t="s">
        <v>357</v>
      </c>
      <c r="I29" s="307" t="s">
        <v>358</v>
      </c>
      <c r="J29" s="307" t="s">
        <v>358</v>
      </c>
      <c r="K29" s="308" t="s">
        <v>359</v>
      </c>
      <c r="L29" s="308" t="s">
        <v>360</v>
      </c>
      <c r="M29" s="308" t="s">
        <v>363</v>
      </c>
      <c r="N29" s="307" t="s">
        <v>374</v>
      </c>
      <c r="O29" s="307" t="s">
        <v>361</v>
      </c>
      <c r="P29" s="307"/>
      <c r="Q29" s="307" t="s">
        <v>362</v>
      </c>
      <c r="R29" s="307" t="s">
        <v>364</v>
      </c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</row>
    <row r="30" spans="1:52" ht="42.75" x14ac:dyDescent="0.2">
      <c r="A30" s="21"/>
      <c r="B30" s="306" t="s">
        <v>353</v>
      </c>
      <c r="C30" s="306" t="s">
        <v>353</v>
      </c>
      <c r="D30" s="307" t="s">
        <v>354</v>
      </c>
      <c r="E30" s="307" t="s">
        <v>355</v>
      </c>
      <c r="F30" s="307" t="s">
        <v>356</v>
      </c>
      <c r="G30" s="307">
        <v>43917</v>
      </c>
      <c r="H30" s="307" t="s">
        <v>357</v>
      </c>
      <c r="I30" s="307" t="s">
        <v>358</v>
      </c>
      <c r="J30" s="307" t="s">
        <v>358</v>
      </c>
      <c r="K30" s="308" t="s">
        <v>359</v>
      </c>
      <c r="L30" s="308" t="s">
        <v>360</v>
      </c>
      <c r="M30" s="308" t="s">
        <v>363</v>
      </c>
      <c r="N30" s="307" t="s">
        <v>374</v>
      </c>
      <c r="O30" s="307" t="s">
        <v>361</v>
      </c>
      <c r="P30" s="307"/>
      <c r="Q30" s="307" t="s">
        <v>362</v>
      </c>
      <c r="R30" s="307" t="s">
        <v>364</v>
      </c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</row>
    <row r="31" spans="1:52" ht="42.75" x14ac:dyDescent="0.2">
      <c r="A31" s="21"/>
      <c r="B31" s="306" t="s">
        <v>353</v>
      </c>
      <c r="C31" s="306" t="s">
        <v>353</v>
      </c>
      <c r="D31" s="307" t="s">
        <v>354</v>
      </c>
      <c r="E31" s="307" t="s">
        <v>355</v>
      </c>
      <c r="F31" s="307" t="s">
        <v>356</v>
      </c>
      <c r="G31" s="307">
        <v>43920</v>
      </c>
      <c r="H31" s="307" t="s">
        <v>357</v>
      </c>
      <c r="I31" s="307" t="s">
        <v>358</v>
      </c>
      <c r="J31" s="307" t="s">
        <v>358</v>
      </c>
      <c r="K31" s="308" t="s">
        <v>359</v>
      </c>
      <c r="L31" s="308" t="s">
        <v>360</v>
      </c>
      <c r="M31" s="308" t="s">
        <v>363</v>
      </c>
      <c r="N31" s="307" t="s">
        <v>374</v>
      </c>
      <c r="O31" s="307" t="s">
        <v>361</v>
      </c>
      <c r="P31" s="307"/>
      <c r="Q31" s="307" t="s">
        <v>362</v>
      </c>
      <c r="R31" s="307" t="s">
        <v>364</v>
      </c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</row>
    <row r="32" spans="1:52" ht="42.75" x14ac:dyDescent="0.2">
      <c r="A32" s="21"/>
      <c r="B32" s="306" t="s">
        <v>353</v>
      </c>
      <c r="C32" s="306" t="s">
        <v>353</v>
      </c>
      <c r="D32" s="307" t="s">
        <v>354</v>
      </c>
      <c r="E32" s="307" t="s">
        <v>355</v>
      </c>
      <c r="F32" s="307" t="s">
        <v>356</v>
      </c>
      <c r="G32" s="307">
        <v>43917</v>
      </c>
      <c r="H32" s="307" t="s">
        <v>357</v>
      </c>
      <c r="I32" s="307" t="s">
        <v>358</v>
      </c>
      <c r="J32" s="307" t="s">
        <v>358</v>
      </c>
      <c r="K32" s="308" t="s">
        <v>359</v>
      </c>
      <c r="L32" s="308" t="s">
        <v>360</v>
      </c>
      <c r="M32" s="308" t="s">
        <v>363</v>
      </c>
      <c r="N32" s="307" t="s">
        <v>374</v>
      </c>
      <c r="O32" s="307" t="s">
        <v>361</v>
      </c>
      <c r="P32" s="307"/>
      <c r="Q32" s="307" t="s">
        <v>362</v>
      </c>
      <c r="R32" s="307" t="s">
        <v>364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</row>
    <row r="33" spans="1:52" ht="42.75" x14ac:dyDescent="0.2">
      <c r="A33" s="21"/>
      <c r="B33" s="306" t="s">
        <v>353</v>
      </c>
      <c r="C33" s="306" t="s">
        <v>353</v>
      </c>
      <c r="D33" s="307" t="s">
        <v>354</v>
      </c>
      <c r="E33" s="307" t="s">
        <v>355</v>
      </c>
      <c r="F33" s="307" t="s">
        <v>356</v>
      </c>
      <c r="G33" s="307">
        <v>43920</v>
      </c>
      <c r="H33" s="307" t="s">
        <v>357</v>
      </c>
      <c r="I33" s="307" t="s">
        <v>358</v>
      </c>
      <c r="J33" s="307" t="s">
        <v>358</v>
      </c>
      <c r="K33" s="308" t="s">
        <v>359</v>
      </c>
      <c r="L33" s="308" t="s">
        <v>360</v>
      </c>
      <c r="M33" s="308" t="s">
        <v>363</v>
      </c>
      <c r="N33" s="307" t="s">
        <v>374</v>
      </c>
      <c r="O33" s="307" t="s">
        <v>361</v>
      </c>
      <c r="P33" s="307"/>
      <c r="Q33" s="307" t="s">
        <v>362</v>
      </c>
      <c r="R33" s="307" t="s">
        <v>364</v>
      </c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</row>
    <row r="34" spans="1:52" ht="42.75" x14ac:dyDescent="0.2">
      <c r="A34" s="21"/>
      <c r="B34" s="306" t="s">
        <v>353</v>
      </c>
      <c r="C34" s="306" t="s">
        <v>353</v>
      </c>
      <c r="D34" s="307" t="s">
        <v>354</v>
      </c>
      <c r="E34" s="307" t="s">
        <v>355</v>
      </c>
      <c r="F34" s="307" t="s">
        <v>356</v>
      </c>
      <c r="G34" s="307">
        <v>43920</v>
      </c>
      <c r="H34" s="307" t="s">
        <v>357</v>
      </c>
      <c r="I34" s="307" t="s">
        <v>358</v>
      </c>
      <c r="J34" s="307" t="s">
        <v>358</v>
      </c>
      <c r="K34" s="308" t="s">
        <v>359</v>
      </c>
      <c r="L34" s="308" t="s">
        <v>360</v>
      </c>
      <c r="M34" s="308" t="s">
        <v>363</v>
      </c>
      <c r="N34" s="307" t="s">
        <v>374</v>
      </c>
      <c r="O34" s="307" t="s">
        <v>361</v>
      </c>
      <c r="P34" s="307"/>
      <c r="Q34" s="307" t="s">
        <v>362</v>
      </c>
      <c r="R34" s="307" t="s">
        <v>364</v>
      </c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</row>
    <row r="35" spans="1:52" ht="42.75" x14ac:dyDescent="0.2">
      <c r="A35" s="21"/>
      <c r="B35" s="306" t="s">
        <v>353</v>
      </c>
      <c r="C35" s="306" t="s">
        <v>353</v>
      </c>
      <c r="D35" s="307" t="s">
        <v>354</v>
      </c>
      <c r="E35" s="307" t="s">
        <v>355</v>
      </c>
      <c r="F35" s="307" t="s">
        <v>356</v>
      </c>
      <c r="G35" s="307">
        <v>43921</v>
      </c>
      <c r="H35" s="307" t="s">
        <v>357</v>
      </c>
      <c r="I35" s="307" t="s">
        <v>358</v>
      </c>
      <c r="J35" s="307" t="s">
        <v>358</v>
      </c>
      <c r="K35" s="308" t="s">
        <v>359</v>
      </c>
      <c r="L35" s="308" t="s">
        <v>360</v>
      </c>
      <c r="M35" s="308" t="s">
        <v>363</v>
      </c>
      <c r="N35" s="307" t="s">
        <v>374</v>
      </c>
      <c r="O35" s="307" t="s">
        <v>361</v>
      </c>
      <c r="P35" s="307"/>
      <c r="Q35" s="307" t="s">
        <v>362</v>
      </c>
      <c r="R35" s="307" t="s">
        <v>364</v>
      </c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</row>
    <row r="36" spans="1:52" ht="42.75" x14ac:dyDescent="0.2">
      <c r="A36" s="21"/>
      <c r="B36" s="306" t="s">
        <v>353</v>
      </c>
      <c r="C36" s="306" t="s">
        <v>353</v>
      </c>
      <c r="D36" s="307" t="s">
        <v>354</v>
      </c>
      <c r="E36" s="307" t="s">
        <v>355</v>
      </c>
      <c r="F36" s="307" t="s">
        <v>356</v>
      </c>
      <c r="G36" s="307">
        <v>43922</v>
      </c>
      <c r="H36" s="307" t="s">
        <v>357</v>
      </c>
      <c r="I36" s="307" t="s">
        <v>358</v>
      </c>
      <c r="J36" s="307" t="s">
        <v>358</v>
      </c>
      <c r="K36" s="308" t="s">
        <v>359</v>
      </c>
      <c r="L36" s="308" t="s">
        <v>360</v>
      </c>
      <c r="M36" s="308" t="s">
        <v>363</v>
      </c>
      <c r="N36" s="307" t="s">
        <v>374</v>
      </c>
      <c r="O36" s="307" t="s">
        <v>361</v>
      </c>
      <c r="P36" s="307"/>
      <c r="Q36" s="307" t="s">
        <v>362</v>
      </c>
      <c r="R36" s="307" t="s">
        <v>364</v>
      </c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52" ht="42.75" x14ac:dyDescent="0.2">
      <c r="A37" s="21"/>
      <c r="B37" s="306" t="s">
        <v>353</v>
      </c>
      <c r="C37" s="306" t="s">
        <v>353</v>
      </c>
      <c r="D37" s="307" t="s">
        <v>354</v>
      </c>
      <c r="E37" s="307" t="s">
        <v>355</v>
      </c>
      <c r="F37" s="307" t="s">
        <v>356</v>
      </c>
      <c r="G37" s="307">
        <v>43923</v>
      </c>
      <c r="H37" s="307" t="s">
        <v>357</v>
      </c>
      <c r="I37" s="307" t="s">
        <v>358</v>
      </c>
      <c r="J37" s="307" t="s">
        <v>358</v>
      </c>
      <c r="K37" s="308" t="s">
        <v>359</v>
      </c>
      <c r="L37" s="308" t="s">
        <v>360</v>
      </c>
      <c r="M37" s="308" t="s">
        <v>363</v>
      </c>
      <c r="N37" s="307" t="s">
        <v>374</v>
      </c>
      <c r="O37" s="307" t="s">
        <v>361</v>
      </c>
      <c r="P37" s="307"/>
      <c r="Q37" s="307" t="s">
        <v>362</v>
      </c>
      <c r="R37" s="307" t="s">
        <v>364</v>
      </c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</row>
    <row r="38" spans="1:52" ht="42.75" x14ac:dyDescent="0.2">
      <c r="A38" s="21"/>
      <c r="B38" s="306" t="s">
        <v>353</v>
      </c>
      <c r="C38" s="306" t="s">
        <v>353</v>
      </c>
      <c r="D38" s="307" t="s">
        <v>354</v>
      </c>
      <c r="E38" s="307" t="s">
        <v>355</v>
      </c>
      <c r="F38" s="307" t="s">
        <v>356</v>
      </c>
      <c r="G38" s="307">
        <v>43923</v>
      </c>
      <c r="H38" s="307" t="s">
        <v>357</v>
      </c>
      <c r="I38" s="307" t="s">
        <v>358</v>
      </c>
      <c r="J38" s="307" t="s">
        <v>358</v>
      </c>
      <c r="K38" s="308" t="s">
        <v>359</v>
      </c>
      <c r="L38" s="308" t="s">
        <v>360</v>
      </c>
      <c r="M38" s="308" t="s">
        <v>363</v>
      </c>
      <c r="N38" s="307" t="s">
        <v>374</v>
      </c>
      <c r="O38" s="307" t="s">
        <v>361</v>
      </c>
      <c r="P38" s="307"/>
      <c r="Q38" s="307" t="s">
        <v>362</v>
      </c>
      <c r="R38" s="307" t="s">
        <v>364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</row>
    <row r="39" spans="1:52" ht="42.75" x14ac:dyDescent="0.2">
      <c r="A39" s="21"/>
      <c r="B39" s="306" t="s">
        <v>353</v>
      </c>
      <c r="C39" s="306" t="s">
        <v>353</v>
      </c>
      <c r="D39" s="307" t="s">
        <v>354</v>
      </c>
      <c r="E39" s="307" t="s">
        <v>355</v>
      </c>
      <c r="F39" s="307" t="s">
        <v>356</v>
      </c>
      <c r="G39" s="307">
        <v>43924</v>
      </c>
      <c r="H39" s="307" t="s">
        <v>357</v>
      </c>
      <c r="I39" s="307" t="s">
        <v>358</v>
      </c>
      <c r="J39" s="307" t="s">
        <v>358</v>
      </c>
      <c r="K39" s="308" t="s">
        <v>359</v>
      </c>
      <c r="L39" s="308" t="s">
        <v>360</v>
      </c>
      <c r="M39" s="308" t="s">
        <v>363</v>
      </c>
      <c r="N39" s="307" t="s">
        <v>374</v>
      </c>
      <c r="O39" s="307" t="s">
        <v>361</v>
      </c>
      <c r="P39" s="307"/>
      <c r="Q39" s="307" t="s">
        <v>362</v>
      </c>
      <c r="R39" s="307" t="s">
        <v>364</v>
      </c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</row>
    <row r="40" spans="1:52" ht="42.75" x14ac:dyDescent="0.2">
      <c r="A40" s="21"/>
      <c r="B40" s="306" t="s">
        <v>353</v>
      </c>
      <c r="C40" s="306" t="s">
        <v>353</v>
      </c>
      <c r="D40" s="307" t="s">
        <v>354</v>
      </c>
      <c r="E40" s="307" t="s">
        <v>355</v>
      </c>
      <c r="F40" s="307" t="s">
        <v>356</v>
      </c>
      <c r="G40" s="307">
        <v>43927</v>
      </c>
      <c r="H40" s="307" t="s">
        <v>357</v>
      </c>
      <c r="I40" s="307" t="s">
        <v>358</v>
      </c>
      <c r="J40" s="307" t="s">
        <v>358</v>
      </c>
      <c r="K40" s="308" t="s">
        <v>359</v>
      </c>
      <c r="L40" s="308" t="s">
        <v>360</v>
      </c>
      <c r="M40" s="308" t="s">
        <v>363</v>
      </c>
      <c r="N40" s="307" t="s">
        <v>374</v>
      </c>
      <c r="O40" s="307" t="s">
        <v>361</v>
      </c>
      <c r="P40" s="307"/>
      <c r="Q40" s="307" t="s">
        <v>362</v>
      </c>
      <c r="R40" s="307" t="s">
        <v>364</v>
      </c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</row>
    <row r="41" spans="1:52" ht="42.75" x14ac:dyDescent="0.2">
      <c r="A41" s="21"/>
      <c r="B41" s="306" t="s">
        <v>353</v>
      </c>
      <c r="C41" s="306" t="s">
        <v>353</v>
      </c>
      <c r="D41" s="307" t="s">
        <v>354</v>
      </c>
      <c r="E41" s="307" t="s">
        <v>355</v>
      </c>
      <c r="F41" s="307" t="s">
        <v>356</v>
      </c>
      <c r="G41" s="307">
        <v>43928</v>
      </c>
      <c r="H41" s="307" t="s">
        <v>357</v>
      </c>
      <c r="I41" s="307" t="s">
        <v>358</v>
      </c>
      <c r="J41" s="307" t="s">
        <v>358</v>
      </c>
      <c r="K41" s="308" t="s">
        <v>359</v>
      </c>
      <c r="L41" s="308" t="s">
        <v>360</v>
      </c>
      <c r="M41" s="308" t="s">
        <v>363</v>
      </c>
      <c r="N41" s="307" t="s">
        <v>374</v>
      </c>
      <c r="O41" s="307" t="s">
        <v>361</v>
      </c>
      <c r="P41" s="307"/>
      <c r="Q41" s="307" t="s">
        <v>362</v>
      </c>
      <c r="R41" s="307" t="s">
        <v>364</v>
      </c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</row>
    <row r="42" spans="1:52" ht="42.75" x14ac:dyDescent="0.2">
      <c r="A42" s="21"/>
      <c r="B42" s="306" t="s">
        <v>353</v>
      </c>
      <c r="C42" s="306" t="s">
        <v>353</v>
      </c>
      <c r="D42" s="307" t="s">
        <v>354</v>
      </c>
      <c r="E42" s="307" t="s">
        <v>355</v>
      </c>
      <c r="F42" s="307" t="s">
        <v>356</v>
      </c>
      <c r="G42" s="307">
        <v>43937</v>
      </c>
      <c r="H42" s="307" t="s">
        <v>357</v>
      </c>
      <c r="I42" s="307" t="s">
        <v>358</v>
      </c>
      <c r="J42" s="307" t="s">
        <v>358</v>
      </c>
      <c r="K42" s="308" t="s">
        <v>359</v>
      </c>
      <c r="L42" s="308" t="s">
        <v>360</v>
      </c>
      <c r="M42" s="308" t="s">
        <v>363</v>
      </c>
      <c r="N42" s="307" t="s">
        <v>374</v>
      </c>
      <c r="O42" s="307" t="s">
        <v>361</v>
      </c>
      <c r="P42" s="307"/>
      <c r="Q42" s="307" t="s">
        <v>362</v>
      </c>
      <c r="R42" s="307" t="s">
        <v>364</v>
      </c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</row>
    <row r="43" spans="1:52" ht="42.75" x14ac:dyDescent="0.2">
      <c r="A43" s="21"/>
      <c r="B43" s="306" t="s">
        <v>353</v>
      </c>
      <c r="C43" s="306" t="s">
        <v>353</v>
      </c>
      <c r="D43" s="307" t="s">
        <v>354</v>
      </c>
      <c r="E43" s="307" t="s">
        <v>355</v>
      </c>
      <c r="F43" s="307" t="s">
        <v>356</v>
      </c>
      <c r="G43" s="307">
        <v>43937</v>
      </c>
      <c r="H43" s="307" t="s">
        <v>357</v>
      </c>
      <c r="I43" s="307" t="s">
        <v>358</v>
      </c>
      <c r="J43" s="307" t="s">
        <v>358</v>
      </c>
      <c r="K43" s="308" t="s">
        <v>359</v>
      </c>
      <c r="L43" s="308" t="s">
        <v>360</v>
      </c>
      <c r="M43" s="308" t="s">
        <v>363</v>
      </c>
      <c r="N43" s="307" t="s">
        <v>374</v>
      </c>
      <c r="O43" s="307" t="s">
        <v>361</v>
      </c>
      <c r="P43" s="307"/>
      <c r="Q43" s="307" t="s">
        <v>362</v>
      </c>
      <c r="R43" s="307" t="s">
        <v>364</v>
      </c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</row>
    <row r="44" spans="1:52" ht="42.75" x14ac:dyDescent="0.2">
      <c r="A44" s="21"/>
      <c r="B44" s="306" t="s">
        <v>353</v>
      </c>
      <c r="C44" s="306" t="s">
        <v>353</v>
      </c>
      <c r="D44" s="307" t="s">
        <v>354</v>
      </c>
      <c r="E44" s="307" t="s">
        <v>355</v>
      </c>
      <c r="F44" s="307" t="s">
        <v>356</v>
      </c>
      <c r="G44" s="307">
        <v>43937</v>
      </c>
      <c r="H44" s="307" t="s">
        <v>357</v>
      </c>
      <c r="I44" s="307" t="s">
        <v>358</v>
      </c>
      <c r="J44" s="307" t="s">
        <v>358</v>
      </c>
      <c r="K44" s="308" t="s">
        <v>359</v>
      </c>
      <c r="L44" s="308" t="s">
        <v>360</v>
      </c>
      <c r="M44" s="308" t="s">
        <v>363</v>
      </c>
      <c r="N44" s="307" t="s">
        <v>374</v>
      </c>
      <c r="O44" s="307" t="s">
        <v>361</v>
      </c>
      <c r="P44" s="307"/>
      <c r="Q44" s="307" t="s">
        <v>362</v>
      </c>
      <c r="R44" s="307" t="s">
        <v>364</v>
      </c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</row>
    <row r="45" spans="1:52" ht="42.75" x14ac:dyDescent="0.2">
      <c r="A45" s="21"/>
      <c r="B45" s="306" t="s">
        <v>353</v>
      </c>
      <c r="C45" s="306" t="s">
        <v>353</v>
      </c>
      <c r="D45" s="307" t="s">
        <v>354</v>
      </c>
      <c r="E45" s="307" t="s">
        <v>355</v>
      </c>
      <c r="F45" s="307" t="s">
        <v>356</v>
      </c>
      <c r="G45" s="307">
        <v>43937</v>
      </c>
      <c r="H45" s="307" t="s">
        <v>357</v>
      </c>
      <c r="I45" s="307" t="s">
        <v>358</v>
      </c>
      <c r="J45" s="307" t="s">
        <v>358</v>
      </c>
      <c r="K45" s="308" t="s">
        <v>359</v>
      </c>
      <c r="L45" s="308" t="s">
        <v>360</v>
      </c>
      <c r="M45" s="308" t="s">
        <v>363</v>
      </c>
      <c r="N45" s="307" t="s">
        <v>374</v>
      </c>
      <c r="O45" s="307" t="s">
        <v>361</v>
      </c>
      <c r="P45" s="307"/>
      <c r="Q45" s="307" t="s">
        <v>362</v>
      </c>
      <c r="R45" s="307" t="s">
        <v>364</v>
      </c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</row>
    <row r="46" spans="1:52" ht="42.75" x14ac:dyDescent="0.2">
      <c r="A46" s="21"/>
      <c r="B46" s="306" t="s">
        <v>353</v>
      </c>
      <c r="C46" s="306" t="s">
        <v>353</v>
      </c>
      <c r="D46" s="307" t="s">
        <v>354</v>
      </c>
      <c r="E46" s="307" t="s">
        <v>355</v>
      </c>
      <c r="F46" s="307" t="s">
        <v>356</v>
      </c>
      <c r="G46" s="307">
        <v>43938</v>
      </c>
      <c r="H46" s="307" t="s">
        <v>357</v>
      </c>
      <c r="I46" s="307" t="s">
        <v>358</v>
      </c>
      <c r="J46" s="307" t="s">
        <v>358</v>
      </c>
      <c r="K46" s="308" t="s">
        <v>359</v>
      </c>
      <c r="L46" s="308" t="s">
        <v>360</v>
      </c>
      <c r="M46" s="308" t="s">
        <v>363</v>
      </c>
      <c r="N46" s="307" t="s">
        <v>374</v>
      </c>
      <c r="O46" s="307" t="s">
        <v>361</v>
      </c>
      <c r="P46" s="307"/>
      <c r="Q46" s="307" t="s">
        <v>362</v>
      </c>
      <c r="R46" s="307" t="s">
        <v>364</v>
      </c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</row>
    <row r="47" spans="1:52" ht="42.75" x14ac:dyDescent="0.2">
      <c r="A47" s="21"/>
      <c r="B47" s="306" t="s">
        <v>353</v>
      </c>
      <c r="C47" s="306" t="s">
        <v>353</v>
      </c>
      <c r="D47" s="307" t="s">
        <v>354</v>
      </c>
      <c r="E47" s="307" t="s">
        <v>355</v>
      </c>
      <c r="F47" s="307" t="s">
        <v>356</v>
      </c>
      <c r="G47" s="307">
        <v>43938</v>
      </c>
      <c r="H47" s="307" t="s">
        <v>357</v>
      </c>
      <c r="I47" s="307" t="s">
        <v>358</v>
      </c>
      <c r="J47" s="307" t="s">
        <v>358</v>
      </c>
      <c r="K47" s="308" t="s">
        <v>359</v>
      </c>
      <c r="L47" s="308" t="s">
        <v>360</v>
      </c>
      <c r="M47" s="308" t="s">
        <v>363</v>
      </c>
      <c r="N47" s="307" t="s">
        <v>374</v>
      </c>
      <c r="O47" s="307" t="s">
        <v>361</v>
      </c>
      <c r="P47" s="307"/>
      <c r="Q47" s="307" t="s">
        <v>362</v>
      </c>
      <c r="R47" s="307" t="s">
        <v>364</v>
      </c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</row>
    <row r="48" spans="1:52" ht="42.75" x14ac:dyDescent="0.2">
      <c r="A48" s="21"/>
      <c r="B48" s="306" t="s">
        <v>353</v>
      </c>
      <c r="C48" s="306" t="s">
        <v>353</v>
      </c>
      <c r="D48" s="307" t="s">
        <v>354</v>
      </c>
      <c r="E48" s="307" t="s">
        <v>355</v>
      </c>
      <c r="F48" s="307" t="s">
        <v>356</v>
      </c>
      <c r="G48" s="307">
        <v>43938</v>
      </c>
      <c r="H48" s="307" t="s">
        <v>357</v>
      </c>
      <c r="I48" s="307" t="s">
        <v>358</v>
      </c>
      <c r="J48" s="307" t="s">
        <v>358</v>
      </c>
      <c r="K48" s="308" t="s">
        <v>359</v>
      </c>
      <c r="L48" s="308" t="s">
        <v>360</v>
      </c>
      <c r="M48" s="308" t="s">
        <v>363</v>
      </c>
      <c r="N48" s="307" t="s">
        <v>374</v>
      </c>
      <c r="O48" s="307" t="s">
        <v>361</v>
      </c>
      <c r="P48" s="307"/>
      <c r="Q48" s="307" t="s">
        <v>362</v>
      </c>
      <c r="R48" s="307" t="s">
        <v>364</v>
      </c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</row>
    <row r="49" spans="1:52" ht="42.75" x14ac:dyDescent="0.2">
      <c r="A49" s="21"/>
      <c r="B49" s="306" t="s">
        <v>353</v>
      </c>
      <c r="C49" s="306" t="s">
        <v>353</v>
      </c>
      <c r="D49" s="307" t="s">
        <v>354</v>
      </c>
      <c r="E49" s="307" t="s">
        <v>355</v>
      </c>
      <c r="F49" s="307" t="s">
        <v>356</v>
      </c>
      <c r="G49" s="307">
        <v>43942</v>
      </c>
      <c r="H49" s="307" t="s">
        <v>357</v>
      </c>
      <c r="I49" s="307" t="s">
        <v>358</v>
      </c>
      <c r="J49" s="307" t="s">
        <v>358</v>
      </c>
      <c r="K49" s="308" t="s">
        <v>359</v>
      </c>
      <c r="L49" s="308" t="s">
        <v>360</v>
      </c>
      <c r="M49" s="308" t="s">
        <v>363</v>
      </c>
      <c r="N49" s="307" t="s">
        <v>374</v>
      </c>
      <c r="O49" s="307" t="s">
        <v>361</v>
      </c>
      <c r="P49" s="307"/>
      <c r="Q49" s="307" t="s">
        <v>362</v>
      </c>
      <c r="R49" s="307" t="s">
        <v>364</v>
      </c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</row>
    <row r="50" spans="1:52" ht="42.75" x14ac:dyDescent="0.2">
      <c r="A50" s="21"/>
      <c r="B50" s="306" t="s">
        <v>353</v>
      </c>
      <c r="C50" s="306" t="s">
        <v>353</v>
      </c>
      <c r="D50" s="307" t="s">
        <v>354</v>
      </c>
      <c r="E50" s="307" t="s">
        <v>355</v>
      </c>
      <c r="F50" s="307" t="s">
        <v>356</v>
      </c>
      <c r="G50" s="307">
        <v>43949</v>
      </c>
      <c r="H50" s="307" t="s">
        <v>357</v>
      </c>
      <c r="I50" s="307" t="s">
        <v>358</v>
      </c>
      <c r="J50" s="307" t="s">
        <v>358</v>
      </c>
      <c r="K50" s="308" t="s">
        <v>359</v>
      </c>
      <c r="L50" s="308" t="s">
        <v>360</v>
      </c>
      <c r="M50" s="308" t="s">
        <v>363</v>
      </c>
      <c r="N50" s="307" t="s">
        <v>374</v>
      </c>
      <c r="O50" s="307" t="s">
        <v>361</v>
      </c>
      <c r="P50" s="307"/>
      <c r="Q50" s="307" t="s">
        <v>362</v>
      </c>
      <c r="R50" s="307" t="s">
        <v>364</v>
      </c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</row>
    <row r="51" spans="1:52" ht="42.75" x14ac:dyDescent="0.2">
      <c r="A51" s="21"/>
      <c r="B51" s="306" t="s">
        <v>353</v>
      </c>
      <c r="C51" s="306" t="s">
        <v>353</v>
      </c>
      <c r="D51" s="307" t="s">
        <v>354</v>
      </c>
      <c r="E51" s="307" t="s">
        <v>355</v>
      </c>
      <c r="F51" s="307" t="s">
        <v>356</v>
      </c>
      <c r="G51" s="307">
        <v>43949</v>
      </c>
      <c r="H51" s="307" t="s">
        <v>357</v>
      </c>
      <c r="I51" s="307" t="s">
        <v>358</v>
      </c>
      <c r="J51" s="307" t="s">
        <v>358</v>
      </c>
      <c r="K51" s="308" t="s">
        <v>359</v>
      </c>
      <c r="L51" s="308" t="s">
        <v>360</v>
      </c>
      <c r="M51" s="308" t="s">
        <v>363</v>
      </c>
      <c r="N51" s="307" t="s">
        <v>374</v>
      </c>
      <c r="O51" s="307" t="s">
        <v>361</v>
      </c>
      <c r="P51" s="307"/>
      <c r="Q51" s="307" t="s">
        <v>362</v>
      </c>
      <c r="R51" s="307" t="s">
        <v>364</v>
      </c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</row>
    <row r="52" spans="1:52" ht="42.75" x14ac:dyDescent="0.2">
      <c r="A52" s="21"/>
      <c r="B52" s="306" t="s">
        <v>353</v>
      </c>
      <c r="C52" s="306" t="s">
        <v>353</v>
      </c>
      <c r="D52" s="307" t="s">
        <v>354</v>
      </c>
      <c r="E52" s="307" t="s">
        <v>355</v>
      </c>
      <c r="F52" s="307" t="s">
        <v>356</v>
      </c>
      <c r="G52" s="307">
        <v>43951</v>
      </c>
      <c r="H52" s="307" t="s">
        <v>357</v>
      </c>
      <c r="I52" s="307" t="s">
        <v>358</v>
      </c>
      <c r="J52" s="307" t="s">
        <v>358</v>
      </c>
      <c r="K52" s="308" t="s">
        <v>359</v>
      </c>
      <c r="L52" s="308" t="s">
        <v>360</v>
      </c>
      <c r="M52" s="308" t="s">
        <v>363</v>
      </c>
      <c r="N52" s="307" t="s">
        <v>374</v>
      </c>
      <c r="O52" s="307" t="s">
        <v>361</v>
      </c>
      <c r="P52" s="307"/>
      <c r="Q52" s="307" t="s">
        <v>362</v>
      </c>
      <c r="R52" s="307" t="s">
        <v>364</v>
      </c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</row>
    <row r="53" spans="1:52" ht="42.75" x14ac:dyDescent="0.2">
      <c r="A53" s="21"/>
      <c r="B53" s="306" t="s">
        <v>353</v>
      </c>
      <c r="C53" s="306" t="s">
        <v>353</v>
      </c>
      <c r="D53" s="307" t="s">
        <v>354</v>
      </c>
      <c r="E53" s="307" t="s">
        <v>355</v>
      </c>
      <c r="F53" s="307" t="s">
        <v>356</v>
      </c>
      <c r="G53" s="307">
        <v>43951</v>
      </c>
      <c r="H53" s="307" t="s">
        <v>357</v>
      </c>
      <c r="I53" s="307" t="s">
        <v>358</v>
      </c>
      <c r="J53" s="307" t="s">
        <v>358</v>
      </c>
      <c r="K53" s="308" t="s">
        <v>359</v>
      </c>
      <c r="L53" s="308" t="s">
        <v>360</v>
      </c>
      <c r="M53" s="308" t="s">
        <v>363</v>
      </c>
      <c r="N53" s="307" t="s">
        <v>374</v>
      </c>
      <c r="O53" s="307" t="s">
        <v>361</v>
      </c>
      <c r="P53" s="307"/>
      <c r="Q53" s="307" t="s">
        <v>362</v>
      </c>
      <c r="R53" s="307" t="s">
        <v>364</v>
      </c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</row>
    <row r="54" spans="1:52" ht="42.75" x14ac:dyDescent="0.2">
      <c r="A54" s="21"/>
      <c r="B54" s="306" t="s">
        <v>353</v>
      </c>
      <c r="C54" s="306" t="s">
        <v>353</v>
      </c>
      <c r="D54" s="307" t="s">
        <v>354</v>
      </c>
      <c r="E54" s="307" t="s">
        <v>355</v>
      </c>
      <c r="F54" s="307" t="s">
        <v>356</v>
      </c>
      <c r="G54" s="307">
        <v>43958</v>
      </c>
      <c r="H54" s="307" t="s">
        <v>357</v>
      </c>
      <c r="I54" s="307" t="s">
        <v>358</v>
      </c>
      <c r="J54" s="307" t="s">
        <v>358</v>
      </c>
      <c r="K54" s="308" t="s">
        <v>359</v>
      </c>
      <c r="L54" s="308" t="s">
        <v>360</v>
      </c>
      <c r="M54" s="308" t="s">
        <v>363</v>
      </c>
      <c r="N54" s="307" t="s">
        <v>374</v>
      </c>
      <c r="O54" s="307" t="s">
        <v>361</v>
      </c>
      <c r="P54" s="307"/>
      <c r="Q54" s="307" t="s">
        <v>362</v>
      </c>
      <c r="R54" s="307" t="s">
        <v>364</v>
      </c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</row>
    <row r="55" spans="1:52" ht="42.75" x14ac:dyDescent="0.2">
      <c r="A55" s="21"/>
      <c r="B55" s="306" t="s">
        <v>353</v>
      </c>
      <c r="C55" s="306" t="s">
        <v>353</v>
      </c>
      <c r="D55" s="307" t="s">
        <v>354</v>
      </c>
      <c r="E55" s="307" t="s">
        <v>355</v>
      </c>
      <c r="F55" s="307" t="s">
        <v>356</v>
      </c>
      <c r="G55" s="307">
        <v>43963</v>
      </c>
      <c r="H55" s="307" t="s">
        <v>357</v>
      </c>
      <c r="I55" s="307" t="s">
        <v>358</v>
      </c>
      <c r="J55" s="307" t="s">
        <v>358</v>
      </c>
      <c r="K55" s="308" t="s">
        <v>359</v>
      </c>
      <c r="L55" s="308" t="s">
        <v>360</v>
      </c>
      <c r="M55" s="308" t="s">
        <v>363</v>
      </c>
      <c r="N55" s="307" t="s">
        <v>374</v>
      </c>
      <c r="O55" s="307" t="s">
        <v>361</v>
      </c>
      <c r="P55" s="307"/>
      <c r="Q55" s="307" t="s">
        <v>362</v>
      </c>
      <c r="R55" s="307" t="s">
        <v>364</v>
      </c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</row>
    <row r="56" spans="1:52" ht="42.75" x14ac:dyDescent="0.2">
      <c r="A56" s="21"/>
      <c r="B56" s="306" t="s">
        <v>353</v>
      </c>
      <c r="C56" s="306" t="s">
        <v>353</v>
      </c>
      <c r="D56" s="307" t="s">
        <v>354</v>
      </c>
      <c r="E56" s="307" t="s">
        <v>355</v>
      </c>
      <c r="F56" s="307" t="s">
        <v>356</v>
      </c>
      <c r="G56" s="307">
        <v>43964</v>
      </c>
      <c r="H56" s="307" t="s">
        <v>357</v>
      </c>
      <c r="I56" s="307" t="s">
        <v>358</v>
      </c>
      <c r="J56" s="307" t="s">
        <v>358</v>
      </c>
      <c r="K56" s="308" t="s">
        <v>359</v>
      </c>
      <c r="L56" s="308" t="s">
        <v>360</v>
      </c>
      <c r="M56" s="308" t="s">
        <v>363</v>
      </c>
      <c r="N56" s="307" t="s">
        <v>374</v>
      </c>
      <c r="O56" s="307" t="s">
        <v>361</v>
      </c>
      <c r="P56" s="307"/>
      <c r="Q56" s="307" t="s">
        <v>362</v>
      </c>
      <c r="R56" s="307" t="s">
        <v>364</v>
      </c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</row>
    <row r="57" spans="1:52" ht="42.75" x14ac:dyDescent="0.2">
      <c r="A57" s="21"/>
      <c r="B57" s="306" t="s">
        <v>353</v>
      </c>
      <c r="C57" s="306" t="s">
        <v>353</v>
      </c>
      <c r="D57" s="307" t="s">
        <v>354</v>
      </c>
      <c r="E57" s="307" t="s">
        <v>355</v>
      </c>
      <c r="F57" s="307" t="s">
        <v>356</v>
      </c>
      <c r="G57" s="307">
        <v>43965</v>
      </c>
      <c r="H57" s="307" t="s">
        <v>357</v>
      </c>
      <c r="I57" s="307" t="s">
        <v>358</v>
      </c>
      <c r="J57" s="307" t="s">
        <v>358</v>
      </c>
      <c r="K57" s="308" t="s">
        <v>359</v>
      </c>
      <c r="L57" s="308" t="s">
        <v>360</v>
      </c>
      <c r="M57" s="308" t="s">
        <v>363</v>
      </c>
      <c r="N57" s="307" t="s">
        <v>374</v>
      </c>
      <c r="O57" s="307" t="s">
        <v>361</v>
      </c>
      <c r="P57" s="307"/>
      <c r="Q57" s="307" t="s">
        <v>362</v>
      </c>
      <c r="R57" s="307" t="s">
        <v>364</v>
      </c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</row>
    <row r="58" spans="1:52" ht="42.75" x14ac:dyDescent="0.2">
      <c r="A58" s="21"/>
      <c r="B58" s="306" t="s">
        <v>353</v>
      </c>
      <c r="C58" s="306" t="s">
        <v>353</v>
      </c>
      <c r="D58" s="307" t="s">
        <v>354</v>
      </c>
      <c r="E58" s="307" t="s">
        <v>355</v>
      </c>
      <c r="F58" s="307" t="s">
        <v>356</v>
      </c>
      <c r="G58" s="307">
        <v>43966</v>
      </c>
      <c r="H58" s="307" t="s">
        <v>357</v>
      </c>
      <c r="I58" s="307" t="s">
        <v>358</v>
      </c>
      <c r="J58" s="307" t="s">
        <v>358</v>
      </c>
      <c r="K58" s="308" t="s">
        <v>359</v>
      </c>
      <c r="L58" s="308" t="s">
        <v>360</v>
      </c>
      <c r="M58" s="308" t="s">
        <v>363</v>
      </c>
      <c r="N58" s="307" t="s">
        <v>374</v>
      </c>
      <c r="O58" s="307" t="s">
        <v>361</v>
      </c>
      <c r="P58" s="307"/>
      <c r="Q58" s="307" t="s">
        <v>362</v>
      </c>
      <c r="R58" s="307" t="s">
        <v>364</v>
      </c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</row>
    <row r="59" spans="1:52" ht="42.75" x14ac:dyDescent="0.2">
      <c r="A59" s="21"/>
      <c r="B59" s="306" t="s">
        <v>353</v>
      </c>
      <c r="C59" s="306" t="s">
        <v>353</v>
      </c>
      <c r="D59" s="307" t="s">
        <v>354</v>
      </c>
      <c r="E59" s="307" t="s">
        <v>355</v>
      </c>
      <c r="F59" s="307" t="s">
        <v>356</v>
      </c>
      <c r="G59" s="307">
        <v>43969</v>
      </c>
      <c r="H59" s="307" t="s">
        <v>357</v>
      </c>
      <c r="I59" s="307" t="s">
        <v>358</v>
      </c>
      <c r="J59" s="307" t="s">
        <v>358</v>
      </c>
      <c r="K59" s="308" t="s">
        <v>359</v>
      </c>
      <c r="L59" s="308" t="s">
        <v>360</v>
      </c>
      <c r="M59" s="308" t="s">
        <v>363</v>
      </c>
      <c r="N59" s="307" t="s">
        <v>374</v>
      </c>
      <c r="O59" s="307" t="s">
        <v>361</v>
      </c>
      <c r="P59" s="307"/>
      <c r="Q59" s="307" t="s">
        <v>362</v>
      </c>
      <c r="R59" s="307" t="s">
        <v>364</v>
      </c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</row>
    <row r="60" spans="1:52" ht="42.75" x14ac:dyDescent="0.2">
      <c r="A60" s="21"/>
      <c r="B60" s="306" t="s">
        <v>353</v>
      </c>
      <c r="C60" s="306" t="s">
        <v>353</v>
      </c>
      <c r="D60" s="307" t="s">
        <v>354</v>
      </c>
      <c r="E60" s="307" t="s">
        <v>355</v>
      </c>
      <c r="F60" s="307" t="s">
        <v>356</v>
      </c>
      <c r="G60" s="307">
        <v>43951</v>
      </c>
      <c r="H60" s="307" t="s">
        <v>357</v>
      </c>
      <c r="I60" s="307" t="s">
        <v>358</v>
      </c>
      <c r="J60" s="307" t="s">
        <v>358</v>
      </c>
      <c r="K60" s="308" t="s">
        <v>359</v>
      </c>
      <c r="L60" s="308" t="s">
        <v>360</v>
      </c>
      <c r="M60" s="308" t="s">
        <v>363</v>
      </c>
      <c r="N60" s="307" t="s">
        <v>374</v>
      </c>
      <c r="O60" s="307" t="s">
        <v>361</v>
      </c>
      <c r="P60" s="307"/>
      <c r="Q60" s="307" t="s">
        <v>362</v>
      </c>
      <c r="R60" s="307" t="s">
        <v>364</v>
      </c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</row>
    <row r="61" spans="1:52" ht="42.75" x14ac:dyDescent="0.2">
      <c r="A61" s="21"/>
      <c r="B61" s="306" t="s">
        <v>353</v>
      </c>
      <c r="C61" s="306" t="s">
        <v>353</v>
      </c>
      <c r="D61" s="307" t="s">
        <v>354</v>
      </c>
      <c r="E61" s="307" t="s">
        <v>355</v>
      </c>
      <c r="F61" s="307" t="s">
        <v>356</v>
      </c>
      <c r="G61" s="307">
        <v>43972</v>
      </c>
      <c r="H61" s="307" t="s">
        <v>357</v>
      </c>
      <c r="I61" s="307" t="s">
        <v>358</v>
      </c>
      <c r="J61" s="307" t="s">
        <v>358</v>
      </c>
      <c r="K61" s="308" t="s">
        <v>359</v>
      </c>
      <c r="L61" s="308" t="s">
        <v>360</v>
      </c>
      <c r="M61" s="308" t="s">
        <v>363</v>
      </c>
      <c r="N61" s="307" t="s">
        <v>374</v>
      </c>
      <c r="O61" s="307" t="s">
        <v>361</v>
      </c>
      <c r="P61" s="307"/>
      <c r="Q61" s="307" t="s">
        <v>362</v>
      </c>
      <c r="R61" s="307" t="s">
        <v>364</v>
      </c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</row>
    <row r="62" spans="1:52" ht="42.75" x14ac:dyDescent="0.2">
      <c r="B62" s="306" t="s">
        <v>353</v>
      </c>
      <c r="C62" s="306" t="s">
        <v>353</v>
      </c>
      <c r="D62" s="307" t="s">
        <v>354</v>
      </c>
      <c r="E62" s="307" t="s">
        <v>355</v>
      </c>
      <c r="F62" s="307" t="s">
        <v>356</v>
      </c>
      <c r="G62" s="307">
        <v>43973</v>
      </c>
      <c r="H62" s="307" t="s">
        <v>357</v>
      </c>
      <c r="I62" s="307" t="s">
        <v>358</v>
      </c>
      <c r="J62" s="307" t="s">
        <v>358</v>
      </c>
      <c r="K62" s="308" t="s">
        <v>359</v>
      </c>
      <c r="L62" s="308" t="s">
        <v>360</v>
      </c>
      <c r="M62" s="308" t="s">
        <v>363</v>
      </c>
      <c r="N62" s="307" t="s">
        <v>374</v>
      </c>
      <c r="O62" s="307" t="s">
        <v>361</v>
      </c>
      <c r="P62" s="307"/>
      <c r="Q62" s="307" t="s">
        <v>362</v>
      </c>
      <c r="R62" s="307" t="s">
        <v>364</v>
      </c>
    </row>
    <row r="63" spans="1:52" ht="42.75" x14ac:dyDescent="0.2">
      <c r="B63" s="306" t="s">
        <v>353</v>
      </c>
      <c r="C63" s="306" t="s">
        <v>353</v>
      </c>
      <c r="D63" s="307" t="s">
        <v>354</v>
      </c>
      <c r="E63" s="307" t="s">
        <v>355</v>
      </c>
      <c r="F63" s="307" t="s">
        <v>356</v>
      </c>
      <c r="G63" s="307">
        <v>43976</v>
      </c>
      <c r="H63" s="307" t="s">
        <v>357</v>
      </c>
      <c r="I63" s="307" t="s">
        <v>358</v>
      </c>
      <c r="J63" s="307" t="s">
        <v>358</v>
      </c>
      <c r="K63" s="308" t="s">
        <v>359</v>
      </c>
      <c r="L63" s="308" t="s">
        <v>360</v>
      </c>
      <c r="M63" s="308" t="s">
        <v>363</v>
      </c>
      <c r="N63" s="307" t="s">
        <v>374</v>
      </c>
      <c r="O63" s="307" t="s">
        <v>361</v>
      </c>
      <c r="P63" s="307"/>
      <c r="Q63" s="307" t="s">
        <v>362</v>
      </c>
      <c r="R63" s="307" t="s">
        <v>364</v>
      </c>
    </row>
    <row r="64" spans="1:52" ht="42.75" x14ac:dyDescent="0.2">
      <c r="B64" s="306" t="s">
        <v>353</v>
      </c>
      <c r="C64" s="306" t="s">
        <v>353</v>
      </c>
      <c r="D64" s="307" t="s">
        <v>354</v>
      </c>
      <c r="E64" s="307" t="s">
        <v>355</v>
      </c>
      <c r="F64" s="307" t="s">
        <v>356</v>
      </c>
      <c r="G64" s="307">
        <v>43978</v>
      </c>
      <c r="H64" s="307" t="s">
        <v>357</v>
      </c>
      <c r="I64" s="307" t="s">
        <v>358</v>
      </c>
      <c r="J64" s="307" t="s">
        <v>358</v>
      </c>
      <c r="K64" s="308" t="s">
        <v>359</v>
      </c>
      <c r="L64" s="308" t="s">
        <v>360</v>
      </c>
      <c r="M64" s="308" t="s">
        <v>363</v>
      </c>
      <c r="N64" s="307" t="s">
        <v>374</v>
      </c>
      <c r="O64" s="307" t="s">
        <v>361</v>
      </c>
      <c r="P64" s="307"/>
      <c r="Q64" s="307" t="s">
        <v>362</v>
      </c>
      <c r="R64" s="307" t="s">
        <v>364</v>
      </c>
    </row>
    <row r="65" spans="2:18" ht="42.75" x14ac:dyDescent="0.2">
      <c r="B65" s="306" t="s">
        <v>353</v>
      </c>
      <c r="C65" s="306" t="s">
        <v>353</v>
      </c>
      <c r="D65" s="307" t="s">
        <v>354</v>
      </c>
      <c r="E65" s="307" t="s">
        <v>355</v>
      </c>
      <c r="F65" s="307" t="s">
        <v>356</v>
      </c>
      <c r="G65" s="307">
        <v>43978</v>
      </c>
      <c r="H65" s="307" t="s">
        <v>357</v>
      </c>
      <c r="I65" s="307" t="s">
        <v>358</v>
      </c>
      <c r="J65" s="307" t="s">
        <v>358</v>
      </c>
      <c r="K65" s="308" t="s">
        <v>359</v>
      </c>
      <c r="L65" s="308" t="s">
        <v>360</v>
      </c>
      <c r="M65" s="308" t="s">
        <v>363</v>
      </c>
      <c r="N65" s="307" t="s">
        <v>374</v>
      </c>
      <c r="O65" s="307" t="s">
        <v>361</v>
      </c>
      <c r="P65" s="307"/>
      <c r="Q65" s="307" t="s">
        <v>362</v>
      </c>
      <c r="R65" s="307" t="s">
        <v>364</v>
      </c>
    </row>
    <row r="66" spans="2:18" ht="57" x14ac:dyDescent="0.2">
      <c r="B66" s="306" t="s">
        <v>353</v>
      </c>
      <c r="C66" s="306" t="s">
        <v>353</v>
      </c>
      <c r="D66" s="307" t="s">
        <v>354</v>
      </c>
      <c r="E66" s="307" t="s">
        <v>355</v>
      </c>
      <c r="F66" s="307" t="s">
        <v>356</v>
      </c>
      <c r="G66" s="307">
        <v>43978</v>
      </c>
      <c r="H66" s="307" t="s">
        <v>357</v>
      </c>
      <c r="I66" s="307" t="s">
        <v>358</v>
      </c>
      <c r="J66" s="307" t="s">
        <v>358</v>
      </c>
      <c r="K66" s="308" t="s">
        <v>359</v>
      </c>
      <c r="L66" s="308" t="s">
        <v>360</v>
      </c>
      <c r="M66" s="308" t="s">
        <v>363</v>
      </c>
      <c r="N66" s="307" t="s">
        <v>374</v>
      </c>
      <c r="O66" s="307" t="s">
        <v>361</v>
      </c>
      <c r="P66" s="307"/>
      <c r="Q66" s="307" t="s">
        <v>362</v>
      </c>
      <c r="R66" s="307" t="s">
        <v>364</v>
      </c>
    </row>
    <row r="67" spans="2:18" ht="57" x14ac:dyDescent="0.2">
      <c r="B67" s="306" t="s">
        <v>353</v>
      </c>
      <c r="C67" s="306" t="s">
        <v>353</v>
      </c>
      <c r="D67" s="307" t="s">
        <v>354</v>
      </c>
      <c r="E67" s="307" t="s">
        <v>355</v>
      </c>
      <c r="F67" s="307" t="s">
        <v>356</v>
      </c>
      <c r="G67" s="307">
        <v>43978</v>
      </c>
      <c r="H67" s="307" t="s">
        <v>357</v>
      </c>
      <c r="I67" s="307" t="s">
        <v>358</v>
      </c>
      <c r="J67" s="307" t="s">
        <v>358</v>
      </c>
      <c r="K67" s="308" t="s">
        <v>359</v>
      </c>
      <c r="L67" s="308" t="s">
        <v>360</v>
      </c>
      <c r="M67" s="308" t="s">
        <v>363</v>
      </c>
      <c r="N67" s="307" t="s">
        <v>374</v>
      </c>
      <c r="O67" s="307" t="s">
        <v>361</v>
      </c>
      <c r="P67" s="307"/>
      <c r="Q67" s="307" t="s">
        <v>362</v>
      </c>
      <c r="R67" s="307" t="s">
        <v>364</v>
      </c>
    </row>
    <row r="68" spans="2:18" ht="42.75" x14ac:dyDescent="0.2">
      <c r="B68" s="306" t="s">
        <v>353</v>
      </c>
      <c r="C68" s="306" t="s">
        <v>353</v>
      </c>
      <c r="D68" s="307" t="s">
        <v>354</v>
      </c>
      <c r="E68" s="307" t="s">
        <v>355</v>
      </c>
      <c r="F68" s="307" t="s">
        <v>356</v>
      </c>
      <c r="G68" s="307">
        <v>43979</v>
      </c>
      <c r="H68" s="307" t="s">
        <v>357</v>
      </c>
      <c r="I68" s="307" t="s">
        <v>358</v>
      </c>
      <c r="J68" s="307" t="s">
        <v>358</v>
      </c>
      <c r="K68" s="308" t="s">
        <v>359</v>
      </c>
      <c r="L68" s="308" t="s">
        <v>360</v>
      </c>
      <c r="M68" s="308" t="s">
        <v>363</v>
      </c>
      <c r="N68" s="307" t="s">
        <v>374</v>
      </c>
      <c r="O68" s="307" t="s">
        <v>361</v>
      </c>
      <c r="P68" s="307"/>
      <c r="Q68" s="307" t="s">
        <v>362</v>
      </c>
      <c r="R68" s="307" t="s">
        <v>364</v>
      </c>
    </row>
    <row r="69" spans="2:18" ht="42.75" x14ac:dyDescent="0.2">
      <c r="B69" s="306" t="s">
        <v>353</v>
      </c>
      <c r="C69" s="306" t="s">
        <v>353</v>
      </c>
      <c r="D69" s="307" t="s">
        <v>354</v>
      </c>
      <c r="E69" s="307" t="s">
        <v>355</v>
      </c>
      <c r="F69" s="307" t="s">
        <v>356</v>
      </c>
      <c r="G69" s="307">
        <v>43979</v>
      </c>
      <c r="H69" s="307" t="s">
        <v>357</v>
      </c>
      <c r="I69" s="307" t="s">
        <v>358</v>
      </c>
      <c r="J69" s="307" t="s">
        <v>358</v>
      </c>
      <c r="K69" s="308" t="s">
        <v>359</v>
      </c>
      <c r="L69" s="308" t="s">
        <v>360</v>
      </c>
      <c r="M69" s="308" t="s">
        <v>363</v>
      </c>
      <c r="N69" s="307" t="s">
        <v>374</v>
      </c>
      <c r="O69" s="307" t="s">
        <v>361</v>
      </c>
      <c r="P69" s="307"/>
      <c r="Q69" s="307" t="s">
        <v>362</v>
      </c>
      <c r="R69" s="307" t="s">
        <v>364</v>
      </c>
    </row>
    <row r="70" spans="2:18" ht="42.75" x14ac:dyDescent="0.2">
      <c r="B70" s="306" t="s">
        <v>353</v>
      </c>
      <c r="C70" s="306" t="s">
        <v>353</v>
      </c>
      <c r="D70" s="307" t="s">
        <v>354</v>
      </c>
      <c r="E70" s="307" t="s">
        <v>355</v>
      </c>
      <c r="F70" s="307" t="s">
        <v>356</v>
      </c>
      <c r="G70" s="307">
        <v>43979</v>
      </c>
      <c r="H70" s="307" t="s">
        <v>357</v>
      </c>
      <c r="I70" s="307" t="s">
        <v>358</v>
      </c>
      <c r="J70" s="307" t="s">
        <v>358</v>
      </c>
      <c r="K70" s="308" t="s">
        <v>359</v>
      </c>
      <c r="L70" s="308" t="s">
        <v>360</v>
      </c>
      <c r="M70" s="308" t="s">
        <v>363</v>
      </c>
      <c r="N70" s="307" t="s">
        <v>374</v>
      </c>
      <c r="O70" s="307" t="s">
        <v>361</v>
      </c>
      <c r="P70" s="307"/>
      <c r="Q70" s="307" t="s">
        <v>362</v>
      </c>
      <c r="R70" s="307" t="s">
        <v>364</v>
      </c>
    </row>
    <row r="71" spans="2:18" ht="42.75" x14ac:dyDescent="0.2">
      <c r="B71" s="306" t="s">
        <v>353</v>
      </c>
      <c r="C71" s="306" t="s">
        <v>353</v>
      </c>
      <c r="D71" s="307" t="s">
        <v>354</v>
      </c>
      <c r="E71" s="307" t="s">
        <v>355</v>
      </c>
      <c r="F71" s="307" t="s">
        <v>356</v>
      </c>
      <c r="G71" s="307">
        <v>43979</v>
      </c>
      <c r="H71" s="307" t="s">
        <v>357</v>
      </c>
      <c r="I71" s="307" t="s">
        <v>358</v>
      </c>
      <c r="J71" s="307" t="s">
        <v>358</v>
      </c>
      <c r="K71" s="308" t="s">
        <v>359</v>
      </c>
      <c r="L71" s="308" t="s">
        <v>360</v>
      </c>
      <c r="M71" s="308" t="s">
        <v>363</v>
      </c>
      <c r="N71" s="307" t="s">
        <v>374</v>
      </c>
      <c r="O71" s="307" t="s">
        <v>361</v>
      </c>
      <c r="P71" s="307"/>
      <c r="Q71" s="307" t="s">
        <v>362</v>
      </c>
      <c r="R71" s="307" t="s">
        <v>364</v>
      </c>
    </row>
    <row r="72" spans="2:18" ht="42.75" x14ac:dyDescent="0.2">
      <c r="B72" s="306" t="s">
        <v>353</v>
      </c>
      <c r="C72" s="306" t="s">
        <v>353</v>
      </c>
      <c r="D72" s="307" t="s">
        <v>354</v>
      </c>
      <c r="E72" s="307" t="s">
        <v>355</v>
      </c>
      <c r="F72" s="307" t="s">
        <v>356</v>
      </c>
      <c r="G72" s="307">
        <v>43980</v>
      </c>
      <c r="H72" s="307" t="s">
        <v>357</v>
      </c>
      <c r="I72" s="307" t="s">
        <v>358</v>
      </c>
      <c r="J72" s="307" t="s">
        <v>358</v>
      </c>
      <c r="K72" s="308" t="s">
        <v>359</v>
      </c>
      <c r="L72" s="308" t="s">
        <v>360</v>
      </c>
      <c r="M72" s="308" t="s">
        <v>363</v>
      </c>
      <c r="N72" s="307" t="s">
        <v>374</v>
      </c>
      <c r="O72" s="307" t="s">
        <v>361</v>
      </c>
      <c r="P72" s="307"/>
      <c r="Q72" s="307" t="s">
        <v>362</v>
      </c>
      <c r="R72" s="307" t="s">
        <v>364</v>
      </c>
    </row>
    <row r="73" spans="2:18" ht="42.75" x14ac:dyDescent="0.2">
      <c r="B73" s="306" t="s">
        <v>353</v>
      </c>
      <c r="C73" s="306" t="s">
        <v>353</v>
      </c>
      <c r="D73" s="307" t="s">
        <v>354</v>
      </c>
      <c r="E73" s="307" t="s">
        <v>355</v>
      </c>
      <c r="F73" s="307" t="s">
        <v>356</v>
      </c>
      <c r="G73" s="307">
        <v>43983</v>
      </c>
      <c r="H73" s="307" t="s">
        <v>357</v>
      </c>
      <c r="I73" s="307" t="s">
        <v>358</v>
      </c>
      <c r="J73" s="307" t="s">
        <v>358</v>
      </c>
      <c r="K73" s="308" t="s">
        <v>359</v>
      </c>
      <c r="L73" s="308" t="s">
        <v>360</v>
      </c>
      <c r="M73" s="308" t="s">
        <v>363</v>
      </c>
      <c r="N73" s="307" t="s">
        <v>374</v>
      </c>
      <c r="O73" s="307" t="s">
        <v>361</v>
      </c>
      <c r="P73" s="307"/>
      <c r="Q73" s="307" t="s">
        <v>362</v>
      </c>
      <c r="R73" s="307" t="s">
        <v>364</v>
      </c>
    </row>
    <row r="74" spans="2:18" ht="42.75" x14ac:dyDescent="0.2">
      <c r="B74" s="306" t="s">
        <v>353</v>
      </c>
      <c r="C74" s="306" t="s">
        <v>353</v>
      </c>
      <c r="D74" s="307" t="s">
        <v>354</v>
      </c>
      <c r="E74" s="307" t="s">
        <v>355</v>
      </c>
      <c r="F74" s="307" t="s">
        <v>356</v>
      </c>
      <c r="G74" s="307">
        <v>43983</v>
      </c>
      <c r="H74" s="307" t="s">
        <v>357</v>
      </c>
      <c r="I74" s="307" t="s">
        <v>358</v>
      </c>
      <c r="J74" s="307" t="s">
        <v>358</v>
      </c>
      <c r="K74" s="308" t="s">
        <v>359</v>
      </c>
      <c r="L74" s="308" t="s">
        <v>360</v>
      </c>
      <c r="M74" s="308" t="s">
        <v>363</v>
      </c>
      <c r="N74" s="307" t="s">
        <v>374</v>
      </c>
      <c r="O74" s="307" t="s">
        <v>361</v>
      </c>
      <c r="P74" s="307"/>
      <c r="Q74" s="307" t="s">
        <v>362</v>
      </c>
      <c r="R74" s="307" t="s">
        <v>364</v>
      </c>
    </row>
    <row r="75" spans="2:18" ht="42.75" x14ac:dyDescent="0.2">
      <c r="B75" s="306" t="s">
        <v>353</v>
      </c>
      <c r="C75" s="306" t="s">
        <v>353</v>
      </c>
      <c r="D75" s="307" t="s">
        <v>354</v>
      </c>
      <c r="E75" s="307" t="s">
        <v>355</v>
      </c>
      <c r="F75" s="307" t="s">
        <v>356</v>
      </c>
      <c r="G75" s="307">
        <v>43986</v>
      </c>
      <c r="H75" s="307" t="s">
        <v>357</v>
      </c>
      <c r="I75" s="307" t="s">
        <v>358</v>
      </c>
      <c r="J75" s="307" t="s">
        <v>358</v>
      </c>
      <c r="K75" s="308" t="s">
        <v>359</v>
      </c>
      <c r="L75" s="308" t="s">
        <v>360</v>
      </c>
      <c r="M75" s="308" t="s">
        <v>363</v>
      </c>
      <c r="N75" s="307" t="s">
        <v>374</v>
      </c>
      <c r="O75" s="307" t="s">
        <v>361</v>
      </c>
      <c r="P75" s="307"/>
      <c r="Q75" s="307" t="s">
        <v>362</v>
      </c>
      <c r="R75" s="307" t="s">
        <v>364</v>
      </c>
    </row>
    <row r="76" spans="2:18" ht="42.75" x14ac:dyDescent="0.2">
      <c r="B76" s="306" t="s">
        <v>353</v>
      </c>
      <c r="C76" s="306" t="s">
        <v>353</v>
      </c>
      <c r="D76" s="307" t="s">
        <v>354</v>
      </c>
      <c r="E76" s="307" t="s">
        <v>355</v>
      </c>
      <c r="F76" s="307" t="s">
        <v>356</v>
      </c>
      <c r="G76" s="307">
        <v>43987</v>
      </c>
      <c r="H76" s="307" t="s">
        <v>357</v>
      </c>
      <c r="I76" s="307" t="s">
        <v>358</v>
      </c>
      <c r="J76" s="307" t="s">
        <v>358</v>
      </c>
      <c r="K76" s="308" t="s">
        <v>359</v>
      </c>
      <c r="L76" s="308" t="s">
        <v>360</v>
      </c>
      <c r="M76" s="308" t="s">
        <v>363</v>
      </c>
      <c r="N76" s="307" t="s">
        <v>374</v>
      </c>
      <c r="O76" s="307" t="s">
        <v>361</v>
      </c>
      <c r="P76" s="307"/>
      <c r="Q76" s="307" t="s">
        <v>362</v>
      </c>
      <c r="R76" s="307" t="s">
        <v>364</v>
      </c>
    </row>
    <row r="77" spans="2:18" ht="42.75" x14ac:dyDescent="0.2">
      <c r="B77" s="306" t="s">
        <v>353</v>
      </c>
      <c r="C77" s="306" t="s">
        <v>353</v>
      </c>
      <c r="D77" s="307" t="s">
        <v>354</v>
      </c>
      <c r="E77" s="307" t="s">
        <v>355</v>
      </c>
      <c r="F77" s="307" t="s">
        <v>356</v>
      </c>
      <c r="G77" s="307">
        <v>43987</v>
      </c>
      <c r="H77" s="307" t="s">
        <v>357</v>
      </c>
      <c r="I77" s="307" t="s">
        <v>358</v>
      </c>
      <c r="J77" s="307" t="s">
        <v>358</v>
      </c>
      <c r="K77" s="308" t="s">
        <v>359</v>
      </c>
      <c r="L77" s="308" t="s">
        <v>360</v>
      </c>
      <c r="M77" s="308" t="s">
        <v>363</v>
      </c>
      <c r="N77" s="307" t="s">
        <v>374</v>
      </c>
      <c r="O77" s="307" t="s">
        <v>361</v>
      </c>
      <c r="P77" s="307"/>
      <c r="Q77" s="307" t="s">
        <v>362</v>
      </c>
      <c r="R77" s="307" t="s">
        <v>364</v>
      </c>
    </row>
    <row r="78" spans="2:18" ht="42.75" x14ac:dyDescent="0.2">
      <c r="B78" s="306" t="s">
        <v>353</v>
      </c>
      <c r="C78" s="306" t="s">
        <v>353</v>
      </c>
      <c r="D78" s="307" t="s">
        <v>354</v>
      </c>
      <c r="E78" s="307" t="s">
        <v>355</v>
      </c>
      <c r="F78" s="307" t="s">
        <v>356</v>
      </c>
      <c r="G78" s="307">
        <v>43990</v>
      </c>
      <c r="H78" s="307" t="s">
        <v>357</v>
      </c>
      <c r="I78" s="307" t="s">
        <v>358</v>
      </c>
      <c r="J78" s="307" t="s">
        <v>358</v>
      </c>
      <c r="K78" s="308" t="s">
        <v>359</v>
      </c>
      <c r="L78" s="308" t="s">
        <v>360</v>
      </c>
      <c r="M78" s="308" t="s">
        <v>363</v>
      </c>
      <c r="N78" s="307" t="s">
        <v>374</v>
      </c>
      <c r="O78" s="307" t="s">
        <v>361</v>
      </c>
      <c r="P78" s="307"/>
      <c r="Q78" s="307" t="s">
        <v>362</v>
      </c>
      <c r="R78" s="307" t="s">
        <v>364</v>
      </c>
    </row>
    <row r="79" spans="2:18" ht="42.75" x14ac:dyDescent="0.2">
      <c r="B79" s="306" t="s">
        <v>353</v>
      </c>
      <c r="C79" s="306" t="s">
        <v>353</v>
      </c>
      <c r="D79" s="307" t="s">
        <v>354</v>
      </c>
      <c r="E79" s="307" t="s">
        <v>355</v>
      </c>
      <c r="F79" s="307" t="s">
        <v>356</v>
      </c>
      <c r="G79" s="307">
        <v>43990</v>
      </c>
      <c r="H79" s="307" t="s">
        <v>357</v>
      </c>
      <c r="I79" s="307" t="s">
        <v>358</v>
      </c>
      <c r="J79" s="307" t="s">
        <v>358</v>
      </c>
      <c r="K79" s="308" t="s">
        <v>359</v>
      </c>
      <c r="L79" s="308" t="s">
        <v>360</v>
      </c>
      <c r="M79" s="308" t="s">
        <v>363</v>
      </c>
      <c r="N79" s="307" t="s">
        <v>374</v>
      </c>
      <c r="O79" s="307" t="s">
        <v>361</v>
      </c>
      <c r="P79" s="307"/>
      <c r="Q79" s="307" t="s">
        <v>362</v>
      </c>
      <c r="R79" s="307" t="s">
        <v>364</v>
      </c>
    </row>
    <row r="80" spans="2:18" ht="42.75" x14ac:dyDescent="0.2">
      <c r="B80" s="306" t="s">
        <v>353</v>
      </c>
      <c r="C80" s="306" t="s">
        <v>353</v>
      </c>
      <c r="D80" s="307" t="s">
        <v>354</v>
      </c>
      <c r="E80" s="307" t="s">
        <v>355</v>
      </c>
      <c r="F80" s="307" t="s">
        <v>356</v>
      </c>
      <c r="G80" s="307">
        <v>43991</v>
      </c>
      <c r="H80" s="307" t="s">
        <v>357</v>
      </c>
      <c r="I80" s="307" t="s">
        <v>358</v>
      </c>
      <c r="J80" s="307" t="s">
        <v>358</v>
      </c>
      <c r="K80" s="308" t="s">
        <v>359</v>
      </c>
      <c r="L80" s="308" t="s">
        <v>360</v>
      </c>
      <c r="M80" s="308" t="s">
        <v>363</v>
      </c>
      <c r="N80" s="307" t="s">
        <v>374</v>
      </c>
      <c r="O80" s="307" t="s">
        <v>361</v>
      </c>
      <c r="P80" s="307"/>
      <c r="Q80" s="307" t="s">
        <v>362</v>
      </c>
      <c r="R80" s="307" t="s">
        <v>364</v>
      </c>
    </row>
    <row r="81" spans="2:18" ht="42.75" x14ac:dyDescent="0.2">
      <c r="B81" s="306" t="s">
        <v>353</v>
      </c>
      <c r="C81" s="306" t="s">
        <v>353</v>
      </c>
      <c r="D81" s="307" t="s">
        <v>354</v>
      </c>
      <c r="E81" s="307" t="s">
        <v>355</v>
      </c>
      <c r="F81" s="307" t="s">
        <v>356</v>
      </c>
      <c r="G81" s="307">
        <v>43992</v>
      </c>
      <c r="H81" s="307" t="s">
        <v>357</v>
      </c>
      <c r="I81" s="307" t="s">
        <v>358</v>
      </c>
      <c r="J81" s="307" t="s">
        <v>358</v>
      </c>
      <c r="K81" s="308" t="s">
        <v>359</v>
      </c>
      <c r="L81" s="308" t="s">
        <v>360</v>
      </c>
      <c r="M81" s="308" t="s">
        <v>363</v>
      </c>
      <c r="N81" s="307" t="s">
        <v>374</v>
      </c>
      <c r="O81" s="307" t="s">
        <v>361</v>
      </c>
      <c r="P81" s="307"/>
      <c r="Q81" s="307" t="s">
        <v>362</v>
      </c>
      <c r="R81" s="307" t="s">
        <v>364</v>
      </c>
    </row>
    <row r="82" spans="2:18" ht="42.75" x14ac:dyDescent="0.2">
      <c r="B82" s="306" t="s">
        <v>353</v>
      </c>
      <c r="C82" s="306" t="s">
        <v>353</v>
      </c>
      <c r="D82" s="307" t="s">
        <v>354</v>
      </c>
      <c r="E82" s="307" t="s">
        <v>355</v>
      </c>
      <c r="F82" s="307" t="s">
        <v>356</v>
      </c>
      <c r="G82" s="307">
        <v>43992</v>
      </c>
      <c r="H82" s="307" t="s">
        <v>357</v>
      </c>
      <c r="I82" s="307" t="s">
        <v>358</v>
      </c>
      <c r="J82" s="307" t="s">
        <v>358</v>
      </c>
      <c r="K82" s="308" t="s">
        <v>359</v>
      </c>
      <c r="L82" s="308" t="s">
        <v>360</v>
      </c>
      <c r="M82" s="308" t="s">
        <v>363</v>
      </c>
      <c r="N82" s="307" t="s">
        <v>374</v>
      </c>
      <c r="O82" s="307" t="s">
        <v>361</v>
      </c>
      <c r="P82" s="307"/>
      <c r="Q82" s="307" t="s">
        <v>362</v>
      </c>
      <c r="R82" s="307" t="s">
        <v>364</v>
      </c>
    </row>
    <row r="83" spans="2:18" ht="42.75" x14ac:dyDescent="0.2">
      <c r="B83" s="306" t="s">
        <v>353</v>
      </c>
      <c r="C83" s="306" t="s">
        <v>353</v>
      </c>
      <c r="D83" s="307" t="s">
        <v>354</v>
      </c>
      <c r="E83" s="307" t="s">
        <v>355</v>
      </c>
      <c r="F83" s="307" t="s">
        <v>356</v>
      </c>
      <c r="G83" s="307">
        <v>43992</v>
      </c>
      <c r="H83" s="307" t="s">
        <v>357</v>
      </c>
      <c r="I83" s="307" t="s">
        <v>358</v>
      </c>
      <c r="J83" s="307" t="s">
        <v>358</v>
      </c>
      <c r="K83" s="308" t="s">
        <v>359</v>
      </c>
      <c r="L83" s="308" t="s">
        <v>360</v>
      </c>
      <c r="M83" s="308" t="s">
        <v>363</v>
      </c>
      <c r="N83" s="307" t="s">
        <v>374</v>
      </c>
      <c r="O83" s="307" t="s">
        <v>361</v>
      </c>
      <c r="P83" s="307"/>
      <c r="Q83" s="307" t="s">
        <v>362</v>
      </c>
      <c r="R83" s="307" t="s">
        <v>364</v>
      </c>
    </row>
    <row r="84" spans="2:18" ht="42.75" x14ac:dyDescent="0.2">
      <c r="B84" s="306" t="s">
        <v>353</v>
      </c>
      <c r="C84" s="306" t="s">
        <v>353</v>
      </c>
      <c r="D84" s="307" t="s">
        <v>354</v>
      </c>
      <c r="E84" s="307" t="s">
        <v>355</v>
      </c>
      <c r="F84" s="307" t="s">
        <v>356</v>
      </c>
      <c r="G84" s="307">
        <v>43992</v>
      </c>
      <c r="H84" s="307" t="s">
        <v>357</v>
      </c>
      <c r="I84" s="307" t="s">
        <v>358</v>
      </c>
      <c r="J84" s="307" t="s">
        <v>358</v>
      </c>
      <c r="K84" s="308" t="s">
        <v>359</v>
      </c>
      <c r="L84" s="308" t="s">
        <v>360</v>
      </c>
      <c r="M84" s="308" t="s">
        <v>363</v>
      </c>
      <c r="N84" s="307" t="s">
        <v>374</v>
      </c>
      <c r="O84" s="307" t="s">
        <v>361</v>
      </c>
      <c r="P84" s="307"/>
      <c r="Q84" s="307" t="s">
        <v>362</v>
      </c>
      <c r="R84" s="307" t="s">
        <v>364</v>
      </c>
    </row>
    <row r="85" spans="2:18" ht="42.75" x14ac:dyDescent="0.2">
      <c r="B85" s="306" t="s">
        <v>353</v>
      </c>
      <c r="C85" s="306" t="s">
        <v>353</v>
      </c>
      <c r="D85" s="307" t="s">
        <v>354</v>
      </c>
      <c r="E85" s="307" t="s">
        <v>355</v>
      </c>
      <c r="F85" s="307" t="s">
        <v>356</v>
      </c>
      <c r="G85" s="307">
        <v>43993</v>
      </c>
      <c r="H85" s="307" t="s">
        <v>357</v>
      </c>
      <c r="I85" s="307" t="s">
        <v>358</v>
      </c>
      <c r="J85" s="307" t="s">
        <v>358</v>
      </c>
      <c r="K85" s="308" t="s">
        <v>359</v>
      </c>
      <c r="L85" s="308" t="s">
        <v>360</v>
      </c>
      <c r="M85" s="308" t="s">
        <v>363</v>
      </c>
      <c r="N85" s="307" t="s">
        <v>374</v>
      </c>
      <c r="O85" s="307" t="s">
        <v>361</v>
      </c>
      <c r="P85" s="307"/>
      <c r="Q85" s="307" t="s">
        <v>362</v>
      </c>
      <c r="R85" s="307" t="s">
        <v>364</v>
      </c>
    </row>
    <row r="86" spans="2:18" ht="42.75" x14ac:dyDescent="0.2">
      <c r="B86" s="306" t="s">
        <v>353</v>
      </c>
      <c r="C86" s="306" t="s">
        <v>353</v>
      </c>
      <c r="D86" s="307" t="s">
        <v>354</v>
      </c>
      <c r="E86" s="307" t="s">
        <v>355</v>
      </c>
      <c r="F86" s="307" t="s">
        <v>356</v>
      </c>
      <c r="G86" s="307">
        <v>43998</v>
      </c>
      <c r="H86" s="307" t="s">
        <v>357</v>
      </c>
      <c r="I86" s="307" t="s">
        <v>358</v>
      </c>
      <c r="J86" s="307" t="s">
        <v>358</v>
      </c>
      <c r="K86" s="308" t="s">
        <v>359</v>
      </c>
      <c r="L86" s="308" t="s">
        <v>360</v>
      </c>
      <c r="M86" s="308" t="s">
        <v>363</v>
      </c>
      <c r="N86" s="307" t="s">
        <v>374</v>
      </c>
      <c r="O86" s="307" t="s">
        <v>361</v>
      </c>
      <c r="P86" s="307"/>
      <c r="Q86" s="307" t="s">
        <v>362</v>
      </c>
      <c r="R86" s="307" t="s">
        <v>364</v>
      </c>
    </row>
    <row r="87" spans="2:18" ht="42.75" x14ac:dyDescent="0.2">
      <c r="B87" s="306" t="s">
        <v>353</v>
      </c>
      <c r="C87" s="306" t="s">
        <v>353</v>
      </c>
      <c r="D87" s="307" t="s">
        <v>354</v>
      </c>
      <c r="E87" s="307" t="s">
        <v>355</v>
      </c>
      <c r="F87" s="307" t="s">
        <v>356</v>
      </c>
      <c r="G87" s="307">
        <v>43998</v>
      </c>
      <c r="H87" s="307" t="s">
        <v>357</v>
      </c>
      <c r="I87" s="307" t="s">
        <v>358</v>
      </c>
      <c r="J87" s="307" t="s">
        <v>358</v>
      </c>
      <c r="K87" s="308" t="s">
        <v>359</v>
      </c>
      <c r="L87" s="308" t="s">
        <v>360</v>
      </c>
      <c r="M87" s="308" t="s">
        <v>363</v>
      </c>
      <c r="N87" s="307" t="s">
        <v>374</v>
      </c>
      <c r="O87" s="307" t="s">
        <v>361</v>
      </c>
      <c r="P87" s="307"/>
      <c r="Q87" s="307" t="s">
        <v>362</v>
      </c>
      <c r="R87" s="307" t="s">
        <v>364</v>
      </c>
    </row>
    <row r="88" spans="2:18" ht="42.75" x14ac:dyDescent="0.2">
      <c r="B88" s="306" t="s">
        <v>353</v>
      </c>
      <c r="C88" s="306" t="s">
        <v>353</v>
      </c>
      <c r="D88" s="307" t="s">
        <v>354</v>
      </c>
      <c r="E88" s="307" t="s">
        <v>355</v>
      </c>
      <c r="F88" s="307" t="s">
        <v>356</v>
      </c>
      <c r="G88" s="307">
        <v>43998</v>
      </c>
      <c r="H88" s="307" t="s">
        <v>357</v>
      </c>
      <c r="I88" s="307" t="s">
        <v>358</v>
      </c>
      <c r="J88" s="307" t="s">
        <v>358</v>
      </c>
      <c r="K88" s="308" t="s">
        <v>359</v>
      </c>
      <c r="L88" s="308" t="s">
        <v>360</v>
      </c>
      <c r="M88" s="308" t="s">
        <v>363</v>
      </c>
      <c r="N88" s="307" t="s">
        <v>374</v>
      </c>
      <c r="O88" s="307" t="s">
        <v>361</v>
      </c>
      <c r="P88" s="307"/>
      <c r="Q88" s="307" t="s">
        <v>362</v>
      </c>
      <c r="R88" s="307" t="s">
        <v>364</v>
      </c>
    </row>
    <row r="89" spans="2:18" ht="42.75" x14ac:dyDescent="0.2">
      <c r="B89" s="306" t="s">
        <v>353</v>
      </c>
      <c r="C89" s="306" t="s">
        <v>353</v>
      </c>
      <c r="D89" s="307" t="s">
        <v>354</v>
      </c>
      <c r="E89" s="307" t="s">
        <v>355</v>
      </c>
      <c r="F89" s="307" t="s">
        <v>356</v>
      </c>
      <c r="G89" s="307">
        <v>43999</v>
      </c>
      <c r="H89" s="307" t="s">
        <v>357</v>
      </c>
      <c r="I89" s="307" t="s">
        <v>358</v>
      </c>
      <c r="J89" s="307" t="s">
        <v>358</v>
      </c>
      <c r="K89" s="308" t="s">
        <v>359</v>
      </c>
      <c r="L89" s="308" t="s">
        <v>360</v>
      </c>
      <c r="M89" s="308" t="s">
        <v>363</v>
      </c>
      <c r="N89" s="307" t="s">
        <v>374</v>
      </c>
      <c r="O89" s="307" t="s">
        <v>361</v>
      </c>
      <c r="P89" s="307"/>
      <c r="Q89" s="307" t="s">
        <v>362</v>
      </c>
      <c r="R89" s="307" t="s">
        <v>364</v>
      </c>
    </row>
    <row r="90" spans="2:18" ht="42.75" x14ac:dyDescent="0.2">
      <c r="B90" s="306" t="s">
        <v>353</v>
      </c>
      <c r="C90" s="306" t="s">
        <v>353</v>
      </c>
      <c r="D90" s="307" t="s">
        <v>354</v>
      </c>
      <c r="E90" s="307" t="s">
        <v>355</v>
      </c>
      <c r="F90" s="307" t="s">
        <v>356</v>
      </c>
      <c r="G90" s="307">
        <v>44000</v>
      </c>
      <c r="H90" s="307" t="s">
        <v>357</v>
      </c>
      <c r="I90" s="307" t="s">
        <v>358</v>
      </c>
      <c r="J90" s="307" t="s">
        <v>358</v>
      </c>
      <c r="K90" s="308" t="s">
        <v>359</v>
      </c>
      <c r="L90" s="308" t="s">
        <v>360</v>
      </c>
      <c r="M90" s="308" t="s">
        <v>363</v>
      </c>
      <c r="N90" s="307" t="s">
        <v>374</v>
      </c>
      <c r="O90" s="307" t="s">
        <v>361</v>
      </c>
      <c r="P90" s="307"/>
      <c r="Q90" s="307" t="s">
        <v>362</v>
      </c>
      <c r="R90" s="307" t="s">
        <v>364</v>
      </c>
    </row>
    <row r="91" spans="2:18" ht="42.75" x14ac:dyDescent="0.2">
      <c r="B91" s="306" t="s">
        <v>353</v>
      </c>
      <c r="C91" s="306" t="s">
        <v>353</v>
      </c>
      <c r="D91" s="307" t="s">
        <v>354</v>
      </c>
      <c r="E91" s="307" t="s">
        <v>355</v>
      </c>
      <c r="F91" s="307" t="s">
        <v>356</v>
      </c>
      <c r="G91" s="307">
        <v>44000</v>
      </c>
      <c r="H91" s="307" t="s">
        <v>357</v>
      </c>
      <c r="I91" s="307" t="s">
        <v>358</v>
      </c>
      <c r="J91" s="307" t="s">
        <v>358</v>
      </c>
      <c r="K91" s="308" t="s">
        <v>359</v>
      </c>
      <c r="L91" s="308" t="s">
        <v>360</v>
      </c>
      <c r="M91" s="308" t="s">
        <v>363</v>
      </c>
      <c r="N91" s="307" t="s">
        <v>374</v>
      </c>
      <c r="O91" s="307" t="s">
        <v>361</v>
      </c>
      <c r="P91" s="307"/>
      <c r="Q91" s="307" t="s">
        <v>362</v>
      </c>
      <c r="R91" s="307" t="s">
        <v>364</v>
      </c>
    </row>
    <row r="92" spans="2:18" ht="42.75" x14ac:dyDescent="0.2">
      <c r="B92" s="306" t="s">
        <v>353</v>
      </c>
      <c r="C92" s="306" t="s">
        <v>353</v>
      </c>
      <c r="D92" s="307" t="s">
        <v>354</v>
      </c>
      <c r="E92" s="307" t="s">
        <v>355</v>
      </c>
      <c r="F92" s="307" t="s">
        <v>356</v>
      </c>
      <c r="G92" s="307">
        <v>44000</v>
      </c>
      <c r="H92" s="307" t="s">
        <v>357</v>
      </c>
      <c r="I92" s="307" t="s">
        <v>358</v>
      </c>
      <c r="J92" s="307" t="s">
        <v>358</v>
      </c>
      <c r="K92" s="308" t="s">
        <v>359</v>
      </c>
      <c r="L92" s="308" t="s">
        <v>360</v>
      </c>
      <c r="M92" s="308" t="s">
        <v>363</v>
      </c>
      <c r="N92" s="307" t="s">
        <v>374</v>
      </c>
      <c r="O92" s="307" t="s">
        <v>361</v>
      </c>
      <c r="P92" s="307"/>
      <c r="Q92" s="307" t="s">
        <v>362</v>
      </c>
      <c r="R92" s="307" t="s">
        <v>364</v>
      </c>
    </row>
    <row r="93" spans="2:18" ht="42.75" x14ac:dyDescent="0.2">
      <c r="B93" s="306" t="s">
        <v>353</v>
      </c>
      <c r="C93" s="306" t="s">
        <v>353</v>
      </c>
      <c r="D93" s="307" t="s">
        <v>354</v>
      </c>
      <c r="E93" s="307" t="s">
        <v>355</v>
      </c>
      <c r="F93" s="307" t="s">
        <v>356</v>
      </c>
      <c r="G93" s="307">
        <v>44001</v>
      </c>
      <c r="H93" s="307" t="s">
        <v>357</v>
      </c>
      <c r="I93" s="307" t="s">
        <v>358</v>
      </c>
      <c r="J93" s="307" t="s">
        <v>358</v>
      </c>
      <c r="K93" s="308" t="s">
        <v>359</v>
      </c>
      <c r="L93" s="308" t="s">
        <v>360</v>
      </c>
      <c r="M93" s="308" t="s">
        <v>363</v>
      </c>
      <c r="N93" s="307" t="s">
        <v>374</v>
      </c>
      <c r="O93" s="307" t="s">
        <v>361</v>
      </c>
      <c r="P93" s="307"/>
      <c r="Q93" s="307" t="s">
        <v>362</v>
      </c>
      <c r="R93" s="307" t="s">
        <v>364</v>
      </c>
    </row>
    <row r="94" spans="2:18" ht="42.75" x14ac:dyDescent="0.2">
      <c r="B94" s="306" t="s">
        <v>353</v>
      </c>
      <c r="C94" s="306" t="s">
        <v>353</v>
      </c>
      <c r="D94" s="307" t="s">
        <v>354</v>
      </c>
      <c r="E94" s="307" t="s">
        <v>355</v>
      </c>
      <c r="F94" s="307" t="s">
        <v>356</v>
      </c>
      <c r="G94" s="307">
        <v>44005</v>
      </c>
      <c r="H94" s="307" t="s">
        <v>357</v>
      </c>
      <c r="I94" s="307" t="s">
        <v>358</v>
      </c>
      <c r="J94" s="307" t="s">
        <v>358</v>
      </c>
      <c r="K94" s="308" t="s">
        <v>359</v>
      </c>
      <c r="L94" s="308" t="s">
        <v>360</v>
      </c>
      <c r="M94" s="308" t="s">
        <v>363</v>
      </c>
      <c r="N94" s="307" t="s">
        <v>374</v>
      </c>
      <c r="O94" s="307" t="s">
        <v>361</v>
      </c>
      <c r="P94" s="307"/>
      <c r="Q94" s="307" t="s">
        <v>362</v>
      </c>
      <c r="R94" s="307" t="s">
        <v>364</v>
      </c>
    </row>
    <row r="95" spans="2:18" ht="42.75" x14ac:dyDescent="0.2">
      <c r="B95" s="306" t="s">
        <v>353</v>
      </c>
      <c r="C95" s="306" t="s">
        <v>353</v>
      </c>
      <c r="D95" s="307" t="s">
        <v>354</v>
      </c>
      <c r="E95" s="307" t="s">
        <v>355</v>
      </c>
      <c r="F95" s="307" t="s">
        <v>356</v>
      </c>
      <c r="G95" s="307">
        <v>43938</v>
      </c>
      <c r="H95" s="307" t="s">
        <v>357</v>
      </c>
      <c r="I95" s="307" t="s">
        <v>358</v>
      </c>
      <c r="J95" s="307" t="s">
        <v>358</v>
      </c>
      <c r="K95" s="308" t="s">
        <v>359</v>
      </c>
      <c r="L95" s="308" t="s">
        <v>360</v>
      </c>
      <c r="M95" s="308" t="s">
        <v>363</v>
      </c>
      <c r="N95" s="307" t="s">
        <v>374</v>
      </c>
      <c r="O95" s="307" t="s">
        <v>361</v>
      </c>
      <c r="P95" s="307"/>
      <c r="Q95" s="307" t="s">
        <v>362</v>
      </c>
      <c r="R95" s="307" t="s">
        <v>364</v>
      </c>
    </row>
    <row r="96" spans="2:18" ht="42.75" x14ac:dyDescent="0.2">
      <c r="B96" s="306" t="s">
        <v>353</v>
      </c>
      <c r="C96" s="306" t="s">
        <v>353</v>
      </c>
      <c r="D96" s="307" t="s">
        <v>354</v>
      </c>
      <c r="E96" s="307" t="s">
        <v>355</v>
      </c>
      <c r="F96" s="307" t="s">
        <v>356</v>
      </c>
      <c r="G96" s="307">
        <v>44005</v>
      </c>
      <c r="H96" s="307" t="s">
        <v>357</v>
      </c>
      <c r="I96" s="307" t="s">
        <v>358</v>
      </c>
      <c r="J96" s="307" t="s">
        <v>358</v>
      </c>
      <c r="K96" s="308" t="s">
        <v>359</v>
      </c>
      <c r="L96" s="308" t="s">
        <v>360</v>
      </c>
      <c r="M96" s="308" t="s">
        <v>363</v>
      </c>
      <c r="N96" s="307" t="s">
        <v>374</v>
      </c>
      <c r="O96" s="307" t="s">
        <v>361</v>
      </c>
      <c r="P96" s="307"/>
      <c r="Q96" s="307" t="s">
        <v>362</v>
      </c>
      <c r="R96" s="307" t="s">
        <v>364</v>
      </c>
    </row>
    <row r="97" spans="2:18" ht="42.75" x14ac:dyDescent="0.2">
      <c r="B97" s="306" t="s">
        <v>353</v>
      </c>
      <c r="C97" s="306" t="s">
        <v>353</v>
      </c>
      <c r="D97" s="307" t="s">
        <v>354</v>
      </c>
      <c r="E97" s="307" t="s">
        <v>355</v>
      </c>
      <c r="F97" s="307" t="s">
        <v>356</v>
      </c>
      <c r="G97" s="307">
        <v>44005</v>
      </c>
      <c r="H97" s="307" t="s">
        <v>357</v>
      </c>
      <c r="I97" s="307" t="s">
        <v>358</v>
      </c>
      <c r="J97" s="307" t="s">
        <v>358</v>
      </c>
      <c r="K97" s="308" t="s">
        <v>359</v>
      </c>
      <c r="L97" s="308" t="s">
        <v>360</v>
      </c>
      <c r="M97" s="308" t="s">
        <v>363</v>
      </c>
      <c r="N97" s="307" t="s">
        <v>374</v>
      </c>
      <c r="O97" s="307" t="s">
        <v>361</v>
      </c>
      <c r="P97" s="307"/>
      <c r="Q97" s="307" t="s">
        <v>362</v>
      </c>
      <c r="R97" s="307" t="s">
        <v>364</v>
      </c>
    </row>
    <row r="98" spans="2:18" ht="42.75" x14ac:dyDescent="0.2">
      <c r="B98" s="306" t="s">
        <v>353</v>
      </c>
      <c r="C98" s="306" t="s">
        <v>353</v>
      </c>
      <c r="D98" s="307" t="s">
        <v>354</v>
      </c>
      <c r="E98" s="307" t="s">
        <v>355</v>
      </c>
      <c r="F98" s="307" t="s">
        <v>356</v>
      </c>
      <c r="G98" s="307">
        <v>44006</v>
      </c>
      <c r="H98" s="307" t="s">
        <v>357</v>
      </c>
      <c r="I98" s="307" t="s">
        <v>358</v>
      </c>
      <c r="J98" s="307" t="s">
        <v>358</v>
      </c>
      <c r="K98" s="308" t="s">
        <v>359</v>
      </c>
      <c r="L98" s="308" t="s">
        <v>360</v>
      </c>
      <c r="M98" s="308" t="s">
        <v>363</v>
      </c>
      <c r="N98" s="307" t="s">
        <v>374</v>
      </c>
      <c r="O98" s="307" t="s">
        <v>361</v>
      </c>
      <c r="P98" s="307"/>
      <c r="Q98" s="307" t="s">
        <v>362</v>
      </c>
      <c r="R98" s="307" t="s">
        <v>364</v>
      </c>
    </row>
    <row r="99" spans="2:18" ht="42.75" x14ac:dyDescent="0.2">
      <c r="B99" s="306" t="s">
        <v>353</v>
      </c>
      <c r="C99" s="306" t="s">
        <v>353</v>
      </c>
      <c r="D99" s="307" t="s">
        <v>354</v>
      </c>
      <c r="E99" s="307" t="s">
        <v>355</v>
      </c>
      <c r="F99" s="307" t="s">
        <v>356</v>
      </c>
      <c r="G99" s="307">
        <v>44006</v>
      </c>
      <c r="H99" s="307" t="s">
        <v>357</v>
      </c>
      <c r="I99" s="307" t="s">
        <v>358</v>
      </c>
      <c r="J99" s="307" t="s">
        <v>358</v>
      </c>
      <c r="K99" s="308" t="s">
        <v>359</v>
      </c>
      <c r="L99" s="308" t="s">
        <v>360</v>
      </c>
      <c r="M99" s="308" t="s">
        <v>363</v>
      </c>
      <c r="N99" s="307" t="s">
        <v>374</v>
      </c>
      <c r="O99" s="307" t="s">
        <v>361</v>
      </c>
      <c r="P99" s="307"/>
      <c r="Q99" s="307" t="s">
        <v>362</v>
      </c>
      <c r="R99" s="307" t="s">
        <v>364</v>
      </c>
    </row>
    <row r="100" spans="2:18" ht="42.75" x14ac:dyDescent="0.2">
      <c r="B100" s="306" t="s">
        <v>353</v>
      </c>
      <c r="C100" s="306" t="s">
        <v>353</v>
      </c>
      <c r="D100" s="307" t="s">
        <v>354</v>
      </c>
      <c r="E100" s="307" t="s">
        <v>355</v>
      </c>
      <c r="F100" s="307" t="s">
        <v>356</v>
      </c>
      <c r="G100" s="307">
        <v>44006</v>
      </c>
      <c r="H100" s="307" t="s">
        <v>357</v>
      </c>
      <c r="I100" s="307" t="s">
        <v>358</v>
      </c>
      <c r="J100" s="307" t="s">
        <v>358</v>
      </c>
      <c r="K100" s="308" t="s">
        <v>359</v>
      </c>
      <c r="L100" s="308" t="s">
        <v>360</v>
      </c>
      <c r="M100" s="308" t="s">
        <v>363</v>
      </c>
      <c r="N100" s="307" t="s">
        <v>374</v>
      </c>
      <c r="O100" s="307" t="s">
        <v>361</v>
      </c>
      <c r="P100" s="307"/>
      <c r="Q100" s="307" t="s">
        <v>362</v>
      </c>
      <c r="R100" s="307" t="s">
        <v>364</v>
      </c>
    </row>
    <row r="101" spans="2:18" ht="42.75" x14ac:dyDescent="0.2">
      <c r="B101" s="306" t="s">
        <v>353</v>
      </c>
      <c r="C101" s="306" t="s">
        <v>353</v>
      </c>
      <c r="D101" s="307" t="s">
        <v>354</v>
      </c>
      <c r="E101" s="307" t="s">
        <v>355</v>
      </c>
      <c r="F101" s="307" t="s">
        <v>356</v>
      </c>
      <c r="G101" s="307">
        <v>44011</v>
      </c>
      <c r="H101" s="307" t="s">
        <v>357</v>
      </c>
      <c r="I101" s="307" t="s">
        <v>358</v>
      </c>
      <c r="J101" s="307" t="s">
        <v>358</v>
      </c>
      <c r="K101" s="308" t="s">
        <v>359</v>
      </c>
      <c r="L101" s="308" t="s">
        <v>360</v>
      </c>
      <c r="M101" s="308" t="s">
        <v>363</v>
      </c>
      <c r="N101" s="307" t="s">
        <v>374</v>
      </c>
      <c r="O101" s="307" t="s">
        <v>361</v>
      </c>
      <c r="P101" s="307"/>
      <c r="Q101" s="307" t="s">
        <v>362</v>
      </c>
      <c r="R101" s="307" t="s">
        <v>364</v>
      </c>
    </row>
    <row r="102" spans="2:18" ht="42.75" x14ac:dyDescent="0.2">
      <c r="B102" s="306" t="s">
        <v>353</v>
      </c>
      <c r="C102" s="306" t="s">
        <v>353</v>
      </c>
      <c r="D102" s="307" t="s">
        <v>354</v>
      </c>
      <c r="E102" s="307" t="s">
        <v>355</v>
      </c>
      <c r="F102" s="307" t="s">
        <v>356</v>
      </c>
      <c r="G102" s="307">
        <v>43937</v>
      </c>
      <c r="H102" s="307" t="s">
        <v>357</v>
      </c>
      <c r="I102" s="307" t="s">
        <v>358</v>
      </c>
      <c r="J102" s="307" t="s">
        <v>358</v>
      </c>
      <c r="K102" s="308" t="s">
        <v>359</v>
      </c>
      <c r="L102" s="308" t="s">
        <v>360</v>
      </c>
      <c r="M102" s="308" t="s">
        <v>363</v>
      </c>
      <c r="N102" s="307" t="s">
        <v>374</v>
      </c>
      <c r="O102" s="307" t="s">
        <v>361</v>
      </c>
      <c r="P102" s="307"/>
      <c r="Q102" s="307" t="s">
        <v>362</v>
      </c>
      <c r="R102" s="307" t="s">
        <v>364</v>
      </c>
    </row>
    <row r="103" spans="2:18" ht="42.75" x14ac:dyDescent="0.2">
      <c r="B103" s="306" t="s">
        <v>353</v>
      </c>
      <c r="C103" s="306" t="s">
        <v>353</v>
      </c>
      <c r="D103" s="307" t="s">
        <v>354</v>
      </c>
      <c r="E103" s="307" t="s">
        <v>355</v>
      </c>
      <c r="F103" s="307" t="s">
        <v>356</v>
      </c>
      <c r="G103" s="307">
        <v>43937</v>
      </c>
      <c r="H103" s="307" t="s">
        <v>357</v>
      </c>
      <c r="I103" s="307" t="s">
        <v>358</v>
      </c>
      <c r="J103" s="307" t="s">
        <v>358</v>
      </c>
      <c r="K103" s="308" t="s">
        <v>359</v>
      </c>
      <c r="L103" s="308" t="s">
        <v>360</v>
      </c>
      <c r="M103" s="308" t="s">
        <v>363</v>
      </c>
      <c r="N103" s="307" t="s">
        <v>374</v>
      </c>
      <c r="O103" s="307" t="s">
        <v>361</v>
      </c>
      <c r="P103" s="307"/>
      <c r="Q103" s="307" t="s">
        <v>362</v>
      </c>
      <c r="R103" s="307" t="s">
        <v>364</v>
      </c>
    </row>
    <row r="104" spans="2:18" ht="42.75" x14ac:dyDescent="0.2">
      <c r="B104" s="306" t="s">
        <v>353</v>
      </c>
      <c r="C104" s="306" t="s">
        <v>353</v>
      </c>
      <c r="D104" s="307" t="s">
        <v>354</v>
      </c>
      <c r="E104" s="307" t="s">
        <v>355</v>
      </c>
      <c r="F104" s="307" t="s">
        <v>356</v>
      </c>
      <c r="G104" s="307">
        <v>43937</v>
      </c>
      <c r="H104" s="307" t="s">
        <v>357</v>
      </c>
      <c r="I104" s="307" t="s">
        <v>358</v>
      </c>
      <c r="J104" s="307" t="s">
        <v>358</v>
      </c>
      <c r="K104" s="308" t="s">
        <v>359</v>
      </c>
      <c r="L104" s="308" t="s">
        <v>360</v>
      </c>
      <c r="M104" s="308" t="s">
        <v>363</v>
      </c>
      <c r="N104" s="307" t="s">
        <v>374</v>
      </c>
      <c r="O104" s="307" t="s">
        <v>361</v>
      </c>
      <c r="P104" s="307"/>
      <c r="Q104" s="307" t="s">
        <v>362</v>
      </c>
      <c r="R104" s="307" t="s">
        <v>364</v>
      </c>
    </row>
    <row r="105" spans="2:18" ht="42.75" x14ac:dyDescent="0.2">
      <c r="B105" s="306" t="s">
        <v>353</v>
      </c>
      <c r="C105" s="306" t="s">
        <v>353</v>
      </c>
      <c r="D105" s="307" t="s">
        <v>354</v>
      </c>
      <c r="E105" s="307" t="s">
        <v>355</v>
      </c>
      <c r="F105" s="307" t="s">
        <v>356</v>
      </c>
      <c r="G105" s="307">
        <v>43937</v>
      </c>
      <c r="H105" s="307" t="s">
        <v>357</v>
      </c>
      <c r="I105" s="307" t="s">
        <v>358</v>
      </c>
      <c r="J105" s="307" t="s">
        <v>358</v>
      </c>
      <c r="K105" s="308" t="s">
        <v>359</v>
      </c>
      <c r="L105" s="308" t="s">
        <v>360</v>
      </c>
      <c r="M105" s="308" t="s">
        <v>363</v>
      </c>
      <c r="N105" s="307" t="s">
        <v>374</v>
      </c>
      <c r="O105" s="307" t="s">
        <v>361</v>
      </c>
      <c r="P105" s="307"/>
      <c r="Q105" s="307" t="s">
        <v>362</v>
      </c>
      <c r="R105" s="307" t="s">
        <v>364</v>
      </c>
    </row>
    <row r="106" spans="2:18" ht="42.75" x14ac:dyDescent="0.2">
      <c r="B106" s="306" t="s">
        <v>353</v>
      </c>
      <c r="C106" s="306" t="s">
        <v>353</v>
      </c>
      <c r="D106" s="307" t="s">
        <v>354</v>
      </c>
      <c r="E106" s="307" t="s">
        <v>355</v>
      </c>
      <c r="F106" s="307" t="s">
        <v>356</v>
      </c>
      <c r="G106" s="307">
        <v>43937</v>
      </c>
      <c r="H106" s="307" t="s">
        <v>357</v>
      </c>
      <c r="I106" s="307" t="s">
        <v>358</v>
      </c>
      <c r="J106" s="307" t="s">
        <v>358</v>
      </c>
      <c r="K106" s="308" t="s">
        <v>359</v>
      </c>
      <c r="L106" s="308" t="s">
        <v>360</v>
      </c>
      <c r="M106" s="308" t="s">
        <v>363</v>
      </c>
      <c r="N106" s="307" t="s">
        <v>374</v>
      </c>
      <c r="O106" s="307" t="s">
        <v>361</v>
      </c>
      <c r="P106" s="307"/>
      <c r="Q106" s="307" t="s">
        <v>362</v>
      </c>
      <c r="R106" s="307" t="s">
        <v>364</v>
      </c>
    </row>
    <row r="107" spans="2:18" ht="42.75" x14ac:dyDescent="0.2">
      <c r="B107" s="306" t="s">
        <v>353</v>
      </c>
      <c r="C107" s="306" t="s">
        <v>353</v>
      </c>
      <c r="D107" s="307" t="s">
        <v>354</v>
      </c>
      <c r="E107" s="307" t="s">
        <v>355</v>
      </c>
      <c r="F107" s="307" t="s">
        <v>356</v>
      </c>
      <c r="G107" s="307">
        <v>43937</v>
      </c>
      <c r="H107" s="307" t="s">
        <v>357</v>
      </c>
      <c r="I107" s="307" t="s">
        <v>358</v>
      </c>
      <c r="J107" s="307" t="s">
        <v>358</v>
      </c>
      <c r="K107" s="308" t="s">
        <v>359</v>
      </c>
      <c r="L107" s="308" t="s">
        <v>360</v>
      </c>
      <c r="M107" s="308" t="s">
        <v>363</v>
      </c>
      <c r="N107" s="307" t="s">
        <v>374</v>
      </c>
      <c r="O107" s="307" t="s">
        <v>361</v>
      </c>
      <c r="P107" s="307"/>
      <c r="Q107" s="307" t="s">
        <v>362</v>
      </c>
      <c r="R107" s="307" t="s">
        <v>364</v>
      </c>
    </row>
    <row r="108" spans="2:18" ht="42.75" x14ac:dyDescent="0.2">
      <c r="B108" s="306" t="s">
        <v>353</v>
      </c>
      <c r="C108" s="306" t="s">
        <v>353</v>
      </c>
      <c r="D108" s="307" t="s">
        <v>354</v>
      </c>
      <c r="E108" s="307" t="s">
        <v>355</v>
      </c>
      <c r="F108" s="307" t="s">
        <v>356</v>
      </c>
      <c r="G108" s="307">
        <v>44012</v>
      </c>
      <c r="H108" s="307" t="s">
        <v>357</v>
      </c>
      <c r="I108" s="307" t="s">
        <v>358</v>
      </c>
      <c r="J108" s="307" t="s">
        <v>358</v>
      </c>
      <c r="K108" s="308" t="s">
        <v>359</v>
      </c>
      <c r="L108" s="308" t="s">
        <v>360</v>
      </c>
      <c r="M108" s="308" t="s">
        <v>363</v>
      </c>
      <c r="N108" s="307" t="s">
        <v>374</v>
      </c>
      <c r="O108" s="307" t="s">
        <v>361</v>
      </c>
      <c r="P108" s="307"/>
      <c r="Q108" s="307" t="s">
        <v>362</v>
      </c>
      <c r="R108" s="307" t="s">
        <v>364</v>
      </c>
    </row>
    <row r="109" spans="2:18" ht="42.75" x14ac:dyDescent="0.2">
      <c r="B109" s="306" t="s">
        <v>353</v>
      </c>
      <c r="C109" s="306" t="s">
        <v>353</v>
      </c>
      <c r="D109" s="307" t="s">
        <v>354</v>
      </c>
      <c r="E109" s="307" t="s">
        <v>355</v>
      </c>
      <c r="F109" s="307" t="s">
        <v>356</v>
      </c>
      <c r="G109" s="307">
        <v>44012</v>
      </c>
      <c r="H109" s="307" t="s">
        <v>357</v>
      </c>
      <c r="I109" s="307" t="s">
        <v>358</v>
      </c>
      <c r="J109" s="307" t="s">
        <v>358</v>
      </c>
      <c r="K109" s="308" t="s">
        <v>359</v>
      </c>
      <c r="L109" s="308" t="s">
        <v>360</v>
      </c>
      <c r="M109" s="308" t="s">
        <v>363</v>
      </c>
      <c r="N109" s="307" t="s">
        <v>374</v>
      </c>
      <c r="O109" s="307" t="s">
        <v>361</v>
      </c>
      <c r="P109" s="307"/>
      <c r="Q109" s="307" t="s">
        <v>362</v>
      </c>
      <c r="R109" s="307" t="s">
        <v>364</v>
      </c>
    </row>
    <row r="110" spans="2:18" ht="42.75" x14ac:dyDescent="0.2">
      <c r="B110" s="306" t="s">
        <v>353</v>
      </c>
      <c r="C110" s="306" t="s">
        <v>353</v>
      </c>
      <c r="D110" s="307" t="s">
        <v>354</v>
      </c>
      <c r="E110" s="307" t="s">
        <v>355</v>
      </c>
      <c r="F110" s="307" t="s">
        <v>356</v>
      </c>
      <c r="G110" s="307">
        <v>44013</v>
      </c>
      <c r="H110" s="307" t="s">
        <v>357</v>
      </c>
      <c r="I110" s="307" t="s">
        <v>358</v>
      </c>
      <c r="J110" s="307" t="s">
        <v>358</v>
      </c>
      <c r="K110" s="308" t="s">
        <v>359</v>
      </c>
      <c r="L110" s="308" t="s">
        <v>360</v>
      </c>
      <c r="M110" s="308" t="s">
        <v>363</v>
      </c>
      <c r="N110" s="307" t="s">
        <v>374</v>
      </c>
      <c r="O110" s="307" t="s">
        <v>361</v>
      </c>
      <c r="P110" s="307"/>
      <c r="Q110" s="307" t="s">
        <v>362</v>
      </c>
      <c r="R110" s="307" t="s">
        <v>364</v>
      </c>
    </row>
    <row r="111" spans="2:18" ht="42.75" x14ac:dyDescent="0.2">
      <c r="B111" s="306" t="s">
        <v>353</v>
      </c>
      <c r="C111" s="306" t="s">
        <v>353</v>
      </c>
      <c r="D111" s="307" t="s">
        <v>354</v>
      </c>
      <c r="E111" s="307" t="s">
        <v>355</v>
      </c>
      <c r="F111" s="307" t="s">
        <v>356</v>
      </c>
      <c r="G111" s="307">
        <v>44013</v>
      </c>
      <c r="H111" s="307" t="s">
        <v>357</v>
      </c>
      <c r="I111" s="307" t="s">
        <v>358</v>
      </c>
      <c r="J111" s="307" t="s">
        <v>358</v>
      </c>
      <c r="K111" s="308" t="s">
        <v>359</v>
      </c>
      <c r="L111" s="308" t="s">
        <v>360</v>
      </c>
      <c r="M111" s="308" t="s">
        <v>363</v>
      </c>
      <c r="N111" s="307" t="s">
        <v>374</v>
      </c>
      <c r="O111" s="307" t="s">
        <v>361</v>
      </c>
      <c r="P111" s="307"/>
      <c r="Q111" s="307" t="s">
        <v>362</v>
      </c>
      <c r="R111" s="307" t="s">
        <v>364</v>
      </c>
    </row>
    <row r="112" spans="2:18" ht="42.75" x14ac:dyDescent="0.2">
      <c r="B112" s="306" t="s">
        <v>353</v>
      </c>
      <c r="C112" s="306" t="s">
        <v>353</v>
      </c>
      <c r="D112" s="307" t="s">
        <v>354</v>
      </c>
      <c r="E112" s="307" t="s">
        <v>355</v>
      </c>
      <c r="F112" s="307" t="s">
        <v>356</v>
      </c>
      <c r="G112" s="307">
        <v>44014</v>
      </c>
      <c r="H112" s="307" t="s">
        <v>357</v>
      </c>
      <c r="I112" s="307" t="s">
        <v>358</v>
      </c>
      <c r="J112" s="307" t="s">
        <v>358</v>
      </c>
      <c r="K112" s="308" t="s">
        <v>359</v>
      </c>
      <c r="L112" s="308" t="s">
        <v>360</v>
      </c>
      <c r="M112" s="308" t="s">
        <v>363</v>
      </c>
      <c r="N112" s="307" t="s">
        <v>374</v>
      </c>
      <c r="O112" s="307" t="s">
        <v>361</v>
      </c>
      <c r="P112" s="307"/>
      <c r="Q112" s="307" t="s">
        <v>362</v>
      </c>
      <c r="R112" s="307" t="s">
        <v>364</v>
      </c>
    </row>
    <row r="113" spans="2:18" ht="42.75" x14ac:dyDescent="0.2">
      <c r="B113" s="306" t="s">
        <v>353</v>
      </c>
      <c r="C113" s="306" t="s">
        <v>353</v>
      </c>
      <c r="D113" s="307" t="s">
        <v>354</v>
      </c>
      <c r="E113" s="307" t="s">
        <v>355</v>
      </c>
      <c r="F113" s="307" t="s">
        <v>356</v>
      </c>
      <c r="G113" s="307">
        <v>44015</v>
      </c>
      <c r="H113" s="307" t="s">
        <v>357</v>
      </c>
      <c r="I113" s="307" t="s">
        <v>358</v>
      </c>
      <c r="J113" s="307" t="s">
        <v>358</v>
      </c>
      <c r="K113" s="308" t="s">
        <v>359</v>
      </c>
      <c r="L113" s="308" t="s">
        <v>360</v>
      </c>
      <c r="M113" s="308" t="s">
        <v>363</v>
      </c>
      <c r="N113" s="307" t="s">
        <v>374</v>
      </c>
      <c r="O113" s="307" t="s">
        <v>361</v>
      </c>
      <c r="P113" s="307"/>
      <c r="Q113" s="307" t="s">
        <v>362</v>
      </c>
      <c r="R113" s="307" t="s">
        <v>364</v>
      </c>
    </row>
    <row r="114" spans="2:18" ht="42.75" x14ac:dyDescent="0.2">
      <c r="B114" s="306" t="s">
        <v>353</v>
      </c>
      <c r="C114" s="306" t="s">
        <v>353</v>
      </c>
      <c r="D114" s="307" t="s">
        <v>354</v>
      </c>
      <c r="E114" s="307" t="s">
        <v>355</v>
      </c>
      <c r="F114" s="307" t="s">
        <v>356</v>
      </c>
      <c r="G114" s="307">
        <v>44015</v>
      </c>
      <c r="H114" s="307" t="s">
        <v>357</v>
      </c>
      <c r="I114" s="307" t="s">
        <v>358</v>
      </c>
      <c r="J114" s="307" t="s">
        <v>358</v>
      </c>
      <c r="K114" s="308" t="s">
        <v>359</v>
      </c>
      <c r="L114" s="308" t="s">
        <v>360</v>
      </c>
      <c r="M114" s="308" t="s">
        <v>363</v>
      </c>
      <c r="N114" s="307" t="s">
        <v>374</v>
      </c>
      <c r="O114" s="307" t="s">
        <v>361</v>
      </c>
      <c r="P114" s="307"/>
      <c r="Q114" s="307" t="s">
        <v>362</v>
      </c>
      <c r="R114" s="307" t="s">
        <v>364</v>
      </c>
    </row>
    <row r="115" spans="2:18" ht="42.75" x14ac:dyDescent="0.2">
      <c r="B115" s="306" t="s">
        <v>353</v>
      </c>
      <c r="C115" s="306" t="s">
        <v>353</v>
      </c>
      <c r="D115" s="307" t="s">
        <v>354</v>
      </c>
      <c r="E115" s="307" t="s">
        <v>355</v>
      </c>
      <c r="F115" s="307" t="s">
        <v>356</v>
      </c>
      <c r="G115" s="307">
        <v>44019</v>
      </c>
      <c r="H115" s="307" t="s">
        <v>357</v>
      </c>
      <c r="I115" s="307" t="s">
        <v>358</v>
      </c>
      <c r="J115" s="307" t="s">
        <v>358</v>
      </c>
      <c r="K115" s="308" t="s">
        <v>359</v>
      </c>
      <c r="L115" s="308" t="s">
        <v>360</v>
      </c>
      <c r="M115" s="308" t="s">
        <v>363</v>
      </c>
      <c r="N115" s="307" t="s">
        <v>374</v>
      </c>
      <c r="O115" s="307" t="s">
        <v>361</v>
      </c>
      <c r="P115" s="307"/>
      <c r="Q115" s="307" t="s">
        <v>362</v>
      </c>
      <c r="R115" s="307" t="s">
        <v>364</v>
      </c>
    </row>
    <row r="116" spans="2:18" ht="42.75" x14ac:dyDescent="0.2">
      <c r="B116" s="306" t="s">
        <v>353</v>
      </c>
      <c r="C116" s="306" t="s">
        <v>353</v>
      </c>
      <c r="D116" s="307" t="s">
        <v>354</v>
      </c>
      <c r="E116" s="307" t="s">
        <v>355</v>
      </c>
      <c r="F116" s="307" t="s">
        <v>356</v>
      </c>
      <c r="G116" s="307">
        <v>44022</v>
      </c>
      <c r="H116" s="307" t="s">
        <v>357</v>
      </c>
      <c r="I116" s="307" t="s">
        <v>358</v>
      </c>
      <c r="J116" s="307" t="s">
        <v>358</v>
      </c>
      <c r="K116" s="308" t="s">
        <v>359</v>
      </c>
      <c r="L116" s="308" t="s">
        <v>360</v>
      </c>
      <c r="M116" s="308" t="s">
        <v>363</v>
      </c>
      <c r="N116" s="307" t="s">
        <v>374</v>
      </c>
      <c r="O116" s="307" t="s">
        <v>361</v>
      </c>
      <c r="P116" s="307"/>
      <c r="Q116" s="307" t="s">
        <v>362</v>
      </c>
      <c r="R116" s="307" t="s">
        <v>364</v>
      </c>
    </row>
    <row r="117" spans="2:18" ht="42.75" x14ac:dyDescent="0.2">
      <c r="B117" s="306" t="s">
        <v>353</v>
      </c>
      <c r="C117" s="306" t="s">
        <v>353</v>
      </c>
      <c r="D117" s="307" t="s">
        <v>354</v>
      </c>
      <c r="E117" s="307" t="s">
        <v>355</v>
      </c>
      <c r="F117" s="307" t="s">
        <v>356</v>
      </c>
      <c r="G117" s="307">
        <v>44022</v>
      </c>
      <c r="H117" s="307" t="s">
        <v>357</v>
      </c>
      <c r="I117" s="307" t="s">
        <v>358</v>
      </c>
      <c r="J117" s="307" t="s">
        <v>358</v>
      </c>
      <c r="K117" s="308" t="s">
        <v>359</v>
      </c>
      <c r="L117" s="308" t="s">
        <v>360</v>
      </c>
      <c r="M117" s="308" t="s">
        <v>363</v>
      </c>
      <c r="N117" s="307" t="s">
        <v>374</v>
      </c>
      <c r="O117" s="307" t="s">
        <v>361</v>
      </c>
      <c r="P117" s="307"/>
      <c r="Q117" s="307" t="s">
        <v>362</v>
      </c>
      <c r="R117" s="307" t="s">
        <v>364</v>
      </c>
    </row>
    <row r="118" spans="2:18" ht="42.75" x14ac:dyDescent="0.2">
      <c r="B118" s="306" t="s">
        <v>353</v>
      </c>
      <c r="C118" s="306" t="s">
        <v>353</v>
      </c>
      <c r="D118" s="307" t="s">
        <v>354</v>
      </c>
      <c r="E118" s="307" t="s">
        <v>355</v>
      </c>
      <c r="F118" s="307" t="s">
        <v>356</v>
      </c>
      <c r="G118" s="307">
        <v>44022</v>
      </c>
      <c r="H118" s="307" t="s">
        <v>357</v>
      </c>
      <c r="I118" s="307" t="s">
        <v>358</v>
      </c>
      <c r="J118" s="307" t="s">
        <v>358</v>
      </c>
      <c r="K118" s="308" t="s">
        <v>359</v>
      </c>
      <c r="L118" s="308" t="s">
        <v>360</v>
      </c>
      <c r="M118" s="308" t="s">
        <v>363</v>
      </c>
      <c r="N118" s="307" t="s">
        <v>374</v>
      </c>
      <c r="O118" s="307" t="s">
        <v>361</v>
      </c>
      <c r="P118" s="307"/>
      <c r="Q118" s="307" t="s">
        <v>362</v>
      </c>
      <c r="R118" s="307" t="s">
        <v>364</v>
      </c>
    </row>
    <row r="119" spans="2:18" ht="42.75" x14ac:dyDescent="0.2">
      <c r="B119" s="306" t="s">
        <v>353</v>
      </c>
      <c r="C119" s="306" t="s">
        <v>353</v>
      </c>
      <c r="D119" s="307" t="s">
        <v>354</v>
      </c>
      <c r="E119" s="307" t="s">
        <v>355</v>
      </c>
      <c r="F119" s="307" t="s">
        <v>356</v>
      </c>
      <c r="G119" s="307">
        <v>44022</v>
      </c>
      <c r="H119" s="307" t="s">
        <v>357</v>
      </c>
      <c r="I119" s="307" t="s">
        <v>358</v>
      </c>
      <c r="J119" s="307" t="s">
        <v>358</v>
      </c>
      <c r="K119" s="308" t="s">
        <v>359</v>
      </c>
      <c r="L119" s="308" t="s">
        <v>360</v>
      </c>
      <c r="M119" s="308" t="s">
        <v>363</v>
      </c>
      <c r="N119" s="307" t="s">
        <v>374</v>
      </c>
      <c r="O119" s="307" t="s">
        <v>361</v>
      </c>
      <c r="P119" s="307"/>
      <c r="Q119" s="307" t="s">
        <v>362</v>
      </c>
      <c r="R119" s="307" t="s">
        <v>364</v>
      </c>
    </row>
    <row r="120" spans="2:18" ht="42.75" x14ac:dyDescent="0.2">
      <c r="B120" s="306" t="s">
        <v>353</v>
      </c>
      <c r="C120" s="306" t="s">
        <v>353</v>
      </c>
      <c r="D120" s="307" t="s">
        <v>354</v>
      </c>
      <c r="E120" s="307" t="s">
        <v>355</v>
      </c>
      <c r="F120" s="307" t="s">
        <v>356</v>
      </c>
      <c r="G120" s="307">
        <v>44028</v>
      </c>
      <c r="H120" s="307" t="s">
        <v>357</v>
      </c>
      <c r="I120" s="307" t="s">
        <v>358</v>
      </c>
      <c r="J120" s="307" t="s">
        <v>358</v>
      </c>
      <c r="K120" s="308" t="s">
        <v>359</v>
      </c>
      <c r="L120" s="308" t="s">
        <v>360</v>
      </c>
      <c r="M120" s="308" t="s">
        <v>363</v>
      </c>
      <c r="N120" s="307" t="s">
        <v>374</v>
      </c>
      <c r="O120" s="307" t="s">
        <v>361</v>
      </c>
      <c r="P120" s="307"/>
      <c r="Q120" s="307" t="s">
        <v>362</v>
      </c>
      <c r="R120" s="307" t="s">
        <v>364</v>
      </c>
    </row>
    <row r="121" spans="2:18" ht="42.75" x14ac:dyDescent="0.2">
      <c r="B121" s="306" t="s">
        <v>353</v>
      </c>
      <c r="C121" s="306" t="s">
        <v>353</v>
      </c>
      <c r="D121" s="307" t="s">
        <v>354</v>
      </c>
      <c r="E121" s="307" t="s">
        <v>355</v>
      </c>
      <c r="F121" s="307" t="s">
        <v>356</v>
      </c>
      <c r="G121" s="307">
        <v>44032</v>
      </c>
      <c r="H121" s="307" t="s">
        <v>357</v>
      </c>
      <c r="I121" s="307" t="s">
        <v>358</v>
      </c>
      <c r="J121" s="307" t="s">
        <v>358</v>
      </c>
      <c r="K121" s="308" t="s">
        <v>359</v>
      </c>
      <c r="L121" s="308" t="s">
        <v>360</v>
      </c>
      <c r="M121" s="308" t="s">
        <v>363</v>
      </c>
      <c r="N121" s="307" t="s">
        <v>374</v>
      </c>
      <c r="O121" s="307" t="s">
        <v>361</v>
      </c>
      <c r="P121" s="307"/>
      <c r="Q121" s="307" t="s">
        <v>362</v>
      </c>
      <c r="R121" s="307" t="s">
        <v>364</v>
      </c>
    </row>
    <row r="122" spans="2:18" ht="42.75" x14ac:dyDescent="0.2">
      <c r="B122" s="306" t="s">
        <v>353</v>
      </c>
      <c r="C122" s="306" t="s">
        <v>353</v>
      </c>
      <c r="D122" s="307" t="s">
        <v>354</v>
      </c>
      <c r="E122" s="307" t="s">
        <v>355</v>
      </c>
      <c r="F122" s="307" t="s">
        <v>356</v>
      </c>
      <c r="G122" s="307">
        <v>44032</v>
      </c>
      <c r="H122" s="307" t="s">
        <v>357</v>
      </c>
      <c r="I122" s="307" t="s">
        <v>358</v>
      </c>
      <c r="J122" s="307" t="s">
        <v>358</v>
      </c>
      <c r="K122" s="308" t="s">
        <v>359</v>
      </c>
      <c r="L122" s="308" t="s">
        <v>360</v>
      </c>
      <c r="M122" s="308" t="s">
        <v>363</v>
      </c>
      <c r="N122" s="307" t="s">
        <v>374</v>
      </c>
      <c r="O122" s="307" t="s">
        <v>361</v>
      </c>
      <c r="P122" s="307"/>
      <c r="Q122" s="307" t="s">
        <v>362</v>
      </c>
      <c r="R122" s="307" t="s">
        <v>364</v>
      </c>
    </row>
    <row r="123" spans="2:18" ht="42.75" x14ac:dyDescent="0.2">
      <c r="B123" s="306" t="s">
        <v>353</v>
      </c>
      <c r="C123" s="306" t="s">
        <v>353</v>
      </c>
      <c r="D123" s="307" t="s">
        <v>354</v>
      </c>
      <c r="E123" s="307" t="s">
        <v>355</v>
      </c>
      <c r="F123" s="307" t="s">
        <v>356</v>
      </c>
      <c r="G123" s="307">
        <v>44032</v>
      </c>
      <c r="H123" s="307" t="s">
        <v>357</v>
      </c>
      <c r="I123" s="307" t="s">
        <v>358</v>
      </c>
      <c r="J123" s="307" t="s">
        <v>358</v>
      </c>
      <c r="K123" s="308" t="s">
        <v>359</v>
      </c>
      <c r="L123" s="308" t="s">
        <v>360</v>
      </c>
      <c r="M123" s="308" t="s">
        <v>363</v>
      </c>
      <c r="N123" s="307" t="s">
        <v>374</v>
      </c>
      <c r="O123" s="307" t="s">
        <v>361</v>
      </c>
      <c r="P123" s="307"/>
      <c r="Q123" s="307" t="s">
        <v>362</v>
      </c>
      <c r="R123" s="307" t="s">
        <v>364</v>
      </c>
    </row>
    <row r="124" spans="2:18" ht="42.75" x14ac:dyDescent="0.2">
      <c r="B124" s="306" t="s">
        <v>353</v>
      </c>
      <c r="C124" s="306" t="s">
        <v>353</v>
      </c>
      <c r="D124" s="307" t="s">
        <v>354</v>
      </c>
      <c r="E124" s="307" t="s">
        <v>355</v>
      </c>
      <c r="F124" s="307" t="s">
        <v>356</v>
      </c>
      <c r="G124" s="307">
        <v>44032</v>
      </c>
      <c r="H124" s="307" t="s">
        <v>357</v>
      </c>
      <c r="I124" s="307" t="s">
        <v>358</v>
      </c>
      <c r="J124" s="307" t="s">
        <v>358</v>
      </c>
      <c r="K124" s="308" t="s">
        <v>359</v>
      </c>
      <c r="L124" s="308" t="s">
        <v>360</v>
      </c>
      <c r="M124" s="308" t="s">
        <v>363</v>
      </c>
      <c r="N124" s="307" t="s">
        <v>374</v>
      </c>
      <c r="O124" s="307" t="s">
        <v>361</v>
      </c>
      <c r="P124" s="307"/>
      <c r="Q124" s="307" t="s">
        <v>362</v>
      </c>
      <c r="R124" s="307" t="s">
        <v>364</v>
      </c>
    </row>
    <row r="125" spans="2:18" ht="42.75" x14ac:dyDescent="0.2">
      <c r="B125" s="306" t="s">
        <v>353</v>
      </c>
      <c r="C125" s="306" t="s">
        <v>353</v>
      </c>
      <c r="D125" s="307" t="s">
        <v>354</v>
      </c>
      <c r="E125" s="307" t="s">
        <v>355</v>
      </c>
      <c r="F125" s="307" t="s">
        <v>356</v>
      </c>
      <c r="G125" s="307">
        <v>44035</v>
      </c>
      <c r="H125" s="307" t="s">
        <v>357</v>
      </c>
      <c r="I125" s="307" t="s">
        <v>358</v>
      </c>
      <c r="J125" s="307" t="s">
        <v>358</v>
      </c>
      <c r="K125" s="308" t="s">
        <v>359</v>
      </c>
      <c r="L125" s="308" t="s">
        <v>360</v>
      </c>
      <c r="M125" s="308" t="s">
        <v>363</v>
      </c>
      <c r="N125" s="307" t="s">
        <v>374</v>
      </c>
      <c r="O125" s="307" t="s">
        <v>361</v>
      </c>
      <c r="P125" s="307"/>
      <c r="Q125" s="307" t="s">
        <v>362</v>
      </c>
      <c r="R125" s="307" t="s">
        <v>364</v>
      </c>
    </row>
    <row r="126" spans="2:18" ht="42.75" x14ac:dyDescent="0.2">
      <c r="B126" s="306" t="s">
        <v>353</v>
      </c>
      <c r="C126" s="306" t="s">
        <v>353</v>
      </c>
      <c r="D126" s="307" t="s">
        <v>354</v>
      </c>
      <c r="E126" s="307" t="s">
        <v>355</v>
      </c>
      <c r="F126" s="307" t="s">
        <v>356</v>
      </c>
      <c r="G126" s="307">
        <v>44035</v>
      </c>
      <c r="H126" s="307" t="s">
        <v>357</v>
      </c>
      <c r="I126" s="307" t="s">
        <v>358</v>
      </c>
      <c r="J126" s="307" t="s">
        <v>358</v>
      </c>
      <c r="K126" s="308" t="s">
        <v>359</v>
      </c>
      <c r="L126" s="308" t="s">
        <v>360</v>
      </c>
      <c r="M126" s="308" t="s">
        <v>363</v>
      </c>
      <c r="N126" s="307" t="s">
        <v>374</v>
      </c>
      <c r="O126" s="307" t="s">
        <v>361</v>
      </c>
      <c r="P126" s="307"/>
      <c r="Q126" s="307" t="s">
        <v>362</v>
      </c>
      <c r="R126" s="307" t="s">
        <v>364</v>
      </c>
    </row>
    <row r="127" spans="2:18" ht="42.75" x14ac:dyDescent="0.2">
      <c r="B127" s="306" t="s">
        <v>353</v>
      </c>
      <c r="C127" s="306" t="s">
        <v>353</v>
      </c>
      <c r="D127" s="307" t="s">
        <v>354</v>
      </c>
      <c r="E127" s="307" t="s">
        <v>355</v>
      </c>
      <c r="F127" s="307" t="s">
        <v>356</v>
      </c>
      <c r="G127" s="307">
        <v>44036</v>
      </c>
      <c r="H127" s="307" t="s">
        <v>357</v>
      </c>
      <c r="I127" s="307" t="s">
        <v>358</v>
      </c>
      <c r="J127" s="307" t="s">
        <v>358</v>
      </c>
      <c r="K127" s="308" t="s">
        <v>359</v>
      </c>
      <c r="L127" s="308" t="s">
        <v>360</v>
      </c>
      <c r="M127" s="308" t="s">
        <v>363</v>
      </c>
      <c r="N127" s="307" t="s">
        <v>374</v>
      </c>
      <c r="O127" s="307" t="s">
        <v>361</v>
      </c>
      <c r="P127" s="307"/>
      <c r="Q127" s="307" t="s">
        <v>362</v>
      </c>
      <c r="R127" s="307" t="s">
        <v>364</v>
      </c>
    </row>
    <row r="128" spans="2:18" ht="42.75" x14ac:dyDescent="0.2">
      <c r="B128" s="306" t="s">
        <v>353</v>
      </c>
      <c r="C128" s="306" t="s">
        <v>353</v>
      </c>
      <c r="D128" s="307" t="s">
        <v>354</v>
      </c>
      <c r="E128" s="307" t="s">
        <v>355</v>
      </c>
      <c r="F128" s="307" t="s">
        <v>356</v>
      </c>
      <c r="G128" s="307">
        <v>44039</v>
      </c>
      <c r="H128" s="307" t="s">
        <v>357</v>
      </c>
      <c r="I128" s="307" t="s">
        <v>358</v>
      </c>
      <c r="J128" s="307" t="s">
        <v>358</v>
      </c>
      <c r="K128" s="308" t="s">
        <v>359</v>
      </c>
      <c r="L128" s="308" t="s">
        <v>360</v>
      </c>
      <c r="M128" s="308" t="s">
        <v>363</v>
      </c>
      <c r="N128" s="307" t="s">
        <v>374</v>
      </c>
      <c r="O128" s="307" t="s">
        <v>361</v>
      </c>
      <c r="P128" s="307"/>
      <c r="Q128" s="307" t="s">
        <v>362</v>
      </c>
      <c r="R128" s="307" t="s">
        <v>364</v>
      </c>
    </row>
    <row r="129" spans="2:18" ht="42.75" x14ac:dyDescent="0.2">
      <c r="B129" s="306" t="s">
        <v>353</v>
      </c>
      <c r="C129" s="306" t="s">
        <v>353</v>
      </c>
      <c r="D129" s="307" t="s">
        <v>354</v>
      </c>
      <c r="E129" s="307" t="s">
        <v>355</v>
      </c>
      <c r="F129" s="307" t="s">
        <v>356</v>
      </c>
      <c r="G129" s="307">
        <v>44039</v>
      </c>
      <c r="H129" s="307" t="s">
        <v>357</v>
      </c>
      <c r="I129" s="307" t="s">
        <v>358</v>
      </c>
      <c r="J129" s="307" t="s">
        <v>358</v>
      </c>
      <c r="K129" s="308" t="s">
        <v>359</v>
      </c>
      <c r="L129" s="308" t="s">
        <v>360</v>
      </c>
      <c r="M129" s="308" t="s">
        <v>363</v>
      </c>
      <c r="N129" s="307" t="s">
        <v>374</v>
      </c>
      <c r="O129" s="307" t="s">
        <v>361</v>
      </c>
      <c r="P129" s="307"/>
      <c r="Q129" s="307" t="s">
        <v>362</v>
      </c>
      <c r="R129" s="307" t="s">
        <v>364</v>
      </c>
    </row>
    <row r="130" spans="2:18" ht="42.75" x14ac:dyDescent="0.2">
      <c r="B130" s="306" t="s">
        <v>353</v>
      </c>
      <c r="C130" s="306" t="s">
        <v>353</v>
      </c>
      <c r="D130" s="307" t="s">
        <v>354</v>
      </c>
      <c r="E130" s="307" t="s">
        <v>355</v>
      </c>
      <c r="F130" s="307" t="s">
        <v>356</v>
      </c>
      <c r="G130" s="307">
        <v>44039</v>
      </c>
      <c r="H130" s="307" t="s">
        <v>357</v>
      </c>
      <c r="I130" s="307" t="s">
        <v>358</v>
      </c>
      <c r="J130" s="307" t="s">
        <v>358</v>
      </c>
      <c r="K130" s="308" t="s">
        <v>359</v>
      </c>
      <c r="L130" s="308" t="s">
        <v>360</v>
      </c>
      <c r="M130" s="308" t="s">
        <v>363</v>
      </c>
      <c r="N130" s="307" t="s">
        <v>374</v>
      </c>
      <c r="O130" s="307" t="s">
        <v>361</v>
      </c>
      <c r="P130" s="307"/>
      <c r="Q130" s="307" t="s">
        <v>362</v>
      </c>
      <c r="R130" s="307" t="s">
        <v>364</v>
      </c>
    </row>
    <row r="131" spans="2:18" ht="42.75" x14ac:dyDescent="0.2">
      <c r="B131" s="306" t="s">
        <v>353</v>
      </c>
      <c r="C131" s="306" t="s">
        <v>353</v>
      </c>
      <c r="D131" s="307" t="s">
        <v>354</v>
      </c>
      <c r="E131" s="307" t="s">
        <v>355</v>
      </c>
      <c r="F131" s="307" t="s">
        <v>356</v>
      </c>
      <c r="G131" s="307">
        <v>44039</v>
      </c>
      <c r="H131" s="307" t="s">
        <v>357</v>
      </c>
      <c r="I131" s="307" t="s">
        <v>358</v>
      </c>
      <c r="J131" s="307" t="s">
        <v>358</v>
      </c>
      <c r="K131" s="308" t="s">
        <v>359</v>
      </c>
      <c r="L131" s="308" t="s">
        <v>360</v>
      </c>
      <c r="M131" s="308" t="s">
        <v>363</v>
      </c>
      <c r="N131" s="307" t="s">
        <v>374</v>
      </c>
      <c r="O131" s="307" t="s">
        <v>361</v>
      </c>
      <c r="P131" s="307"/>
      <c r="Q131" s="307" t="s">
        <v>362</v>
      </c>
      <c r="R131" s="307" t="s">
        <v>364</v>
      </c>
    </row>
    <row r="132" spans="2:18" ht="42.75" x14ac:dyDescent="0.2">
      <c r="B132" s="306" t="s">
        <v>353</v>
      </c>
      <c r="C132" s="306" t="s">
        <v>353</v>
      </c>
      <c r="D132" s="307" t="s">
        <v>354</v>
      </c>
      <c r="E132" s="307" t="s">
        <v>355</v>
      </c>
      <c r="F132" s="307" t="s">
        <v>356</v>
      </c>
      <c r="G132" s="307">
        <v>44040</v>
      </c>
      <c r="H132" s="307" t="s">
        <v>357</v>
      </c>
      <c r="I132" s="307" t="s">
        <v>358</v>
      </c>
      <c r="J132" s="307" t="s">
        <v>358</v>
      </c>
      <c r="K132" s="308" t="s">
        <v>359</v>
      </c>
      <c r="L132" s="308" t="s">
        <v>360</v>
      </c>
      <c r="M132" s="308" t="s">
        <v>363</v>
      </c>
      <c r="N132" s="307" t="s">
        <v>374</v>
      </c>
      <c r="O132" s="307" t="s">
        <v>361</v>
      </c>
      <c r="P132" s="307"/>
      <c r="Q132" s="307" t="s">
        <v>362</v>
      </c>
      <c r="R132" s="307" t="s">
        <v>364</v>
      </c>
    </row>
    <row r="133" spans="2:18" ht="42.75" x14ac:dyDescent="0.2">
      <c r="B133" s="306" t="s">
        <v>353</v>
      </c>
      <c r="C133" s="306" t="s">
        <v>353</v>
      </c>
      <c r="D133" s="307" t="s">
        <v>354</v>
      </c>
      <c r="E133" s="307" t="s">
        <v>355</v>
      </c>
      <c r="F133" s="307" t="s">
        <v>356</v>
      </c>
      <c r="G133" s="307">
        <v>44040</v>
      </c>
      <c r="H133" s="307" t="s">
        <v>357</v>
      </c>
      <c r="I133" s="307" t="s">
        <v>358</v>
      </c>
      <c r="J133" s="307" t="s">
        <v>358</v>
      </c>
      <c r="K133" s="308" t="s">
        <v>359</v>
      </c>
      <c r="L133" s="308" t="s">
        <v>360</v>
      </c>
      <c r="M133" s="308" t="s">
        <v>363</v>
      </c>
      <c r="N133" s="307" t="s">
        <v>374</v>
      </c>
      <c r="O133" s="307" t="s">
        <v>361</v>
      </c>
      <c r="P133" s="307"/>
      <c r="Q133" s="307" t="s">
        <v>362</v>
      </c>
      <c r="R133" s="307" t="s">
        <v>364</v>
      </c>
    </row>
    <row r="134" spans="2:18" ht="42.75" x14ac:dyDescent="0.2">
      <c r="B134" s="306" t="s">
        <v>353</v>
      </c>
      <c r="C134" s="306" t="s">
        <v>353</v>
      </c>
      <c r="D134" s="307" t="s">
        <v>354</v>
      </c>
      <c r="E134" s="307" t="s">
        <v>355</v>
      </c>
      <c r="F134" s="307" t="s">
        <v>356</v>
      </c>
      <c r="G134" s="307">
        <v>44040</v>
      </c>
      <c r="H134" s="307" t="s">
        <v>357</v>
      </c>
      <c r="I134" s="307" t="s">
        <v>358</v>
      </c>
      <c r="J134" s="307" t="s">
        <v>358</v>
      </c>
      <c r="K134" s="308" t="s">
        <v>359</v>
      </c>
      <c r="L134" s="308" t="s">
        <v>360</v>
      </c>
      <c r="M134" s="308" t="s">
        <v>363</v>
      </c>
      <c r="N134" s="307" t="s">
        <v>374</v>
      </c>
      <c r="O134" s="307" t="s">
        <v>361</v>
      </c>
      <c r="P134" s="307"/>
      <c r="Q134" s="307" t="s">
        <v>362</v>
      </c>
      <c r="R134" s="307" t="s">
        <v>364</v>
      </c>
    </row>
    <row r="135" spans="2:18" ht="42.75" x14ac:dyDescent="0.2">
      <c r="B135" s="306" t="s">
        <v>353</v>
      </c>
      <c r="C135" s="306" t="s">
        <v>353</v>
      </c>
      <c r="D135" s="307" t="s">
        <v>354</v>
      </c>
      <c r="E135" s="307" t="s">
        <v>355</v>
      </c>
      <c r="F135" s="307" t="s">
        <v>356</v>
      </c>
      <c r="G135" s="307">
        <v>44042</v>
      </c>
      <c r="H135" s="307" t="s">
        <v>357</v>
      </c>
      <c r="I135" s="307" t="s">
        <v>358</v>
      </c>
      <c r="J135" s="307" t="s">
        <v>358</v>
      </c>
      <c r="K135" s="308" t="s">
        <v>359</v>
      </c>
      <c r="L135" s="308" t="s">
        <v>360</v>
      </c>
      <c r="M135" s="308" t="s">
        <v>363</v>
      </c>
      <c r="N135" s="307" t="s">
        <v>374</v>
      </c>
      <c r="O135" s="307" t="s">
        <v>361</v>
      </c>
      <c r="P135" s="307"/>
      <c r="Q135" s="307" t="s">
        <v>362</v>
      </c>
      <c r="R135" s="307" t="s">
        <v>364</v>
      </c>
    </row>
    <row r="136" spans="2:18" ht="42.75" x14ac:dyDescent="0.2">
      <c r="B136" s="306" t="s">
        <v>353</v>
      </c>
      <c r="C136" s="306" t="s">
        <v>353</v>
      </c>
      <c r="D136" s="307" t="s">
        <v>354</v>
      </c>
      <c r="E136" s="307" t="s">
        <v>355</v>
      </c>
      <c r="F136" s="307" t="s">
        <v>356</v>
      </c>
      <c r="G136" s="307">
        <v>44047</v>
      </c>
      <c r="H136" s="307" t="s">
        <v>357</v>
      </c>
      <c r="I136" s="307" t="s">
        <v>358</v>
      </c>
      <c r="J136" s="307" t="s">
        <v>358</v>
      </c>
      <c r="K136" s="308" t="s">
        <v>359</v>
      </c>
      <c r="L136" s="308" t="s">
        <v>360</v>
      </c>
      <c r="M136" s="308" t="s">
        <v>363</v>
      </c>
      <c r="N136" s="307" t="s">
        <v>374</v>
      </c>
      <c r="O136" s="307" t="s">
        <v>361</v>
      </c>
      <c r="P136" s="307"/>
      <c r="Q136" s="307" t="s">
        <v>362</v>
      </c>
      <c r="R136" s="307" t="s">
        <v>364</v>
      </c>
    </row>
    <row r="137" spans="2:18" ht="42.75" x14ac:dyDescent="0.2">
      <c r="B137" s="306" t="s">
        <v>353</v>
      </c>
      <c r="C137" s="306" t="s">
        <v>353</v>
      </c>
      <c r="D137" s="307" t="s">
        <v>354</v>
      </c>
      <c r="E137" s="307" t="s">
        <v>355</v>
      </c>
      <c r="F137" s="307" t="s">
        <v>356</v>
      </c>
      <c r="G137" s="307">
        <v>44047</v>
      </c>
      <c r="H137" s="307" t="s">
        <v>357</v>
      </c>
      <c r="I137" s="307" t="s">
        <v>358</v>
      </c>
      <c r="J137" s="307" t="s">
        <v>358</v>
      </c>
      <c r="K137" s="308" t="s">
        <v>359</v>
      </c>
      <c r="L137" s="308" t="s">
        <v>360</v>
      </c>
      <c r="M137" s="308" t="s">
        <v>363</v>
      </c>
      <c r="N137" s="307" t="s">
        <v>374</v>
      </c>
      <c r="O137" s="307" t="s">
        <v>361</v>
      </c>
      <c r="P137" s="307"/>
      <c r="Q137" s="307" t="s">
        <v>362</v>
      </c>
      <c r="R137" s="307" t="s">
        <v>364</v>
      </c>
    </row>
    <row r="138" spans="2:18" ht="42.75" x14ac:dyDescent="0.2">
      <c r="B138" s="306" t="s">
        <v>353</v>
      </c>
      <c r="C138" s="306" t="s">
        <v>353</v>
      </c>
      <c r="D138" s="307" t="s">
        <v>354</v>
      </c>
      <c r="E138" s="307" t="s">
        <v>355</v>
      </c>
      <c r="F138" s="307" t="s">
        <v>356</v>
      </c>
      <c r="G138" s="307">
        <v>44049</v>
      </c>
      <c r="H138" s="307" t="s">
        <v>357</v>
      </c>
      <c r="I138" s="307" t="s">
        <v>358</v>
      </c>
      <c r="J138" s="307" t="s">
        <v>358</v>
      </c>
      <c r="K138" s="308" t="s">
        <v>359</v>
      </c>
      <c r="L138" s="308" t="s">
        <v>360</v>
      </c>
      <c r="M138" s="308" t="s">
        <v>363</v>
      </c>
      <c r="N138" s="307" t="s">
        <v>374</v>
      </c>
      <c r="O138" s="307" t="s">
        <v>361</v>
      </c>
      <c r="P138" s="307"/>
      <c r="Q138" s="307" t="s">
        <v>362</v>
      </c>
      <c r="R138" s="307" t="s">
        <v>364</v>
      </c>
    </row>
    <row r="139" spans="2:18" ht="42.75" x14ac:dyDescent="0.2">
      <c r="B139" s="306" t="s">
        <v>353</v>
      </c>
      <c r="C139" s="306" t="s">
        <v>353</v>
      </c>
      <c r="D139" s="307" t="s">
        <v>354</v>
      </c>
      <c r="E139" s="307" t="s">
        <v>355</v>
      </c>
      <c r="F139" s="307" t="s">
        <v>356</v>
      </c>
      <c r="G139" s="307">
        <v>44055</v>
      </c>
      <c r="H139" s="307" t="s">
        <v>357</v>
      </c>
      <c r="I139" s="307" t="s">
        <v>358</v>
      </c>
      <c r="J139" s="307" t="s">
        <v>358</v>
      </c>
      <c r="K139" s="308" t="s">
        <v>359</v>
      </c>
      <c r="L139" s="308" t="s">
        <v>360</v>
      </c>
      <c r="M139" s="308" t="s">
        <v>363</v>
      </c>
      <c r="N139" s="307" t="s">
        <v>374</v>
      </c>
      <c r="O139" s="307" t="s">
        <v>361</v>
      </c>
      <c r="P139" s="307"/>
      <c r="Q139" s="307" t="s">
        <v>362</v>
      </c>
      <c r="R139" s="307" t="s">
        <v>364</v>
      </c>
    </row>
    <row r="140" spans="2:18" ht="42.75" x14ac:dyDescent="0.2">
      <c r="B140" s="306" t="s">
        <v>353</v>
      </c>
      <c r="C140" s="306" t="s">
        <v>353</v>
      </c>
      <c r="D140" s="307" t="s">
        <v>354</v>
      </c>
      <c r="E140" s="307" t="s">
        <v>355</v>
      </c>
      <c r="F140" s="307" t="s">
        <v>356</v>
      </c>
      <c r="G140" s="307">
        <v>44055</v>
      </c>
      <c r="H140" s="307" t="s">
        <v>357</v>
      </c>
      <c r="I140" s="307" t="s">
        <v>358</v>
      </c>
      <c r="J140" s="307" t="s">
        <v>358</v>
      </c>
      <c r="K140" s="308" t="s">
        <v>359</v>
      </c>
      <c r="L140" s="308" t="s">
        <v>360</v>
      </c>
      <c r="M140" s="308" t="s">
        <v>363</v>
      </c>
      <c r="N140" s="307" t="s">
        <v>374</v>
      </c>
      <c r="O140" s="307" t="s">
        <v>361</v>
      </c>
      <c r="P140" s="307"/>
      <c r="Q140" s="307" t="s">
        <v>362</v>
      </c>
      <c r="R140" s="307" t="s">
        <v>364</v>
      </c>
    </row>
    <row r="141" spans="2:18" ht="42.75" x14ac:dyDescent="0.2">
      <c r="B141" s="306" t="s">
        <v>353</v>
      </c>
      <c r="C141" s="306" t="s">
        <v>353</v>
      </c>
      <c r="D141" s="307" t="s">
        <v>354</v>
      </c>
      <c r="E141" s="307" t="s">
        <v>355</v>
      </c>
      <c r="F141" s="307" t="s">
        <v>356</v>
      </c>
      <c r="G141" s="307">
        <v>44055</v>
      </c>
      <c r="H141" s="307" t="s">
        <v>357</v>
      </c>
      <c r="I141" s="307" t="s">
        <v>358</v>
      </c>
      <c r="J141" s="307" t="s">
        <v>358</v>
      </c>
      <c r="K141" s="308" t="s">
        <v>359</v>
      </c>
      <c r="L141" s="308" t="s">
        <v>360</v>
      </c>
      <c r="M141" s="308" t="s">
        <v>363</v>
      </c>
      <c r="N141" s="307" t="s">
        <v>374</v>
      </c>
      <c r="O141" s="307" t="s">
        <v>361</v>
      </c>
      <c r="P141" s="307"/>
      <c r="Q141" s="307" t="s">
        <v>362</v>
      </c>
      <c r="R141" s="307" t="s">
        <v>364</v>
      </c>
    </row>
    <row r="142" spans="2:18" ht="42.75" x14ac:dyDescent="0.2">
      <c r="B142" s="306" t="s">
        <v>353</v>
      </c>
      <c r="C142" s="306" t="s">
        <v>353</v>
      </c>
      <c r="D142" s="307" t="s">
        <v>354</v>
      </c>
      <c r="E142" s="307" t="s">
        <v>355</v>
      </c>
      <c r="F142" s="307" t="s">
        <v>356</v>
      </c>
      <c r="G142" s="307">
        <v>44055</v>
      </c>
      <c r="H142" s="307" t="s">
        <v>357</v>
      </c>
      <c r="I142" s="307" t="s">
        <v>358</v>
      </c>
      <c r="J142" s="307" t="s">
        <v>358</v>
      </c>
      <c r="K142" s="308" t="s">
        <v>359</v>
      </c>
      <c r="L142" s="308" t="s">
        <v>360</v>
      </c>
      <c r="M142" s="308" t="s">
        <v>363</v>
      </c>
      <c r="N142" s="307" t="s">
        <v>374</v>
      </c>
      <c r="O142" s="307" t="s">
        <v>361</v>
      </c>
      <c r="P142" s="307"/>
      <c r="Q142" s="307" t="s">
        <v>362</v>
      </c>
      <c r="R142" s="307" t="s">
        <v>364</v>
      </c>
    </row>
    <row r="143" spans="2:18" ht="42.75" x14ac:dyDescent="0.2">
      <c r="B143" s="306" t="s">
        <v>353</v>
      </c>
      <c r="C143" s="306" t="s">
        <v>353</v>
      </c>
      <c r="D143" s="307" t="s">
        <v>354</v>
      </c>
      <c r="E143" s="307" t="s">
        <v>355</v>
      </c>
      <c r="F143" s="307" t="s">
        <v>356</v>
      </c>
      <c r="G143" s="307">
        <v>44056</v>
      </c>
      <c r="H143" s="307" t="s">
        <v>357</v>
      </c>
      <c r="I143" s="307" t="s">
        <v>358</v>
      </c>
      <c r="J143" s="307" t="s">
        <v>358</v>
      </c>
      <c r="K143" s="308" t="s">
        <v>359</v>
      </c>
      <c r="L143" s="308" t="s">
        <v>360</v>
      </c>
      <c r="M143" s="308" t="s">
        <v>363</v>
      </c>
      <c r="N143" s="307" t="s">
        <v>374</v>
      </c>
      <c r="O143" s="307" t="s">
        <v>361</v>
      </c>
      <c r="P143" s="307"/>
      <c r="Q143" s="307" t="s">
        <v>362</v>
      </c>
      <c r="R143" s="307" t="s">
        <v>364</v>
      </c>
    </row>
    <row r="144" spans="2:18" ht="42.75" x14ac:dyDescent="0.2">
      <c r="B144" s="306" t="s">
        <v>353</v>
      </c>
      <c r="C144" s="306" t="s">
        <v>353</v>
      </c>
      <c r="D144" s="307" t="s">
        <v>354</v>
      </c>
      <c r="E144" s="307" t="s">
        <v>355</v>
      </c>
      <c r="F144" s="307" t="s">
        <v>356</v>
      </c>
      <c r="G144" s="307">
        <v>44057</v>
      </c>
      <c r="H144" s="307" t="s">
        <v>357</v>
      </c>
      <c r="I144" s="307" t="s">
        <v>358</v>
      </c>
      <c r="J144" s="307" t="s">
        <v>358</v>
      </c>
      <c r="K144" s="308" t="s">
        <v>359</v>
      </c>
      <c r="L144" s="308" t="s">
        <v>360</v>
      </c>
      <c r="M144" s="308" t="s">
        <v>363</v>
      </c>
      <c r="N144" s="307" t="s">
        <v>374</v>
      </c>
      <c r="O144" s="307" t="s">
        <v>361</v>
      </c>
      <c r="P144" s="307"/>
      <c r="Q144" s="307" t="s">
        <v>362</v>
      </c>
      <c r="R144" s="307" t="s">
        <v>364</v>
      </c>
    </row>
    <row r="145" spans="2:18" ht="42.75" x14ac:dyDescent="0.2">
      <c r="B145" s="306" t="s">
        <v>353</v>
      </c>
      <c r="C145" s="306" t="s">
        <v>353</v>
      </c>
      <c r="D145" s="307" t="s">
        <v>354</v>
      </c>
      <c r="E145" s="307" t="s">
        <v>355</v>
      </c>
      <c r="F145" s="307" t="s">
        <v>356</v>
      </c>
      <c r="G145" s="307">
        <v>44062</v>
      </c>
      <c r="H145" s="307" t="s">
        <v>357</v>
      </c>
      <c r="I145" s="307" t="s">
        <v>358</v>
      </c>
      <c r="J145" s="307" t="s">
        <v>358</v>
      </c>
      <c r="K145" s="308" t="s">
        <v>359</v>
      </c>
      <c r="L145" s="308" t="s">
        <v>360</v>
      </c>
      <c r="M145" s="308" t="s">
        <v>363</v>
      </c>
      <c r="N145" s="307" t="s">
        <v>374</v>
      </c>
      <c r="O145" s="307" t="s">
        <v>361</v>
      </c>
      <c r="P145" s="307"/>
      <c r="Q145" s="307" t="s">
        <v>362</v>
      </c>
      <c r="R145" s="307" t="s">
        <v>364</v>
      </c>
    </row>
    <row r="146" spans="2:18" ht="42.75" x14ac:dyDescent="0.2">
      <c r="B146" s="306" t="s">
        <v>353</v>
      </c>
      <c r="C146" s="306" t="s">
        <v>353</v>
      </c>
      <c r="D146" s="307" t="s">
        <v>354</v>
      </c>
      <c r="E146" s="307" t="s">
        <v>355</v>
      </c>
      <c r="F146" s="307" t="s">
        <v>356</v>
      </c>
      <c r="G146" s="307">
        <v>44062</v>
      </c>
      <c r="H146" s="307" t="s">
        <v>357</v>
      </c>
      <c r="I146" s="307" t="s">
        <v>358</v>
      </c>
      <c r="J146" s="307" t="s">
        <v>358</v>
      </c>
      <c r="K146" s="308" t="s">
        <v>359</v>
      </c>
      <c r="L146" s="308" t="s">
        <v>360</v>
      </c>
      <c r="M146" s="308" t="s">
        <v>363</v>
      </c>
      <c r="N146" s="307" t="s">
        <v>374</v>
      </c>
      <c r="O146" s="307" t="s">
        <v>361</v>
      </c>
      <c r="P146" s="307"/>
      <c r="Q146" s="307" t="s">
        <v>362</v>
      </c>
      <c r="R146" s="307" t="s">
        <v>364</v>
      </c>
    </row>
    <row r="147" spans="2:18" ht="42.75" x14ac:dyDescent="0.2">
      <c r="B147" s="306" t="s">
        <v>353</v>
      </c>
      <c r="C147" s="306" t="s">
        <v>353</v>
      </c>
      <c r="D147" s="307" t="s">
        <v>354</v>
      </c>
      <c r="E147" s="307" t="s">
        <v>355</v>
      </c>
      <c r="F147" s="307" t="s">
        <v>356</v>
      </c>
      <c r="G147" s="307">
        <v>44062</v>
      </c>
      <c r="H147" s="307" t="s">
        <v>357</v>
      </c>
      <c r="I147" s="307" t="s">
        <v>358</v>
      </c>
      <c r="J147" s="307" t="s">
        <v>358</v>
      </c>
      <c r="K147" s="308" t="s">
        <v>359</v>
      </c>
      <c r="L147" s="308" t="s">
        <v>360</v>
      </c>
      <c r="M147" s="308" t="s">
        <v>363</v>
      </c>
      <c r="N147" s="307" t="s">
        <v>374</v>
      </c>
      <c r="O147" s="307" t="s">
        <v>361</v>
      </c>
      <c r="P147" s="307"/>
      <c r="Q147" s="307" t="s">
        <v>362</v>
      </c>
      <c r="R147" s="307" t="s">
        <v>364</v>
      </c>
    </row>
    <row r="148" spans="2:18" ht="42.75" x14ac:dyDescent="0.2">
      <c r="B148" s="306" t="s">
        <v>353</v>
      </c>
      <c r="C148" s="306" t="s">
        <v>353</v>
      </c>
      <c r="D148" s="307" t="s">
        <v>354</v>
      </c>
      <c r="E148" s="307" t="s">
        <v>355</v>
      </c>
      <c r="F148" s="307" t="s">
        <v>356</v>
      </c>
      <c r="G148" s="307">
        <v>44064</v>
      </c>
      <c r="H148" s="307" t="s">
        <v>357</v>
      </c>
      <c r="I148" s="307" t="s">
        <v>358</v>
      </c>
      <c r="J148" s="307" t="s">
        <v>358</v>
      </c>
      <c r="K148" s="308" t="s">
        <v>359</v>
      </c>
      <c r="L148" s="308" t="s">
        <v>360</v>
      </c>
      <c r="M148" s="308" t="s">
        <v>363</v>
      </c>
      <c r="N148" s="307" t="s">
        <v>374</v>
      </c>
      <c r="O148" s="307" t="s">
        <v>361</v>
      </c>
      <c r="P148" s="307"/>
      <c r="Q148" s="307" t="s">
        <v>362</v>
      </c>
      <c r="R148" s="307" t="s">
        <v>364</v>
      </c>
    </row>
    <row r="149" spans="2:18" ht="42.75" x14ac:dyDescent="0.2">
      <c r="B149" s="306" t="s">
        <v>353</v>
      </c>
      <c r="C149" s="306" t="s">
        <v>353</v>
      </c>
      <c r="D149" s="307" t="s">
        <v>354</v>
      </c>
      <c r="E149" s="307" t="s">
        <v>355</v>
      </c>
      <c r="F149" s="307" t="s">
        <v>356</v>
      </c>
      <c r="G149" s="307">
        <v>44064</v>
      </c>
      <c r="H149" s="307" t="s">
        <v>357</v>
      </c>
      <c r="I149" s="307" t="s">
        <v>358</v>
      </c>
      <c r="J149" s="307" t="s">
        <v>358</v>
      </c>
      <c r="K149" s="308" t="s">
        <v>359</v>
      </c>
      <c r="L149" s="308" t="s">
        <v>360</v>
      </c>
      <c r="M149" s="308" t="s">
        <v>363</v>
      </c>
      <c r="N149" s="307" t="s">
        <v>374</v>
      </c>
      <c r="O149" s="307" t="s">
        <v>361</v>
      </c>
      <c r="P149" s="307"/>
      <c r="Q149" s="307" t="s">
        <v>362</v>
      </c>
      <c r="R149" s="307" t="s">
        <v>364</v>
      </c>
    </row>
    <row r="150" spans="2:18" ht="42.75" x14ac:dyDescent="0.2">
      <c r="B150" s="306" t="s">
        <v>353</v>
      </c>
      <c r="C150" s="306" t="s">
        <v>353</v>
      </c>
      <c r="D150" s="307" t="s">
        <v>354</v>
      </c>
      <c r="E150" s="307" t="s">
        <v>355</v>
      </c>
      <c r="F150" s="307" t="s">
        <v>356</v>
      </c>
      <c r="G150" s="307">
        <v>44064</v>
      </c>
      <c r="H150" s="307" t="s">
        <v>357</v>
      </c>
      <c r="I150" s="307" t="s">
        <v>358</v>
      </c>
      <c r="J150" s="307" t="s">
        <v>358</v>
      </c>
      <c r="K150" s="308" t="s">
        <v>359</v>
      </c>
      <c r="L150" s="308" t="s">
        <v>360</v>
      </c>
      <c r="M150" s="308" t="s">
        <v>363</v>
      </c>
      <c r="N150" s="307" t="s">
        <v>374</v>
      </c>
      <c r="O150" s="307" t="s">
        <v>361</v>
      </c>
      <c r="P150" s="307"/>
      <c r="Q150" s="307" t="s">
        <v>362</v>
      </c>
      <c r="R150" s="307" t="s">
        <v>364</v>
      </c>
    </row>
    <row r="151" spans="2:18" ht="42.75" x14ac:dyDescent="0.2">
      <c r="B151" s="306" t="s">
        <v>353</v>
      </c>
      <c r="C151" s="306" t="s">
        <v>353</v>
      </c>
      <c r="D151" s="307" t="s">
        <v>354</v>
      </c>
      <c r="E151" s="307" t="s">
        <v>355</v>
      </c>
      <c r="F151" s="307" t="s">
        <v>356</v>
      </c>
      <c r="G151" s="307">
        <v>44067</v>
      </c>
      <c r="H151" s="307" t="s">
        <v>357</v>
      </c>
      <c r="I151" s="307" t="s">
        <v>358</v>
      </c>
      <c r="J151" s="307" t="s">
        <v>358</v>
      </c>
      <c r="K151" s="308" t="s">
        <v>359</v>
      </c>
      <c r="L151" s="308" t="s">
        <v>360</v>
      </c>
      <c r="M151" s="308" t="s">
        <v>363</v>
      </c>
      <c r="N151" s="307" t="s">
        <v>374</v>
      </c>
      <c r="O151" s="307" t="s">
        <v>361</v>
      </c>
      <c r="P151" s="307"/>
      <c r="Q151" s="307" t="s">
        <v>362</v>
      </c>
      <c r="R151" s="307" t="s">
        <v>364</v>
      </c>
    </row>
    <row r="152" spans="2:18" ht="42.75" x14ac:dyDescent="0.2">
      <c r="B152" s="306" t="s">
        <v>353</v>
      </c>
      <c r="C152" s="306" t="s">
        <v>353</v>
      </c>
      <c r="D152" s="307" t="s">
        <v>354</v>
      </c>
      <c r="E152" s="307" t="s">
        <v>355</v>
      </c>
      <c r="F152" s="307" t="s">
        <v>356</v>
      </c>
      <c r="G152" s="307">
        <v>44068</v>
      </c>
      <c r="H152" s="307" t="s">
        <v>357</v>
      </c>
      <c r="I152" s="307" t="s">
        <v>358</v>
      </c>
      <c r="J152" s="307" t="s">
        <v>358</v>
      </c>
      <c r="K152" s="308" t="s">
        <v>359</v>
      </c>
      <c r="L152" s="308" t="s">
        <v>360</v>
      </c>
      <c r="M152" s="308" t="s">
        <v>363</v>
      </c>
      <c r="N152" s="307" t="s">
        <v>374</v>
      </c>
      <c r="O152" s="307" t="s">
        <v>361</v>
      </c>
      <c r="P152" s="307"/>
      <c r="Q152" s="307" t="s">
        <v>362</v>
      </c>
      <c r="R152" s="307" t="s">
        <v>364</v>
      </c>
    </row>
    <row r="153" spans="2:18" ht="42.75" x14ac:dyDescent="0.2">
      <c r="B153" s="306" t="s">
        <v>353</v>
      </c>
      <c r="C153" s="306" t="s">
        <v>353</v>
      </c>
      <c r="D153" s="307" t="s">
        <v>354</v>
      </c>
      <c r="E153" s="307" t="s">
        <v>355</v>
      </c>
      <c r="F153" s="307" t="s">
        <v>356</v>
      </c>
      <c r="G153" s="307">
        <v>44070</v>
      </c>
      <c r="H153" s="307" t="s">
        <v>357</v>
      </c>
      <c r="I153" s="307" t="s">
        <v>358</v>
      </c>
      <c r="J153" s="307" t="s">
        <v>358</v>
      </c>
      <c r="K153" s="308" t="s">
        <v>359</v>
      </c>
      <c r="L153" s="308" t="s">
        <v>360</v>
      </c>
      <c r="M153" s="308" t="s">
        <v>363</v>
      </c>
      <c r="N153" s="307" t="s">
        <v>374</v>
      </c>
      <c r="O153" s="307" t="s">
        <v>361</v>
      </c>
      <c r="P153" s="307"/>
      <c r="Q153" s="307" t="s">
        <v>362</v>
      </c>
      <c r="R153" s="307" t="s">
        <v>364</v>
      </c>
    </row>
    <row r="154" spans="2:18" ht="42.75" x14ac:dyDescent="0.2">
      <c r="B154" s="306" t="s">
        <v>353</v>
      </c>
      <c r="C154" s="306" t="s">
        <v>353</v>
      </c>
      <c r="D154" s="307" t="s">
        <v>354</v>
      </c>
      <c r="E154" s="307" t="s">
        <v>355</v>
      </c>
      <c r="F154" s="307" t="s">
        <v>356</v>
      </c>
      <c r="G154" s="307">
        <v>44076</v>
      </c>
      <c r="H154" s="307" t="s">
        <v>357</v>
      </c>
      <c r="I154" s="307" t="s">
        <v>358</v>
      </c>
      <c r="J154" s="307" t="s">
        <v>358</v>
      </c>
      <c r="K154" s="308" t="s">
        <v>359</v>
      </c>
      <c r="L154" s="308" t="s">
        <v>360</v>
      </c>
      <c r="M154" s="308" t="s">
        <v>363</v>
      </c>
      <c r="N154" s="307" t="s">
        <v>374</v>
      </c>
      <c r="O154" s="307" t="s">
        <v>361</v>
      </c>
      <c r="P154" s="307"/>
      <c r="Q154" s="307" t="s">
        <v>362</v>
      </c>
      <c r="R154" s="307" t="s">
        <v>364</v>
      </c>
    </row>
    <row r="155" spans="2:18" ht="42.75" x14ac:dyDescent="0.2">
      <c r="B155" s="306" t="s">
        <v>353</v>
      </c>
      <c r="C155" s="306" t="s">
        <v>353</v>
      </c>
      <c r="D155" s="307" t="s">
        <v>354</v>
      </c>
      <c r="E155" s="307" t="s">
        <v>355</v>
      </c>
      <c r="F155" s="307" t="s">
        <v>356</v>
      </c>
      <c r="G155" s="307">
        <v>44077</v>
      </c>
      <c r="H155" s="307" t="s">
        <v>357</v>
      </c>
      <c r="I155" s="307" t="s">
        <v>358</v>
      </c>
      <c r="J155" s="307" t="s">
        <v>358</v>
      </c>
      <c r="K155" s="308" t="s">
        <v>359</v>
      </c>
      <c r="L155" s="308" t="s">
        <v>360</v>
      </c>
      <c r="M155" s="308" t="s">
        <v>363</v>
      </c>
      <c r="N155" s="307" t="s">
        <v>374</v>
      </c>
      <c r="O155" s="307" t="s">
        <v>361</v>
      </c>
      <c r="P155" s="307"/>
      <c r="Q155" s="307" t="s">
        <v>362</v>
      </c>
      <c r="R155" s="307" t="s">
        <v>364</v>
      </c>
    </row>
    <row r="156" spans="2:18" ht="42.75" x14ac:dyDescent="0.2">
      <c r="B156" s="306" t="s">
        <v>353</v>
      </c>
      <c r="C156" s="306" t="s">
        <v>353</v>
      </c>
      <c r="D156" s="307" t="s">
        <v>354</v>
      </c>
      <c r="E156" s="307" t="s">
        <v>355</v>
      </c>
      <c r="F156" s="307" t="s">
        <v>356</v>
      </c>
      <c r="G156" s="307">
        <v>44077</v>
      </c>
      <c r="H156" s="307" t="s">
        <v>357</v>
      </c>
      <c r="I156" s="307" t="s">
        <v>358</v>
      </c>
      <c r="J156" s="307" t="s">
        <v>358</v>
      </c>
      <c r="K156" s="308" t="s">
        <v>359</v>
      </c>
      <c r="L156" s="308" t="s">
        <v>360</v>
      </c>
      <c r="M156" s="308" t="s">
        <v>363</v>
      </c>
      <c r="N156" s="307" t="s">
        <v>374</v>
      </c>
      <c r="O156" s="307" t="s">
        <v>361</v>
      </c>
      <c r="P156" s="307"/>
      <c r="Q156" s="307" t="s">
        <v>362</v>
      </c>
      <c r="R156" s="307" t="s">
        <v>364</v>
      </c>
    </row>
    <row r="157" spans="2:18" ht="42.75" x14ac:dyDescent="0.2">
      <c r="B157" s="306" t="s">
        <v>353</v>
      </c>
      <c r="C157" s="306" t="s">
        <v>353</v>
      </c>
      <c r="D157" s="307" t="s">
        <v>354</v>
      </c>
      <c r="E157" s="307" t="s">
        <v>355</v>
      </c>
      <c r="F157" s="307" t="s">
        <v>356</v>
      </c>
      <c r="G157" s="307">
        <v>44078</v>
      </c>
      <c r="H157" s="307" t="s">
        <v>357</v>
      </c>
      <c r="I157" s="307" t="s">
        <v>358</v>
      </c>
      <c r="J157" s="307" t="s">
        <v>358</v>
      </c>
      <c r="K157" s="308" t="s">
        <v>359</v>
      </c>
      <c r="L157" s="308" t="s">
        <v>360</v>
      </c>
      <c r="M157" s="308" t="s">
        <v>363</v>
      </c>
      <c r="N157" s="307" t="s">
        <v>374</v>
      </c>
      <c r="O157" s="307" t="s">
        <v>361</v>
      </c>
      <c r="P157" s="307"/>
      <c r="Q157" s="307" t="s">
        <v>362</v>
      </c>
      <c r="R157" s="307" t="s">
        <v>364</v>
      </c>
    </row>
    <row r="158" spans="2:18" ht="42.75" x14ac:dyDescent="0.2">
      <c r="B158" s="306" t="s">
        <v>353</v>
      </c>
      <c r="C158" s="306" t="s">
        <v>353</v>
      </c>
      <c r="D158" s="307" t="s">
        <v>354</v>
      </c>
      <c r="E158" s="307" t="s">
        <v>355</v>
      </c>
      <c r="F158" s="307" t="s">
        <v>356</v>
      </c>
      <c r="G158" s="307">
        <v>44082</v>
      </c>
      <c r="H158" s="307" t="s">
        <v>357</v>
      </c>
      <c r="I158" s="307" t="s">
        <v>358</v>
      </c>
      <c r="J158" s="307" t="s">
        <v>358</v>
      </c>
      <c r="K158" s="308" t="s">
        <v>359</v>
      </c>
      <c r="L158" s="308" t="s">
        <v>360</v>
      </c>
      <c r="M158" s="308" t="s">
        <v>363</v>
      </c>
      <c r="N158" s="307" t="s">
        <v>374</v>
      </c>
      <c r="O158" s="307" t="s">
        <v>361</v>
      </c>
      <c r="P158" s="307"/>
      <c r="Q158" s="307" t="s">
        <v>362</v>
      </c>
      <c r="R158" s="307" t="s">
        <v>364</v>
      </c>
    </row>
    <row r="159" spans="2:18" ht="42.75" x14ac:dyDescent="0.2">
      <c r="B159" s="306" t="s">
        <v>353</v>
      </c>
      <c r="C159" s="306" t="s">
        <v>353</v>
      </c>
      <c r="D159" s="307" t="s">
        <v>354</v>
      </c>
      <c r="E159" s="307" t="s">
        <v>355</v>
      </c>
      <c r="F159" s="307" t="s">
        <v>356</v>
      </c>
      <c r="G159" s="307">
        <v>44083</v>
      </c>
      <c r="H159" s="307" t="s">
        <v>357</v>
      </c>
      <c r="I159" s="307" t="s">
        <v>358</v>
      </c>
      <c r="J159" s="307" t="s">
        <v>358</v>
      </c>
      <c r="K159" s="308" t="s">
        <v>359</v>
      </c>
      <c r="L159" s="308" t="s">
        <v>360</v>
      </c>
      <c r="M159" s="308" t="s">
        <v>363</v>
      </c>
      <c r="N159" s="307" t="s">
        <v>374</v>
      </c>
      <c r="O159" s="307" t="s">
        <v>361</v>
      </c>
      <c r="P159" s="307"/>
      <c r="Q159" s="307" t="s">
        <v>362</v>
      </c>
      <c r="R159" s="307" t="s">
        <v>364</v>
      </c>
    </row>
    <row r="160" spans="2:18" ht="42.75" x14ac:dyDescent="0.2">
      <c r="B160" s="306" t="s">
        <v>353</v>
      </c>
      <c r="C160" s="306" t="s">
        <v>353</v>
      </c>
      <c r="D160" s="307" t="s">
        <v>354</v>
      </c>
      <c r="E160" s="307" t="s">
        <v>355</v>
      </c>
      <c r="F160" s="307" t="s">
        <v>356</v>
      </c>
      <c r="G160" s="307">
        <v>44083</v>
      </c>
      <c r="H160" s="307" t="s">
        <v>357</v>
      </c>
      <c r="I160" s="307" t="s">
        <v>358</v>
      </c>
      <c r="J160" s="307" t="s">
        <v>358</v>
      </c>
      <c r="K160" s="308" t="s">
        <v>359</v>
      </c>
      <c r="L160" s="308" t="s">
        <v>360</v>
      </c>
      <c r="M160" s="308" t="s">
        <v>363</v>
      </c>
      <c r="N160" s="307" t="s">
        <v>374</v>
      </c>
      <c r="O160" s="307" t="s">
        <v>361</v>
      </c>
      <c r="P160" s="307"/>
      <c r="Q160" s="307" t="s">
        <v>362</v>
      </c>
      <c r="R160" s="307" t="s">
        <v>364</v>
      </c>
    </row>
    <row r="161" spans="2:18" ht="42.75" x14ac:dyDescent="0.2">
      <c r="B161" s="306" t="s">
        <v>353</v>
      </c>
      <c r="C161" s="306" t="s">
        <v>353</v>
      </c>
      <c r="D161" s="307" t="s">
        <v>354</v>
      </c>
      <c r="E161" s="307" t="s">
        <v>355</v>
      </c>
      <c r="F161" s="307" t="s">
        <v>356</v>
      </c>
      <c r="G161" s="307">
        <v>44084</v>
      </c>
      <c r="H161" s="307" t="s">
        <v>357</v>
      </c>
      <c r="I161" s="307" t="s">
        <v>358</v>
      </c>
      <c r="J161" s="307" t="s">
        <v>358</v>
      </c>
      <c r="K161" s="308" t="s">
        <v>359</v>
      </c>
      <c r="L161" s="308" t="s">
        <v>360</v>
      </c>
      <c r="M161" s="308" t="s">
        <v>363</v>
      </c>
      <c r="N161" s="307" t="s">
        <v>374</v>
      </c>
      <c r="O161" s="307" t="s">
        <v>361</v>
      </c>
      <c r="P161" s="307"/>
      <c r="Q161" s="307" t="s">
        <v>362</v>
      </c>
      <c r="R161" s="307" t="s">
        <v>364</v>
      </c>
    </row>
    <row r="162" spans="2:18" ht="42.75" x14ac:dyDescent="0.2">
      <c r="B162" s="306" t="s">
        <v>353</v>
      </c>
      <c r="C162" s="306" t="s">
        <v>353</v>
      </c>
      <c r="D162" s="307" t="s">
        <v>354</v>
      </c>
      <c r="E162" s="307" t="s">
        <v>355</v>
      </c>
      <c r="F162" s="307" t="s">
        <v>356</v>
      </c>
      <c r="G162" s="307">
        <v>44091</v>
      </c>
      <c r="H162" s="307" t="s">
        <v>357</v>
      </c>
      <c r="I162" s="307" t="s">
        <v>358</v>
      </c>
      <c r="J162" s="307" t="s">
        <v>358</v>
      </c>
      <c r="K162" s="308" t="s">
        <v>359</v>
      </c>
      <c r="L162" s="308" t="s">
        <v>360</v>
      </c>
      <c r="M162" s="308" t="s">
        <v>363</v>
      </c>
      <c r="N162" s="307" t="s">
        <v>374</v>
      </c>
      <c r="O162" s="307" t="s">
        <v>361</v>
      </c>
      <c r="P162" s="307"/>
      <c r="Q162" s="307" t="s">
        <v>362</v>
      </c>
      <c r="R162" s="307" t="s">
        <v>364</v>
      </c>
    </row>
    <row r="163" spans="2:18" ht="42.75" x14ac:dyDescent="0.2">
      <c r="B163" s="306" t="s">
        <v>353</v>
      </c>
      <c r="C163" s="306" t="s">
        <v>353</v>
      </c>
      <c r="D163" s="307" t="s">
        <v>354</v>
      </c>
      <c r="E163" s="307" t="s">
        <v>355</v>
      </c>
      <c r="F163" s="307" t="s">
        <v>356</v>
      </c>
      <c r="G163" s="307">
        <v>44085</v>
      </c>
      <c r="H163" s="307" t="s">
        <v>357</v>
      </c>
      <c r="I163" s="307" t="s">
        <v>358</v>
      </c>
      <c r="J163" s="307" t="s">
        <v>358</v>
      </c>
      <c r="K163" s="308" t="s">
        <v>359</v>
      </c>
      <c r="L163" s="308" t="s">
        <v>360</v>
      </c>
      <c r="M163" s="308" t="s">
        <v>363</v>
      </c>
      <c r="N163" s="307" t="s">
        <v>374</v>
      </c>
      <c r="O163" s="307" t="s">
        <v>361</v>
      </c>
      <c r="P163" s="307"/>
      <c r="Q163" s="307" t="s">
        <v>362</v>
      </c>
      <c r="R163" s="307" t="s">
        <v>364</v>
      </c>
    </row>
    <row r="164" spans="2:18" ht="42.75" x14ac:dyDescent="0.2">
      <c r="B164" s="306" t="s">
        <v>353</v>
      </c>
      <c r="C164" s="306" t="s">
        <v>353</v>
      </c>
      <c r="D164" s="307" t="s">
        <v>354</v>
      </c>
      <c r="E164" s="307" t="s">
        <v>355</v>
      </c>
      <c r="F164" s="307" t="s">
        <v>356</v>
      </c>
      <c r="G164" s="307">
        <v>44085</v>
      </c>
      <c r="H164" s="307" t="s">
        <v>357</v>
      </c>
      <c r="I164" s="307" t="s">
        <v>358</v>
      </c>
      <c r="J164" s="307" t="s">
        <v>358</v>
      </c>
      <c r="K164" s="308" t="s">
        <v>359</v>
      </c>
      <c r="L164" s="308" t="s">
        <v>360</v>
      </c>
      <c r="M164" s="308" t="s">
        <v>363</v>
      </c>
      <c r="N164" s="307" t="s">
        <v>374</v>
      </c>
      <c r="O164" s="307" t="s">
        <v>361</v>
      </c>
      <c r="P164" s="307"/>
      <c r="Q164" s="307" t="s">
        <v>362</v>
      </c>
      <c r="R164" s="307" t="s">
        <v>364</v>
      </c>
    </row>
    <row r="165" spans="2:18" ht="42.75" x14ac:dyDescent="0.2">
      <c r="B165" s="306" t="s">
        <v>353</v>
      </c>
      <c r="C165" s="306" t="s">
        <v>353</v>
      </c>
      <c r="D165" s="307" t="s">
        <v>354</v>
      </c>
      <c r="E165" s="307" t="s">
        <v>355</v>
      </c>
      <c r="F165" s="307" t="s">
        <v>356</v>
      </c>
      <c r="G165" s="307">
        <v>44088</v>
      </c>
      <c r="H165" s="307" t="s">
        <v>357</v>
      </c>
      <c r="I165" s="307" t="s">
        <v>358</v>
      </c>
      <c r="J165" s="307" t="s">
        <v>358</v>
      </c>
      <c r="K165" s="308" t="s">
        <v>359</v>
      </c>
      <c r="L165" s="308" t="s">
        <v>360</v>
      </c>
      <c r="M165" s="308" t="s">
        <v>363</v>
      </c>
      <c r="N165" s="307" t="s">
        <v>374</v>
      </c>
      <c r="O165" s="307" t="s">
        <v>361</v>
      </c>
      <c r="P165" s="307"/>
      <c r="Q165" s="307" t="s">
        <v>362</v>
      </c>
      <c r="R165" s="307" t="s">
        <v>364</v>
      </c>
    </row>
    <row r="166" spans="2:18" ht="42.75" x14ac:dyDescent="0.2">
      <c r="B166" s="306" t="s">
        <v>353</v>
      </c>
      <c r="C166" s="306" t="s">
        <v>353</v>
      </c>
      <c r="D166" s="307" t="s">
        <v>354</v>
      </c>
      <c r="E166" s="307" t="s">
        <v>355</v>
      </c>
      <c r="F166" s="307" t="s">
        <v>356</v>
      </c>
      <c r="G166" s="307">
        <v>44088</v>
      </c>
      <c r="H166" s="307" t="s">
        <v>357</v>
      </c>
      <c r="I166" s="307" t="s">
        <v>358</v>
      </c>
      <c r="J166" s="307" t="s">
        <v>358</v>
      </c>
      <c r="K166" s="308" t="s">
        <v>359</v>
      </c>
      <c r="L166" s="308" t="s">
        <v>360</v>
      </c>
      <c r="M166" s="308" t="s">
        <v>363</v>
      </c>
      <c r="N166" s="307" t="s">
        <v>374</v>
      </c>
      <c r="O166" s="307" t="s">
        <v>361</v>
      </c>
      <c r="P166" s="307"/>
      <c r="Q166" s="307" t="s">
        <v>362</v>
      </c>
      <c r="R166" s="307" t="s">
        <v>364</v>
      </c>
    </row>
    <row r="167" spans="2:18" ht="42.75" x14ac:dyDescent="0.2">
      <c r="B167" s="306" t="s">
        <v>353</v>
      </c>
      <c r="C167" s="306" t="s">
        <v>353</v>
      </c>
      <c r="D167" s="307" t="s">
        <v>354</v>
      </c>
      <c r="E167" s="307" t="s">
        <v>355</v>
      </c>
      <c r="F167" s="307" t="s">
        <v>356</v>
      </c>
      <c r="G167" s="307">
        <v>44085</v>
      </c>
      <c r="H167" s="307" t="s">
        <v>357</v>
      </c>
      <c r="I167" s="307" t="s">
        <v>358</v>
      </c>
      <c r="J167" s="307" t="s">
        <v>358</v>
      </c>
      <c r="K167" s="308" t="s">
        <v>359</v>
      </c>
      <c r="L167" s="308" t="s">
        <v>360</v>
      </c>
      <c r="M167" s="308" t="s">
        <v>363</v>
      </c>
      <c r="N167" s="307" t="s">
        <v>374</v>
      </c>
      <c r="O167" s="307" t="s">
        <v>361</v>
      </c>
      <c r="P167" s="307"/>
      <c r="Q167" s="307" t="s">
        <v>362</v>
      </c>
      <c r="R167" s="307" t="s">
        <v>364</v>
      </c>
    </row>
    <row r="168" spans="2:18" ht="42.75" x14ac:dyDescent="0.2">
      <c r="B168" s="306" t="s">
        <v>353</v>
      </c>
      <c r="C168" s="306" t="s">
        <v>353</v>
      </c>
      <c r="D168" s="307" t="s">
        <v>354</v>
      </c>
      <c r="E168" s="307" t="s">
        <v>355</v>
      </c>
      <c r="F168" s="307" t="s">
        <v>356</v>
      </c>
      <c r="G168" s="307">
        <v>44089</v>
      </c>
      <c r="H168" s="307" t="s">
        <v>357</v>
      </c>
      <c r="I168" s="307" t="s">
        <v>358</v>
      </c>
      <c r="J168" s="307" t="s">
        <v>358</v>
      </c>
      <c r="K168" s="308" t="s">
        <v>359</v>
      </c>
      <c r="L168" s="308" t="s">
        <v>360</v>
      </c>
      <c r="M168" s="308" t="s">
        <v>363</v>
      </c>
      <c r="N168" s="307" t="s">
        <v>374</v>
      </c>
      <c r="O168" s="307" t="s">
        <v>361</v>
      </c>
      <c r="P168" s="307"/>
      <c r="Q168" s="307" t="s">
        <v>362</v>
      </c>
      <c r="R168" s="307" t="s">
        <v>364</v>
      </c>
    </row>
    <row r="169" spans="2:18" ht="42.75" x14ac:dyDescent="0.2">
      <c r="B169" s="306" t="s">
        <v>353</v>
      </c>
      <c r="C169" s="306" t="s">
        <v>353</v>
      </c>
      <c r="D169" s="307" t="s">
        <v>354</v>
      </c>
      <c r="E169" s="307" t="s">
        <v>355</v>
      </c>
      <c r="F169" s="307" t="s">
        <v>356</v>
      </c>
      <c r="G169" s="307">
        <v>44090</v>
      </c>
      <c r="H169" s="307" t="s">
        <v>357</v>
      </c>
      <c r="I169" s="307" t="s">
        <v>358</v>
      </c>
      <c r="J169" s="307" t="s">
        <v>358</v>
      </c>
      <c r="K169" s="308" t="s">
        <v>359</v>
      </c>
      <c r="L169" s="308" t="s">
        <v>360</v>
      </c>
      <c r="M169" s="308" t="s">
        <v>363</v>
      </c>
      <c r="N169" s="307" t="s">
        <v>374</v>
      </c>
      <c r="O169" s="307" t="s">
        <v>361</v>
      </c>
      <c r="P169" s="307"/>
      <c r="Q169" s="307" t="s">
        <v>362</v>
      </c>
      <c r="R169" s="307" t="s">
        <v>364</v>
      </c>
    </row>
    <row r="170" spans="2:18" ht="42.75" x14ac:dyDescent="0.2">
      <c r="B170" s="306" t="s">
        <v>353</v>
      </c>
      <c r="C170" s="306" t="s">
        <v>353</v>
      </c>
      <c r="D170" s="307" t="s">
        <v>354</v>
      </c>
      <c r="E170" s="307" t="s">
        <v>355</v>
      </c>
      <c r="F170" s="307" t="s">
        <v>356</v>
      </c>
      <c r="G170" s="307">
        <v>44090</v>
      </c>
      <c r="H170" s="307" t="s">
        <v>357</v>
      </c>
      <c r="I170" s="307" t="s">
        <v>358</v>
      </c>
      <c r="J170" s="307" t="s">
        <v>358</v>
      </c>
      <c r="K170" s="308" t="s">
        <v>359</v>
      </c>
      <c r="L170" s="308" t="s">
        <v>360</v>
      </c>
      <c r="M170" s="308" t="s">
        <v>363</v>
      </c>
      <c r="N170" s="307" t="s">
        <v>374</v>
      </c>
      <c r="O170" s="307" t="s">
        <v>361</v>
      </c>
      <c r="P170" s="307"/>
      <c r="Q170" s="307" t="s">
        <v>362</v>
      </c>
      <c r="R170" s="307" t="s">
        <v>364</v>
      </c>
    </row>
    <row r="171" spans="2:18" ht="42.75" x14ac:dyDescent="0.2">
      <c r="B171" s="306" t="s">
        <v>353</v>
      </c>
      <c r="C171" s="306" t="s">
        <v>353</v>
      </c>
      <c r="D171" s="307" t="s">
        <v>354</v>
      </c>
      <c r="E171" s="307" t="s">
        <v>355</v>
      </c>
      <c r="F171" s="307" t="s">
        <v>356</v>
      </c>
      <c r="G171" s="307">
        <v>44091</v>
      </c>
      <c r="H171" s="307" t="s">
        <v>357</v>
      </c>
      <c r="I171" s="307" t="s">
        <v>358</v>
      </c>
      <c r="J171" s="307" t="s">
        <v>358</v>
      </c>
      <c r="K171" s="308" t="s">
        <v>359</v>
      </c>
      <c r="L171" s="308" t="s">
        <v>360</v>
      </c>
      <c r="M171" s="308" t="s">
        <v>363</v>
      </c>
      <c r="N171" s="307" t="s">
        <v>374</v>
      </c>
      <c r="O171" s="307" t="s">
        <v>361</v>
      </c>
      <c r="P171" s="307"/>
      <c r="Q171" s="307" t="s">
        <v>362</v>
      </c>
      <c r="R171" s="307" t="s">
        <v>364</v>
      </c>
    </row>
    <row r="172" spans="2:18" ht="42.75" x14ac:dyDescent="0.2">
      <c r="B172" s="306" t="s">
        <v>353</v>
      </c>
      <c r="C172" s="306" t="s">
        <v>353</v>
      </c>
      <c r="D172" s="307" t="s">
        <v>354</v>
      </c>
      <c r="E172" s="307" t="s">
        <v>355</v>
      </c>
      <c r="F172" s="307" t="s">
        <v>356</v>
      </c>
      <c r="G172" s="307">
        <v>44103</v>
      </c>
      <c r="H172" s="307" t="s">
        <v>357</v>
      </c>
      <c r="I172" s="307" t="s">
        <v>358</v>
      </c>
      <c r="J172" s="307" t="s">
        <v>358</v>
      </c>
      <c r="K172" s="308" t="s">
        <v>359</v>
      </c>
      <c r="L172" s="308" t="s">
        <v>360</v>
      </c>
      <c r="M172" s="308" t="s">
        <v>363</v>
      </c>
      <c r="N172" s="307" t="s">
        <v>374</v>
      </c>
      <c r="O172" s="307" t="s">
        <v>361</v>
      </c>
      <c r="P172" s="307"/>
      <c r="Q172" s="307" t="s">
        <v>362</v>
      </c>
      <c r="R172" s="307" t="s">
        <v>364</v>
      </c>
    </row>
    <row r="173" spans="2:18" ht="42.75" x14ac:dyDescent="0.2">
      <c r="B173" s="306" t="s">
        <v>353</v>
      </c>
      <c r="C173" s="306" t="s">
        <v>353</v>
      </c>
      <c r="D173" s="307" t="s">
        <v>354</v>
      </c>
      <c r="E173" s="307" t="s">
        <v>355</v>
      </c>
      <c r="F173" s="307" t="s">
        <v>356</v>
      </c>
      <c r="G173" s="307">
        <v>44103</v>
      </c>
      <c r="H173" s="307" t="s">
        <v>357</v>
      </c>
      <c r="I173" s="307" t="s">
        <v>358</v>
      </c>
      <c r="J173" s="307" t="s">
        <v>358</v>
      </c>
      <c r="K173" s="308" t="s">
        <v>359</v>
      </c>
      <c r="L173" s="308" t="s">
        <v>360</v>
      </c>
      <c r="M173" s="308" t="s">
        <v>363</v>
      </c>
      <c r="N173" s="307" t="s">
        <v>374</v>
      </c>
      <c r="O173" s="307" t="s">
        <v>361</v>
      </c>
      <c r="P173" s="307"/>
      <c r="Q173" s="307" t="s">
        <v>362</v>
      </c>
      <c r="R173" s="307" t="s">
        <v>364</v>
      </c>
    </row>
    <row r="174" spans="2:18" ht="42.75" x14ac:dyDescent="0.2">
      <c r="B174" s="306" t="s">
        <v>353</v>
      </c>
      <c r="C174" s="306" t="s">
        <v>353</v>
      </c>
      <c r="D174" s="307" t="s">
        <v>354</v>
      </c>
      <c r="E174" s="307" t="s">
        <v>355</v>
      </c>
      <c r="F174" s="307" t="s">
        <v>356</v>
      </c>
      <c r="G174" s="307">
        <v>44103</v>
      </c>
      <c r="H174" s="307" t="s">
        <v>357</v>
      </c>
      <c r="I174" s="307" t="s">
        <v>358</v>
      </c>
      <c r="J174" s="307" t="s">
        <v>358</v>
      </c>
      <c r="K174" s="308" t="s">
        <v>359</v>
      </c>
      <c r="L174" s="308" t="s">
        <v>360</v>
      </c>
      <c r="M174" s="308" t="s">
        <v>363</v>
      </c>
      <c r="N174" s="307" t="s">
        <v>374</v>
      </c>
      <c r="O174" s="307" t="s">
        <v>361</v>
      </c>
      <c r="P174" s="307"/>
      <c r="Q174" s="307" t="s">
        <v>362</v>
      </c>
      <c r="R174" s="307" t="s">
        <v>364</v>
      </c>
    </row>
    <row r="175" spans="2:18" ht="42.75" x14ac:dyDescent="0.2">
      <c r="B175" s="306" t="s">
        <v>353</v>
      </c>
      <c r="C175" s="306" t="s">
        <v>353</v>
      </c>
      <c r="D175" s="307" t="s">
        <v>354</v>
      </c>
      <c r="E175" s="307" t="s">
        <v>355</v>
      </c>
      <c r="F175" s="307" t="s">
        <v>356</v>
      </c>
      <c r="G175" s="307">
        <v>44104</v>
      </c>
      <c r="H175" s="307" t="s">
        <v>357</v>
      </c>
      <c r="I175" s="307" t="s">
        <v>358</v>
      </c>
      <c r="J175" s="307" t="s">
        <v>358</v>
      </c>
      <c r="K175" s="308" t="s">
        <v>359</v>
      </c>
      <c r="L175" s="308" t="s">
        <v>360</v>
      </c>
      <c r="M175" s="308" t="s">
        <v>363</v>
      </c>
      <c r="N175" s="307" t="s">
        <v>374</v>
      </c>
      <c r="O175" s="307" t="s">
        <v>361</v>
      </c>
      <c r="P175" s="307"/>
      <c r="Q175" s="307" t="s">
        <v>362</v>
      </c>
      <c r="R175" s="307" t="s">
        <v>364</v>
      </c>
    </row>
    <row r="176" spans="2:18" ht="42.75" x14ac:dyDescent="0.2">
      <c r="B176" s="306" t="s">
        <v>353</v>
      </c>
      <c r="C176" s="306" t="s">
        <v>353</v>
      </c>
      <c r="D176" s="307" t="s">
        <v>354</v>
      </c>
      <c r="E176" s="307" t="s">
        <v>355</v>
      </c>
      <c r="F176" s="307" t="s">
        <v>356</v>
      </c>
      <c r="G176" s="307">
        <v>44104</v>
      </c>
      <c r="H176" s="307" t="s">
        <v>357</v>
      </c>
      <c r="I176" s="307" t="s">
        <v>358</v>
      </c>
      <c r="J176" s="307" t="s">
        <v>358</v>
      </c>
      <c r="K176" s="308" t="s">
        <v>359</v>
      </c>
      <c r="L176" s="308" t="s">
        <v>360</v>
      </c>
      <c r="M176" s="308" t="s">
        <v>363</v>
      </c>
      <c r="N176" s="307" t="s">
        <v>374</v>
      </c>
      <c r="O176" s="307" t="s">
        <v>361</v>
      </c>
      <c r="P176" s="307"/>
      <c r="Q176" s="307" t="s">
        <v>362</v>
      </c>
      <c r="R176" s="307" t="s">
        <v>364</v>
      </c>
    </row>
    <row r="177" spans="2:18" ht="42.75" x14ac:dyDescent="0.2">
      <c r="B177" s="306" t="s">
        <v>353</v>
      </c>
      <c r="C177" s="306" t="s">
        <v>353</v>
      </c>
      <c r="D177" s="307" t="s">
        <v>354</v>
      </c>
      <c r="E177" s="307" t="s">
        <v>355</v>
      </c>
      <c r="F177" s="307" t="s">
        <v>356</v>
      </c>
      <c r="G177" s="307">
        <v>44104</v>
      </c>
      <c r="H177" s="307" t="s">
        <v>357</v>
      </c>
      <c r="I177" s="307" t="s">
        <v>358</v>
      </c>
      <c r="J177" s="307" t="s">
        <v>358</v>
      </c>
      <c r="K177" s="308" t="s">
        <v>359</v>
      </c>
      <c r="L177" s="308" t="s">
        <v>360</v>
      </c>
      <c r="M177" s="308" t="s">
        <v>363</v>
      </c>
      <c r="N177" s="307" t="s">
        <v>374</v>
      </c>
      <c r="O177" s="307" t="s">
        <v>361</v>
      </c>
      <c r="P177" s="307"/>
      <c r="Q177" s="307" t="s">
        <v>362</v>
      </c>
      <c r="R177" s="307" t="s">
        <v>364</v>
      </c>
    </row>
    <row r="178" spans="2:18" ht="42.75" x14ac:dyDescent="0.2">
      <c r="B178" s="306" t="s">
        <v>353</v>
      </c>
      <c r="C178" s="306" t="s">
        <v>353</v>
      </c>
      <c r="D178" s="307" t="s">
        <v>354</v>
      </c>
      <c r="E178" s="307" t="s">
        <v>355</v>
      </c>
      <c r="F178" s="307" t="s">
        <v>356</v>
      </c>
      <c r="G178" s="307">
        <v>44091</v>
      </c>
      <c r="H178" s="307" t="s">
        <v>357</v>
      </c>
      <c r="I178" s="307" t="s">
        <v>358</v>
      </c>
      <c r="J178" s="307" t="s">
        <v>358</v>
      </c>
      <c r="K178" s="308" t="s">
        <v>359</v>
      </c>
      <c r="L178" s="308" t="s">
        <v>360</v>
      </c>
      <c r="M178" s="308" t="s">
        <v>363</v>
      </c>
      <c r="N178" s="307" t="s">
        <v>374</v>
      </c>
      <c r="O178" s="307" t="s">
        <v>361</v>
      </c>
      <c r="P178" s="307"/>
      <c r="Q178" s="307" t="s">
        <v>362</v>
      </c>
      <c r="R178" s="307" t="s">
        <v>364</v>
      </c>
    </row>
    <row r="179" spans="2:18" ht="42.75" x14ac:dyDescent="0.2">
      <c r="B179" s="306" t="s">
        <v>353</v>
      </c>
      <c r="C179" s="306" t="s">
        <v>353</v>
      </c>
      <c r="D179" s="307" t="s">
        <v>354</v>
      </c>
      <c r="E179" s="307" t="s">
        <v>355</v>
      </c>
      <c r="F179" s="307" t="s">
        <v>356</v>
      </c>
      <c r="G179" s="307">
        <v>44109</v>
      </c>
      <c r="H179" s="307" t="s">
        <v>357</v>
      </c>
      <c r="I179" s="307" t="s">
        <v>358</v>
      </c>
      <c r="J179" s="307" t="s">
        <v>358</v>
      </c>
      <c r="K179" s="308" t="s">
        <v>359</v>
      </c>
      <c r="L179" s="308" t="s">
        <v>360</v>
      </c>
      <c r="M179" s="308" t="s">
        <v>363</v>
      </c>
      <c r="N179" s="307" t="s">
        <v>374</v>
      </c>
      <c r="O179" s="307" t="s">
        <v>361</v>
      </c>
      <c r="P179" s="307"/>
      <c r="Q179" s="307" t="s">
        <v>362</v>
      </c>
      <c r="R179" s="307" t="s">
        <v>364</v>
      </c>
    </row>
    <row r="180" spans="2:18" ht="42.75" x14ac:dyDescent="0.2">
      <c r="B180" s="306" t="s">
        <v>353</v>
      </c>
      <c r="C180" s="306" t="s">
        <v>353</v>
      </c>
      <c r="D180" s="307" t="s">
        <v>354</v>
      </c>
      <c r="E180" s="307" t="s">
        <v>355</v>
      </c>
      <c r="F180" s="307" t="s">
        <v>356</v>
      </c>
      <c r="G180" s="307">
        <v>44110</v>
      </c>
      <c r="H180" s="307" t="s">
        <v>357</v>
      </c>
      <c r="I180" s="307" t="s">
        <v>358</v>
      </c>
      <c r="J180" s="307" t="s">
        <v>358</v>
      </c>
      <c r="K180" s="308" t="s">
        <v>359</v>
      </c>
      <c r="L180" s="308" t="s">
        <v>360</v>
      </c>
      <c r="M180" s="308" t="s">
        <v>363</v>
      </c>
      <c r="N180" s="307" t="s">
        <v>374</v>
      </c>
      <c r="O180" s="307" t="s">
        <v>361</v>
      </c>
      <c r="P180" s="307"/>
      <c r="Q180" s="307" t="s">
        <v>362</v>
      </c>
      <c r="R180" s="307" t="s">
        <v>364</v>
      </c>
    </row>
    <row r="181" spans="2:18" ht="42.75" x14ac:dyDescent="0.2">
      <c r="B181" s="306" t="s">
        <v>353</v>
      </c>
      <c r="C181" s="306" t="s">
        <v>353</v>
      </c>
      <c r="D181" s="307" t="s">
        <v>354</v>
      </c>
      <c r="E181" s="307" t="s">
        <v>355</v>
      </c>
      <c r="F181" s="307" t="s">
        <v>356</v>
      </c>
      <c r="G181" s="307">
        <v>44111</v>
      </c>
      <c r="H181" s="307" t="s">
        <v>357</v>
      </c>
      <c r="I181" s="307" t="s">
        <v>358</v>
      </c>
      <c r="J181" s="307" t="s">
        <v>358</v>
      </c>
      <c r="K181" s="308" t="s">
        <v>359</v>
      </c>
      <c r="L181" s="308" t="s">
        <v>360</v>
      </c>
      <c r="M181" s="308" t="s">
        <v>363</v>
      </c>
      <c r="N181" s="307" t="s">
        <v>374</v>
      </c>
      <c r="O181" s="307" t="s">
        <v>361</v>
      </c>
      <c r="P181" s="307"/>
      <c r="Q181" s="307" t="s">
        <v>362</v>
      </c>
      <c r="R181" s="307" t="s">
        <v>364</v>
      </c>
    </row>
    <row r="182" spans="2:18" ht="42.75" x14ac:dyDescent="0.2">
      <c r="B182" s="306" t="s">
        <v>353</v>
      </c>
      <c r="C182" s="306" t="s">
        <v>353</v>
      </c>
      <c r="D182" s="307" t="s">
        <v>354</v>
      </c>
      <c r="E182" s="307" t="s">
        <v>355</v>
      </c>
      <c r="F182" s="307" t="s">
        <v>356</v>
      </c>
      <c r="G182" s="307">
        <v>44126</v>
      </c>
      <c r="H182" s="307" t="s">
        <v>357</v>
      </c>
      <c r="I182" s="307" t="s">
        <v>358</v>
      </c>
      <c r="J182" s="307" t="s">
        <v>358</v>
      </c>
      <c r="K182" s="308" t="s">
        <v>359</v>
      </c>
      <c r="L182" s="308" t="s">
        <v>360</v>
      </c>
      <c r="M182" s="308" t="s">
        <v>363</v>
      </c>
      <c r="N182" s="307" t="s">
        <v>374</v>
      </c>
      <c r="O182" s="307" t="s">
        <v>361</v>
      </c>
      <c r="P182" s="307"/>
      <c r="Q182" s="307" t="s">
        <v>362</v>
      </c>
      <c r="R182" s="307" t="s">
        <v>364</v>
      </c>
    </row>
    <row r="183" spans="2:18" ht="42.75" x14ac:dyDescent="0.2">
      <c r="B183" s="306" t="s">
        <v>353</v>
      </c>
      <c r="C183" s="306" t="s">
        <v>353</v>
      </c>
      <c r="D183" s="307" t="s">
        <v>354</v>
      </c>
      <c r="E183" s="307" t="s">
        <v>355</v>
      </c>
      <c r="F183" s="307" t="s">
        <v>356</v>
      </c>
      <c r="G183" s="307">
        <v>44125</v>
      </c>
      <c r="H183" s="307" t="s">
        <v>357</v>
      </c>
      <c r="I183" s="307" t="s">
        <v>358</v>
      </c>
      <c r="J183" s="307" t="s">
        <v>358</v>
      </c>
      <c r="K183" s="308" t="s">
        <v>359</v>
      </c>
      <c r="L183" s="308" t="s">
        <v>360</v>
      </c>
      <c r="M183" s="308" t="s">
        <v>363</v>
      </c>
      <c r="N183" s="307" t="s">
        <v>374</v>
      </c>
      <c r="O183" s="307" t="s">
        <v>361</v>
      </c>
      <c r="P183" s="307"/>
      <c r="Q183" s="307" t="s">
        <v>362</v>
      </c>
      <c r="R183" s="307" t="s">
        <v>364</v>
      </c>
    </row>
    <row r="184" spans="2:18" ht="42.75" x14ac:dyDescent="0.2">
      <c r="B184" s="306" t="s">
        <v>353</v>
      </c>
      <c r="C184" s="306" t="s">
        <v>353</v>
      </c>
      <c r="D184" s="307" t="s">
        <v>354</v>
      </c>
      <c r="E184" s="307" t="s">
        <v>355</v>
      </c>
      <c r="F184" s="307" t="s">
        <v>356</v>
      </c>
      <c r="G184" s="307">
        <v>44127</v>
      </c>
      <c r="H184" s="307" t="s">
        <v>357</v>
      </c>
      <c r="I184" s="307" t="s">
        <v>358</v>
      </c>
      <c r="J184" s="307" t="s">
        <v>358</v>
      </c>
      <c r="K184" s="308" t="s">
        <v>359</v>
      </c>
      <c r="L184" s="308" t="s">
        <v>360</v>
      </c>
      <c r="M184" s="308" t="s">
        <v>363</v>
      </c>
      <c r="N184" s="307" t="s">
        <v>374</v>
      </c>
      <c r="O184" s="307" t="s">
        <v>361</v>
      </c>
      <c r="P184" s="307"/>
      <c r="Q184" s="307" t="s">
        <v>362</v>
      </c>
      <c r="R184" s="307" t="s">
        <v>364</v>
      </c>
    </row>
    <row r="185" spans="2:18" ht="42.75" x14ac:dyDescent="0.2">
      <c r="B185" s="306" t="s">
        <v>353</v>
      </c>
      <c r="C185" s="306" t="s">
        <v>353</v>
      </c>
      <c r="D185" s="307" t="s">
        <v>354</v>
      </c>
      <c r="E185" s="307" t="s">
        <v>355</v>
      </c>
      <c r="F185" s="307" t="s">
        <v>356</v>
      </c>
      <c r="G185" s="307">
        <v>44131</v>
      </c>
      <c r="H185" s="307" t="s">
        <v>357</v>
      </c>
      <c r="I185" s="307" t="s">
        <v>358</v>
      </c>
      <c r="J185" s="307" t="s">
        <v>358</v>
      </c>
      <c r="K185" s="308" t="s">
        <v>359</v>
      </c>
      <c r="L185" s="308" t="s">
        <v>360</v>
      </c>
      <c r="M185" s="308" t="s">
        <v>363</v>
      </c>
      <c r="N185" s="307" t="s">
        <v>374</v>
      </c>
      <c r="O185" s="307" t="s">
        <v>361</v>
      </c>
      <c r="P185" s="307"/>
      <c r="Q185" s="307" t="s">
        <v>362</v>
      </c>
      <c r="R185" s="307" t="s">
        <v>364</v>
      </c>
    </row>
    <row r="186" spans="2:18" ht="42.75" x14ac:dyDescent="0.2">
      <c r="B186" s="306" t="s">
        <v>353</v>
      </c>
      <c r="C186" s="306" t="s">
        <v>353</v>
      </c>
      <c r="D186" s="307" t="s">
        <v>354</v>
      </c>
      <c r="E186" s="307" t="s">
        <v>355</v>
      </c>
      <c r="F186" s="307" t="s">
        <v>356</v>
      </c>
      <c r="G186" s="307">
        <v>44132</v>
      </c>
      <c r="H186" s="307" t="s">
        <v>357</v>
      </c>
      <c r="I186" s="307" t="s">
        <v>358</v>
      </c>
      <c r="J186" s="307" t="s">
        <v>358</v>
      </c>
      <c r="K186" s="308" t="s">
        <v>359</v>
      </c>
      <c r="L186" s="308" t="s">
        <v>360</v>
      </c>
      <c r="M186" s="308" t="s">
        <v>363</v>
      </c>
      <c r="N186" s="307" t="s">
        <v>374</v>
      </c>
      <c r="O186" s="307" t="s">
        <v>361</v>
      </c>
      <c r="P186" s="307"/>
      <c r="Q186" s="307" t="s">
        <v>362</v>
      </c>
      <c r="R186" s="307" t="s">
        <v>364</v>
      </c>
    </row>
    <row r="187" spans="2:18" ht="42.75" x14ac:dyDescent="0.2">
      <c r="B187" s="306" t="s">
        <v>353</v>
      </c>
      <c r="C187" s="306" t="s">
        <v>353</v>
      </c>
      <c r="D187" s="307" t="s">
        <v>354</v>
      </c>
      <c r="E187" s="307" t="s">
        <v>355</v>
      </c>
      <c r="F187" s="307" t="s">
        <v>356</v>
      </c>
      <c r="G187" s="307">
        <v>44139</v>
      </c>
      <c r="H187" s="307" t="s">
        <v>357</v>
      </c>
      <c r="I187" s="307" t="s">
        <v>358</v>
      </c>
      <c r="J187" s="307" t="s">
        <v>358</v>
      </c>
      <c r="K187" s="308" t="s">
        <v>359</v>
      </c>
      <c r="L187" s="308" t="s">
        <v>360</v>
      </c>
      <c r="M187" s="308" t="s">
        <v>363</v>
      </c>
      <c r="N187" s="307" t="s">
        <v>374</v>
      </c>
      <c r="O187" s="307" t="s">
        <v>361</v>
      </c>
      <c r="P187" s="307"/>
      <c r="Q187" s="307" t="s">
        <v>362</v>
      </c>
      <c r="R187" s="307" t="s">
        <v>364</v>
      </c>
    </row>
    <row r="188" spans="2:18" ht="42.75" x14ac:dyDescent="0.2">
      <c r="B188" s="306" t="s">
        <v>353</v>
      </c>
      <c r="C188" s="306" t="s">
        <v>353</v>
      </c>
      <c r="D188" s="307" t="s">
        <v>354</v>
      </c>
      <c r="E188" s="307" t="s">
        <v>355</v>
      </c>
      <c r="F188" s="307" t="s">
        <v>356</v>
      </c>
      <c r="G188" s="307">
        <v>44139</v>
      </c>
      <c r="H188" s="307" t="s">
        <v>357</v>
      </c>
      <c r="I188" s="307" t="s">
        <v>358</v>
      </c>
      <c r="J188" s="307" t="s">
        <v>358</v>
      </c>
      <c r="K188" s="308" t="s">
        <v>359</v>
      </c>
      <c r="L188" s="308" t="s">
        <v>360</v>
      </c>
      <c r="M188" s="308" t="s">
        <v>363</v>
      </c>
      <c r="N188" s="307" t="s">
        <v>374</v>
      </c>
      <c r="O188" s="307" t="s">
        <v>361</v>
      </c>
      <c r="P188" s="307"/>
      <c r="Q188" s="307" t="s">
        <v>362</v>
      </c>
      <c r="R188" s="307" t="s">
        <v>364</v>
      </c>
    </row>
    <row r="189" spans="2:18" ht="42.75" x14ac:dyDescent="0.2">
      <c r="B189" s="306" t="s">
        <v>353</v>
      </c>
      <c r="C189" s="306" t="s">
        <v>353</v>
      </c>
      <c r="D189" s="307" t="s">
        <v>354</v>
      </c>
      <c r="E189" s="307" t="s">
        <v>355</v>
      </c>
      <c r="F189" s="307" t="s">
        <v>356</v>
      </c>
      <c r="G189" s="307">
        <v>44141</v>
      </c>
      <c r="H189" s="307" t="s">
        <v>357</v>
      </c>
      <c r="I189" s="307" t="s">
        <v>358</v>
      </c>
      <c r="J189" s="307" t="s">
        <v>358</v>
      </c>
      <c r="K189" s="308" t="s">
        <v>359</v>
      </c>
      <c r="L189" s="308" t="s">
        <v>360</v>
      </c>
      <c r="M189" s="308" t="s">
        <v>363</v>
      </c>
      <c r="N189" s="307" t="s">
        <v>374</v>
      </c>
      <c r="O189" s="307" t="s">
        <v>361</v>
      </c>
      <c r="P189" s="307"/>
      <c r="Q189" s="307" t="s">
        <v>362</v>
      </c>
      <c r="R189" s="307" t="s">
        <v>364</v>
      </c>
    </row>
    <row r="190" spans="2:18" ht="42.75" x14ac:dyDescent="0.2">
      <c r="B190" s="306" t="s">
        <v>353</v>
      </c>
      <c r="C190" s="306" t="s">
        <v>353</v>
      </c>
      <c r="D190" s="307" t="s">
        <v>354</v>
      </c>
      <c r="E190" s="307" t="s">
        <v>355</v>
      </c>
      <c r="F190" s="307" t="s">
        <v>356</v>
      </c>
      <c r="G190" s="307">
        <v>44141</v>
      </c>
      <c r="H190" s="307" t="s">
        <v>357</v>
      </c>
      <c r="I190" s="307" t="s">
        <v>358</v>
      </c>
      <c r="J190" s="307" t="s">
        <v>358</v>
      </c>
      <c r="K190" s="308" t="s">
        <v>359</v>
      </c>
      <c r="L190" s="308" t="s">
        <v>360</v>
      </c>
      <c r="M190" s="308" t="s">
        <v>363</v>
      </c>
      <c r="N190" s="307" t="s">
        <v>374</v>
      </c>
      <c r="O190" s="307" t="s">
        <v>361</v>
      </c>
      <c r="P190" s="307"/>
      <c r="Q190" s="307" t="s">
        <v>362</v>
      </c>
      <c r="R190" s="307" t="s">
        <v>364</v>
      </c>
    </row>
    <row r="191" spans="2:18" ht="42.75" x14ac:dyDescent="0.2">
      <c r="B191" s="306" t="s">
        <v>353</v>
      </c>
      <c r="C191" s="306" t="s">
        <v>353</v>
      </c>
      <c r="D191" s="307" t="s">
        <v>354</v>
      </c>
      <c r="E191" s="307" t="s">
        <v>355</v>
      </c>
      <c r="F191" s="307" t="s">
        <v>356</v>
      </c>
      <c r="G191" s="307">
        <v>44144</v>
      </c>
      <c r="H191" s="307" t="s">
        <v>357</v>
      </c>
      <c r="I191" s="307" t="s">
        <v>358</v>
      </c>
      <c r="J191" s="307" t="s">
        <v>358</v>
      </c>
      <c r="K191" s="308" t="s">
        <v>359</v>
      </c>
      <c r="L191" s="308" t="s">
        <v>360</v>
      </c>
      <c r="M191" s="308" t="s">
        <v>363</v>
      </c>
      <c r="N191" s="307" t="s">
        <v>374</v>
      </c>
      <c r="O191" s="307" t="s">
        <v>361</v>
      </c>
      <c r="P191" s="307"/>
      <c r="Q191" s="307" t="s">
        <v>362</v>
      </c>
      <c r="R191" s="307" t="s">
        <v>364</v>
      </c>
    </row>
    <row r="192" spans="2:18" ht="42.75" x14ac:dyDescent="0.2">
      <c r="B192" s="306" t="s">
        <v>353</v>
      </c>
      <c r="C192" s="306" t="s">
        <v>353</v>
      </c>
      <c r="D192" s="307" t="s">
        <v>354</v>
      </c>
      <c r="E192" s="307" t="s">
        <v>355</v>
      </c>
      <c r="F192" s="307" t="s">
        <v>356</v>
      </c>
      <c r="G192" s="307">
        <v>44104</v>
      </c>
      <c r="H192" s="307" t="s">
        <v>357</v>
      </c>
      <c r="I192" s="307" t="s">
        <v>358</v>
      </c>
      <c r="J192" s="307" t="s">
        <v>358</v>
      </c>
      <c r="K192" s="308" t="s">
        <v>359</v>
      </c>
      <c r="L192" s="308" t="s">
        <v>360</v>
      </c>
      <c r="M192" s="308" t="s">
        <v>363</v>
      </c>
      <c r="N192" s="307" t="s">
        <v>374</v>
      </c>
      <c r="O192" s="307" t="s">
        <v>361</v>
      </c>
      <c r="P192" s="307"/>
      <c r="Q192" s="307" t="s">
        <v>362</v>
      </c>
      <c r="R192" s="307" t="s">
        <v>364</v>
      </c>
    </row>
    <row r="193" spans="2:18" ht="42.75" x14ac:dyDescent="0.2">
      <c r="B193" s="306" t="s">
        <v>353</v>
      </c>
      <c r="C193" s="306" t="s">
        <v>353</v>
      </c>
      <c r="D193" s="307" t="s">
        <v>354</v>
      </c>
      <c r="E193" s="307" t="s">
        <v>355</v>
      </c>
      <c r="F193" s="307" t="s">
        <v>356</v>
      </c>
      <c r="G193" s="307">
        <v>44146</v>
      </c>
      <c r="H193" s="307" t="s">
        <v>357</v>
      </c>
      <c r="I193" s="307" t="s">
        <v>358</v>
      </c>
      <c r="J193" s="307" t="s">
        <v>358</v>
      </c>
      <c r="K193" s="308" t="s">
        <v>359</v>
      </c>
      <c r="L193" s="308" t="s">
        <v>360</v>
      </c>
      <c r="M193" s="308" t="s">
        <v>363</v>
      </c>
      <c r="N193" s="307" t="s">
        <v>374</v>
      </c>
      <c r="O193" s="307" t="s">
        <v>361</v>
      </c>
      <c r="P193" s="307"/>
      <c r="Q193" s="307" t="s">
        <v>362</v>
      </c>
      <c r="R193" s="307" t="s">
        <v>364</v>
      </c>
    </row>
    <row r="194" spans="2:18" ht="42.75" x14ac:dyDescent="0.2">
      <c r="B194" s="306" t="s">
        <v>353</v>
      </c>
      <c r="C194" s="306" t="s">
        <v>353</v>
      </c>
      <c r="D194" s="307" t="s">
        <v>354</v>
      </c>
      <c r="E194" s="307" t="s">
        <v>355</v>
      </c>
      <c r="F194" s="307" t="s">
        <v>356</v>
      </c>
      <c r="G194" s="307">
        <v>44148</v>
      </c>
      <c r="H194" s="307" t="s">
        <v>357</v>
      </c>
      <c r="I194" s="307" t="s">
        <v>358</v>
      </c>
      <c r="J194" s="307" t="s">
        <v>358</v>
      </c>
      <c r="K194" s="308" t="s">
        <v>359</v>
      </c>
      <c r="L194" s="308" t="s">
        <v>360</v>
      </c>
      <c r="M194" s="308" t="s">
        <v>363</v>
      </c>
      <c r="N194" s="307" t="s">
        <v>374</v>
      </c>
      <c r="O194" s="307" t="s">
        <v>361</v>
      </c>
      <c r="P194" s="307"/>
      <c r="Q194" s="307" t="s">
        <v>362</v>
      </c>
      <c r="R194" s="307" t="s">
        <v>364</v>
      </c>
    </row>
    <row r="195" spans="2:18" ht="42.75" x14ac:dyDescent="0.2">
      <c r="B195" s="306" t="s">
        <v>353</v>
      </c>
      <c r="C195" s="306" t="s">
        <v>353</v>
      </c>
      <c r="D195" s="307" t="s">
        <v>354</v>
      </c>
      <c r="E195" s="307" t="s">
        <v>355</v>
      </c>
      <c r="F195" s="307" t="s">
        <v>356</v>
      </c>
      <c r="G195" s="307">
        <v>44155</v>
      </c>
      <c r="H195" s="307" t="s">
        <v>357</v>
      </c>
      <c r="I195" s="307" t="s">
        <v>358</v>
      </c>
      <c r="J195" s="307" t="s">
        <v>358</v>
      </c>
      <c r="K195" s="308" t="s">
        <v>359</v>
      </c>
      <c r="L195" s="308" t="s">
        <v>360</v>
      </c>
      <c r="M195" s="308" t="s">
        <v>363</v>
      </c>
      <c r="N195" s="307" t="s">
        <v>374</v>
      </c>
      <c r="O195" s="307" t="s">
        <v>361</v>
      </c>
      <c r="P195" s="307"/>
      <c r="Q195" s="307" t="s">
        <v>362</v>
      </c>
      <c r="R195" s="307" t="s">
        <v>364</v>
      </c>
    </row>
    <row r="196" spans="2:18" ht="42.75" x14ac:dyDescent="0.2">
      <c r="B196" s="306" t="s">
        <v>353</v>
      </c>
      <c r="C196" s="306" t="s">
        <v>353</v>
      </c>
      <c r="D196" s="307" t="s">
        <v>354</v>
      </c>
      <c r="E196" s="307" t="s">
        <v>355</v>
      </c>
      <c r="F196" s="307" t="s">
        <v>356</v>
      </c>
      <c r="G196" s="307">
        <v>44161</v>
      </c>
      <c r="H196" s="307" t="s">
        <v>357</v>
      </c>
      <c r="I196" s="307" t="s">
        <v>358</v>
      </c>
      <c r="J196" s="307" t="s">
        <v>358</v>
      </c>
      <c r="K196" s="308" t="s">
        <v>359</v>
      </c>
      <c r="L196" s="308" t="s">
        <v>360</v>
      </c>
      <c r="M196" s="308" t="s">
        <v>363</v>
      </c>
      <c r="N196" s="307" t="s">
        <v>374</v>
      </c>
      <c r="O196" s="307" t="s">
        <v>361</v>
      </c>
      <c r="P196" s="307"/>
      <c r="Q196" s="307" t="s">
        <v>362</v>
      </c>
      <c r="R196" s="307" t="s">
        <v>364</v>
      </c>
    </row>
    <row r="197" spans="2:18" ht="42.75" x14ac:dyDescent="0.2">
      <c r="B197" s="306" t="s">
        <v>353</v>
      </c>
      <c r="C197" s="306" t="s">
        <v>353</v>
      </c>
      <c r="D197" s="307" t="s">
        <v>354</v>
      </c>
      <c r="E197" s="307" t="s">
        <v>355</v>
      </c>
      <c r="F197" s="307" t="s">
        <v>356</v>
      </c>
      <c r="G197" s="307">
        <v>44172</v>
      </c>
      <c r="H197" s="307" t="s">
        <v>357</v>
      </c>
      <c r="I197" s="307" t="s">
        <v>358</v>
      </c>
      <c r="J197" s="307" t="s">
        <v>358</v>
      </c>
      <c r="K197" s="308" t="s">
        <v>359</v>
      </c>
      <c r="L197" s="308" t="s">
        <v>360</v>
      </c>
      <c r="M197" s="308" t="s">
        <v>363</v>
      </c>
      <c r="N197" s="307" t="s">
        <v>374</v>
      </c>
      <c r="O197" s="307" t="s">
        <v>361</v>
      </c>
      <c r="P197" s="307"/>
      <c r="Q197" s="307" t="s">
        <v>362</v>
      </c>
      <c r="R197" s="307" t="s">
        <v>364</v>
      </c>
    </row>
  </sheetData>
  <mergeCells count="5">
    <mergeCell ref="B3:D3"/>
    <mergeCell ref="C4:D4"/>
    <mergeCell ref="C5:D5"/>
    <mergeCell ref="B9:H9"/>
    <mergeCell ref="I9:R9"/>
  </mergeCells>
  <dataValidations count="1">
    <dataValidation type="list" allowBlank="1" showInputMessage="1" showErrorMessage="1" sqref="D11:F197 N11:N197" xr:uid="{00000000-0002-0000-0800-000000000000}"/>
  </dataValidations>
  <hyperlinks>
    <hyperlink ref="B1" location="Contents!A1" display="Back to Contents" xr:uid="{00000000-0004-0000-0800-000000000000}"/>
  </hyperlinks>
  <pageMargins left="0.70000000000000007" right="0.70000000000000007" top="0.75" bottom="0.75" header="0.30000000000000004" footer="0.30000000000000004"/>
  <pageSetup paperSize="9" fitToWidth="0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2" ma:contentTypeDescription="Create a new document." ma:contentTypeScope="" ma:versionID="56950577f264f632766a75cb3b9aba8c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aa30e3010c7aed7f30ac38113d41b4b5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34D027-ECB2-42EF-945C-408208654A88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9c1ce610-93cc-4587-a2d3-469b86ab45f7"/>
    <ds:schemaRef ds:uri="93bce58e-bfae-46d4-8bbb-fe46cf2325c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0A36BEF-F5E0-45FB-B874-41CFE8A1A24D}"/>
</file>

<file path=customXml/itemProps3.xml><?xml version="1.0" encoding="utf-8"?>
<ds:datastoreItem xmlns:ds="http://schemas.openxmlformats.org/officeDocument/2006/customXml" ds:itemID="{B52E67FB-4F08-42E7-974E-59203F4659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Guidance</vt:lpstr>
      <vt:lpstr>Contents</vt:lpstr>
      <vt:lpstr>1)_Associated_companies</vt:lpstr>
      <vt:lpstr>2)_Shareholdings</vt:lpstr>
      <vt:lpstr>3)_PCN_comparison</vt:lpstr>
      <vt:lpstr>4)_Cost_to_make_and_sell</vt:lpstr>
      <vt:lpstr>5A)_Cost_reconciliation</vt:lpstr>
      <vt:lpstr>5B)_Sales_reconciliation</vt:lpstr>
      <vt:lpstr>6)_Raw_materials_and_inputs</vt:lpstr>
      <vt:lpstr>7)_T_by_T_domestic_sales</vt:lpstr>
      <vt:lpstr>8)__Export_sales</vt:lpstr>
      <vt:lpstr>9)_Captive_use</vt:lpstr>
      <vt:lpstr>10)_Purchases_of_like_goods_</vt:lpstr>
      <vt:lpstr>11)_Injury</vt:lpstr>
      <vt:lpstr>12)_Investments</vt:lpstr>
      <vt:lpstr>13)_Forward_contracts</vt:lpstr>
      <vt:lpstr>'11)_Injury'!Print_Area</vt:lpstr>
      <vt:lpstr>'5A)_Cost_reconciliation'!Print_Area</vt:lpstr>
      <vt:lpstr>'5B)_Sales_reconciliation'!Print_Area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Combined Questionnaire Annex (Producer)</dc:title>
  <dc:subject/>
  <dc:creator>Timothy Sharp</dc:creator>
  <dc:description/>
  <cp:lastModifiedBy>Carlos Coca</cp:lastModifiedBy>
  <dcterms:created xsi:type="dcterms:W3CDTF">2019-07-24T08:21:43Z</dcterms:created>
  <dcterms:modified xsi:type="dcterms:W3CDTF">2021-01-07T16:56:41Z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150e91-1403-4795-80a4-b7d1f9621190_Enabled">
    <vt:lpwstr>True</vt:lpwstr>
  </property>
  <property fmtid="{D5CDD505-2E9C-101B-9397-08002B2CF9AE}" pid="3" name="MSIP_Label_eb150e91-1403-4795-80a4-b7d1f9621190_SiteId">
    <vt:lpwstr>6d05c462-2956-4ec4-a0d4-480181c849f9</vt:lpwstr>
  </property>
  <property fmtid="{D5CDD505-2E9C-101B-9397-08002B2CF9AE}" pid="4" name="MSIP_Label_eb150e91-1403-4795-80a4-b7d1f9621190_Owner">
    <vt:lpwstr>Timothy.Sharp@traderemedies.gov.uk</vt:lpwstr>
  </property>
  <property fmtid="{D5CDD505-2E9C-101B-9397-08002B2CF9AE}" pid="5" name="MSIP_Label_eb150e91-1403-4795-80a4-b7d1f9621190_SetDate">
    <vt:lpwstr>2019-07-24T09:45:37.4283098Z</vt:lpwstr>
  </property>
  <property fmtid="{D5CDD505-2E9C-101B-9397-08002B2CF9AE}" pid="6" name="MSIP_Label_eb150e91-1403-4795-80a4-b7d1f9621190_Name">
    <vt:lpwstr>OFFICIAL</vt:lpwstr>
  </property>
  <property fmtid="{D5CDD505-2E9C-101B-9397-08002B2CF9AE}" pid="7" name="MSIP_Label_eb150e91-1403-4795-80a4-b7d1f9621190_Application">
    <vt:lpwstr>Microsoft Azure Information Protection</vt:lpwstr>
  </property>
  <property fmtid="{D5CDD505-2E9C-101B-9397-08002B2CF9AE}" pid="8" name="MSIP_Label_eb150e91-1403-4795-80a4-b7d1f9621190_ActionId">
    <vt:lpwstr>b916ff69-82bd-4005-892b-2c304788abdb</vt:lpwstr>
  </property>
  <property fmtid="{D5CDD505-2E9C-101B-9397-08002B2CF9AE}" pid="9" name="MSIP_Label_eb150e91-1403-4795-80a4-b7d1f9621190_Extended_MSFT_Method">
    <vt:lpwstr>Automatic</vt:lpwstr>
  </property>
  <property fmtid="{D5CDD505-2E9C-101B-9397-08002B2CF9AE}" pid="10" name="Sensitivity">
    <vt:lpwstr>OFFICIAL</vt:lpwstr>
  </property>
  <property fmtid="{D5CDD505-2E9C-101B-9397-08002B2CF9AE}" pid="11" name="ContentTypeId">
    <vt:lpwstr>0x010100C9280E48E807ED4AA4BA7BE40CA69573</vt:lpwstr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Order">
    <vt:r8>2228600</vt:r8>
  </property>
  <property fmtid="{D5CDD505-2E9C-101B-9397-08002B2CF9AE}" pid="17" name="SharedWithUsers">
    <vt:lpwstr/>
  </property>
  <property fmtid="{D5CDD505-2E9C-101B-9397-08002B2CF9AE}" pid="18" name="CaseProduct">
    <vt:lpwstr>96;#Bio Diesel|84329ffe-f759-41b1-a782-da37bd3adcd5</vt:lpwstr>
  </property>
  <property fmtid="{D5CDD505-2E9C-101B-9397-08002B2CF9AE}" pid="19" name="CaseCountry">
    <vt:lpwstr>95;#United States of America (USA)|b419673a-3189-4c8d-92ed-093b42125a86</vt:lpwstr>
  </property>
  <property fmtid="{D5CDD505-2E9C-101B-9397-08002B2CF9AE}" pid="20" name="DocumentType">
    <vt:lpwstr>102;#Questionnaire Draft|551a0d9a-f526-4923-afa2-16372f3a5c1c</vt:lpwstr>
  </property>
  <property fmtid="{D5CDD505-2E9C-101B-9397-08002B2CF9AE}" pid="21" name="CaseType">
    <vt:lpwstr>30;#Transition Anti-Dumping Review|56eec00b-c93f-447c-870b-d62b9d7130e2</vt:lpwstr>
  </property>
  <property fmtid="{D5CDD505-2E9C-101B-9397-08002B2CF9AE}" pid="22" name="RelatedCountry">
    <vt:lpwstr/>
  </property>
  <property fmtid="{D5CDD505-2E9C-101B-9397-08002B2CF9AE}" pid="23" name="_docset_NoMedatataSyncRequired">
    <vt:lpwstr>False</vt:lpwstr>
  </property>
</Properties>
</file>