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Misc. Workings\Safeguarding Questionaire\"/>
    </mc:Choice>
  </mc:AlternateContent>
  <xr:revisionPtr revIDLastSave="0" documentId="13_ncr:1_{9FC86A19-F462-444E-990D-32EA562994BE}" xr6:coauthVersionLast="47" xr6:coauthVersionMax="47" xr10:uidLastSave="{00000000-0000-0000-0000-000000000000}"/>
  <bookViews>
    <workbookView xWindow="28680" yWindow="555" windowWidth="29040" windowHeight="15720" xr2:uid="{FCF198EE-3EA6-49FB-9816-5305E12F16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19" i="1"/>
  <c r="Q18" i="1"/>
  <c r="Q20" i="1" s="1"/>
  <c r="L30" i="1" l="1"/>
  <c r="G19" i="1"/>
  <c r="B19" i="1"/>
  <c r="L27" i="1"/>
  <c r="L26" i="1"/>
  <c r="L25" i="1"/>
  <c r="L28" i="1" s="1"/>
  <c r="B16" i="1" l="1"/>
  <c r="B15" i="1"/>
  <c r="B17" i="1" s="1"/>
  <c r="G16" i="1"/>
  <c r="G15" i="1"/>
  <c r="G17" i="1" l="1"/>
</calcChain>
</file>

<file path=xl/sharedStrings.xml><?xml version="1.0" encoding="utf-8"?>
<sst xmlns="http://schemas.openxmlformats.org/spreadsheetml/2006/main" count="70" uniqueCount="13">
  <si>
    <t>Total</t>
  </si>
  <si>
    <t>Turkiye</t>
  </si>
  <si>
    <t>2022 Ozet</t>
  </si>
  <si>
    <t>2021 Ozet</t>
  </si>
  <si>
    <t>2020 Ozet</t>
  </si>
  <si>
    <t>Customer</t>
  </si>
  <si>
    <t xml:space="preserve"> £</t>
  </si>
  <si>
    <t>Country</t>
  </si>
  <si>
    <t>United Kingdom</t>
  </si>
  <si>
    <t>Netherlands</t>
  </si>
  <si>
    <t>2023 first 9 Months</t>
  </si>
  <si>
    <t xml:space="preserve">Ireland </t>
  </si>
  <si>
    <t>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</si>
</sst>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Y_T_L_-;\-* #,##0.00\ _Y_T_L_-;_-* &quot;-&quot;??\ _Y_T_L_-;_-@_-"/>
    <numFmt numFmtId="165" formatCode="_-* #,##0\ _Y_T_L_-;\-* #,##0\ _Y_T_L_-;_-* &quot;-&quot;??\ _Y_T_L_-;_-@_-"/>
    <numFmt numFmtId="166" formatCode="&quot;£&quot;#,##0.00"/>
  </numFmts>
  <fonts count="7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  <charset val="162"/>
    </font>
    <font>
      <sz val="10"/>
      <color indexed="64"/>
      <name val="Courier New"/>
      <family val="3"/>
      <charset val="162"/>
    </font>
    <font>
      <sz val="9"/>
      <color theme="1"/>
      <name val="Calibri"/>
      <family val="2"/>
      <scheme val="minor"/>
    </font>
    <font>
      <sz val="9"/>
      <color indexed="64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/>
    <xf numFmtId="0" fontId="4" fillId="0" borderId="1" xfId="1" applyFont="1" applyBorder="1"/>
    <xf numFmtId="165" fontId="4" fillId="0" borderId="1" xfId="2" applyNumberFormat="1" applyFont="1" applyBorder="1"/>
    <xf numFmtId="166" fontId="4" fillId="0" borderId="1" xfId="2" applyNumberFormat="1" applyFont="1" applyBorder="1"/>
    <xf numFmtId="0" fontId="4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5" fillId="0" borderId="1" xfId="0" applyFont="1" applyBorder="1"/>
    <xf numFmtId="166" fontId="3" fillId="0" borderId="0" xfId="0" applyNumberFormat="1" applyFont="1"/>
    <xf numFmtId="166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0" fontId="3" fillId="0" borderId="0" xfId="0" applyNumberFormat="1" applyFont="1"/>
  </cellXfs>
  <cellStyles count="3">
    <cellStyle name="Comma 2" xfId="2" xr:uid="{F6C24843-4EA1-4115-90E6-2BF076B66476}"/>
    <cellStyle name="Normal" xfId="0" builtinId="0"/>
    <cellStyle name="Normal 3" xfId="1" xr:uid="{505F5A8E-6158-4392-9372-5DA0E10F9D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55EC-94BD-443A-8357-00A0BEC2AEAE}">
  <dimension ref="A2:R33"/>
  <sheetViews>
    <sheetView tabSelected="1" workbookViewId="0">
      <selection activeCell="D24" sqref="D24"/>
    </sheetView>
  </sheetViews>
  <sheetFormatPr defaultRowHeight="12" x14ac:dyDescent="0.2"/>
  <cols>
    <col min="1" max="1" width="27" style="6" bestFit="1" customWidth="1"/>
    <col min="2" max="2" width="12" style="6" bestFit="1" customWidth="1"/>
    <col min="3" max="3" width="13.7109375" style="6" bestFit="1" customWidth="1"/>
    <col min="4" max="5" width="9.140625" style="6"/>
    <col min="6" max="6" width="27" style="6" bestFit="1" customWidth="1"/>
    <col min="7" max="7" width="13.5703125" style="11" bestFit="1" customWidth="1"/>
    <col min="8" max="8" width="13.7109375" style="6" bestFit="1" customWidth="1"/>
    <col min="9" max="10" width="9.140625" style="6"/>
    <col min="11" max="11" width="37" style="6" bestFit="1" customWidth="1"/>
    <col min="12" max="12" width="13.85546875" style="6" bestFit="1" customWidth="1"/>
    <col min="13" max="13" width="13.7109375" style="6" bestFit="1" customWidth="1"/>
    <col min="14" max="15" width="9.140625" style="6"/>
    <col min="16" max="16" width="31.28515625" style="6" bestFit="1" customWidth="1"/>
    <col min="17" max="17" width="13.85546875" style="6" bestFit="1" customWidth="1"/>
    <col min="18" max="18" width="13.5703125" style="6" bestFit="1" customWidth="1"/>
    <col min="19" max="16384" width="9.140625" style="6"/>
  </cols>
  <sheetData>
    <row r="2" spans="1:18" x14ac:dyDescent="0.2">
      <c r="A2" s="16">
        <v>2020</v>
      </c>
      <c r="B2" s="16"/>
      <c r="C2" s="16"/>
      <c r="F2" s="16">
        <v>2021</v>
      </c>
      <c r="G2" s="16"/>
      <c r="H2" s="16"/>
      <c r="I2" s="15"/>
      <c r="J2" s="14"/>
      <c r="K2" s="16">
        <v>2022</v>
      </c>
      <c r="L2" s="16"/>
      <c r="M2" s="16"/>
      <c r="P2" s="16" t="s">
        <v>10</v>
      </c>
      <c r="Q2" s="16"/>
      <c r="R2" s="16"/>
    </row>
    <row r="3" spans="1:18" x14ac:dyDescent="0.2">
      <c r="A3" s="13" t="s">
        <v>5</v>
      </c>
      <c r="B3" s="13" t="s">
        <v>6</v>
      </c>
      <c r="C3" s="13" t="s">
        <v>7</v>
      </c>
      <c r="F3" s="13" t="s">
        <v>5</v>
      </c>
      <c r="G3" s="13" t="s">
        <v>6</v>
      </c>
      <c r="H3" s="13" t="s">
        <v>7</v>
      </c>
      <c r="I3" s="7"/>
      <c r="K3" s="13" t="s">
        <v>5</v>
      </c>
      <c r="L3" s="13" t="s">
        <v>6</v>
      </c>
      <c r="M3" s="13" t="s">
        <v>7</v>
      </c>
      <c r="P3" s="13" t="s">
        <v>5</v>
      </c>
      <c r="Q3" s="13" t="s">
        <v>6</v>
      </c>
      <c r="R3" s="13" t="s">
        <v>7</v>
      </c>
    </row>
    <row r="4" spans="1:18" x14ac:dyDescent="0.2">
      <c r="A4" s="2"/>
      <c r="B4" s="3">
        <v>663661.73</v>
      </c>
      <c r="C4" s="1" t="s">
        <v>8</v>
      </c>
      <c r="F4" s="2"/>
      <c r="G4" s="4">
        <v>2868474.3334500003</v>
      </c>
      <c r="H4" s="1" t="s">
        <v>8</v>
      </c>
      <c r="K4" s="8"/>
      <c r="L4" s="9">
        <v>788804.42</v>
      </c>
      <c r="M4" s="2" t="s">
        <v>9</v>
      </c>
      <c r="P4" s="8"/>
      <c r="Q4" s="9">
        <v>15781039.25</v>
      </c>
      <c r="R4" s="2" t="s">
        <v>8</v>
      </c>
    </row>
    <row r="5" spans="1:18" x14ac:dyDescent="0.2">
      <c r="A5" s="2"/>
      <c r="B5" s="3">
        <v>25248.36</v>
      </c>
      <c r="C5" s="1" t="s">
        <v>8</v>
      </c>
      <c r="F5" s="2"/>
      <c r="G5" s="4">
        <v>992043.69000000041</v>
      </c>
      <c r="H5" s="1" t="s">
        <v>8</v>
      </c>
      <c r="K5" s="8"/>
      <c r="L5" s="9">
        <v>3444146.71</v>
      </c>
      <c r="M5" s="1" t="s">
        <v>8</v>
      </c>
      <c r="P5" s="8"/>
      <c r="Q5" s="9">
        <v>508500</v>
      </c>
      <c r="R5" s="2" t="s">
        <v>11</v>
      </c>
    </row>
    <row r="6" spans="1:18" x14ac:dyDescent="0.2">
      <c r="A6" s="2"/>
      <c r="B6" s="3">
        <v>278368.19</v>
      </c>
      <c r="C6" s="1" t="s">
        <v>9</v>
      </c>
      <c r="F6" s="2"/>
      <c r="G6" s="4">
        <v>542111.87</v>
      </c>
      <c r="H6" s="1" t="s">
        <v>8</v>
      </c>
      <c r="K6" s="8"/>
      <c r="L6" s="9">
        <v>402960.27000000008</v>
      </c>
      <c r="M6" s="1" t="s">
        <v>8</v>
      </c>
      <c r="P6" s="8"/>
      <c r="Q6" s="9">
        <v>1380314</v>
      </c>
      <c r="R6" s="2" t="s">
        <v>8</v>
      </c>
    </row>
    <row r="7" spans="1:18" x14ac:dyDescent="0.2">
      <c r="F7" s="2"/>
      <c r="G7" s="4">
        <v>490784.37869999994</v>
      </c>
      <c r="H7" s="1" t="s">
        <v>8</v>
      </c>
      <c r="K7" s="8"/>
      <c r="L7" s="9">
        <v>597437.18999999994</v>
      </c>
      <c r="M7" s="1" t="s">
        <v>8</v>
      </c>
      <c r="P7" s="8"/>
      <c r="Q7" s="9">
        <v>151303</v>
      </c>
      <c r="R7" s="2" t="s">
        <v>8</v>
      </c>
    </row>
    <row r="8" spans="1:18" x14ac:dyDescent="0.2">
      <c r="F8" s="2"/>
      <c r="G8" s="4">
        <v>385290.85</v>
      </c>
      <c r="H8" s="1" t="s">
        <v>8</v>
      </c>
      <c r="K8" s="8"/>
      <c r="L8" s="9">
        <v>4240770.7400000012</v>
      </c>
      <c r="M8" s="1" t="s">
        <v>8</v>
      </c>
      <c r="P8" s="8"/>
      <c r="Q8" s="9">
        <v>15315.3</v>
      </c>
      <c r="R8" s="2" t="s">
        <v>8</v>
      </c>
    </row>
    <row r="9" spans="1:18" x14ac:dyDescent="0.2">
      <c r="F9" s="2"/>
      <c r="G9" s="4">
        <v>238925</v>
      </c>
      <c r="H9" s="1" t="s">
        <v>8</v>
      </c>
      <c r="K9" s="8"/>
      <c r="L9" s="9">
        <v>280800</v>
      </c>
      <c r="M9" s="1" t="s">
        <v>8</v>
      </c>
      <c r="P9" s="8"/>
      <c r="Q9" s="9">
        <v>58875.6</v>
      </c>
      <c r="R9" s="2" t="s">
        <v>8</v>
      </c>
    </row>
    <row r="10" spans="1:18" x14ac:dyDescent="0.2">
      <c r="F10" s="2"/>
      <c r="G10" s="4">
        <v>63814.924719999995</v>
      </c>
      <c r="H10" s="1" t="s">
        <v>8</v>
      </c>
      <c r="K10" s="8"/>
      <c r="L10" s="9">
        <v>1152398.55</v>
      </c>
      <c r="M10" s="1" t="s">
        <v>8</v>
      </c>
      <c r="P10" s="8"/>
      <c r="Q10" s="9">
        <v>9588</v>
      </c>
      <c r="R10" s="2" t="s">
        <v>8</v>
      </c>
    </row>
    <row r="11" spans="1:18" x14ac:dyDescent="0.2">
      <c r="F11" s="10"/>
      <c r="G11" s="4">
        <v>1455.13</v>
      </c>
      <c r="H11" s="1" t="s">
        <v>8</v>
      </c>
      <c r="K11" s="8"/>
      <c r="L11" s="9">
        <v>1798209.4</v>
      </c>
      <c r="M11" s="1" t="s">
        <v>8</v>
      </c>
      <c r="P11" s="8"/>
      <c r="Q11" s="9">
        <v>312902.18</v>
      </c>
      <c r="R11" s="2" t="s">
        <v>8</v>
      </c>
    </row>
    <row r="12" spans="1:18" x14ac:dyDescent="0.2">
      <c r="F12" s="2"/>
      <c r="G12" s="4">
        <v>2617147.7785499999</v>
      </c>
      <c r="H12" s="1" t="s">
        <v>9</v>
      </c>
      <c r="I12" s="5"/>
      <c r="K12" s="8"/>
      <c r="L12" s="9">
        <v>3566314.13</v>
      </c>
      <c r="M12" s="1" t="s">
        <v>8</v>
      </c>
      <c r="P12" s="8"/>
      <c r="Q12" s="9">
        <v>403224</v>
      </c>
      <c r="R12" s="2" t="s">
        <v>8</v>
      </c>
    </row>
    <row r="13" spans="1:18" x14ac:dyDescent="0.2">
      <c r="K13" s="8"/>
      <c r="L13" s="9">
        <v>832241.09830000007</v>
      </c>
      <c r="M13" s="1" t="s">
        <v>8</v>
      </c>
      <c r="P13" s="8"/>
      <c r="Q13" s="9">
        <v>42301</v>
      </c>
      <c r="R13" s="2" t="s">
        <v>8</v>
      </c>
    </row>
    <row r="14" spans="1:18" x14ac:dyDescent="0.2">
      <c r="A14" s="14" t="s">
        <v>4</v>
      </c>
      <c r="F14" s="14" t="s">
        <v>3</v>
      </c>
      <c r="K14" s="8"/>
      <c r="L14" s="9">
        <v>1361436.75</v>
      </c>
      <c r="M14" s="1" t="s">
        <v>8</v>
      </c>
      <c r="P14" s="8"/>
      <c r="Q14" s="9">
        <v>301820</v>
      </c>
      <c r="R14" s="2" t="s">
        <v>8</v>
      </c>
    </row>
    <row r="15" spans="1:18" x14ac:dyDescent="0.2">
      <c r="A15" s="2" t="s">
        <v>8</v>
      </c>
      <c r="B15" s="9">
        <f>B4+B5</f>
        <v>688910.09</v>
      </c>
      <c r="F15" s="2" t="s">
        <v>8</v>
      </c>
      <c r="G15" s="9">
        <f>SUM(G4:G11)</f>
        <v>5582900.1768699996</v>
      </c>
      <c r="K15" s="8"/>
      <c r="L15" s="9">
        <v>2215781.13</v>
      </c>
      <c r="M15" s="1" t="s">
        <v>8</v>
      </c>
    </row>
    <row r="16" spans="1:18" x14ac:dyDescent="0.2">
      <c r="A16" s="2" t="s">
        <v>9</v>
      </c>
      <c r="B16" s="9">
        <f>B6</f>
        <v>278368.19</v>
      </c>
      <c r="F16" s="2" t="s">
        <v>9</v>
      </c>
      <c r="G16" s="9">
        <f>G12</f>
        <v>2617147.7785499999</v>
      </c>
      <c r="K16" s="8"/>
      <c r="L16" s="9">
        <v>25564.94</v>
      </c>
      <c r="M16" s="1" t="s">
        <v>8</v>
      </c>
    </row>
    <row r="17" spans="1:17" x14ac:dyDescent="0.2">
      <c r="A17" s="2" t="s">
        <v>0</v>
      </c>
      <c r="B17" s="9">
        <f>SUM(B15:B16)</f>
        <v>967278.28</v>
      </c>
      <c r="F17" s="2" t="s">
        <v>0</v>
      </c>
      <c r="G17" s="9">
        <f>SUM(G15:G16)</f>
        <v>8200047.9554199995</v>
      </c>
      <c r="K17" s="10"/>
      <c r="L17" s="12">
        <v>12600</v>
      </c>
      <c r="M17" s="1" t="s">
        <v>8</v>
      </c>
    </row>
    <row r="18" spans="1:17" x14ac:dyDescent="0.2">
      <c r="K18" s="10"/>
      <c r="L18" s="12">
        <v>1710.76</v>
      </c>
      <c r="M18" s="1" t="s">
        <v>8</v>
      </c>
      <c r="P18" s="2" t="s">
        <v>8</v>
      </c>
      <c r="Q18" s="9">
        <f>Q4+Q6+Q7+Q8+Q9+Q10+Q11+Q12+Q13+Q14</f>
        <v>18456682.330000002</v>
      </c>
    </row>
    <row r="19" spans="1:17" x14ac:dyDescent="0.2">
      <c r="B19" s="17">
        <f>B15/B17</f>
        <v>0.71221498946507922</v>
      </c>
      <c r="G19" s="17">
        <f>G15/G17</f>
        <v>0.68083750329531434</v>
      </c>
      <c r="K19" s="10"/>
      <c r="L19" s="12">
        <v>8270.1200000000008</v>
      </c>
      <c r="M19" s="2" t="s">
        <v>9</v>
      </c>
      <c r="P19" s="2" t="s">
        <v>12</v>
      </c>
      <c r="Q19" s="9">
        <f>Q5</f>
        <v>508500</v>
      </c>
    </row>
    <row r="20" spans="1:17" x14ac:dyDescent="0.2">
      <c r="K20" s="10"/>
      <c r="L20" s="12">
        <v>75</v>
      </c>
      <c r="M20" s="1" t="s">
        <v>1</v>
      </c>
      <c r="P20" s="2" t="s">
        <v>0</v>
      </c>
      <c r="Q20" s="9">
        <f>SUM(Q18:Q19)</f>
        <v>18965182.330000002</v>
      </c>
    </row>
    <row r="21" spans="1:17" x14ac:dyDescent="0.2">
      <c r="K21" s="2"/>
      <c r="L21" s="9">
        <v>144060.21999999997</v>
      </c>
      <c r="M21" s="1" t="s">
        <v>8</v>
      </c>
    </row>
    <row r="22" spans="1:17" x14ac:dyDescent="0.2">
      <c r="L22" s="11"/>
      <c r="Q22" s="17">
        <f>Q18/Q20</f>
        <v>0.97318770834089841</v>
      </c>
    </row>
    <row r="24" spans="1:17" x14ac:dyDescent="0.2">
      <c r="K24" s="14" t="s">
        <v>2</v>
      </c>
    </row>
    <row r="25" spans="1:17" x14ac:dyDescent="0.2">
      <c r="K25" s="2" t="s">
        <v>8</v>
      </c>
      <c r="L25" s="9">
        <f>SUM(L5:L18)+L21</f>
        <v>20076431.888300005</v>
      </c>
    </row>
    <row r="26" spans="1:17" x14ac:dyDescent="0.2">
      <c r="K26" s="2" t="s">
        <v>9</v>
      </c>
      <c r="L26" s="9">
        <f>L4+L19</f>
        <v>797074.54</v>
      </c>
    </row>
    <row r="27" spans="1:17" x14ac:dyDescent="0.2">
      <c r="K27" s="1" t="s">
        <v>1</v>
      </c>
      <c r="L27" s="9">
        <f>L20</f>
        <v>75</v>
      </c>
    </row>
    <row r="28" spans="1:17" x14ac:dyDescent="0.2">
      <c r="K28" s="2" t="s">
        <v>0</v>
      </c>
      <c r="L28" s="9">
        <f>SUM(L25:L27)</f>
        <v>20873581.428300004</v>
      </c>
    </row>
    <row r="30" spans="1:17" x14ac:dyDescent="0.2">
      <c r="L30" s="17">
        <f>L25/L28</f>
        <v>0.96181060050771938</v>
      </c>
    </row>
    <row r="33" spans="7:7" x14ac:dyDescent="0.2">
      <c r="G33" s="17"/>
    </row>
  </sheetData>
  <mergeCells count="4">
    <mergeCell ref="A2:C2"/>
    <mergeCell ref="F2:H2"/>
    <mergeCell ref="K2:M2"/>
    <mergeCell ref="P2:R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41" ma:contentTypeDescription="" ma:contentTypeScope="" ma:versionID="ce81b285be2b72c1abfd24949def4ea2">
  <xsd:schema xmlns:xsd="http://www.w3.org/2001/XMLSchema" xmlns:xs="http://www.w3.org/2001/XMLSchema" xmlns:p="http://schemas.microsoft.com/office/2006/metadata/properties" xmlns:ns2="c14de8ec-1bbe-45d0-9da6-488d8f109529" xmlns:ns3="a933a4ec-650a-4d5f-a231-7b141c4967d1" xmlns:ns4="ca3a8e5f-87ae-44bc-a796-b11748aeb6fc" targetNamespace="http://schemas.microsoft.com/office/2006/metadata/properties" ma:root="true" ma:fieldsID="243b69824a89b0760dbdae31c7ee3ee7" ns2:_="" ns3:_="" ns4:_="">
    <xsd:import namespace="c14de8ec-1bbe-45d0-9da6-488d8f109529"/>
    <xsd:import namespace="a933a4ec-650a-4d5f-a231-7b141c4967d1"/>
    <xsd:import namespace="ca3a8e5f-87ae-44bc-a796-b11748aeb6fc"/>
    <xsd:element name="properties">
      <xsd:complexType>
        <xsd:sequence>
          <xsd:element name="documentManagement">
            <xsd:complexType>
              <xsd:all>
                <xsd:element ref="ns2:PartyClass" minOccurs="0"/>
                <xsd:element ref="ns2:PartyName"/>
                <xsd:element ref="ns2:Confidential1" minOccurs="0"/>
                <xsd:element ref="ns2:Classification" minOccurs="0"/>
                <xsd:element ref="ns2:CaseNumber" minOccurs="0"/>
                <xsd:element ref="ns2:TradeRemediesServicePublished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CaseStatus" minOccurs="0"/>
                <xsd:element ref="ns3:Reconsideration" minOccurs="0"/>
                <xsd:element ref="ns4:Head_x0020_of_x0020_Reconsideration" minOccurs="0"/>
                <xsd:element ref="ns3:Archived" minOccurs="0"/>
                <xsd:element ref="ns2:g69ac3da6be14936a6d4efc253c7d4fb" minOccurs="0"/>
                <xsd:element ref="ns2:d31dcdc419e54ba5a66b0d6dabf70d98" minOccurs="0"/>
                <xsd:element ref="ns2:TaxCatchAll" minOccurs="0"/>
                <xsd:element ref="ns2:iec7f23346fc44eb94e2c6239fd5bc64" minOccurs="0"/>
                <xsd:element ref="ns4:eacc88ef07bd44da8e59c04bdce4297f" minOccurs="0"/>
                <xsd:element ref="ns2:ec7cf6cc20664fb6b5a505b0c64f4cec" minOccurs="0"/>
                <xsd:element ref="ns2:TaxCatchAllLabel" minOccurs="0"/>
                <xsd:element ref="ns2:d9f98ff6b65a4d219317601d589de7b4" minOccurs="0"/>
                <xsd:element ref="ns3:g0a6705e80434bac9c876cabd8ff0f68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PartyClass" ma:index="2" nillable="true" ma:displayName="Party Class" ma:format="Dropdown" ma:indexed="true" ma:internalName="PartyClass" ma:readOnly="false">
      <xsd:simpleType>
        <xsd:restriction base="dms:Choice">
          <xsd:enumeration value="Exporter"/>
          <xsd:enumeration value="Overseas Produc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A"/>
        </xsd:restriction>
      </xsd:simpleType>
    </xsd:element>
    <xsd:element name="PartyName" ma:index="3" ma:displayName="Party Name" ma:format="Dropdown" ma:internalName="PartyName" ma:readOnly="false">
      <xsd:simpleType>
        <xsd:restriction base="dms:Text">
          <xsd:maxLength value="255"/>
        </xsd:restriction>
      </xsd:simpleType>
    </xsd:element>
    <xsd:element name="Confidential1" ma:index="5" nillable="true" ma:displayName="Confidential" ma:default="1" ma:indexed="true" ma:internalName="Confidential1" ma:readOnly="false">
      <xsd:simpleType>
        <xsd:restriction base="dms:Boolean"/>
      </xsd:simpleType>
    </xsd:element>
    <xsd:element name="Classification" ma:index="6" nillable="true" ma:displayName="Classification" ma:format="Dropdown" ma:internalName="Classification" ma:readOnly="false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CaseNumber" ma:index="8" nillable="true" ma:displayName="Case Number" ma:default="TS0036" ma:format="Dropdown" ma:internalName="CaseNumber" ma:readOnly="false">
      <xsd:simpleType>
        <xsd:restriction base="dms:Text">
          <xsd:maxLength value="255"/>
        </xsd:restriction>
      </xsd:simpleType>
    </xsd:element>
    <xsd:element name="TradeRemediesServicePublished" ma:index="1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CaseStage" ma:index="12" nillable="true" ma:displayName="Case Stage" ma:format="Dropdown" ma:internalName="CaseStage" ma:readOnly="fals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14" nillable="true" ma:displayName="Head of Investigation" ma:list="UserInfo" ma:SharePointGroup="0" ma:internalName="HeadOfInvestigatio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15" nillable="true" ma:displayName="Case Documents" ma:format="Hyperlink" ma:internalName="CaseDocument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16" nillable="true" ma:displayName="Case Manager" ma:list="UserInfo" ma:SharePointGroup="0" ma:internalName="Case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17" nillable="true" ma:displayName="Digital Platform Link" ma:format="Hyperlink" ma:internalName="DigitalPlatform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Status" ma:index="19" nillable="true" ma:displayName="Case Status" ma:default="Active" ma:format="Dropdown" ma:internalName="CaseStatus" ma:readOnly="false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  <xsd:element name="g69ac3da6be14936a6d4efc253c7d4fb" ma:index="25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1dcdc419e54ba5a66b0d6dabf70d98" ma:index="26" nillable="true" ma:taxonomy="true" ma:internalName="d31dcdc419e54ba5a66b0d6dabf70d98" ma:taxonomyFieldName="CaseProduct" ma:displayName="Goods Concerned" ma:readOnly="false" ma:default="1;#Tyres|019bacad-e58e-4f45-931f-38b747200c2a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Taxonomy Catch All Column" ma:hidden="true" ma:list="{1053c092-ccf0-4e43-9655-5ef4d7c575bb}" ma:internalName="TaxCatchAll" ma:readOnly="false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ec7f23346fc44eb94e2c6239fd5bc64" ma:index="28" nillable="true" ma:taxonomy="true" ma:internalName="iec7f23346fc44eb94e2c6239fd5bc64" ma:taxonomyFieldName="CaseCountry" ma:displayName="Case Country" ma:readOnly="false" ma:default="1;#China|450f57c4-d239-451b-a905-81825d5a728d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7cf6cc20664fb6b5a505b0c64f4cec" ma:index="32" nillable="true" ma:taxonomy="true" ma:internalName="ec7cf6cc20664fb6b5a505b0c64f4cec" ma:taxonomyFieldName="CaseType" ma:displayName="Case Type" ma:readOnly="false" ma:default="1;#Transition Countervailing Review|2fe39b6d-2b65-4d5c-a526-3c7bd73b88ec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3" nillable="true" ma:displayName="Taxonomy Catch All Column1" ma:hidden="true" ma:list="{1053c092-ccf0-4e43-9655-5ef4d7c575bb}" ma:internalName="TaxCatchAllLabel" ma:readOnly="fals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9f98ff6b65a4d219317601d589de7b4" ma:index="35" nillable="true" ma:taxonomy="true" ma:internalName="d9f98ff6b65a4d219317601d589de7b4" ma:taxonomyFieldName="RelatedCountry" ma:displayName="Related Country" ma:readOnly="false" ma:default="1;#Egypt|7bebcf6a-9b35-49fe-bd92-1db41e721742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3a4ec-650a-4d5f-a231-7b141c4967d1" elementFormDefault="qualified">
    <xsd:import namespace="http://schemas.microsoft.com/office/2006/documentManagement/types"/>
    <xsd:import namespace="http://schemas.microsoft.com/office/infopath/2007/PartnerControls"/>
    <xsd:element name="Reconsideration" ma:index="20" nillable="true" ma:displayName="Reconsideration" ma:default="0" ma:format="Dropdown" ma:indexed="true" ma:internalName="Reconsideration" ma:readOnly="false">
      <xsd:simpleType>
        <xsd:restriction base="dms:Boolean"/>
      </xsd:simpleType>
    </xsd:element>
    <xsd:element name="Archived" ma:index="23" nillable="true" ma:displayName="Archived" ma:default="0" ma:format="Dropdown" ma:internalName="Archived" ma:readOnly="false">
      <xsd:simpleType>
        <xsd:restriction base="dms:Boolean"/>
      </xsd:simpleType>
    </xsd:element>
    <xsd:element name="g0a6705e80434bac9c876cabd8ff0f68" ma:index="37" nillable="true" ma:taxonomy="true" ma:internalName="g0a6705e80434bac9c876cabd8ff0f68" ma:taxonomyFieldName="Reconsideration_x0020_Phase" ma:displayName="Reconsideration Phase" ma:readOnly="false" ma:default="" ma:fieldId="{00a6705e-8043-4bac-9c87-6cabd8ff0f68}" ma:sspId="6e40df2b-c156-4e70-b773-96d34ab3705a" ma:termSetId="5a6bcc14-21c3-4d44-b7fb-f68fd32d1d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a8e5f-87ae-44bc-a796-b11748aeb6fc" elementFormDefault="qualified">
    <xsd:import namespace="http://schemas.microsoft.com/office/2006/documentManagement/types"/>
    <xsd:import namespace="http://schemas.microsoft.com/office/infopath/2007/PartnerControls"/>
    <xsd:element name="Head_x0020_of_x0020_Reconsideration" ma:index="21" nillable="true" ma:displayName="Head of Reconsideration" ma:list="UserInfo" ma:SharePointGroup="0" ma:internalName="Head_x0020_of_x0020_Reconsideratio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acc88ef07bd44da8e59c04bdce4297f" ma:index="31" nillable="true" ma:taxonomy="true" ma:internalName="eacc88ef07bd44da8e59c04bdce4297f" ma:taxonomyFieldName="QC_x0020_Gate" ma:displayName="QC Gate" ma:indexed="true" ma:readOnly="false" ma:default="" ma:fieldId="{eacc88ef-07bd-44da-8e59-c04bdce4297f}" ma:sspId="6e40df2b-c156-4e70-b773-96d34ab3705a" ma:termSetId="eff4e44a-4e7b-4b12-a9da-74cfc39cc0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0624A9-F580-4315-8219-09888009DD87}"/>
</file>

<file path=customXml/itemProps2.xml><?xml version="1.0" encoding="utf-8"?>
<ds:datastoreItem xmlns:ds="http://schemas.openxmlformats.org/officeDocument/2006/customXml" ds:itemID="{6384F5F8-BCC9-4ECE-982E-181A382F37EF}"/>
</file>

<file path=customXml/itemProps3.xml><?xml version="1.0" encoding="utf-8"?>
<ds:datastoreItem xmlns:ds="http://schemas.openxmlformats.org/officeDocument/2006/customXml" ds:itemID="{FF93CC0F-18E2-411F-A843-6AD566FD777E}"/>
</file>

<file path=customXml/itemProps4.xml><?xml version="1.0" encoding="utf-8"?>
<ds:datastoreItem xmlns:ds="http://schemas.openxmlformats.org/officeDocument/2006/customXml" ds:itemID="{D812FD71-2383-46A9-9ED0-F3330D67B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2023-04-06T14:04:23Z</dcterms:created>
  <dcterms:modified xsi:type="dcterms:W3CDTF">2023-10-18T11:54:52Z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/>
  </property>
  <property fmtid="{D5CDD505-2E9C-101B-9397-08002B2CF9AE}" pid="4" name="CaseType">
    <vt:lpwstr>221;#Extension Review|ba466965-010f-4be2-b847-690a8f1e8100</vt:lpwstr>
  </property>
  <property fmtid="{D5CDD505-2E9C-101B-9397-08002B2CF9AE}" pid="5" name="RelatedCountry">
    <vt:lpwstr>226;#Egypt|7bebcf6a-9b35-49fe-bd92-1db41e721742</vt:lpwstr>
  </property>
  <property fmtid="{D5CDD505-2E9C-101B-9397-08002B2CF9AE}" pid="6" name="CaseProduct">
    <vt:lpwstr>73;#Steel Products|86968934-ccb9-49f1-b660-e3d169628c87</vt:lpwstr>
  </property>
  <property fmtid="{D5CDD505-2E9C-101B-9397-08002B2CF9AE}" pid="7" name="Reconsideration Phase">
    <vt:lpwstr/>
  </property>
  <property fmtid="{D5CDD505-2E9C-101B-9397-08002B2CF9AE}" pid="8" name="QC Gate">
    <vt:lpwstr/>
  </property>
  <property fmtid="{D5CDD505-2E9C-101B-9397-08002B2CF9AE}" pid="9" name="MediaServiceImageTags">
    <vt:lpwstr/>
  </property>
  <property fmtid="{D5CDD505-2E9C-101B-9397-08002B2CF9AE}" pid="10" name="DocumentType">
    <vt:lpwstr>145;#Questionnaire Appendix|84e65ae0-9fc8-4a5e-a6d7-59aa859c475e</vt:lpwstr>
  </property>
  <property fmtid="{D5CDD505-2E9C-101B-9397-08002B2CF9AE}" pid="11" name="lcf76f155ced4ddcb4097134ff3c332f">
    <vt:lpwstr/>
  </property>
  <property fmtid="{D5CDD505-2E9C-101B-9397-08002B2CF9AE}" pid="12" name="_docset_NoMedatataSyncRequired">
    <vt:lpwstr>False</vt:lpwstr>
  </property>
</Properties>
</file>