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hendersonm\TRA\Pre-Sampling Q\Subsequent Submission\Non Confidential (Open)\"/>
    </mc:Choice>
  </mc:AlternateContent>
  <xr:revisionPtr revIDLastSave="0" documentId="13_ncr:1_{08BDE27E-40FB-4919-A18B-7046F3E2DE7F}" xr6:coauthVersionLast="47" xr6:coauthVersionMax="47" xr10:uidLastSave="{00000000-0000-0000-0000-000000000000}"/>
  <bookViews>
    <workbookView xWindow="-120" yWindow="-120" windowWidth="29040" windowHeight="15840" xr2:uid="{AC2BC82F-3A2C-44B0-B24F-8B38721293A3}"/>
  </bookViews>
  <sheets>
    <sheet name="FOI Data" sheetId="1" r:id="rId1"/>
    <sheet name="FOI Requests" sheetId="3" r:id="rId2"/>
    <sheet name="Commodity Cod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3" i="1"/>
  <c r="I31" i="1"/>
  <c r="I30" i="1"/>
  <c r="I29" i="1"/>
  <c r="I26" i="1"/>
  <c r="I24" i="1"/>
  <c r="I23" i="1"/>
  <c r="I22" i="1"/>
  <c r="I18" i="1"/>
  <c r="I15" i="1"/>
  <c r="I14" i="1"/>
  <c r="I13" i="1"/>
  <c r="I10" i="1"/>
  <c r="I6" i="1"/>
  <c r="I7" i="1"/>
  <c r="I5" i="1"/>
  <c r="D17" i="1"/>
  <c r="F17" i="1"/>
  <c r="C17" i="1"/>
  <c r="D9" i="1"/>
  <c r="F9" i="1"/>
  <c r="H9" i="1"/>
  <c r="C9" i="1"/>
  <c r="H17" i="1"/>
  <c r="G17" i="1"/>
  <c r="E17" i="1"/>
  <c r="E9" i="1"/>
  <c r="G9" i="1"/>
</calcChain>
</file>

<file path=xl/sharedStrings.xml><?xml version="1.0" encoding="utf-8"?>
<sst xmlns="http://schemas.openxmlformats.org/spreadsheetml/2006/main" count="51" uniqueCount="37">
  <si>
    <t>Trade value £</t>
  </si>
  <si>
    <t>China</t>
  </si>
  <si>
    <t>India</t>
  </si>
  <si>
    <t>Turkey</t>
  </si>
  <si>
    <t>Vietnam</t>
  </si>
  <si>
    <t>Net Mass Kg</t>
  </si>
  <si>
    <t>Total Trade Value</t>
  </si>
  <si>
    <t>Total net weight</t>
  </si>
  <si>
    <t>Assume Weight</t>
  </si>
  <si>
    <t>Dear Sir,</t>
  </si>
  <si>
    <t>Under the Freedom of information Act I would like to request the following information.</t>
  </si>
  <si>
    <t>For the periods 2000-2021.</t>
  </si>
  <si>
    <t>Details of Value and Volume ( individual units) by country of origin, of imports to the UK of the following individual TARIFF codes.</t>
  </si>
  <si>
    <t>If this is possible on a monthly basis from January 2020 up to and including March 2021.</t>
  </si>
  <si>
    <t>With the total duties collected by country showing the number of units at each duty rate.</t>
  </si>
  <si>
    <t>I would like the information in electronic format</t>
  </si>
  <si>
    <t>7323 93 00 10</t>
  </si>
  <si>
    <t>7323 99 00 10</t>
  </si>
  <si>
    <t>8516 79 70 10</t>
  </si>
  <si>
    <t>8516 90 00 51</t>
  </si>
  <si>
    <t>Please note that the online data tables will only report data to the 8 digit code reference, where I am specifically looking at the above 10 digit codes.</t>
  </si>
  <si>
    <t>Ref: FOI2021/07454</t>
  </si>
  <si>
    <t>With reference to your letter of 14 May 2021, I would answer your questions as follows;</t>
  </si>
  <si>
    <t>I look forward to receiving the data.</t>
  </si>
  <si>
    <t>•             Can you confirm you would like trade data presented annually for the years 2000 to 2021 and then monthly for the period from January 2020 to March 2021?- Yes I can confirm that is correct. If the data can be provided in two files , one that presents the data annually and the second for the monthly data that would be helpful.</t>
  </si>
  <si>
    <t>•             Could you also clarify whether you require data for imports from European Union (EU) countries? As the UK was a member of the European Union Customs Union (EUCU) until January 2021 no duty was collected on imports of goods from EU countries to the UK until that time.- Yes , I can confirm I would like the data on imports from EU countries if available and I understand that for this value and volume no duty would have been collected.</t>
  </si>
  <si>
    <t>•             Could you further clarify whether you require data for imports to the entire UK or for imports to Great Britain only? Although Northern Ireland (NI) has also left the EUCU, along with the rest of the UK, the Union’s Customs Code continues to apply there as per the Northern Ireland Protocol. This means EU customs duties continue to apply to goods entering NI. Therefore, no duty continues to apply to EU goods entering NI. – I would like the data for the entire UK please. If the data for imports to Northern Ireland is available for the period 1 January 2021 to March 2021 separately then that data in terms of value and volume would be helpful.</t>
  </si>
  <si>
    <t>Total Value per FOI 27/9/21</t>
  </si>
  <si>
    <t>7323930010 &amp; 7323990010</t>
  </si>
  <si>
    <t>FOI Request Information - 27 Sept 2021</t>
  </si>
  <si>
    <t>Total Net weight per FOI 27/9/21</t>
  </si>
  <si>
    <t>Indexed no of boards</t>
  </si>
  <si>
    <t xml:space="preserve">Total No of boards </t>
  </si>
  <si>
    <t>Total</t>
  </si>
  <si>
    <t xml:space="preserve">Indexed Retail Value </t>
  </si>
  <si>
    <t>2021 Average 2018-2020</t>
  </si>
  <si>
    <t>Other- Total less China, India, 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</si>
</sst>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2" fillId="0" borderId="0" xfId="0" applyFont="1" applyBorder="1"/>
    <xf numFmtId="164" fontId="2" fillId="0" borderId="0" xfId="1" applyNumberFormat="1" applyFont="1" applyBorder="1"/>
    <xf numFmtId="0" fontId="2" fillId="0" borderId="1" xfId="0" applyFont="1" applyBorder="1"/>
    <xf numFmtId="164" fontId="2" fillId="0" borderId="2" xfId="1" applyNumberFormat="1" applyFont="1" applyBorder="1"/>
    <xf numFmtId="164" fontId="2" fillId="0" borderId="3" xfId="1" applyNumberFormat="1" applyFont="1" applyBorder="1"/>
    <xf numFmtId="0" fontId="2" fillId="0" borderId="4" xfId="0" applyFont="1" applyBorder="1"/>
    <xf numFmtId="164" fontId="0" fillId="0" borderId="0" xfId="1" applyNumberFormat="1" applyFont="1" applyBorder="1"/>
    <xf numFmtId="164" fontId="0" fillId="0" borderId="5" xfId="1" applyNumberFormat="1" applyFont="1" applyBorder="1"/>
    <xf numFmtId="0" fontId="0" fillId="0" borderId="4" xfId="0" applyBorder="1"/>
    <xf numFmtId="0" fontId="2" fillId="0" borderId="8" xfId="0" applyFont="1" applyBorder="1"/>
    <xf numFmtId="0" fontId="2" fillId="0" borderId="9" xfId="0" applyFont="1" applyBorder="1"/>
    <xf numFmtId="0" fontId="0" fillId="0" borderId="0" xfId="0" applyBorder="1"/>
    <xf numFmtId="0" fontId="3" fillId="0" borderId="0" xfId="0" applyFont="1"/>
    <xf numFmtId="0" fontId="2" fillId="0" borderId="6" xfId="0" applyFont="1" applyBorder="1"/>
    <xf numFmtId="164" fontId="2" fillId="0" borderId="7" xfId="1" applyNumberFormat="1" applyFont="1" applyBorder="1"/>
    <xf numFmtId="0" fontId="0" fillId="0" borderId="0" xfId="0" applyAlignment="1">
      <alignment vertical="center"/>
    </xf>
    <xf numFmtId="15" fontId="4" fillId="0" borderId="0" xfId="0" applyNumberFormat="1" applyFont="1"/>
    <xf numFmtId="164" fontId="2" fillId="2" borderId="0" xfId="1" applyNumberFormat="1" applyFont="1" applyFill="1" applyBorder="1"/>
    <xf numFmtId="0" fontId="2" fillId="2" borderId="4" xfId="0" applyFont="1" applyFill="1" applyBorder="1"/>
    <xf numFmtId="0" fontId="2" fillId="2" borderId="0" xfId="0" applyFont="1" applyFill="1" applyBorder="1"/>
    <xf numFmtId="0" fontId="2" fillId="0" borderId="0" xfId="0" applyFont="1" applyFill="1" applyBorder="1"/>
    <xf numFmtId="0" fontId="2" fillId="0" borderId="4" xfId="0" applyFont="1" applyFill="1" applyBorder="1"/>
    <xf numFmtId="164" fontId="2" fillId="0" borderId="0" xfId="1" applyNumberFormat="1" applyFont="1" applyFill="1" applyBorder="1"/>
    <xf numFmtId="0" fontId="0" fillId="0" borderId="0" xfId="0" applyFill="1"/>
    <xf numFmtId="9" fontId="2" fillId="0" borderId="0" xfId="2" applyFont="1" applyFill="1" applyBorder="1"/>
    <xf numFmtId="164" fontId="0" fillId="0" borderId="0" xfId="1" applyNumberFormat="1" applyFont="1" applyFill="1" applyBorder="1"/>
    <xf numFmtId="0" fontId="0" fillId="0" borderId="4" xfId="0" applyFill="1" applyBorder="1"/>
    <xf numFmtId="0" fontId="2" fillId="0" borderId="8" xfId="0" applyFont="1" applyFill="1" applyBorder="1"/>
    <xf numFmtId="0" fontId="2" fillId="0" borderId="9" xfId="0" applyFont="1" applyFill="1" applyBorder="1"/>
    <xf numFmtId="164" fontId="0" fillId="0" borderId="0" xfId="0" applyNumberFormat="1" applyFill="1"/>
    <xf numFmtId="164" fontId="0" fillId="0" borderId="10" xfId="1" applyNumberFormat="1" applyFont="1" applyFill="1" applyBorder="1"/>
    <xf numFmtId="164" fontId="0" fillId="0" borderId="11" xfId="1" applyNumberFormat="1" applyFont="1" applyFill="1" applyBorder="1"/>
    <xf numFmtId="1" fontId="0" fillId="0" borderId="0" xfId="0" applyNumberFormat="1"/>
    <xf numFmtId="164" fontId="2" fillId="0" borderId="10" xfId="1" applyNumberFormat="1" applyFont="1" applyBorder="1"/>
    <xf numFmtId="164" fontId="2" fillId="0" borderId="13" xfId="1" applyNumberFormat="1" applyFont="1" applyBorder="1"/>
    <xf numFmtId="164" fontId="0" fillId="0" borderId="14" xfId="1" applyNumberFormat="1" applyFont="1" applyBorder="1"/>
    <xf numFmtId="164" fontId="2" fillId="0" borderId="15" xfId="1" applyNumberFormat="1" applyFont="1" applyBorder="1"/>
    <xf numFmtId="0" fontId="2" fillId="0" borderId="12" xfId="0" applyFont="1" applyBorder="1" applyAlignment="1">
      <alignment horizontal="righ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12</xdr:col>
      <xdr:colOff>160021</xdr:colOff>
      <xdr:row>20</xdr:row>
      <xdr:rowOff>141911</xdr:rowOff>
    </xdr:to>
    <xdr:pic>
      <xdr:nvPicPr>
        <xdr:cNvPr id="2" name="Picture 1">
          <a:extLst>
            <a:ext uri="{FF2B5EF4-FFF2-40B4-BE49-F238E27FC236}">
              <a16:creationId xmlns:a16="http://schemas.microsoft.com/office/drawing/2014/main" id="{F8F7B51B-7508-4367-A36D-520BEC93A61B}"/>
            </a:ext>
          </a:extLst>
        </xdr:cNvPr>
        <xdr:cNvPicPr>
          <a:picLocks noChangeAspect="1"/>
        </xdr:cNvPicPr>
      </xdr:nvPicPr>
      <xdr:blipFill>
        <a:blip xmlns:r="http://schemas.openxmlformats.org/officeDocument/2006/relationships" r:embed="rId1"/>
        <a:stretch>
          <a:fillRect/>
        </a:stretch>
      </xdr:blipFill>
      <xdr:spPr>
        <a:xfrm>
          <a:off x="1" y="182880"/>
          <a:ext cx="7475220" cy="3616631"/>
        </a:xfrm>
        <a:prstGeom prst="rect">
          <a:avLst/>
        </a:prstGeom>
      </xdr:spPr>
    </xdr:pic>
    <xdr:clientData/>
  </xdr:twoCellAnchor>
  <xdr:twoCellAnchor editAs="oneCell">
    <xdr:from>
      <xdr:col>12</xdr:col>
      <xdr:colOff>518160</xdr:colOff>
      <xdr:row>0</xdr:row>
      <xdr:rowOff>83648</xdr:rowOff>
    </xdr:from>
    <xdr:to>
      <xdr:col>25</xdr:col>
      <xdr:colOff>368196</xdr:colOff>
      <xdr:row>21</xdr:row>
      <xdr:rowOff>56475</xdr:rowOff>
    </xdr:to>
    <xdr:pic>
      <xdr:nvPicPr>
        <xdr:cNvPr id="3" name="Picture 2">
          <a:extLst>
            <a:ext uri="{FF2B5EF4-FFF2-40B4-BE49-F238E27FC236}">
              <a16:creationId xmlns:a16="http://schemas.microsoft.com/office/drawing/2014/main" id="{0C175EAA-2ACE-4C00-A70A-4CE48B7E53CB}"/>
            </a:ext>
          </a:extLst>
        </xdr:cNvPr>
        <xdr:cNvPicPr>
          <a:picLocks noChangeAspect="1"/>
        </xdr:cNvPicPr>
      </xdr:nvPicPr>
      <xdr:blipFill>
        <a:blip xmlns:r="http://schemas.openxmlformats.org/officeDocument/2006/relationships" r:embed="rId2"/>
        <a:stretch>
          <a:fillRect/>
        </a:stretch>
      </xdr:blipFill>
      <xdr:spPr>
        <a:xfrm>
          <a:off x="7833360" y="83648"/>
          <a:ext cx="7774836" cy="3813307"/>
        </a:xfrm>
        <a:prstGeom prst="rect">
          <a:avLst/>
        </a:prstGeom>
      </xdr:spPr>
    </xdr:pic>
    <xdr:clientData/>
  </xdr:twoCellAnchor>
  <xdr:twoCellAnchor editAs="oneCell">
    <xdr:from>
      <xdr:col>0</xdr:col>
      <xdr:colOff>0</xdr:colOff>
      <xdr:row>22</xdr:row>
      <xdr:rowOff>0</xdr:rowOff>
    </xdr:from>
    <xdr:to>
      <xdr:col>12</xdr:col>
      <xdr:colOff>64308</xdr:colOff>
      <xdr:row>55</xdr:row>
      <xdr:rowOff>85518</xdr:rowOff>
    </xdr:to>
    <xdr:pic>
      <xdr:nvPicPr>
        <xdr:cNvPr id="5" name="Picture 4">
          <a:extLst>
            <a:ext uri="{FF2B5EF4-FFF2-40B4-BE49-F238E27FC236}">
              <a16:creationId xmlns:a16="http://schemas.microsoft.com/office/drawing/2014/main" id="{4745C0AF-AB04-470B-8C70-37CBD33DDC0E}"/>
            </a:ext>
          </a:extLst>
        </xdr:cNvPr>
        <xdr:cNvPicPr>
          <a:picLocks noChangeAspect="1"/>
        </xdr:cNvPicPr>
      </xdr:nvPicPr>
      <xdr:blipFill>
        <a:blip xmlns:r="http://schemas.openxmlformats.org/officeDocument/2006/relationships" r:embed="rId3"/>
        <a:stretch>
          <a:fillRect/>
        </a:stretch>
      </xdr:blipFill>
      <xdr:spPr>
        <a:xfrm>
          <a:off x="0" y="4023360"/>
          <a:ext cx="7379508" cy="6120558"/>
        </a:xfrm>
        <a:prstGeom prst="rect">
          <a:avLst/>
        </a:prstGeom>
      </xdr:spPr>
    </xdr:pic>
    <xdr:clientData/>
  </xdr:twoCellAnchor>
  <xdr:twoCellAnchor editAs="oneCell">
    <xdr:from>
      <xdr:col>13</xdr:col>
      <xdr:colOff>0</xdr:colOff>
      <xdr:row>22</xdr:row>
      <xdr:rowOff>0</xdr:rowOff>
    </xdr:from>
    <xdr:to>
      <xdr:col>25</xdr:col>
      <xdr:colOff>190346</xdr:colOff>
      <xdr:row>55</xdr:row>
      <xdr:rowOff>140091</xdr:rowOff>
    </xdr:to>
    <xdr:pic>
      <xdr:nvPicPr>
        <xdr:cNvPr id="6" name="Picture 5">
          <a:extLst>
            <a:ext uri="{FF2B5EF4-FFF2-40B4-BE49-F238E27FC236}">
              <a16:creationId xmlns:a16="http://schemas.microsoft.com/office/drawing/2014/main" id="{3ECCFAB1-6D2C-40E0-90A8-BDFA764901D1}"/>
            </a:ext>
          </a:extLst>
        </xdr:cNvPr>
        <xdr:cNvPicPr>
          <a:picLocks noChangeAspect="1"/>
        </xdr:cNvPicPr>
      </xdr:nvPicPr>
      <xdr:blipFill>
        <a:blip xmlns:r="http://schemas.openxmlformats.org/officeDocument/2006/relationships" r:embed="rId4"/>
        <a:stretch>
          <a:fillRect/>
        </a:stretch>
      </xdr:blipFill>
      <xdr:spPr>
        <a:xfrm>
          <a:off x="7924800" y="4023360"/>
          <a:ext cx="7505546" cy="6175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6F5B-7F5B-4FC7-B9AE-023C783F8FC6}">
  <dimension ref="A1:R35"/>
  <sheetViews>
    <sheetView tabSelected="1" workbookViewId="0">
      <pane xSplit="1" ySplit="2" topLeftCell="B3" activePane="bottomRight" state="frozen"/>
      <selection pane="topRight" activeCell="B1" sqref="B1"/>
      <selection pane="bottomLeft" activeCell="A3" sqref="A3"/>
      <selection pane="bottomRight" activeCell="G9" sqref="G9"/>
    </sheetView>
  </sheetViews>
  <sheetFormatPr defaultRowHeight="15" x14ac:dyDescent="0.25"/>
  <cols>
    <col min="1" max="1" width="24.42578125" customWidth="1"/>
    <col min="2" max="2" width="5.7109375" customWidth="1"/>
    <col min="3" max="3" width="10.42578125" bestFit="1" customWidth="1"/>
    <col min="4" max="8" width="10.28515625" bestFit="1" customWidth="1"/>
    <col min="9" max="9" width="12" customWidth="1"/>
    <col min="10" max="10" width="4.7109375" customWidth="1"/>
  </cols>
  <sheetData>
    <row r="1" spans="1:9" ht="19.5" thickBot="1" x14ac:dyDescent="0.35">
      <c r="A1" s="13" t="s">
        <v>29</v>
      </c>
      <c r="B1" s="13"/>
    </row>
    <row r="2" spans="1:9" ht="45.75" thickBot="1" x14ac:dyDescent="0.3">
      <c r="B2" t="s">
        <v>8</v>
      </c>
      <c r="C2" s="10">
        <v>2015</v>
      </c>
      <c r="D2" s="10">
        <v>2016</v>
      </c>
      <c r="E2" s="10">
        <v>2017</v>
      </c>
      <c r="F2" s="10">
        <v>2018</v>
      </c>
      <c r="G2" s="10">
        <v>2019</v>
      </c>
      <c r="H2" s="11">
        <v>2020</v>
      </c>
      <c r="I2" s="38" t="s">
        <v>35</v>
      </c>
    </row>
    <row r="3" spans="1:9" x14ac:dyDescent="0.25">
      <c r="A3" s="3" t="s">
        <v>0</v>
      </c>
      <c r="B3" s="1"/>
      <c r="C3" s="2"/>
      <c r="D3" s="2"/>
      <c r="E3" s="2"/>
      <c r="F3" s="2"/>
      <c r="G3" s="2"/>
      <c r="H3" s="2"/>
      <c r="I3" s="35"/>
    </row>
    <row r="4" spans="1:9" x14ac:dyDescent="0.25">
      <c r="A4" s="6" t="s">
        <v>28</v>
      </c>
      <c r="B4" s="1"/>
      <c r="C4" s="7"/>
      <c r="D4" s="7"/>
      <c r="E4" s="7"/>
      <c r="F4" s="7"/>
      <c r="G4" s="7"/>
      <c r="H4" s="7"/>
      <c r="I4" s="36"/>
    </row>
    <row r="5" spans="1:9" x14ac:dyDescent="0.25">
      <c r="A5" s="9" t="s">
        <v>1</v>
      </c>
      <c r="B5" s="12"/>
      <c r="C5" s="7">
        <v>2187276</v>
      </c>
      <c r="D5" s="7">
        <v>2186962</v>
      </c>
      <c r="E5" s="7">
        <v>2365791</v>
      </c>
      <c r="F5" s="7">
        <v>1852059</v>
      </c>
      <c r="G5" s="7">
        <v>1844532</v>
      </c>
      <c r="H5" s="7">
        <v>1653519</v>
      </c>
      <c r="I5" s="36">
        <f>SUM(F5:H5)/3</f>
        <v>1783370</v>
      </c>
    </row>
    <row r="6" spans="1:9" x14ac:dyDescent="0.25">
      <c r="A6" s="9" t="s">
        <v>2</v>
      </c>
      <c r="B6" s="12"/>
      <c r="C6" s="7">
        <v>2297576</v>
      </c>
      <c r="D6" s="7">
        <v>1645683</v>
      </c>
      <c r="E6" s="7">
        <v>1312514</v>
      </c>
      <c r="F6" s="7">
        <v>1218392</v>
      </c>
      <c r="G6" s="7">
        <v>1189544</v>
      </c>
      <c r="H6" s="7">
        <v>938060</v>
      </c>
      <c r="I6" s="36">
        <f t="shared" ref="I6:I7" si="0">SUM(F6:H6)/3</f>
        <v>1115332</v>
      </c>
    </row>
    <row r="7" spans="1:9" x14ac:dyDescent="0.25">
      <c r="A7" s="9" t="s">
        <v>3</v>
      </c>
      <c r="B7" s="12"/>
      <c r="C7" s="7">
        <v>2161409</v>
      </c>
      <c r="D7" s="7"/>
      <c r="E7" s="7"/>
      <c r="F7" s="7">
        <v>2501546</v>
      </c>
      <c r="G7" s="7">
        <v>3171597</v>
      </c>
      <c r="H7" s="7">
        <v>2112893</v>
      </c>
      <c r="I7" s="36">
        <f t="shared" si="0"/>
        <v>2595345.3333333335</v>
      </c>
    </row>
    <row r="8" spans="1:9" ht="15.75" thickBot="1" x14ac:dyDescent="0.3">
      <c r="A8" s="9" t="s">
        <v>4</v>
      </c>
      <c r="B8" s="12"/>
      <c r="C8" s="7"/>
      <c r="D8" s="7"/>
      <c r="E8" s="7"/>
      <c r="F8" s="7">
        <v>511089</v>
      </c>
      <c r="G8" s="7"/>
      <c r="H8" s="7"/>
      <c r="I8" s="36"/>
    </row>
    <row r="9" spans="1:9" ht="15.75" thickBot="1" x14ac:dyDescent="0.3">
      <c r="A9" s="14" t="s">
        <v>6</v>
      </c>
      <c r="B9" s="1"/>
      <c r="C9" s="15">
        <f t="shared" ref="C9:H9" si="1">SUM(C4:C8)</f>
        <v>6646261</v>
      </c>
      <c r="D9" s="15">
        <f t="shared" si="1"/>
        <v>3832645</v>
      </c>
      <c r="E9" s="15">
        <f t="shared" si="1"/>
        <v>3678305</v>
      </c>
      <c r="F9" s="15">
        <f t="shared" si="1"/>
        <v>6083086</v>
      </c>
      <c r="G9" s="15">
        <f t="shared" si="1"/>
        <v>6205673</v>
      </c>
      <c r="H9" s="34">
        <f t="shared" si="1"/>
        <v>4704472</v>
      </c>
      <c r="I9" s="37"/>
    </row>
    <row r="10" spans="1:9" x14ac:dyDescent="0.25">
      <c r="A10" s="19" t="s">
        <v>27</v>
      </c>
      <c r="B10" s="20"/>
      <c r="C10" s="18">
        <v>7607851</v>
      </c>
      <c r="D10" s="18">
        <v>6165306</v>
      </c>
      <c r="E10" s="18">
        <v>6850067</v>
      </c>
      <c r="F10" s="18">
        <v>7420126</v>
      </c>
      <c r="G10" s="18">
        <v>8009803</v>
      </c>
      <c r="H10" s="18">
        <v>5628837</v>
      </c>
      <c r="I10" s="18">
        <f t="shared" ref="I10" si="2">SUM(F10:H10)/3</f>
        <v>7019588.666666667</v>
      </c>
    </row>
    <row r="11" spans="1:9" x14ac:dyDescent="0.25">
      <c r="A11" s="3" t="s">
        <v>5</v>
      </c>
      <c r="B11" s="1"/>
      <c r="C11" s="4"/>
      <c r="D11" s="4"/>
      <c r="E11" s="4"/>
      <c r="F11" s="4"/>
      <c r="G11" s="4"/>
      <c r="H11" s="5"/>
      <c r="I11" s="2"/>
    </row>
    <row r="12" spans="1:9" x14ac:dyDescent="0.25">
      <c r="A12" s="6" t="s">
        <v>28</v>
      </c>
      <c r="B12" s="1"/>
      <c r="C12" s="7"/>
      <c r="D12" s="7"/>
      <c r="E12" s="7"/>
      <c r="F12" s="7"/>
      <c r="G12" s="7"/>
      <c r="H12" s="8"/>
      <c r="I12" s="7"/>
    </row>
    <row r="13" spans="1:9" x14ac:dyDescent="0.25">
      <c r="A13" s="9" t="s">
        <v>1</v>
      </c>
      <c r="B13" s="12"/>
      <c r="C13" s="7">
        <v>1344720</v>
      </c>
      <c r="D13" s="7">
        <v>1239307</v>
      </c>
      <c r="E13" s="7">
        <v>1496359</v>
      </c>
      <c r="F13" s="7">
        <v>949261</v>
      </c>
      <c r="G13" s="7">
        <v>792266</v>
      </c>
      <c r="H13" s="8">
        <v>707616</v>
      </c>
      <c r="I13" s="36">
        <f>SUM(F13:H13)/3</f>
        <v>816381</v>
      </c>
    </row>
    <row r="14" spans="1:9" x14ac:dyDescent="0.25">
      <c r="A14" s="9" t="s">
        <v>2</v>
      </c>
      <c r="B14" s="12"/>
      <c r="C14" s="7">
        <v>1531126</v>
      </c>
      <c r="D14" s="7">
        <v>1714565</v>
      </c>
      <c r="E14" s="7">
        <v>685757</v>
      </c>
      <c r="F14" s="7">
        <v>1016408</v>
      </c>
      <c r="G14" s="7">
        <v>660942</v>
      </c>
      <c r="H14" s="8">
        <v>504777</v>
      </c>
      <c r="I14" s="36">
        <f t="shared" ref="I14:I15" si="3">SUM(F14:H14)/3</f>
        <v>727375.66666666663</v>
      </c>
    </row>
    <row r="15" spans="1:9" x14ac:dyDescent="0.25">
      <c r="A15" s="9" t="s">
        <v>3</v>
      </c>
      <c r="B15" s="12"/>
      <c r="C15" s="7">
        <v>1257543</v>
      </c>
      <c r="D15" s="7"/>
      <c r="E15" s="7"/>
      <c r="F15" s="7">
        <v>1489603</v>
      </c>
      <c r="G15" s="7">
        <v>1825701</v>
      </c>
      <c r="H15" s="8">
        <v>1193494</v>
      </c>
      <c r="I15" s="36">
        <f t="shared" si="3"/>
        <v>1502932.6666666667</v>
      </c>
    </row>
    <row r="16" spans="1:9" ht="15.75" thickBot="1" x14ac:dyDescent="0.3">
      <c r="A16" s="9" t="s">
        <v>4</v>
      </c>
      <c r="B16" s="12"/>
      <c r="C16" s="7"/>
      <c r="D16" s="7"/>
      <c r="E16" s="7"/>
      <c r="F16" s="7">
        <v>276488</v>
      </c>
      <c r="G16" s="7"/>
      <c r="H16" s="8"/>
      <c r="I16" s="36"/>
    </row>
    <row r="17" spans="1:18" ht="15.75" thickBot="1" x14ac:dyDescent="0.3">
      <c r="A17" s="14" t="s">
        <v>7</v>
      </c>
      <c r="B17" s="1"/>
      <c r="C17" s="15">
        <f t="shared" ref="C17:H17" si="4">SUM(C12:C16)</f>
        <v>4133389</v>
      </c>
      <c r="D17" s="15">
        <f t="shared" si="4"/>
        <v>2953872</v>
      </c>
      <c r="E17" s="15">
        <f t="shared" si="4"/>
        <v>2182116</v>
      </c>
      <c r="F17" s="15">
        <f t="shared" si="4"/>
        <v>3731760</v>
      </c>
      <c r="G17" s="15">
        <f t="shared" si="4"/>
        <v>3278909</v>
      </c>
      <c r="H17" s="15">
        <f t="shared" si="4"/>
        <v>2405887</v>
      </c>
      <c r="I17" s="37"/>
    </row>
    <row r="18" spans="1:18" x14ac:dyDescent="0.25">
      <c r="A18" s="19" t="s">
        <v>30</v>
      </c>
      <c r="B18" s="20"/>
      <c r="C18" s="18">
        <v>4685650</v>
      </c>
      <c r="D18" s="18">
        <v>4174417</v>
      </c>
      <c r="E18" s="18">
        <v>3837448</v>
      </c>
      <c r="F18" s="18">
        <v>4201665</v>
      </c>
      <c r="G18" s="18">
        <v>4238870</v>
      </c>
      <c r="H18" s="18">
        <v>2823897</v>
      </c>
      <c r="I18" s="18">
        <f t="shared" ref="I18" si="5">SUM(F18:H18)/3</f>
        <v>3754810.6666666665</v>
      </c>
    </row>
    <row r="19" spans="1:18" x14ac:dyDescent="0.25">
      <c r="A19" s="22"/>
      <c r="B19" s="21"/>
      <c r="C19" s="23"/>
      <c r="D19" s="23"/>
      <c r="E19" s="23"/>
      <c r="F19" s="23"/>
      <c r="G19" s="23"/>
      <c r="H19" s="23"/>
      <c r="I19" s="23"/>
      <c r="J19" s="24"/>
    </row>
    <row r="20" spans="1:18" x14ac:dyDescent="0.25">
      <c r="A20" s="22" t="s">
        <v>31</v>
      </c>
      <c r="B20" s="21"/>
      <c r="C20" s="23"/>
      <c r="D20" s="23"/>
      <c r="E20" s="23"/>
      <c r="F20" s="23"/>
      <c r="G20" s="23"/>
      <c r="H20" s="23"/>
      <c r="I20" s="23"/>
      <c r="J20" s="24"/>
    </row>
    <row r="21" spans="1:18" x14ac:dyDescent="0.25">
      <c r="A21" s="22" t="s">
        <v>28</v>
      </c>
      <c r="B21" s="21"/>
      <c r="C21" s="23"/>
      <c r="D21" s="23"/>
      <c r="E21" s="23"/>
      <c r="F21" s="23"/>
      <c r="G21" s="23"/>
      <c r="H21" s="23"/>
      <c r="I21" s="23"/>
      <c r="J21" s="24"/>
    </row>
    <row r="22" spans="1:18" x14ac:dyDescent="0.25">
      <c r="A22" s="27" t="s">
        <v>1</v>
      </c>
      <c r="B22" s="21"/>
      <c r="C22" s="23">
        <v>141.65966999592314</v>
      </c>
      <c r="D22" s="23">
        <v>130.55492641117669</v>
      </c>
      <c r="E22" s="23">
        <v>157.63409641816108</v>
      </c>
      <c r="F22" s="23">
        <v>100</v>
      </c>
      <c r="G22" s="23">
        <v>83.461345193787608</v>
      </c>
      <c r="H22" s="23">
        <v>74.543882030337272</v>
      </c>
      <c r="I22" s="23">
        <f t="shared" ref="I22:I24" si="6">SUM(F22:H22)/3</f>
        <v>86.001742408041636</v>
      </c>
      <c r="J22" s="24"/>
      <c r="L22" s="33"/>
      <c r="M22" s="33"/>
      <c r="N22" s="33"/>
      <c r="P22" s="33"/>
      <c r="Q22" s="33"/>
      <c r="R22" s="33"/>
    </row>
    <row r="23" spans="1:18" x14ac:dyDescent="0.25">
      <c r="A23" s="27" t="s">
        <v>2</v>
      </c>
      <c r="B23" s="21"/>
      <c r="C23" s="23">
        <v>150.64088436926903</v>
      </c>
      <c r="D23" s="23">
        <v>168.68865652375814</v>
      </c>
      <c r="E23" s="23">
        <v>67.468673997056285</v>
      </c>
      <c r="F23" s="23">
        <v>100</v>
      </c>
      <c r="G23" s="23">
        <v>65.027233158337978</v>
      </c>
      <c r="H23" s="23">
        <v>49.662832248467147</v>
      </c>
      <c r="I23" s="23">
        <f t="shared" si="6"/>
        <v>71.563355135601711</v>
      </c>
      <c r="J23" s="24"/>
      <c r="L23" s="33"/>
      <c r="M23" s="33"/>
      <c r="N23" s="33"/>
      <c r="P23" s="33"/>
      <c r="Q23" s="33"/>
      <c r="R23" s="33"/>
    </row>
    <row r="24" spans="1:18" x14ac:dyDescent="0.25">
      <c r="A24" s="27" t="s">
        <v>3</v>
      </c>
      <c r="B24" s="21"/>
      <c r="C24" s="23">
        <v>84.421352534870024</v>
      </c>
      <c r="D24" s="23">
        <v>0</v>
      </c>
      <c r="E24" s="23">
        <v>0</v>
      </c>
      <c r="F24" s="23">
        <v>100</v>
      </c>
      <c r="G24" s="23">
        <v>122.56292448390612</v>
      </c>
      <c r="H24" s="23">
        <v>80.121616296422587</v>
      </c>
      <c r="I24" s="23">
        <f t="shared" si="6"/>
        <v>100.89484692677622</v>
      </c>
      <c r="J24" s="24"/>
      <c r="L24" s="33"/>
      <c r="M24" s="33"/>
      <c r="N24" s="33"/>
      <c r="P24" s="33"/>
      <c r="Q24" s="33"/>
      <c r="R24" s="33"/>
    </row>
    <row r="25" spans="1:18" x14ac:dyDescent="0.25">
      <c r="A25" s="27" t="s">
        <v>4</v>
      </c>
      <c r="B25" s="21"/>
      <c r="C25" s="23">
        <v>0</v>
      </c>
      <c r="D25" s="23">
        <v>0</v>
      </c>
      <c r="E25" s="23">
        <v>0</v>
      </c>
      <c r="F25" s="23">
        <v>100</v>
      </c>
      <c r="G25" s="23">
        <v>0</v>
      </c>
      <c r="H25" s="23">
        <v>0</v>
      </c>
      <c r="I25" s="23">
        <v>0</v>
      </c>
      <c r="J25" s="24"/>
      <c r="L25" s="33"/>
      <c r="M25" s="33"/>
      <c r="N25" s="33"/>
      <c r="P25" s="33"/>
      <c r="Q25" s="33"/>
      <c r="R25" s="33"/>
    </row>
    <row r="26" spans="1:18" x14ac:dyDescent="0.25">
      <c r="A26" s="22" t="s">
        <v>32</v>
      </c>
      <c r="B26" s="21"/>
      <c r="C26" s="23">
        <v>111.51888596544465</v>
      </c>
      <c r="D26" s="23">
        <v>99.351495181077013</v>
      </c>
      <c r="E26" s="23">
        <v>91.331603066879438</v>
      </c>
      <c r="F26" s="23">
        <v>100</v>
      </c>
      <c r="G26" s="23">
        <v>100.88548230284897</v>
      </c>
      <c r="H26" s="23">
        <v>67.208999289567345</v>
      </c>
      <c r="I26" s="23">
        <f t="shared" ref="I26" si="7">SUM(F26:H26)/3</f>
        <v>89.364827197472096</v>
      </c>
      <c r="J26" s="24"/>
      <c r="L26" s="33"/>
      <c r="M26" s="33"/>
      <c r="N26" s="33"/>
      <c r="P26" s="33"/>
      <c r="Q26" s="33"/>
      <c r="R26" s="33"/>
    </row>
    <row r="27" spans="1:18" ht="15.75" thickBot="1" x14ac:dyDescent="0.3">
      <c r="A27" s="22"/>
      <c r="B27" s="21"/>
      <c r="C27" s="23"/>
      <c r="D27" s="23"/>
      <c r="E27" s="23"/>
      <c r="F27" s="23"/>
      <c r="G27" s="23"/>
      <c r="H27" s="23"/>
      <c r="I27" s="23"/>
      <c r="J27" s="24"/>
    </row>
    <row r="28" spans="1:18" ht="15.75" thickBot="1" x14ac:dyDescent="0.3">
      <c r="A28" s="25" t="s">
        <v>34</v>
      </c>
      <c r="B28" s="21"/>
      <c r="C28" s="23"/>
      <c r="D28" s="23"/>
      <c r="E28" s="23"/>
      <c r="F28" s="28">
        <v>2018</v>
      </c>
      <c r="G28" s="28">
        <v>2019</v>
      </c>
      <c r="H28" s="29">
        <v>2020</v>
      </c>
      <c r="I28" s="29">
        <v>2021</v>
      </c>
      <c r="J28" s="24"/>
    </row>
    <row r="29" spans="1:18" x14ac:dyDescent="0.25">
      <c r="A29" s="27" t="s">
        <v>1</v>
      </c>
      <c r="B29" s="21"/>
      <c r="C29" s="23"/>
      <c r="D29" s="23"/>
      <c r="E29" s="23"/>
      <c r="F29" s="26">
        <v>100</v>
      </c>
      <c r="G29" s="26">
        <v>83.461345193787594</v>
      </c>
      <c r="H29" s="26">
        <v>74.543882030337286</v>
      </c>
      <c r="I29" s="26">
        <f t="shared" ref="I29:I31" si="8">SUM(F29:H29)/3</f>
        <v>86.001742408041636</v>
      </c>
      <c r="J29" s="24"/>
    </row>
    <row r="30" spans="1:18" x14ac:dyDescent="0.25">
      <c r="A30" s="27" t="s">
        <v>2</v>
      </c>
      <c r="B30" s="21"/>
      <c r="C30" s="23"/>
      <c r="D30" s="23"/>
      <c r="E30" s="23"/>
      <c r="F30" s="26">
        <v>100</v>
      </c>
      <c r="G30" s="26">
        <v>65.027233158337992</v>
      </c>
      <c r="H30" s="26">
        <v>49.662832248467154</v>
      </c>
      <c r="I30" s="26">
        <f t="shared" si="8"/>
        <v>71.563355135601725</v>
      </c>
      <c r="J30" s="24"/>
    </row>
    <row r="31" spans="1:18" x14ac:dyDescent="0.25">
      <c r="A31" s="27" t="s">
        <v>3</v>
      </c>
      <c r="B31" s="21"/>
      <c r="C31" s="23"/>
      <c r="D31" s="23"/>
      <c r="E31" s="23"/>
      <c r="F31" s="26">
        <v>100</v>
      </c>
      <c r="G31" s="26">
        <v>122.56292448390612</v>
      </c>
      <c r="H31" s="26">
        <v>80.121616296422602</v>
      </c>
      <c r="I31" s="26">
        <f t="shared" si="8"/>
        <v>100.89484692677622</v>
      </c>
      <c r="J31" s="24"/>
    </row>
    <row r="32" spans="1:18" x14ac:dyDescent="0.25">
      <c r="A32" s="22"/>
      <c r="B32" s="21"/>
      <c r="C32" s="23"/>
      <c r="D32" s="23"/>
      <c r="E32" s="23"/>
      <c r="F32" s="24"/>
      <c r="G32" s="24"/>
      <c r="H32" s="24"/>
      <c r="I32" s="24"/>
      <c r="J32" s="24"/>
    </row>
    <row r="33" spans="1:10" ht="15.75" thickBot="1" x14ac:dyDescent="0.3">
      <c r="A33" s="27" t="s">
        <v>36</v>
      </c>
      <c r="B33" s="21"/>
      <c r="C33" s="23"/>
      <c r="D33" s="23"/>
      <c r="E33" s="23"/>
      <c r="F33" s="30">
        <v>100</v>
      </c>
      <c r="G33" s="26">
        <v>144.91705781630839</v>
      </c>
      <c r="H33" s="26">
        <v>61.467547758431614</v>
      </c>
      <c r="I33" s="26">
        <f t="shared" ref="I33:I34" si="9">SUM(F33:H33)/3</f>
        <v>102.12820185824667</v>
      </c>
      <c r="J33" s="24"/>
    </row>
    <row r="34" spans="1:10" ht="15.75" thickBot="1" x14ac:dyDescent="0.3">
      <c r="A34" s="22" t="s">
        <v>33</v>
      </c>
      <c r="B34" s="21"/>
      <c r="C34" s="23"/>
      <c r="D34" s="23"/>
      <c r="E34" s="23"/>
      <c r="F34" s="31">
        <v>100</v>
      </c>
      <c r="G34" s="31">
        <v>100.88548230284898</v>
      </c>
      <c r="H34" s="31">
        <v>67.208999289567345</v>
      </c>
      <c r="I34" s="32">
        <f t="shared" si="9"/>
        <v>89.364827197472096</v>
      </c>
      <c r="J34" s="24"/>
    </row>
    <row r="35" spans="1:10" x14ac:dyDescent="0.25">
      <c r="A35" s="22"/>
      <c r="B35" s="21"/>
      <c r="C35" s="23"/>
      <c r="D35" s="23"/>
      <c r="E35" s="23"/>
      <c r="F35" s="26"/>
      <c r="G35" s="26"/>
      <c r="H35" s="26"/>
      <c r="I35" s="26"/>
      <c r="J35" s="2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8D48-E048-4431-9789-E7DCE0B2DD46}">
  <dimension ref="A1:A27"/>
  <sheetViews>
    <sheetView workbookViewId="0">
      <selection activeCell="D20" sqref="D20"/>
    </sheetView>
  </sheetViews>
  <sheetFormatPr defaultRowHeight="15" x14ac:dyDescent="0.25"/>
  <cols>
    <col min="1" max="1" width="15" customWidth="1"/>
  </cols>
  <sheetData>
    <row r="1" spans="1:1" ht="21" x14ac:dyDescent="0.35">
      <c r="A1" s="17">
        <v>44305</v>
      </c>
    </row>
    <row r="2" spans="1:1" x14ac:dyDescent="0.25">
      <c r="A2" s="16" t="s">
        <v>9</v>
      </c>
    </row>
    <row r="3" spans="1:1" x14ac:dyDescent="0.25">
      <c r="A3" s="16" t="s">
        <v>10</v>
      </c>
    </row>
    <row r="4" spans="1:1" x14ac:dyDescent="0.25">
      <c r="A4" s="16"/>
    </row>
    <row r="5" spans="1:1" x14ac:dyDescent="0.25">
      <c r="A5" s="16" t="s">
        <v>11</v>
      </c>
    </row>
    <row r="6" spans="1:1" x14ac:dyDescent="0.25">
      <c r="A6" s="16" t="s">
        <v>12</v>
      </c>
    </row>
    <row r="7" spans="1:1" x14ac:dyDescent="0.25">
      <c r="A7" s="16" t="s">
        <v>13</v>
      </c>
    </row>
    <row r="8" spans="1:1" x14ac:dyDescent="0.25">
      <c r="A8" s="16" t="s">
        <v>14</v>
      </c>
    </row>
    <row r="9" spans="1:1" x14ac:dyDescent="0.25">
      <c r="A9" s="16" t="s">
        <v>15</v>
      </c>
    </row>
    <row r="10" spans="1:1" x14ac:dyDescent="0.25">
      <c r="A10" s="16"/>
    </row>
    <row r="11" spans="1:1" x14ac:dyDescent="0.25">
      <c r="A11" s="16" t="s">
        <v>16</v>
      </c>
    </row>
    <row r="12" spans="1:1" x14ac:dyDescent="0.25">
      <c r="A12" s="16" t="s">
        <v>17</v>
      </c>
    </row>
    <row r="13" spans="1:1" x14ac:dyDescent="0.25">
      <c r="A13" s="16" t="s">
        <v>18</v>
      </c>
    </row>
    <row r="14" spans="1:1" x14ac:dyDescent="0.25">
      <c r="A14" s="16" t="s">
        <v>19</v>
      </c>
    </row>
    <row r="15" spans="1:1" x14ac:dyDescent="0.25">
      <c r="A15" s="16"/>
    </row>
    <row r="16" spans="1:1" x14ac:dyDescent="0.25">
      <c r="A16" s="16" t="s">
        <v>20</v>
      </c>
    </row>
    <row r="18" spans="1:1" ht="21" x14ac:dyDescent="0.35">
      <c r="A18" s="17">
        <v>44330</v>
      </c>
    </row>
    <row r="19" spans="1:1" x14ac:dyDescent="0.25">
      <c r="A19" t="s">
        <v>9</v>
      </c>
    </row>
    <row r="20" spans="1:1" x14ac:dyDescent="0.25">
      <c r="A20" t="s">
        <v>21</v>
      </c>
    </row>
    <row r="21" spans="1:1" x14ac:dyDescent="0.25">
      <c r="A21" t="s">
        <v>22</v>
      </c>
    </row>
    <row r="23" spans="1:1" x14ac:dyDescent="0.25">
      <c r="A23" t="s">
        <v>24</v>
      </c>
    </row>
    <row r="24" spans="1:1" x14ac:dyDescent="0.25">
      <c r="A24" t="s">
        <v>25</v>
      </c>
    </row>
    <row r="25" spans="1:1" x14ac:dyDescent="0.25">
      <c r="A25" t="s">
        <v>26</v>
      </c>
    </row>
    <row r="27" spans="1:1" x14ac:dyDescent="0.25">
      <c r="A27"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C301-B4DD-499C-B3E3-4E3A9DD56903}">
  <dimension ref="A1"/>
  <sheetViews>
    <sheetView topLeftCell="A34" workbookViewId="0">
      <selection activeCell="K58" sqref="K5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42FA65C1-1D8A-4721-869F-AA25C5AA3EF5}"/>
</file>

<file path=customXml/itemProps2.xml><?xml version="1.0" encoding="utf-8"?>
<ds:datastoreItem xmlns:ds="http://schemas.openxmlformats.org/officeDocument/2006/customXml" ds:itemID="{AAA9BCD1-BF4C-461D-A174-2CA2A91EDB71}"/>
</file>

<file path=customXml/itemProps3.xml><?xml version="1.0" encoding="utf-8"?>
<ds:datastoreItem xmlns:ds="http://schemas.openxmlformats.org/officeDocument/2006/customXml" ds:itemID="{77D68779-7F26-4CC8-9ABD-95DC62D54D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FOI Data</vt:lpstr>
      <vt:lpstr>FOI Requests</vt:lpstr>
      <vt:lpstr>Commodity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Harrison</dc:creator>
  <cp:lastModifiedBy>Martin Henderson</cp:lastModifiedBy>
  <dcterms:created xsi:type="dcterms:W3CDTF">2021-06-14T12:41:53Z</dcterms:created>
  <dcterms:modified xsi:type="dcterms:W3CDTF">2022-05-03T09:09:47Z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