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NCLM\Desktop\Trade\Trade Remedies\Alpek - Safeguarding Application\NC\"/>
    </mc:Choice>
  </mc:AlternateContent>
  <xr:revisionPtr revIDLastSave="0" documentId="13_ncr:1_{F908DD0E-1366-4EF6-AE0E-DF813F2CF908}" xr6:coauthVersionLast="47" xr6:coauthVersionMax="47" xr10:uidLastSave="{00000000-0000-0000-0000-000000000000}"/>
  <bookViews>
    <workbookView xWindow="43590" yWindow="2505" windowWidth="38370" windowHeight="17415" xr2:uid="{EE624440-2F82-447B-8D67-061199965B79}"/>
  </bookViews>
  <sheets>
    <sheet name="1 Domestic industry" sheetId="9" r:id="rId1"/>
    <sheet name="2 UK market" sheetId="3" r:id="rId2"/>
    <sheet name="3 Increased imports" sheetId="10" r:id="rId3"/>
    <sheet name="4 Serious injury" sheetId="11" r:id="rId4"/>
  </sheets>
  <definedNames>
    <definedName name="CIQWBGuid" hidden="1">"4fdc84ec-d3a4-4d7b-b829-5956235d9de3"</definedName>
    <definedName name="CIQWBInfo" hidden="1">"{ ""CIQVersion"":""9.52.4409.4666"" }"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" i="3" l="1"/>
  <c r="J9" i="3"/>
  <c r="K7" i="10"/>
  <c r="J7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Anika Kersten</author>
  </authors>
  <commentList>
    <comment ref="A9" authorId="0" shapeId="0" xr:uid="{76DCD526-6B8D-4A41-9A08-39BB6124D797}">
      <text>
        <r>
          <rPr>
            <sz val="9"/>
            <color indexed="81"/>
            <rFont val="Tahoma"/>
            <family val="2"/>
          </rPr>
          <t>Please list all the UK-made like goods and directly competitive goods which are sold on the UK market</t>
        </r>
      </text>
    </comment>
    <comment ref="A16" authorId="0" shapeId="0" xr:uid="{17B2FAA5-534B-41B7-86F3-D8ADBD601DA6}">
      <text>
        <r>
          <rPr>
            <sz val="9"/>
            <color indexed="81"/>
            <rFont val="Tahoma"/>
            <family val="2"/>
          </rPr>
          <t>Complete with "Support", "Opposition" or "Neutral" to indicate each known UK producer's position regarding your application</t>
        </r>
      </text>
    </comment>
    <comment ref="A19" authorId="0" shapeId="0" xr:uid="{9BB60FF7-FAD9-4D45-A925-1319C0ABBAF2}">
      <text>
        <r>
          <rPr>
            <sz val="9"/>
            <color indexed="81"/>
            <rFont val="Tahoma"/>
            <family val="2"/>
          </rPr>
          <t xml:space="preserve">Provide the total volume of production in the United Kingdom of the like goods and directly competitive goods
</t>
        </r>
      </text>
    </comment>
    <comment ref="A20" authorId="0" shapeId="0" xr:uid="{88CA90F7-C6C8-4A38-8F5E-7E5772660A9A}">
      <text>
        <r>
          <rPr>
            <sz val="9"/>
            <color indexed="81"/>
            <rFont val="Tahoma"/>
            <family val="2"/>
          </rPr>
          <t>Provide the total value of production in the United Kingdom of the like goods and directly competitive goods</t>
        </r>
      </text>
    </comment>
    <comment ref="A28" authorId="0" shapeId="0" xr:uid="{078D7D0E-2C0C-4C70-9213-9FB10BAA531E}">
      <text>
        <r>
          <rPr>
            <sz val="9"/>
            <color indexed="81"/>
            <rFont val="Tahoma"/>
            <family val="2"/>
          </rPr>
          <t>Please list all the UK-made like goods and directly competitive which are sold by UK producers represented by the association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Anika Kersten</author>
  </authors>
  <commentList>
    <comment ref="A7" authorId="0" shapeId="0" xr:uid="{C6241D1B-85B4-4117-B3B7-D35C821D21A6}">
      <text>
        <r>
          <rPr>
            <sz val="9"/>
            <color indexed="81"/>
            <rFont val="Tahoma"/>
            <family val="2"/>
          </rPr>
          <t>Provide UK import volumes and values of the goods identified for the three calendar years preceding your application and the most recent period.</t>
        </r>
      </text>
    </comment>
    <comment ref="A8" authorId="0" shapeId="0" xr:uid="{107830E7-4751-4281-8D23-9AF559EB8C1E}">
      <text>
        <r>
          <rPr>
            <sz val="9"/>
            <color indexed="81"/>
            <rFont val="Tahoma"/>
            <family val="2"/>
          </rPr>
          <t>Provide UK production volumes and values of the like goods and directly competitive goods for the three calendar years preceding your application and the most recent period.</t>
        </r>
      </text>
    </comment>
  </commentList>
</comments>
</file>

<file path=xl/sharedStrings.xml><?xml version="1.0" encoding="utf-8"?>
<sst xmlns="http://schemas.openxmlformats.org/spreadsheetml/2006/main" count="275" uniqueCount="97">
  <si>
    <t>Volume</t>
  </si>
  <si>
    <t>Value</t>
  </si>
  <si>
    <t>UK producer</t>
  </si>
  <si>
    <t>Legal name of company</t>
  </si>
  <si>
    <t>UK producer association</t>
  </si>
  <si>
    <t>Role</t>
  </si>
  <si>
    <t>Address</t>
  </si>
  <si>
    <t>Telephone No.</t>
  </si>
  <si>
    <t>Email</t>
  </si>
  <si>
    <t>Website</t>
  </si>
  <si>
    <t>Like goods and directly competitive goods</t>
  </si>
  <si>
    <t>Association A</t>
  </si>
  <si>
    <t>Association B</t>
  </si>
  <si>
    <t>Name of association</t>
  </si>
  <si>
    <t>1 Domestic industry</t>
  </si>
  <si>
    <t>Support/Opposition/Neutral</t>
  </si>
  <si>
    <t>Support</t>
  </si>
  <si>
    <t>Opposition</t>
  </si>
  <si>
    <t>Neutral</t>
  </si>
  <si>
    <t>Details of associations of UK producers of the like goods and directly competitive goods:</t>
  </si>
  <si>
    <t>Details, production data and application support/opposition of each known UK producer of the like goods and directly competitive goods:</t>
  </si>
  <si>
    <t>2 UK Market</t>
  </si>
  <si>
    <t>Applicant UK producer</t>
  </si>
  <si>
    <t>UK producer A</t>
  </si>
  <si>
    <t>UK producer B</t>
  </si>
  <si>
    <t>UK producer C</t>
  </si>
  <si>
    <t>UK producer D</t>
  </si>
  <si>
    <t>UK producer E</t>
  </si>
  <si>
    <t>Total UK sales</t>
  </si>
  <si>
    <t>Total UK sales by applicant UK producer(s)</t>
  </si>
  <si>
    <t>Total UK import</t>
  </si>
  <si>
    <t>UK sales</t>
  </si>
  <si>
    <t>Total (estimated) UK sales by other UK producers</t>
  </si>
  <si>
    <t>Value [£]</t>
  </si>
  <si>
    <t>Value [£]3</t>
  </si>
  <si>
    <t>Value [£]5</t>
  </si>
  <si>
    <t>Value [£]7</t>
  </si>
  <si>
    <t>3 Increased imports</t>
  </si>
  <si>
    <t>Contact name</t>
  </si>
  <si>
    <t>4 Serious injury</t>
  </si>
  <si>
    <t>Details of UK sales and applicant UK producer(s)' market share</t>
  </si>
  <si>
    <t>Details of import volumes and values of the goods identified in absolute terms and relative to the UK production of the like goods and directly competitive goods</t>
  </si>
  <si>
    <t>Details on profits and losses</t>
  </si>
  <si>
    <t>Gross profit per unit</t>
  </si>
  <si>
    <t>Total gross profit</t>
  </si>
  <si>
    <t>Net profit margin (%)</t>
  </si>
  <si>
    <t>Net profit per unit</t>
  </si>
  <si>
    <t>Net gross profit</t>
  </si>
  <si>
    <t>Gross profit margin (%)</t>
  </si>
  <si>
    <t>Details on employment and productivity</t>
  </si>
  <si>
    <t>Number of employees (manufacturing only)</t>
  </si>
  <si>
    <t>Units per employee</t>
  </si>
  <si>
    <t>Total employment</t>
  </si>
  <si>
    <t>Details on capacity and capacity utilisation</t>
  </si>
  <si>
    <t>Rest of UK capacity utilisation (%)</t>
  </si>
  <si>
    <t>Capacity utilisation (%)</t>
  </si>
  <si>
    <t>Total capacity [kton]</t>
  </si>
  <si>
    <t>Actual production [kton]</t>
  </si>
  <si>
    <t>Rest of UK capacity [kton]</t>
  </si>
  <si>
    <t>Rest of UK production [kton]</t>
  </si>
  <si>
    <t>Units sold (ton)</t>
  </si>
  <si>
    <t>Volume [ton]</t>
  </si>
  <si>
    <t>Volume [ton]2</t>
  </si>
  <si>
    <t>Volume [ton]3</t>
  </si>
  <si>
    <t>Volume [ton]4</t>
  </si>
  <si>
    <t>Value [£]2</t>
  </si>
  <si>
    <t>2025 projected</t>
  </si>
  <si>
    <t>Volume [ton]5</t>
  </si>
  <si>
    <t>Value [£]6</t>
  </si>
  <si>
    <t>Volume [ton]6</t>
  </si>
  <si>
    <t>2025 Full Year</t>
  </si>
  <si>
    <t>Production volume (Ton)</t>
  </si>
  <si>
    <t>Alpek Polyester UK LTD</t>
  </si>
  <si>
    <t>Davies Offices, Wilton International, Redcar, Cleveland, TS10 4XZ</t>
  </si>
  <si>
    <t>www.alpekpolyester.com</t>
  </si>
  <si>
    <t>N/A</t>
  </si>
  <si>
    <t xml:space="preserve"> *Import data available up to nov/25 and Domestic Industry sales up to sep/25; for 2025, thus, total values are projected through linear extrapolation.</t>
  </si>
  <si>
    <t>Total UK imports*</t>
  </si>
  <si>
    <t>Total UK production**</t>
  </si>
  <si>
    <t>**Production only comprises vPET, produced solely by Alpek; Alpek does not dispose of precise production data of rPET producers</t>
  </si>
  <si>
    <t>Market share imports</t>
  </si>
  <si>
    <t>Applicant UK producer(s)' market share [%] during the POI</t>
  </si>
  <si>
    <t>*** For production values, we utilised sales values</t>
  </si>
  <si>
    <t xml:space="preserve"> *Import data available up to nov/25; for 2025, thus, total values are projected through linear extrapolation.</t>
  </si>
  <si>
    <r>
      <t>Production volume [</t>
    </r>
    <r>
      <rPr>
        <b/>
        <i/>
        <sz val="11"/>
        <color theme="1"/>
        <rFont val="Arial"/>
        <family val="2"/>
      </rPr>
      <t>ton</t>
    </r>
    <r>
      <rPr>
        <b/>
        <sz val="11"/>
        <color theme="1"/>
        <rFont val="Arial"/>
        <family val="2"/>
      </rPr>
      <t>] *</t>
    </r>
  </si>
  <si>
    <t>Production value [£] *</t>
  </si>
  <si>
    <t>* Production values and volumes refer to the 2021-2025 period
** Alpek does not dispose of precise production data of rPET producers</t>
  </si>
  <si>
    <r>
      <t xml:space="preserve">Total UK production volume </t>
    </r>
    <r>
      <rPr>
        <b/>
        <i/>
        <sz val="11"/>
        <color theme="1"/>
        <rFont val="Arial"/>
        <family val="2"/>
      </rPr>
      <t>[ton]</t>
    </r>
    <r>
      <rPr>
        <b/>
        <sz val="11"/>
        <color theme="1"/>
        <rFont val="Arial"/>
        <family val="2"/>
      </rPr>
      <t xml:space="preserve"> **</t>
    </r>
  </si>
  <si>
    <t>Total UK production value [£] **</t>
  </si>
  <si>
    <t>Manufacturing Cost of Goods Sold</t>
  </si>
  <si>
    <t>Purchased Finished Goods</t>
  </si>
  <si>
    <t>Other Cost of Goods Sold</t>
  </si>
  <si>
    <t>Fixed Manufacturing costs</t>
  </si>
  <si>
    <t>Revenue</t>
  </si>
  <si>
    <t xml:space="preserve"> *Import data available up to nov/25 and Domestic Industry revenues and sales up to sep/25; for 2025, thus, total values are projected through linear extrapolation for those rubrics. Cost rubrics refer to FY2025</t>
  </si>
  <si>
    <t>[       ]</t>
  </si>
  <si>
    <t>[Redacted – Information could be used to infer Domestic Industry’s economic indicator – Redacted as commercially sensitive]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</si>
</sst>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%"/>
    <numFmt numFmtId="165" formatCode="_-* #,##0_-;\-* #,##0_-;_-* &quot;-&quot;??_-;_-@_-"/>
    <numFmt numFmtId="166" formatCode="&quot;[&quot;#,##0&quot;]&quot;"/>
    <numFmt numFmtId="167" formatCode="&quot;[&quot;0.0%&quot;]&quot;"/>
    <numFmt numFmtId="168" formatCode="&quot;[&quot;#,##0&quot;]&quot;;&quot;[&quot;\-#,##0&quot;]&quot;;&quot;[&quot;0&quot;]&quot;"/>
    <numFmt numFmtId="169" formatCode="&quot;[&quot;#,##0.00&quot;]&quot;;&quot;[&quot;\-#,##0.00&quot;]&quot;;&quot;[&quot;0.00&quot;]&quot;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rgb="FFFFFFFF"/>
      <name val="Arial"/>
      <family val="2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11"/>
      <color theme="1"/>
      <name val="Arial"/>
      <family val="2"/>
    </font>
    <font>
      <sz val="8"/>
      <color theme="0" tint="-4.9989318521683403E-2"/>
      <name val="Arial"/>
      <family val="2"/>
    </font>
    <font>
      <b/>
      <i/>
      <sz val="11"/>
      <color theme="1"/>
      <name val="Arial"/>
      <family val="2"/>
    </font>
    <font>
      <b/>
      <sz val="11"/>
      <color rgb="FFFFFFFF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color indexed="24"/>
      <name val="Arial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7" tint="0.79998168889431442"/>
        <bgColor theme="0" tint="-0.14999847407452621"/>
      </patternFill>
    </fill>
    <fill>
      <patternFill patternType="darkUp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theme="0" tint="-0.14999847407452621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24"/>
      </bottom>
      <diagonal/>
    </border>
  </borders>
  <cellStyleXfs count="3">
    <xf numFmtId="0" fontId="0" fillId="0" borderId="0"/>
    <xf numFmtId="49" fontId="11" fillId="0" borderId="4" applyNumberFormat="0" applyAlignment="0" applyProtection="0">
      <alignment horizontal="left" wrapText="1"/>
    </xf>
    <xf numFmtId="9" fontId="14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left" vertical="top" wrapText="1"/>
    </xf>
    <xf numFmtId="4" fontId="3" fillId="0" borderId="0" xfId="0" applyNumberFormat="1" applyFont="1" applyAlignment="1">
      <alignment horizontal="right" vertical="top" wrapText="1"/>
    </xf>
    <xf numFmtId="0" fontId="6" fillId="0" borderId="0" xfId="0" applyFont="1"/>
    <xf numFmtId="0" fontId="2" fillId="0" borderId="0" xfId="0" applyFont="1" applyAlignment="1">
      <alignment horizontal="left" vertical="center"/>
    </xf>
    <xf numFmtId="0" fontId="3" fillId="5" borderId="0" xfId="0" applyFont="1" applyFill="1"/>
    <xf numFmtId="0" fontId="5" fillId="0" borderId="1" xfId="0" applyFont="1" applyBorder="1"/>
    <xf numFmtId="0" fontId="5" fillId="3" borderId="3" xfId="0" applyFont="1" applyFill="1" applyBorder="1"/>
    <xf numFmtId="0" fontId="5" fillId="0" borderId="2" xfId="0" applyFont="1" applyBorder="1"/>
    <xf numFmtId="0" fontId="3" fillId="0" borderId="1" xfId="0" applyFont="1" applyBorder="1"/>
    <xf numFmtId="0" fontId="3" fillId="6" borderId="0" xfId="0" applyFont="1" applyFill="1"/>
    <xf numFmtId="0" fontId="8" fillId="0" borderId="0" xfId="0" applyFont="1" applyAlignment="1">
      <alignment horizontal="left" vertical="center"/>
    </xf>
    <xf numFmtId="0" fontId="10" fillId="0" borderId="0" xfId="0" applyFont="1"/>
    <xf numFmtId="0" fontId="9" fillId="0" borderId="0" xfId="0" applyFont="1"/>
    <xf numFmtId="0" fontId="10" fillId="0" borderId="2" xfId="0" applyFont="1" applyBorder="1"/>
    <xf numFmtId="0" fontId="9" fillId="0" borderId="2" xfId="0" applyFont="1" applyBorder="1"/>
    <xf numFmtId="0" fontId="10" fillId="3" borderId="1" xfId="0" applyFont="1" applyFill="1" applyBorder="1"/>
    <xf numFmtId="0" fontId="9" fillId="6" borderId="2" xfId="0" applyFont="1" applyFill="1" applyBorder="1" applyAlignment="1">
      <alignment vertical="top"/>
    </xf>
    <xf numFmtId="0" fontId="2" fillId="2" borderId="0" xfId="0" applyFont="1" applyFill="1" applyAlignment="1">
      <alignment horizontal="left" vertical="center"/>
    </xf>
    <xf numFmtId="0" fontId="9" fillId="7" borderId="2" xfId="0" applyFont="1" applyFill="1" applyBorder="1" applyAlignment="1">
      <alignment vertical="top"/>
    </xf>
    <xf numFmtId="0" fontId="9" fillId="7" borderId="2" xfId="0" applyFont="1" applyFill="1" applyBorder="1" applyAlignment="1">
      <alignment horizontal="right" vertical="top"/>
    </xf>
    <xf numFmtId="0" fontId="13" fillId="0" borderId="0" xfId="0" applyFont="1"/>
    <xf numFmtId="0" fontId="3" fillId="8" borderId="0" xfId="0" applyFont="1" applyFill="1"/>
    <xf numFmtId="0" fontId="3" fillId="8" borderId="0" xfId="0" applyFont="1" applyFill="1" applyAlignment="1">
      <alignment horizontal="center"/>
    </xf>
    <xf numFmtId="165" fontId="3" fillId="0" borderId="0" xfId="0" applyNumberFormat="1" applyFont="1"/>
    <xf numFmtId="0" fontId="10" fillId="8" borderId="0" xfId="0" applyFont="1" applyFill="1"/>
    <xf numFmtId="0" fontId="15" fillId="0" borderId="0" xfId="0" applyFont="1" applyAlignment="1">
      <alignment horizontal="center" vertical="center" wrapText="1"/>
    </xf>
    <xf numFmtId="165" fontId="3" fillId="7" borderId="0" xfId="0" applyNumberFormat="1" applyFont="1" applyFill="1"/>
    <xf numFmtId="37" fontId="3" fillId="0" borderId="0" xfId="0" applyNumberFormat="1" applyFont="1"/>
    <xf numFmtId="0" fontId="1" fillId="0" borderId="0" xfId="0" applyFont="1"/>
    <xf numFmtId="0" fontId="1" fillId="6" borderId="0" xfId="0" applyFont="1" applyFill="1"/>
    <xf numFmtId="0" fontId="1" fillId="0" borderId="1" xfId="0" applyFont="1" applyBorder="1"/>
    <xf numFmtId="167" fontId="10" fillId="9" borderId="3" xfId="2" applyNumberFormat="1" applyFont="1" applyFill="1" applyBorder="1"/>
    <xf numFmtId="167" fontId="10" fillId="0" borderId="0" xfId="2" applyNumberFormat="1" applyFont="1" applyFill="1" applyBorder="1" applyAlignment="1">
      <alignment horizontal="center"/>
    </xf>
    <xf numFmtId="168" fontId="3" fillId="7" borderId="0" xfId="0" applyNumberFormat="1" applyFont="1" applyFill="1"/>
    <xf numFmtId="169" fontId="3" fillId="7" borderId="0" xfId="0" applyNumberFormat="1" applyFont="1" applyFill="1"/>
    <xf numFmtId="168" fontId="3" fillId="0" borderId="0" xfId="0" applyNumberFormat="1" applyFont="1"/>
    <xf numFmtId="168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right"/>
    </xf>
    <xf numFmtId="0" fontId="10" fillId="0" borderId="0" xfId="0" applyFont="1" applyAlignment="1">
      <alignment horizontal="center"/>
    </xf>
    <xf numFmtId="167" fontId="10" fillId="0" borderId="0" xfId="2" applyNumberFormat="1" applyFont="1" applyAlignment="1">
      <alignment horizontal="center"/>
    </xf>
    <xf numFmtId="164" fontId="10" fillId="4" borderId="1" xfId="0" applyNumberFormat="1" applyFont="1" applyFill="1" applyBorder="1" applyAlignment="1">
      <alignment horizontal="center" vertical="top"/>
    </xf>
    <xf numFmtId="49" fontId="16" fillId="0" borderId="0" xfId="0" applyNumberFormat="1" applyFont="1" applyAlignment="1">
      <alignment horizontal="center" wrapText="1"/>
    </xf>
    <xf numFmtId="49" fontId="16" fillId="3" borderId="0" xfId="0" applyNumberFormat="1" applyFont="1" applyFill="1" applyAlignment="1">
      <alignment horizontal="center" wrapText="1"/>
    </xf>
    <xf numFmtId="0" fontId="9" fillId="6" borderId="0" xfId="0" applyFont="1" applyFill="1" applyAlignment="1">
      <alignment horizontal="center"/>
    </xf>
    <xf numFmtId="0" fontId="9" fillId="6" borderId="0" xfId="0" applyFont="1" applyFill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2" fillId="2" borderId="0" xfId="0" applyFont="1" applyFill="1" applyAlignment="1">
      <alignment horizontal="left" vertical="center"/>
    </xf>
    <xf numFmtId="0" fontId="9" fillId="6" borderId="0" xfId="0" applyFont="1" applyFill="1" applyAlignment="1">
      <alignment horizontal="center" wrapText="1"/>
    </xf>
    <xf numFmtId="0" fontId="15" fillId="0" borderId="0" xfId="0" applyFont="1" applyAlignment="1">
      <alignment horizontal="center" vertical="center" wrapText="1"/>
    </xf>
  </cellXfs>
  <cellStyles count="3">
    <cellStyle name="Brand Subtitle with Underline" xfId="1" xr:uid="{96F1C30E-F494-4A5F-BD0C-B85A24403B1C}"/>
    <cellStyle name="Normal" xfId="0" builtinId="0"/>
    <cellStyle name="Percent" xfId="2" builtinId="5"/>
  </cellStyles>
  <dxfs count="43"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5" formatCode="_-* #,##0_-;\-* #,##0_-;_-* &quot;-&quot;??_-;_-@_-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70" formatCode="&quot;£&quot;#,##0.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70" formatCode="&quot;£&quot;#,##0.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70" formatCode="&quot;£&quot;#,##0.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5" formatCode="#,##0;\-#,##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70" formatCode="&quot;£&quot;#,##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70" formatCode="&quot;£&quot;#,##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70" formatCode="&quot;£&quot;#,##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70" formatCode="&quot;£&quot;#,##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70" formatCode="&quot;£&quot;#,##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D06D8FF-280C-4493-8309-01D62A18EB4C}" name="Table1" displayName="Table1" ref="A5:G17" totalsRowShown="0" headerRowDxfId="29" dataDxfId="28">
  <autoFilter ref="A5:G17" xr:uid="{7D06D8FF-280C-4493-8309-01D62A18EB4C}"/>
  <tableColumns count="7">
    <tableColumn id="1" xr3:uid="{73E6BF18-2E2D-41FE-828F-CA781F346AEF}" name="UK producer" dataDxfId="27"/>
    <tableColumn id="11" xr3:uid="{5AD04E2C-CBF0-4909-93F1-66BF390C63F3}" name="Applicant UK producer" dataDxfId="26"/>
    <tableColumn id="2" xr3:uid="{D199FFCB-8275-4B74-B446-7FCD0558DAC0}" name="UK producer A" dataDxfId="25"/>
    <tableColumn id="3" xr3:uid="{8195DB5F-450C-4EC7-9B87-91CD3D23DEF3}" name="UK producer B" dataDxfId="24"/>
    <tableColumn id="4" xr3:uid="{BDBC9A38-E813-43E0-9211-6F689EAE93BD}" name="UK producer C" dataDxfId="23"/>
    <tableColumn id="5" xr3:uid="{636D0891-A1E4-4A33-9271-219EB16A2980}" name="UK producer D" dataDxfId="22"/>
    <tableColumn id="6" xr3:uid="{7404460A-6E86-4090-B620-06E4B23677CD}" name="UK producer E" dataDxfId="21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4055AB7-D5A4-4B33-88E5-97C680AC282A}" name="Table13" displayName="Table13" ref="A24:C32" totalsRowShown="0" headerRowDxfId="20" dataDxfId="19">
  <autoFilter ref="A24:C32" xr:uid="{44055AB7-D5A4-4B33-88E5-97C680AC282A}"/>
  <tableColumns count="3">
    <tableColumn id="1" xr3:uid="{74AD7591-238D-43AB-B756-0F221999E50A}" name="UK producer association" dataDxfId="18"/>
    <tableColumn id="2" xr3:uid="{9D3F014F-D6B0-4890-AAC2-778602F5347F}" name="Association A" dataDxfId="17"/>
    <tableColumn id="3" xr3:uid="{18DE5B90-7A52-46DE-9A8C-85F72C73CDCD}" name="Association B" dataDxfId="16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C6E80A7-AA81-4D24-A46F-42E0544B998C}" name="Table4" displayName="Table4" ref="A6:K11" totalsRowShown="0" headerRowDxfId="42" dataDxfId="41">
  <autoFilter ref="A6:K11" xr:uid="{7C6E80A7-AA81-4D24-A46F-42E0544B998C}"/>
  <tableColumns count="11">
    <tableColumn id="1" xr3:uid="{77A5B62D-7B5D-450A-8936-7AD9688E2B7D}" name="UK sales" dataDxfId="40"/>
    <tableColumn id="12" xr3:uid="{95C961AB-238F-4571-8258-38C4566C2ED5}" name="Volume [ton]" dataDxfId="39"/>
    <tableColumn id="13" xr3:uid="{F6B7BB0E-3919-4D85-97F3-7EB21D7F678B}" name="Value [£]" dataDxfId="38">
      <calculatedColumnFormula>Table4[[#This Row],[Volume '[ton']]]*1002</calculatedColumnFormula>
    </tableColumn>
    <tableColumn id="2" xr3:uid="{9D35609A-8918-4063-9FB2-2E535FFF3331}" name="Volume [ton]6" dataDxfId="37"/>
    <tableColumn id="3" xr3:uid="{0C3D8C04-601E-4E6C-A5EA-02E8C5E468CD}" name="Value [£]7" dataDxfId="36"/>
    <tableColumn id="4" xr3:uid="{21FA4D2B-09AA-4323-B230-D3202A321DF2}" name="Volume [ton]2" dataDxfId="35">
      <calculatedColumnFormula>SUM(F3:F6)</calculatedColumnFormula>
    </tableColumn>
    <tableColumn id="5" xr3:uid="{2E6BD914-E4B6-4C89-9A40-3F2BC9407535}" name="Value [£]2" dataDxfId="34"/>
    <tableColumn id="6" xr3:uid="{0BB5177C-F8D0-4C23-B774-031EBB6ECD4E}" name="Volume [ton]3" dataDxfId="33">
      <calculatedColumnFormula>SUM(H3:H6)</calculatedColumnFormula>
    </tableColumn>
    <tableColumn id="7" xr3:uid="{03F413C2-ED0A-4C78-8792-B76EB0B414CC}" name="Value [£]3" dataDxfId="32"/>
    <tableColumn id="8" xr3:uid="{478D9367-774B-4CB8-89D8-13543A6B2373}" name="Volume [ton]5" dataDxfId="31">
      <calculatedColumnFormula>#REF!*4/3</calculatedColumnFormula>
    </tableColumn>
    <tableColumn id="9" xr3:uid="{D2EFA791-DF85-4A8A-91DE-CD70D13ABA9B}" name="Value [£]5" dataDxfId="30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0C2F547-8ADB-4662-B3E4-CC8CE61A8B88}" name="Table46" displayName="Table46" ref="A6:K8" totalsRowShown="0" headerRowDxfId="15" dataDxfId="14">
  <autoFilter ref="A6:K8" xr:uid="{7C6E80A7-AA81-4D24-A46F-42E0544B998C}"/>
  <tableColumns count="11">
    <tableColumn id="1" xr3:uid="{6356D75D-2007-4FAB-9D81-0F2FA80169A2}" name="UK sales" dataDxfId="13"/>
    <tableColumn id="10" xr3:uid="{CC1EB5D9-9C6D-46C5-B6E1-BFECE9BAD68D}" name="Volume [ton]" dataDxfId="12"/>
    <tableColumn id="11" xr3:uid="{93230FA2-FDF4-4B6A-808F-FBB6A242940D}" name="Value [£]" dataDxfId="11">
      <calculatedColumnFormula>Table46[[#This Row],[Volume '[ton']]]*1002</calculatedColumnFormula>
    </tableColumn>
    <tableColumn id="2" xr3:uid="{B6819326-DD0F-40FA-8000-36BBDDD0CCDD}" name="Volume [ton]5" dataDxfId="10">
      <calculatedColumnFormula>'4 Serious injury'!C21</calculatedColumnFormula>
    </tableColumn>
    <tableColumn id="3" xr3:uid="{7040F2D6-B049-4AC9-AB1B-C966FF30F97E}" name="Value [£]6" dataDxfId="9">
      <calculatedColumnFormula>'2 UK market'!E9</calculatedColumnFormula>
    </tableColumn>
    <tableColumn id="4" xr3:uid="{8F0CA601-E601-4395-BD2B-2164D99AD5D8}" name="Volume [ton]2" dataDxfId="8">
      <calculatedColumnFormula>'4 Serious injury'!D21</calculatedColumnFormula>
    </tableColumn>
    <tableColumn id="5" xr3:uid="{7B14589C-086F-49D6-AA9C-60959EBF6F53}" name="Value [£]3" dataDxfId="7">
      <calculatedColumnFormula>'2 UK market'!G9</calculatedColumnFormula>
    </tableColumn>
    <tableColumn id="6" xr3:uid="{AD214DD6-6990-4D9B-9D32-BCD2717385E0}" name="Volume [ton]3" dataDxfId="6">
      <calculatedColumnFormula>'4 Serious injury'!E21</calculatedColumnFormula>
    </tableColumn>
    <tableColumn id="7" xr3:uid="{B04B5C22-698C-487F-BDFB-BF8F242F7C77}" name="Value [£]5" dataDxfId="5">
      <calculatedColumnFormula>'2 UK market'!I9</calculatedColumnFormula>
    </tableColumn>
    <tableColumn id="8" xr3:uid="{E2F52971-BED7-423B-BA9B-DCB4197BEC78}" name="Volume [ton]4" dataDxfId="4">
      <calculatedColumnFormula>'2 UK market'!J9</calculatedColumnFormula>
    </tableColumn>
    <tableColumn id="9" xr3:uid="{C8E2E7CB-FB18-439A-921A-561A0026768B}" name="Value [£]7" dataDxfId="3">
      <calculatedColumnFormula>12*306690560/11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0A926-23C2-4512-AC8A-58A707AADE60}">
  <dimension ref="A1:G39"/>
  <sheetViews>
    <sheetView tabSelected="1" zoomScale="115" zoomScaleNormal="115" workbookViewId="0">
      <selection activeCell="F24" sqref="F24"/>
    </sheetView>
  </sheetViews>
  <sheetFormatPr defaultColWidth="8.73046875" defaultRowHeight="13.5" x14ac:dyDescent="0.35"/>
  <cols>
    <col min="1" max="1" width="44.53125" style="1" customWidth="1"/>
    <col min="2" max="7" width="25.53125" style="1" customWidth="1"/>
    <col min="8" max="16384" width="8.73046875" style="1"/>
  </cols>
  <sheetData>
    <row r="1" spans="1:7" ht="17.649999999999999" x14ac:dyDescent="0.35">
      <c r="A1" s="50" t="s">
        <v>14</v>
      </c>
      <c r="B1" s="50"/>
    </row>
    <row r="2" spans="1:7" ht="13.9" x14ac:dyDescent="0.35">
      <c r="A2" s="13"/>
      <c r="B2" s="13"/>
    </row>
    <row r="3" spans="1:7" s="2" customFormat="1" ht="13.9" x14ac:dyDescent="0.4">
      <c r="A3" s="2" t="s">
        <v>20</v>
      </c>
    </row>
    <row r="5" spans="1:7" x14ac:dyDescent="0.35">
      <c r="A5" s="1" t="s">
        <v>2</v>
      </c>
      <c r="B5" s="1" t="s">
        <v>22</v>
      </c>
      <c r="C5" s="1" t="s">
        <v>23</v>
      </c>
      <c r="D5" s="1" t="s">
        <v>24</v>
      </c>
      <c r="E5" s="1" t="s">
        <v>25</v>
      </c>
      <c r="F5" s="1" t="s">
        <v>26</v>
      </c>
      <c r="G5" s="1" t="s">
        <v>27</v>
      </c>
    </row>
    <row r="6" spans="1:7" ht="15" x14ac:dyDescent="0.4">
      <c r="A6" s="1" t="s">
        <v>3</v>
      </c>
      <c r="B6" s="23" t="s">
        <v>72</v>
      </c>
      <c r="C6" s="3"/>
      <c r="D6" s="3"/>
      <c r="E6" s="3"/>
      <c r="F6" s="3"/>
      <c r="G6" s="3"/>
    </row>
    <row r="7" spans="1:7" ht="15" x14ac:dyDescent="0.4">
      <c r="A7" s="1" t="s">
        <v>6</v>
      </c>
      <c r="B7" s="23" t="s">
        <v>73</v>
      </c>
      <c r="C7" s="3"/>
      <c r="D7" s="3"/>
      <c r="E7" s="3"/>
      <c r="F7" s="3"/>
      <c r="G7" s="3"/>
    </row>
    <row r="8" spans="1:7" ht="15" x14ac:dyDescent="0.4">
      <c r="A8" s="1" t="s">
        <v>9</v>
      </c>
      <c r="B8" s="23" t="s">
        <v>74</v>
      </c>
      <c r="C8" s="3"/>
      <c r="D8" s="3"/>
      <c r="E8" s="3"/>
      <c r="F8" s="3"/>
      <c r="G8" s="3"/>
    </row>
    <row r="9" spans="1:7" x14ac:dyDescent="0.35">
      <c r="A9" s="1" t="s">
        <v>10</v>
      </c>
      <c r="C9" s="3"/>
      <c r="D9" s="3"/>
      <c r="E9" s="3"/>
      <c r="F9" s="3"/>
      <c r="G9" s="3"/>
    </row>
    <row r="10" spans="1:7" ht="46.9" x14ac:dyDescent="0.4">
      <c r="A10" s="2" t="s">
        <v>84</v>
      </c>
      <c r="B10" s="45" t="s">
        <v>96</v>
      </c>
      <c r="C10" s="4"/>
      <c r="D10" s="4"/>
      <c r="E10" s="4"/>
      <c r="F10" s="4"/>
      <c r="G10" s="4"/>
    </row>
    <row r="11" spans="1:7" ht="46.9" x14ac:dyDescent="0.4">
      <c r="A11" s="2" t="s">
        <v>85</v>
      </c>
      <c r="B11" s="45" t="s">
        <v>96</v>
      </c>
      <c r="C11" s="4"/>
      <c r="D11" s="4"/>
      <c r="E11" s="4"/>
      <c r="F11" s="4"/>
      <c r="G11" s="4"/>
    </row>
    <row r="12" spans="1:7" x14ac:dyDescent="0.35">
      <c r="A12" s="1" t="s">
        <v>38</v>
      </c>
      <c r="B12" s="7"/>
      <c r="C12" s="3"/>
      <c r="D12" s="3"/>
      <c r="E12" s="3"/>
      <c r="F12" s="3"/>
      <c r="G12" s="3"/>
    </row>
    <row r="13" spans="1:7" x14ac:dyDescent="0.35">
      <c r="A13" s="1" t="s">
        <v>5</v>
      </c>
      <c r="B13" s="7"/>
      <c r="C13" s="3"/>
      <c r="D13" s="3"/>
      <c r="E13" s="3"/>
      <c r="F13" s="3"/>
      <c r="G13" s="3"/>
    </row>
    <row r="14" spans="1:7" x14ac:dyDescent="0.35">
      <c r="A14" s="1" t="s">
        <v>7</v>
      </c>
      <c r="B14" s="7"/>
      <c r="C14" s="3"/>
      <c r="D14" s="3"/>
      <c r="E14" s="3"/>
      <c r="F14" s="3"/>
      <c r="G14" s="3"/>
    </row>
    <row r="15" spans="1:7" x14ac:dyDescent="0.35">
      <c r="A15" s="1" t="s">
        <v>8</v>
      </c>
      <c r="B15" s="7"/>
      <c r="C15" s="3"/>
      <c r="D15" s="3"/>
      <c r="E15" s="3"/>
      <c r="F15" s="3"/>
      <c r="G15" s="3"/>
    </row>
    <row r="16" spans="1:7" ht="13.9" x14ac:dyDescent="0.4">
      <c r="A16" s="2" t="s">
        <v>15</v>
      </c>
      <c r="B16" s="3" t="s">
        <v>16</v>
      </c>
      <c r="C16" s="3"/>
      <c r="D16" s="3"/>
      <c r="E16" s="3"/>
      <c r="F16" s="3"/>
      <c r="G16" s="3"/>
    </row>
    <row r="17" spans="1:7" ht="30.4" x14ac:dyDescent="0.35">
      <c r="A17" s="28" t="s">
        <v>86</v>
      </c>
      <c r="B17" s="3"/>
      <c r="C17" s="3"/>
      <c r="D17" s="3"/>
      <c r="E17" s="3"/>
      <c r="F17" s="3"/>
      <c r="G17" s="3"/>
    </row>
    <row r="18" spans="1:7" x14ac:dyDescent="0.35">
      <c r="B18" s="3"/>
      <c r="C18" s="3"/>
      <c r="D18" s="3"/>
      <c r="E18" s="3"/>
      <c r="F18" s="3"/>
      <c r="G18" s="3"/>
    </row>
    <row r="19" spans="1:7" ht="46.9" x14ac:dyDescent="0.4">
      <c r="A19" s="9" t="s">
        <v>87</v>
      </c>
      <c r="B19" s="46" t="s">
        <v>96</v>
      </c>
      <c r="C19" s="3"/>
      <c r="D19" s="3"/>
      <c r="E19" s="3"/>
      <c r="F19" s="3"/>
      <c r="G19" s="3"/>
    </row>
    <row r="20" spans="1:7" ht="46.9" x14ac:dyDescent="0.4">
      <c r="A20" s="8" t="s">
        <v>88</v>
      </c>
      <c r="B20" s="45" t="s">
        <v>96</v>
      </c>
      <c r="C20" s="3"/>
      <c r="D20" s="3"/>
      <c r="E20" s="3"/>
      <c r="F20" s="3"/>
      <c r="G20" s="3"/>
    </row>
    <row r="21" spans="1:7" ht="13.9" x14ac:dyDescent="0.4">
      <c r="A21" s="2"/>
      <c r="B21" s="3"/>
      <c r="C21" s="3"/>
      <c r="D21" s="3"/>
      <c r="E21" s="3"/>
      <c r="F21" s="3"/>
      <c r="G21" s="3"/>
    </row>
    <row r="22" spans="1:7" ht="13.9" x14ac:dyDescent="0.4">
      <c r="A22" s="2" t="s">
        <v>19</v>
      </c>
      <c r="B22" s="3"/>
      <c r="C22" s="3"/>
      <c r="D22" s="3"/>
      <c r="E22" s="3"/>
      <c r="F22" s="3"/>
      <c r="G22" s="3"/>
    </row>
    <row r="24" spans="1:7" x14ac:dyDescent="0.35">
      <c r="A24" s="1" t="s">
        <v>4</v>
      </c>
      <c r="B24" s="1" t="s">
        <v>11</v>
      </c>
      <c r="C24" s="1" t="s">
        <v>12</v>
      </c>
    </row>
    <row r="25" spans="1:7" x14ac:dyDescent="0.35">
      <c r="A25" s="1" t="s">
        <v>13</v>
      </c>
      <c r="B25" s="3"/>
      <c r="C25" s="3"/>
    </row>
    <row r="26" spans="1:7" x14ac:dyDescent="0.35">
      <c r="A26" s="1" t="s">
        <v>6</v>
      </c>
      <c r="B26" s="3"/>
      <c r="C26" s="3"/>
    </row>
    <row r="27" spans="1:7" x14ac:dyDescent="0.35">
      <c r="A27" s="1" t="s">
        <v>9</v>
      </c>
      <c r="B27" s="3"/>
      <c r="C27" s="3"/>
    </row>
    <row r="28" spans="1:7" x14ac:dyDescent="0.35">
      <c r="A28" s="1" t="s">
        <v>10</v>
      </c>
      <c r="B28" s="3"/>
      <c r="C28" s="3"/>
    </row>
    <row r="29" spans="1:7" x14ac:dyDescent="0.35">
      <c r="A29" s="1" t="s">
        <v>38</v>
      </c>
      <c r="B29" s="3"/>
      <c r="C29" s="3"/>
    </row>
    <row r="30" spans="1:7" x14ac:dyDescent="0.35">
      <c r="A30" s="1" t="s">
        <v>5</v>
      </c>
      <c r="B30" s="3"/>
      <c r="C30" s="3"/>
    </row>
    <row r="31" spans="1:7" x14ac:dyDescent="0.35">
      <c r="A31" s="1" t="s">
        <v>7</v>
      </c>
      <c r="B31" s="3"/>
      <c r="C31" s="3"/>
    </row>
    <row r="32" spans="1:7" x14ac:dyDescent="0.35">
      <c r="A32" s="1" t="s">
        <v>8</v>
      </c>
      <c r="B32" s="3"/>
      <c r="C32" s="3"/>
    </row>
    <row r="37" spans="1:1" x14ac:dyDescent="0.35">
      <c r="A37" s="5" t="s">
        <v>16</v>
      </c>
    </row>
    <row r="38" spans="1:1" x14ac:dyDescent="0.35">
      <c r="A38" s="5" t="s">
        <v>17</v>
      </c>
    </row>
    <row r="39" spans="1:1" x14ac:dyDescent="0.35">
      <c r="A39" s="5" t="s">
        <v>18</v>
      </c>
    </row>
  </sheetData>
  <mergeCells count="1">
    <mergeCell ref="A1:B1"/>
  </mergeCells>
  <conditionalFormatting sqref="B16:G18 C19:G20 B21:G22">
    <cfRule type="cellIs" dxfId="2" priority="1" operator="equal">
      <formula>$A$39</formula>
    </cfRule>
    <cfRule type="cellIs" dxfId="1" priority="2" operator="equal">
      <formula>$A$38</formula>
    </cfRule>
    <cfRule type="cellIs" dxfId="0" priority="3" operator="equal">
      <formula>$A$37</formula>
    </cfRule>
  </conditionalFormatting>
  <dataValidations count="1">
    <dataValidation type="list" allowBlank="1" showInputMessage="1" showErrorMessage="1" sqref="C16:C22 B21:B22 B16:B18" xr:uid="{9DF24856-A0D3-4DC9-97EA-98C3992274CA}">
      <formula1>$A$37:$A$39</formula1>
    </dataValidation>
  </dataValidations>
  <pageMargins left="0.7" right="0.7" top="0.75" bottom="0.75" header="0.3" footer="0.3"/>
  <pageSetup paperSize="9" orientation="portrait" r:id="rId1"/>
  <headerFooter>
    <oddFooter>&amp;L_x000D_</oddFooter>
  </headerFooter>
  <legacy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10056-9762-449D-B00C-1A7474E6FDD7}">
  <dimension ref="A1:K18"/>
  <sheetViews>
    <sheetView showGridLines="0" zoomScale="115" zoomScaleNormal="115" workbookViewId="0">
      <selection activeCell="B22" sqref="B22"/>
    </sheetView>
  </sheetViews>
  <sheetFormatPr defaultColWidth="8.73046875" defaultRowHeight="13.5" x14ac:dyDescent="0.35"/>
  <cols>
    <col min="1" max="1" width="61.19921875" style="1" bestFit="1" customWidth="1"/>
    <col min="2" max="3" width="20.73046875" style="1" customWidth="1"/>
    <col min="4" max="11" width="20.53125" style="1" customWidth="1"/>
    <col min="12" max="16384" width="8.73046875" style="1"/>
  </cols>
  <sheetData>
    <row r="1" spans="1:11" ht="17.649999999999999" x14ac:dyDescent="0.35">
      <c r="A1" s="20" t="s">
        <v>21</v>
      </c>
      <c r="B1" s="20"/>
      <c r="C1" s="20"/>
      <c r="D1" s="20"/>
    </row>
    <row r="2" spans="1:11" ht="17.649999999999999" x14ac:dyDescent="0.35">
      <c r="A2" s="6"/>
      <c r="B2" s="6"/>
      <c r="C2" s="6"/>
      <c r="D2" s="6"/>
    </row>
    <row r="3" spans="1:11" s="2" customFormat="1" ht="13.9" x14ac:dyDescent="0.4">
      <c r="A3" s="2" t="s">
        <v>40</v>
      </c>
    </row>
    <row r="4" spans="1:11" s="2" customFormat="1" ht="13.9" x14ac:dyDescent="0.4"/>
    <row r="5" spans="1:11" ht="35.200000000000003" customHeight="1" x14ac:dyDescent="0.4">
      <c r="B5" s="47">
        <v>2021</v>
      </c>
      <c r="C5" s="47"/>
      <c r="D5" s="47">
        <v>2022</v>
      </c>
      <c r="E5" s="47"/>
      <c r="F5" s="47">
        <v>2023</v>
      </c>
      <c r="G5" s="47"/>
      <c r="H5" s="47">
        <v>2024</v>
      </c>
      <c r="I5" s="47"/>
      <c r="J5" s="48" t="s">
        <v>66</v>
      </c>
      <c r="K5" s="48"/>
    </row>
    <row r="6" spans="1:11" ht="13.9" x14ac:dyDescent="0.4">
      <c r="A6" s="14" t="s">
        <v>31</v>
      </c>
      <c r="B6" s="15" t="s">
        <v>61</v>
      </c>
      <c r="C6" s="15" t="s">
        <v>33</v>
      </c>
      <c r="D6" s="15" t="s">
        <v>69</v>
      </c>
      <c r="E6" s="15" t="s">
        <v>36</v>
      </c>
      <c r="F6" s="15" t="s">
        <v>62</v>
      </c>
      <c r="G6" s="15" t="s">
        <v>65</v>
      </c>
      <c r="H6" s="15" t="s">
        <v>63</v>
      </c>
      <c r="I6" s="15" t="s">
        <v>34</v>
      </c>
      <c r="J6" s="15" t="s">
        <v>67</v>
      </c>
      <c r="K6" s="15" t="s">
        <v>35</v>
      </c>
    </row>
    <row r="7" spans="1:11" ht="99.5" customHeight="1" x14ac:dyDescent="0.35">
      <c r="A7" s="14" t="s">
        <v>29</v>
      </c>
      <c r="B7" s="40" t="s">
        <v>95</v>
      </c>
      <c r="C7" s="40" t="s">
        <v>95</v>
      </c>
      <c r="D7" s="40" t="s">
        <v>95</v>
      </c>
      <c r="E7" s="40" t="s">
        <v>95</v>
      </c>
      <c r="F7" s="40" t="s">
        <v>95</v>
      </c>
      <c r="G7" s="40" t="s">
        <v>95</v>
      </c>
      <c r="H7" s="40" t="s">
        <v>95</v>
      </c>
      <c r="I7" s="40" t="s">
        <v>95</v>
      </c>
      <c r="J7" s="40" t="s">
        <v>95</v>
      </c>
      <c r="K7" s="40" t="s">
        <v>95</v>
      </c>
    </row>
    <row r="8" spans="1:11" x14ac:dyDescent="0.35">
      <c r="A8" s="14" t="s">
        <v>32</v>
      </c>
      <c r="B8" s="42" t="s">
        <v>75</v>
      </c>
      <c r="C8" s="42" t="s">
        <v>75</v>
      </c>
      <c r="D8" s="42" t="s">
        <v>75</v>
      </c>
      <c r="E8" s="42" t="s">
        <v>75</v>
      </c>
      <c r="F8" s="42" t="s">
        <v>75</v>
      </c>
      <c r="G8" s="42" t="s">
        <v>75</v>
      </c>
      <c r="H8" s="42" t="s">
        <v>75</v>
      </c>
      <c r="I8" s="42" t="s">
        <v>75</v>
      </c>
      <c r="J8" s="42" t="s">
        <v>75</v>
      </c>
      <c r="K8" s="42" t="s">
        <v>75</v>
      </c>
    </row>
    <row r="9" spans="1:11" x14ac:dyDescent="0.35">
      <c r="A9" s="14" t="s">
        <v>30</v>
      </c>
      <c r="B9" s="26">
        <v>163752.73300000001</v>
      </c>
      <c r="C9" s="26">
        <v>164117980</v>
      </c>
      <c r="D9" s="26">
        <v>231255.13</v>
      </c>
      <c r="E9" s="26">
        <v>361655872</v>
      </c>
      <c r="F9" s="26">
        <v>216697.454</v>
      </c>
      <c r="G9" s="26">
        <v>255988905</v>
      </c>
      <c r="H9" s="26">
        <v>248334.549</v>
      </c>
      <c r="I9" s="26">
        <v>265902701</v>
      </c>
      <c r="J9" s="26">
        <f>12*286568.883/11</f>
        <v>312620.59963636362</v>
      </c>
      <c r="K9" s="26">
        <f>12*306690560/11</f>
        <v>334571520</v>
      </c>
    </row>
    <row r="10" spans="1:11" x14ac:dyDescent="0.35">
      <c r="A10" s="14" t="s">
        <v>28</v>
      </c>
      <c r="B10" s="40" t="s">
        <v>95</v>
      </c>
      <c r="C10" s="40" t="s">
        <v>95</v>
      </c>
      <c r="D10" s="40" t="s">
        <v>95</v>
      </c>
      <c r="E10" s="40" t="s">
        <v>95</v>
      </c>
      <c r="F10" s="40" t="s">
        <v>95</v>
      </c>
      <c r="G10" s="40" t="s">
        <v>95</v>
      </c>
      <c r="H10" s="40" t="s">
        <v>95</v>
      </c>
      <c r="I10" s="40" t="s">
        <v>95</v>
      </c>
      <c r="J10" s="40" t="s">
        <v>95</v>
      </c>
      <c r="K10" s="40" t="s">
        <v>95</v>
      </c>
    </row>
    <row r="11" spans="1:11" x14ac:dyDescent="0.35">
      <c r="A11" s="14" t="s">
        <v>80</v>
      </c>
      <c r="B11" s="43" t="s">
        <v>95</v>
      </c>
      <c r="C11" s="43" t="s">
        <v>95</v>
      </c>
      <c r="D11" s="43" t="s">
        <v>95</v>
      </c>
      <c r="E11" s="43" t="s">
        <v>95</v>
      </c>
      <c r="F11" s="43" t="s">
        <v>95</v>
      </c>
      <c r="G11" s="43" t="s">
        <v>95</v>
      </c>
      <c r="H11" s="43" t="s">
        <v>95</v>
      </c>
      <c r="I11" s="43" t="s">
        <v>95</v>
      </c>
      <c r="J11" s="43" t="s">
        <v>95</v>
      </c>
      <c r="K11" s="43" t="s">
        <v>95</v>
      </c>
    </row>
    <row r="12" spans="1:11" ht="13.9" x14ac:dyDescent="0.4">
      <c r="A12" s="16"/>
      <c r="B12" s="17" t="s">
        <v>0</v>
      </c>
      <c r="C12" s="17" t="s">
        <v>1</v>
      </c>
    </row>
    <row r="13" spans="1:11" x14ac:dyDescent="0.35">
      <c r="A13" s="18" t="s">
        <v>81</v>
      </c>
      <c r="B13" s="44" t="s">
        <v>95</v>
      </c>
      <c r="C13" s="44" t="s">
        <v>95</v>
      </c>
    </row>
    <row r="15" spans="1:11" x14ac:dyDescent="0.35">
      <c r="A15" s="49" t="s">
        <v>76</v>
      </c>
      <c r="B15" s="49"/>
    </row>
    <row r="16" spans="1:11" x14ac:dyDescent="0.35">
      <c r="A16" s="49"/>
      <c r="B16" s="49"/>
    </row>
    <row r="17" spans="1:2" x14ac:dyDescent="0.35">
      <c r="A17" s="49" t="s">
        <v>79</v>
      </c>
      <c r="B17" s="49"/>
    </row>
    <row r="18" spans="1:2" x14ac:dyDescent="0.35">
      <c r="A18" s="49"/>
      <c r="B18" s="49"/>
    </row>
  </sheetData>
  <mergeCells count="7">
    <mergeCell ref="H5:I5"/>
    <mergeCell ref="J5:K5"/>
    <mergeCell ref="A15:B16"/>
    <mergeCell ref="A17:B18"/>
    <mergeCell ref="B5:C5"/>
    <mergeCell ref="D5:E5"/>
    <mergeCell ref="F5:G5"/>
  </mergeCells>
  <phoneticPr fontId="12" type="noConversion"/>
  <pageMargins left="0.7" right="0.7" top="0.75" bottom="0.75" header="0.3" footer="0.3"/>
  <pageSetup paperSize="9" orientation="portrait" r:id="rId1"/>
  <headerFooter>
    <oddFooter>&amp;L_x000D_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BCA1D-DB1E-4515-851F-5787285BA496}">
  <dimension ref="A1:K19"/>
  <sheetViews>
    <sheetView zoomScaleNormal="100" workbookViewId="0">
      <selection activeCell="D24" sqref="D24"/>
    </sheetView>
  </sheetViews>
  <sheetFormatPr defaultColWidth="8.73046875" defaultRowHeight="13.5" x14ac:dyDescent="0.35"/>
  <cols>
    <col min="1" max="1" width="40" style="1" customWidth="1"/>
    <col min="2" max="3" width="20.73046875" style="1" customWidth="1"/>
    <col min="4" max="11" width="20.53125" style="1" customWidth="1"/>
    <col min="12" max="16384" width="8.73046875" style="1"/>
  </cols>
  <sheetData>
    <row r="1" spans="1:11" ht="17.649999999999999" x14ac:dyDescent="0.35">
      <c r="A1" s="20" t="s">
        <v>37</v>
      </c>
      <c r="B1" s="20"/>
      <c r="C1" s="20"/>
      <c r="D1" s="20"/>
    </row>
    <row r="2" spans="1:11" ht="13.9" x14ac:dyDescent="0.35">
      <c r="A2" s="13"/>
      <c r="B2" s="13"/>
      <c r="C2" s="13"/>
      <c r="D2" s="13"/>
    </row>
    <row r="3" spans="1:11" s="2" customFormat="1" ht="13.9" x14ac:dyDescent="0.4">
      <c r="A3" s="2" t="s">
        <v>41</v>
      </c>
    </row>
    <row r="4" spans="1:11" s="2" customFormat="1" ht="13.9" x14ac:dyDescent="0.4"/>
    <row r="5" spans="1:11" ht="13.9" x14ac:dyDescent="0.4">
      <c r="B5" s="47">
        <v>2021</v>
      </c>
      <c r="C5" s="47"/>
      <c r="D5" s="47">
        <v>2022</v>
      </c>
      <c r="E5" s="47"/>
      <c r="F5" s="47">
        <v>2023</v>
      </c>
      <c r="G5" s="47"/>
      <c r="H5" s="47">
        <v>2024</v>
      </c>
      <c r="I5" s="47"/>
      <c r="J5" s="51">
        <v>2025</v>
      </c>
      <c r="K5" s="51"/>
    </row>
    <row r="6" spans="1:11" ht="13.9" x14ac:dyDescent="0.4">
      <c r="A6" s="14" t="s">
        <v>31</v>
      </c>
      <c r="B6" s="15" t="s">
        <v>61</v>
      </c>
      <c r="C6" s="15" t="s">
        <v>33</v>
      </c>
      <c r="D6" s="15" t="s">
        <v>67</v>
      </c>
      <c r="E6" s="15" t="s">
        <v>68</v>
      </c>
      <c r="F6" s="15" t="s">
        <v>62</v>
      </c>
      <c r="G6" s="15" t="s">
        <v>34</v>
      </c>
      <c r="H6" s="15" t="s">
        <v>63</v>
      </c>
      <c r="I6" s="15" t="s">
        <v>35</v>
      </c>
      <c r="J6" s="15" t="s">
        <v>64</v>
      </c>
      <c r="K6" s="15" t="s">
        <v>36</v>
      </c>
    </row>
    <row r="7" spans="1:11" x14ac:dyDescent="0.35">
      <c r="A7" s="14" t="s">
        <v>77</v>
      </c>
      <c r="B7" s="26">
        <v>163752.73300000001</v>
      </c>
      <c r="C7" s="26">
        <v>164117980</v>
      </c>
      <c r="D7" s="26">
        <v>231255.13</v>
      </c>
      <c r="E7" s="26">
        <v>361655872</v>
      </c>
      <c r="F7" s="26">
        <v>216697.454</v>
      </c>
      <c r="G7" s="26">
        <v>255988905</v>
      </c>
      <c r="H7" s="26">
        <v>248334.549</v>
      </c>
      <c r="I7" s="26">
        <v>265902701</v>
      </c>
      <c r="J7" s="26">
        <f>12*286568.883/11</f>
        <v>312620.59963636362</v>
      </c>
      <c r="K7" s="26">
        <f t="shared" ref="K7" si="0">12*306690560/11</f>
        <v>334571520</v>
      </c>
    </row>
    <row r="8" spans="1:11" s="24" customFormat="1" x14ac:dyDescent="0.35">
      <c r="A8" s="27" t="s">
        <v>78</v>
      </c>
      <c r="B8" s="41" t="s">
        <v>95</v>
      </c>
      <c r="C8" s="41" t="s">
        <v>95</v>
      </c>
      <c r="D8" s="41" t="s">
        <v>95</v>
      </c>
      <c r="E8" s="41" t="s">
        <v>95</v>
      </c>
      <c r="F8" s="41" t="s">
        <v>95</v>
      </c>
      <c r="G8" s="41" t="s">
        <v>95</v>
      </c>
      <c r="H8" s="41" t="s">
        <v>95</v>
      </c>
      <c r="I8" s="41" t="s">
        <v>95</v>
      </c>
      <c r="J8" s="41" t="s">
        <v>95</v>
      </c>
      <c r="K8" s="41" t="s">
        <v>95</v>
      </c>
    </row>
    <row r="10" spans="1:11" x14ac:dyDescent="0.35">
      <c r="A10" s="49" t="s">
        <v>83</v>
      </c>
      <c r="B10" s="49"/>
    </row>
    <row r="11" spans="1:11" x14ac:dyDescent="0.35">
      <c r="A11" s="49"/>
      <c r="B11" s="49"/>
      <c r="C11" s="26"/>
    </row>
    <row r="12" spans="1:11" x14ac:dyDescent="0.35">
      <c r="A12" s="49" t="s">
        <v>79</v>
      </c>
      <c r="B12" s="49"/>
      <c r="C12" s="26"/>
    </row>
    <row r="13" spans="1:11" x14ac:dyDescent="0.35">
      <c r="A13" s="49"/>
      <c r="B13" s="49"/>
      <c r="C13" s="26"/>
    </row>
    <row r="14" spans="1:11" x14ac:dyDescent="0.35">
      <c r="A14" s="52" t="s">
        <v>82</v>
      </c>
      <c r="B14" s="52"/>
      <c r="C14" s="26"/>
    </row>
    <row r="15" spans="1:11" x14ac:dyDescent="0.35">
      <c r="A15" s="52"/>
      <c r="B15" s="52"/>
      <c r="C15" s="26"/>
    </row>
    <row r="19" spans="2:3" x14ac:dyDescent="0.35">
      <c r="B19" s="30"/>
      <c r="C19" s="30"/>
    </row>
  </sheetData>
  <mergeCells count="8">
    <mergeCell ref="F5:G5"/>
    <mergeCell ref="H5:I5"/>
    <mergeCell ref="J5:K5"/>
    <mergeCell ref="A14:B15"/>
    <mergeCell ref="A10:B11"/>
    <mergeCell ref="A12:B13"/>
    <mergeCell ref="B5:C5"/>
    <mergeCell ref="D5:E5"/>
  </mergeCells>
  <phoneticPr fontId="12" type="noConversion"/>
  <pageMargins left="0.7" right="0.7" top="0.75" bottom="0.75" header="0.3" footer="0.3"/>
  <pageSetup paperSize="9" orientation="portrait" r:id="rId1"/>
  <headerFooter>
    <oddFooter>&amp;L_x000D_</oddFooter>
  </headerFooter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B12EE-0DD6-4349-9588-4B00F89B5681}">
  <dimension ref="A1:F41"/>
  <sheetViews>
    <sheetView zoomScaleNormal="100" workbookViewId="0">
      <selection activeCell="J34" sqref="J34"/>
    </sheetView>
  </sheetViews>
  <sheetFormatPr defaultColWidth="8.73046875" defaultRowHeight="13.5" x14ac:dyDescent="0.35"/>
  <cols>
    <col min="1" max="1" width="40" style="1" customWidth="1"/>
    <col min="2" max="2" width="14.06640625" style="1" bestFit="1" customWidth="1"/>
    <col min="3" max="3" width="15.53125" style="1" bestFit="1" customWidth="1"/>
    <col min="4" max="4" width="14.796875" style="1" bestFit="1" customWidth="1"/>
    <col min="5" max="5" width="15.53125" style="1" bestFit="1" customWidth="1"/>
    <col min="6" max="6" width="14.796875" style="1" bestFit="1" customWidth="1"/>
    <col min="7" max="16384" width="8.73046875" style="1"/>
  </cols>
  <sheetData>
    <row r="1" spans="1:6" ht="17.649999999999999" x14ac:dyDescent="0.35">
      <c r="A1" s="20" t="s">
        <v>39</v>
      </c>
      <c r="B1" s="20"/>
      <c r="C1" s="20"/>
    </row>
    <row r="2" spans="1:6" ht="13.9" x14ac:dyDescent="0.35">
      <c r="A2" s="13"/>
      <c r="B2" s="13"/>
      <c r="C2" s="13"/>
    </row>
    <row r="3" spans="1:6" s="2" customFormat="1" ht="13.9" x14ac:dyDescent="0.4">
      <c r="A3" s="2" t="s">
        <v>42</v>
      </c>
    </row>
    <row r="4" spans="1:6" s="2" customFormat="1" ht="13.9" x14ac:dyDescent="0.4"/>
    <row r="5" spans="1:6" s="2" customFormat="1" ht="13.9" x14ac:dyDescent="0.4">
      <c r="A5" s="10"/>
      <c r="B5" s="21">
        <v>2021</v>
      </c>
      <c r="C5" s="21">
        <v>2022</v>
      </c>
      <c r="D5" s="21">
        <v>2023</v>
      </c>
      <c r="E5" s="21">
        <v>2024</v>
      </c>
      <c r="F5" s="22">
        <v>2025</v>
      </c>
    </row>
    <row r="6" spans="1:6" s="2" customFormat="1" ht="13.9" x14ac:dyDescent="0.4">
      <c r="A6" s="1" t="s">
        <v>48</v>
      </c>
      <c r="B6" s="34" t="s">
        <v>95</v>
      </c>
      <c r="C6" s="34" t="s">
        <v>95</v>
      </c>
      <c r="D6" s="34" t="s">
        <v>95</v>
      </c>
      <c r="E6" s="34" t="s">
        <v>95</v>
      </c>
      <c r="F6" s="34" t="s">
        <v>95</v>
      </c>
    </row>
    <row r="7" spans="1:6" s="2" customFormat="1" ht="13.9" x14ac:dyDescent="0.4">
      <c r="A7" s="12" t="s">
        <v>43</v>
      </c>
      <c r="B7" s="37" t="s">
        <v>95</v>
      </c>
      <c r="C7" s="37" t="s">
        <v>95</v>
      </c>
      <c r="D7" s="37" t="s">
        <v>95</v>
      </c>
      <c r="E7" s="37" t="s">
        <v>95</v>
      </c>
      <c r="F7" s="37" t="s">
        <v>95</v>
      </c>
    </row>
    <row r="8" spans="1:6" s="2" customFormat="1" ht="13.9" x14ac:dyDescent="0.4">
      <c r="A8" s="1" t="s">
        <v>60</v>
      </c>
      <c r="B8" s="36" t="s">
        <v>95</v>
      </c>
      <c r="C8" s="36" t="s">
        <v>95</v>
      </c>
      <c r="D8" s="36" t="s">
        <v>95</v>
      </c>
      <c r="E8" s="36" t="s">
        <v>95</v>
      </c>
      <c r="F8" s="36" t="s">
        <v>95</v>
      </c>
    </row>
    <row r="9" spans="1:6" s="2" customFormat="1" ht="13.9" x14ac:dyDescent="0.4">
      <c r="A9" s="12" t="s">
        <v>44</v>
      </c>
      <c r="B9" s="36" t="s">
        <v>95</v>
      </c>
      <c r="C9" s="36" t="s">
        <v>95</v>
      </c>
      <c r="D9" s="36" t="s">
        <v>95</v>
      </c>
      <c r="E9" s="36" t="s">
        <v>95</v>
      </c>
      <c r="F9" s="36" t="s">
        <v>95</v>
      </c>
    </row>
    <row r="10" spans="1:6" s="2" customFormat="1" ht="13.9" x14ac:dyDescent="0.4">
      <c r="A10" s="1" t="s">
        <v>45</v>
      </c>
      <c r="B10" s="34" t="s">
        <v>95</v>
      </c>
      <c r="C10" s="34" t="s">
        <v>95</v>
      </c>
      <c r="D10" s="34" t="s">
        <v>95</v>
      </c>
      <c r="E10" s="34" t="s">
        <v>95</v>
      </c>
      <c r="F10" s="34" t="s">
        <v>95</v>
      </c>
    </row>
    <row r="11" spans="1:6" s="2" customFormat="1" ht="13.9" x14ac:dyDescent="0.4">
      <c r="A11" s="12" t="s">
        <v>46</v>
      </c>
      <c r="B11" s="37" t="s">
        <v>95</v>
      </c>
      <c r="C11" s="37" t="s">
        <v>95</v>
      </c>
      <c r="D11" s="37" t="s">
        <v>95</v>
      </c>
      <c r="E11" s="37" t="s">
        <v>95</v>
      </c>
      <c r="F11" s="37" t="s">
        <v>95</v>
      </c>
    </row>
    <row r="12" spans="1:6" s="2" customFormat="1" ht="13.9" x14ac:dyDescent="0.4">
      <c r="A12" s="11" t="s">
        <v>47</v>
      </c>
      <c r="B12" s="36" t="s">
        <v>95</v>
      </c>
      <c r="C12" s="36" t="s">
        <v>95</v>
      </c>
      <c r="D12" s="36" t="s">
        <v>95</v>
      </c>
      <c r="E12" s="36" t="s">
        <v>95</v>
      </c>
      <c r="F12" s="36" t="s">
        <v>95</v>
      </c>
    </row>
    <row r="13" spans="1:6" s="2" customFormat="1" ht="13.9" x14ac:dyDescent="0.4">
      <c r="A13" s="31" t="s">
        <v>89</v>
      </c>
      <c r="B13" s="36" t="s">
        <v>95</v>
      </c>
      <c r="C13" s="36" t="s">
        <v>95</v>
      </c>
      <c r="D13" s="36" t="s">
        <v>95</v>
      </c>
      <c r="E13" s="36" t="s">
        <v>95</v>
      </c>
      <c r="F13" s="36" t="s">
        <v>95</v>
      </c>
    </row>
    <row r="14" spans="1:6" s="2" customFormat="1" ht="13.9" x14ac:dyDescent="0.4">
      <c r="A14" s="32" t="s">
        <v>90</v>
      </c>
      <c r="B14" s="36" t="s">
        <v>95</v>
      </c>
      <c r="C14" s="36" t="s">
        <v>95</v>
      </c>
      <c r="D14" s="36" t="s">
        <v>95</v>
      </c>
      <c r="E14" s="36" t="s">
        <v>95</v>
      </c>
      <c r="F14" s="36" t="s">
        <v>95</v>
      </c>
    </row>
    <row r="15" spans="1:6" s="2" customFormat="1" ht="13.9" x14ac:dyDescent="0.4">
      <c r="A15" s="33" t="s">
        <v>91</v>
      </c>
      <c r="B15" s="36" t="s">
        <v>95</v>
      </c>
      <c r="C15" s="36" t="s">
        <v>95</v>
      </c>
      <c r="D15" s="36" t="s">
        <v>95</v>
      </c>
      <c r="E15" s="36" t="s">
        <v>95</v>
      </c>
      <c r="F15" s="36" t="s">
        <v>95</v>
      </c>
    </row>
    <row r="16" spans="1:6" s="2" customFormat="1" ht="13.9" x14ac:dyDescent="0.4">
      <c r="A16" s="32" t="s">
        <v>92</v>
      </c>
      <c r="B16" s="36" t="s">
        <v>95</v>
      </c>
      <c r="C16" s="36" t="s">
        <v>95</v>
      </c>
      <c r="D16" s="36" t="s">
        <v>95</v>
      </c>
      <c r="E16" s="36" t="s">
        <v>95</v>
      </c>
      <c r="F16" s="36" t="s">
        <v>95</v>
      </c>
    </row>
    <row r="17" spans="1:6" s="2" customFormat="1" ht="13.9" x14ac:dyDescent="0.4">
      <c r="A17" s="33" t="s">
        <v>93</v>
      </c>
      <c r="B17" s="36" t="s">
        <v>95</v>
      </c>
      <c r="C17" s="36" t="s">
        <v>95</v>
      </c>
      <c r="D17" s="36" t="s">
        <v>95</v>
      </c>
      <c r="E17" s="36" t="s">
        <v>95</v>
      </c>
      <c r="F17" s="36" t="s">
        <v>95</v>
      </c>
    </row>
    <row r="18" spans="1:6" s="2" customFormat="1" ht="13.9" x14ac:dyDescent="0.4">
      <c r="A18" s="31"/>
      <c r="B18" s="29"/>
      <c r="C18" s="29"/>
      <c r="D18" s="29"/>
      <c r="E18" s="29"/>
      <c r="F18" s="29"/>
    </row>
    <row r="19" spans="1:6" s="2" customFormat="1" ht="13.9" x14ac:dyDescent="0.4">
      <c r="A19" s="2" t="s">
        <v>49</v>
      </c>
    </row>
    <row r="20" spans="1:6" s="2" customFormat="1" ht="13.9" x14ac:dyDescent="0.4"/>
    <row r="21" spans="1:6" s="2" customFormat="1" ht="13.9" x14ac:dyDescent="0.4">
      <c r="A21" s="10"/>
      <c r="B21" s="19">
        <v>2021</v>
      </c>
      <c r="C21" s="19">
        <v>2022</v>
      </c>
      <c r="D21" s="19">
        <v>2023</v>
      </c>
      <c r="E21" s="19">
        <v>2024</v>
      </c>
      <c r="F21" s="19" t="s">
        <v>70</v>
      </c>
    </row>
    <row r="22" spans="1:6" s="2" customFormat="1" ht="13.9" x14ac:dyDescent="0.4">
      <c r="A22" s="24" t="s">
        <v>71</v>
      </c>
      <c r="B22" s="38" t="s">
        <v>95</v>
      </c>
      <c r="C22" s="38" t="s">
        <v>95</v>
      </c>
      <c r="D22" s="38" t="s">
        <v>95</v>
      </c>
      <c r="E22" s="38" t="s">
        <v>95</v>
      </c>
      <c r="F22" s="38" t="s">
        <v>95</v>
      </c>
    </row>
    <row r="23" spans="1:6" s="2" customFormat="1" ht="13.9" x14ac:dyDescent="0.4">
      <c r="A23" s="24" t="s">
        <v>50</v>
      </c>
      <c r="B23" s="38" t="s">
        <v>95</v>
      </c>
      <c r="C23" s="38" t="s">
        <v>95</v>
      </c>
      <c r="D23" s="38" t="s">
        <v>95</v>
      </c>
      <c r="E23" s="38" t="s">
        <v>95</v>
      </c>
      <c r="F23" s="38" t="s">
        <v>95</v>
      </c>
    </row>
    <row r="24" spans="1:6" x14ac:dyDescent="0.35">
      <c r="A24" s="24" t="s">
        <v>51</v>
      </c>
      <c r="B24" s="38" t="s">
        <v>95</v>
      </c>
      <c r="C24" s="38" t="s">
        <v>95</v>
      </c>
      <c r="D24" s="38" t="s">
        <v>95</v>
      </c>
      <c r="E24" s="38" t="s">
        <v>95</v>
      </c>
      <c r="F24" s="38" t="s">
        <v>95</v>
      </c>
    </row>
    <row r="25" spans="1:6" x14ac:dyDescent="0.35">
      <c r="A25" s="24" t="s">
        <v>52</v>
      </c>
      <c r="B25" s="38" t="s">
        <v>95</v>
      </c>
      <c r="C25" s="38" t="s">
        <v>95</v>
      </c>
      <c r="D25" s="38" t="s">
        <v>95</v>
      </c>
      <c r="E25" s="38" t="s">
        <v>95</v>
      </c>
      <c r="F25" s="38" t="s">
        <v>95</v>
      </c>
    </row>
    <row r="27" spans="1:6" ht="13.9" x14ac:dyDescent="0.4">
      <c r="A27" s="2" t="s">
        <v>53</v>
      </c>
      <c r="B27" s="2"/>
      <c r="C27" s="2"/>
      <c r="D27" s="2"/>
      <c r="E27" s="2"/>
      <c r="F27" s="2"/>
    </row>
    <row r="28" spans="1:6" ht="13.9" x14ac:dyDescent="0.4">
      <c r="A28" s="2"/>
      <c r="B28" s="2"/>
      <c r="C28" s="2"/>
      <c r="D28" s="2"/>
      <c r="E28" s="2"/>
      <c r="F28" s="2"/>
    </row>
    <row r="29" spans="1:6" ht="13.9" x14ac:dyDescent="0.4">
      <c r="A29" s="10"/>
      <c r="B29" s="19">
        <v>2021</v>
      </c>
      <c r="C29" s="19">
        <v>2022</v>
      </c>
      <c r="D29" s="19">
        <v>2023</v>
      </c>
      <c r="E29" s="19">
        <v>2024</v>
      </c>
      <c r="F29" s="19" t="s">
        <v>70</v>
      </c>
    </row>
    <row r="30" spans="1:6" x14ac:dyDescent="0.35">
      <c r="A30" s="24" t="s">
        <v>56</v>
      </c>
      <c r="B30" s="39" t="s">
        <v>95</v>
      </c>
      <c r="C30" s="39" t="s">
        <v>95</v>
      </c>
      <c r="D30" s="39" t="s">
        <v>95</v>
      </c>
      <c r="E30" s="39" t="s">
        <v>95</v>
      </c>
      <c r="F30" s="39" t="s">
        <v>95</v>
      </c>
    </row>
    <row r="31" spans="1:6" x14ac:dyDescent="0.35">
      <c r="A31" s="24" t="s">
        <v>57</v>
      </c>
      <c r="B31" s="39" t="s">
        <v>95</v>
      </c>
      <c r="C31" s="39" t="s">
        <v>95</v>
      </c>
      <c r="D31" s="39" t="s">
        <v>95</v>
      </c>
      <c r="E31" s="39" t="s">
        <v>95</v>
      </c>
      <c r="F31" s="39" t="s">
        <v>95</v>
      </c>
    </row>
    <row r="32" spans="1:6" x14ac:dyDescent="0.35">
      <c r="A32" s="24" t="s">
        <v>55</v>
      </c>
      <c r="B32" s="35" t="s">
        <v>95</v>
      </c>
      <c r="C32" s="35" t="s">
        <v>95</v>
      </c>
      <c r="D32" s="35" t="s">
        <v>95</v>
      </c>
      <c r="E32" s="35" t="s">
        <v>95</v>
      </c>
      <c r="F32" s="35" t="s">
        <v>95</v>
      </c>
    </row>
    <row r="33" spans="1:6" x14ac:dyDescent="0.35">
      <c r="A33" s="24" t="s">
        <v>58</v>
      </c>
      <c r="B33" s="25" t="s">
        <v>75</v>
      </c>
      <c r="C33" s="25" t="s">
        <v>75</v>
      </c>
      <c r="D33" s="25" t="s">
        <v>75</v>
      </c>
      <c r="E33" s="25" t="s">
        <v>75</v>
      </c>
      <c r="F33" s="25" t="s">
        <v>75</v>
      </c>
    </row>
    <row r="34" spans="1:6" x14ac:dyDescent="0.35">
      <c r="A34" s="24" t="s">
        <v>59</v>
      </c>
      <c r="B34" s="25" t="s">
        <v>75</v>
      </c>
      <c r="C34" s="25" t="s">
        <v>75</v>
      </c>
      <c r="D34" s="25" t="s">
        <v>75</v>
      </c>
      <c r="E34" s="25" t="s">
        <v>75</v>
      </c>
      <c r="F34" s="25" t="s">
        <v>75</v>
      </c>
    </row>
    <row r="35" spans="1:6" x14ac:dyDescent="0.35">
      <c r="A35" s="12" t="s">
        <v>54</v>
      </c>
      <c r="B35" s="12"/>
      <c r="C35" s="12"/>
      <c r="D35" s="12"/>
      <c r="E35" s="12"/>
      <c r="F35" s="12"/>
    </row>
    <row r="38" spans="1:6" x14ac:dyDescent="0.35">
      <c r="A38" s="49" t="s">
        <v>94</v>
      </c>
      <c r="B38" s="49"/>
    </row>
    <row r="39" spans="1:6" x14ac:dyDescent="0.35">
      <c r="A39" s="49"/>
      <c r="B39" s="49"/>
    </row>
    <row r="40" spans="1:6" x14ac:dyDescent="0.35">
      <c r="A40" s="49" t="s">
        <v>79</v>
      </c>
      <c r="B40" s="49"/>
    </row>
    <row r="41" spans="1:6" x14ac:dyDescent="0.35">
      <c r="A41" s="49"/>
      <c r="B41" s="49"/>
    </row>
  </sheetData>
  <mergeCells count="2">
    <mergeCell ref="A38:B39"/>
    <mergeCell ref="A40:B41"/>
  </mergeCells>
  <pageMargins left="0.7" right="0.7" top="0.75" bottom="0.75" header="0.3" footer="0.3"/>
  <pageSetup paperSize="9" orientation="portrait" r:id="rId1"/>
  <headerFooter>
    <oddFooter>&amp;L_x000D_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f760887-92d3-413b-b11d-236601df688e">
      <Terms xmlns="http://schemas.microsoft.com/office/infopath/2007/PartnerControls"/>
    </lcf76f155ced4ddcb4097134ff3c332f>
    <TaxCatchAll xmlns="e30f7a5d-8fa8-41c9-ac7a-9b097ed4b6af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80E48E807ED4AA4BA7BE40CA69573" ma:contentTypeVersion="14" ma:contentTypeDescription="Create a new document." ma:contentTypeScope="" ma:versionID="41ea01d1926dcfac1ce170f61d45a062">
  <xsd:schema xmlns:xsd="http://www.w3.org/2001/XMLSchema" xmlns:xs="http://www.w3.org/2001/XMLSchema" xmlns:p="http://schemas.microsoft.com/office/2006/metadata/properties" xmlns:ns1="http://schemas.microsoft.com/sharepoint/v3" xmlns:ns2="ef760887-92d3-413b-b11d-236601df688e" xmlns:ns3="e30f7a5d-8fa8-41c9-ac7a-9b097ed4b6af" targetNamespace="http://schemas.microsoft.com/office/2006/metadata/properties" ma:root="true" ma:fieldsID="0f615fc2b09bf667a7b594565d090f0d" ns1:_="" ns2:_="" ns3:_="">
    <xsd:import namespace="http://schemas.microsoft.com/sharepoint/v3"/>
    <xsd:import namespace="ef760887-92d3-413b-b11d-236601df688e"/>
    <xsd:import namespace="e30f7a5d-8fa8-41c9-ac7a-9b097ed4b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60887-92d3-413b-b11d-236601df68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40df2b-c156-4e70-b773-96d34ab37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f7a5d-8fa8-41c9-ac7a-9b097ed4b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9e4df2-fc7b-40ef-a90a-380ef4425123}" ma:internalName="TaxCatchAll" ma:showField="CatchAllData" ma:web="e30f7a5d-8fa8-41c9-ac7a-9b097ed4b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13E4FC-D965-469F-9893-9CC81EB5A7E5}">
  <ds:schemaRefs>
    <ds:schemaRef ds:uri="http://schemas.microsoft.com/office/infopath/2007/PartnerControls"/>
    <ds:schemaRef ds:uri="c784c83a-e1d0-404a-8176-7854489acf70"/>
    <ds:schemaRef ds:uri="http://purl.org/dc/terms/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c0f5b820-031c-4c51-a2db-8f16f792611f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7A0FB5E-C49A-4DA1-8492-30717575A2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9B5608-ED08-455E-B372-62CBA2CF8461}"/>
</file>

<file path=docMetadata/LabelInfo.xml><?xml version="1.0" encoding="utf-8"?>
<clbl:labelList xmlns:clbl="http://schemas.microsoft.com/office/2020/mipLabelMetadata">
  <clbl:label id="{1d6eea53-1865-45b5-8e6b-e635124b2186}" enabled="1" method="Privileged" siteId="{d50c10ce-7993-4bfb-bfd0-d4a41ccf036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 Domestic industry</vt:lpstr>
      <vt:lpstr>2 UK market</vt:lpstr>
      <vt:lpstr>3 Increased imports</vt:lpstr>
      <vt:lpstr>4 Serious injury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Baker McKenzie</cp:lastModifiedBy>
  <dcterms:created xsi:type="dcterms:W3CDTF">1900-01-01T00:00:00Z</dcterms:created>
  <dcterms:modified xsi:type="dcterms:W3CDTF">2026-06-18T18:44:58Z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150e91-1403-4795-80a4-b7d1f9621190_Enabled">
    <vt:lpwstr>True</vt:lpwstr>
  </property>
  <property fmtid="{D5CDD505-2E9C-101B-9397-08002B2CF9AE}" pid="3" name="MSIP_Label_eb150e91-1403-4795-80a4-b7d1f9621190_SiteId">
    <vt:lpwstr>6d05c462-2956-4ec4-a0d4-480181c849f9</vt:lpwstr>
  </property>
  <property fmtid="{D5CDD505-2E9C-101B-9397-08002B2CF9AE}" pid="4" name="MSIP_Label_eb150e91-1403-4795-80a4-b7d1f9621190_Owner">
    <vt:lpwstr>Ethan.Corkhill@traderemedies.gov.uk</vt:lpwstr>
  </property>
  <property fmtid="{D5CDD505-2E9C-101B-9397-08002B2CF9AE}" pid="5" name="MSIP_Label_eb150e91-1403-4795-80a4-b7d1f9621190_SetDate">
    <vt:lpwstr>2020-08-03T10:17:33.8281200Z</vt:lpwstr>
  </property>
  <property fmtid="{D5CDD505-2E9C-101B-9397-08002B2CF9AE}" pid="6" name="MSIP_Label_eb150e91-1403-4795-80a4-b7d1f9621190_Name">
    <vt:lpwstr>OFFICIAL</vt:lpwstr>
  </property>
  <property fmtid="{D5CDD505-2E9C-101B-9397-08002B2CF9AE}" pid="7" name="MSIP_Label_eb150e91-1403-4795-80a4-b7d1f9621190_Application">
    <vt:lpwstr>Microsoft Azure Information Protection</vt:lpwstr>
  </property>
  <property fmtid="{D5CDD505-2E9C-101B-9397-08002B2CF9AE}" pid="8" name="MSIP_Label_eb150e91-1403-4795-80a4-b7d1f9621190_ActionId">
    <vt:lpwstr>6fbbfa14-485e-4e35-a8a6-2b3a4b6d28de</vt:lpwstr>
  </property>
  <property fmtid="{D5CDD505-2E9C-101B-9397-08002B2CF9AE}" pid="9" name="MSIP_Label_eb150e91-1403-4795-80a4-b7d1f9621190_Extended_MSFT_Method">
    <vt:lpwstr>Automatic</vt:lpwstr>
  </property>
  <property fmtid="{D5CDD505-2E9C-101B-9397-08002B2CF9AE}" pid="10" name="ContentTypeId">
    <vt:lpwstr>0x010100C9280E48E807ED4AA4BA7BE40CA69573</vt:lpwstr>
  </property>
  <property fmtid="{D5CDD505-2E9C-101B-9397-08002B2CF9AE}" pid="11" name="MediaServiceImageTags">
    <vt:lpwstr/>
  </property>
</Properties>
</file>