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comments1.xml" ContentType="application/vnd.openxmlformats-officedocument.spreadsheetml.comments+xml"/>
  <Override PartName="/xl/comments2.xml" ContentType="application/vnd.openxmlformats-officedocument.spreadsheetml.comment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in1grafap003\Poly\Commercial Team\3. Market Intelligence\7_ADD Case\ADD CASE O&amp;P UK\OFFICIAL CASE\Submission\Producer questionnaire\Main body submission\"/>
    </mc:Choice>
  </mc:AlternateContent>
  <xr:revisionPtr revIDLastSave="0" documentId="13_ncr:1_{12E93D55-EF07-4DA9-8DF6-85B105966D23}" xr6:coauthVersionLast="47" xr6:coauthVersionMax="47" xr10:uidLastSave="{00000000-0000-0000-0000-000000000000}"/>
  <bookViews>
    <workbookView xWindow="0" yWindow="360" windowWidth="23256" windowHeight="12456" firstSheet="1" activeTab="1" xr2:uid="{00000000-000D-0000-FFFF-FFFF00000000}"/>
  </bookViews>
  <sheets>
    <sheet name="1_Production" sheetId="1" r:id="rId1"/>
    <sheet name="2_UK_Market" sheetId="2" r:id="rId2"/>
    <sheet name="3_Normal_Value" sheetId="3" r:id="rId3"/>
    <sheet name="4_Constructed_normal_value" sheetId="4" r:id="rId4"/>
    <sheet name="5_Export_Price" sheetId="5" r:id="rId5"/>
    <sheet name="6_Constructed_Export_Price" sheetId="6" r:id="rId6"/>
    <sheet name="7_Dumping_Margin" sheetId="9" r:id="rId7"/>
    <sheet name="8_Exchange_rate" sheetId="8" r:id="rId8"/>
  </sheets>
  <calcPr calcId="191029"/>
  <pivotCaches>
    <pivotCache cacheId="0" r:id="rId9"/>
  </pivotCache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248" i="8" l="1"/>
  <c r="F30" i="6" l="1"/>
  <c r="E30" i="6"/>
  <c r="D30" i="6"/>
  <c r="C30" i="6"/>
  <c r="F26" i="6"/>
  <c r="E26" i="6"/>
  <c r="D26" i="6"/>
  <c r="C26" i="6"/>
  <c r="F23" i="6"/>
  <c r="E23" i="6"/>
  <c r="D23" i="6"/>
  <c r="C23" i="6"/>
  <c r="F25" i="5"/>
  <c r="F21" i="5"/>
  <c r="F18" i="5"/>
  <c r="F50" i="4"/>
  <c r="E50" i="4"/>
  <c r="D50" i="4"/>
  <c r="C50" i="4"/>
  <c r="F46" i="4"/>
  <c r="E46" i="4"/>
  <c r="D46" i="4"/>
  <c r="C46" i="4"/>
  <c r="F41" i="4"/>
  <c r="E41" i="4"/>
  <c r="D41" i="4"/>
  <c r="C41" i="4"/>
  <c r="F38" i="4"/>
  <c r="E38" i="4"/>
  <c r="D38" i="4"/>
  <c r="C38" i="4"/>
  <c r="F35" i="4"/>
  <c r="E35" i="4"/>
  <c r="D35" i="4"/>
  <c r="C35" i="4"/>
  <c r="F30" i="4"/>
  <c r="E30" i="4"/>
  <c r="D30" i="4"/>
  <c r="C30" i="4"/>
  <c r="F27" i="4"/>
  <c r="E27" i="4"/>
  <c r="D27" i="4"/>
  <c r="C27" i="4"/>
  <c r="F21" i="4"/>
  <c r="E21" i="4"/>
  <c r="D21" i="4"/>
  <c r="C21" i="4"/>
  <c r="F13" i="4"/>
  <c r="E13" i="4"/>
  <c r="D13" i="4"/>
  <c r="C13" i="4"/>
  <c r="C22" i="1"/>
  <c r="B22" i="1"/>
  <c r="C16" i="1"/>
  <c r="B16"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Vanneste, Kjell</author>
  </authors>
  <commentList>
    <comment ref="C9" authorId="0" shapeId="0" xr:uid="{34949709-7128-4433-853F-4F295E08EDBB}">
      <text>
        <r>
          <rPr>
            <b/>
            <sz val="9"/>
            <color indexed="81"/>
            <rFont val="Tahoma"/>
            <family val="2"/>
          </rPr>
          <t>Vanneste, Kjell:</t>
        </r>
        <r>
          <rPr>
            <sz val="9"/>
            <color indexed="81"/>
            <rFont val="Tahoma"/>
            <family val="2"/>
          </rPr>
          <t xml:space="preserve">
LLDPE C4</t>
        </r>
      </text>
    </comment>
    <comment ref="D9" authorId="0" shapeId="0" xr:uid="{FDA18549-FDC2-418B-99D7-09F1E8348CE2}">
      <text>
        <r>
          <rPr>
            <b/>
            <sz val="9"/>
            <color indexed="81"/>
            <rFont val="Tahoma"/>
            <family val="2"/>
          </rPr>
          <t>Vanneste, Kjell:</t>
        </r>
        <r>
          <rPr>
            <sz val="9"/>
            <color indexed="81"/>
            <rFont val="Tahoma"/>
            <family val="2"/>
          </rPr>
          <t xml:space="preserve">
LLDPE C6</t>
        </r>
      </text>
    </comment>
    <comment ref="E9" authorId="0" shapeId="0" xr:uid="{D6124EFD-4ADF-468B-A504-BF6F89F0D7F6}">
      <text>
        <r>
          <rPr>
            <b/>
            <sz val="9"/>
            <color indexed="81"/>
            <rFont val="Tahoma"/>
            <family val="2"/>
          </rPr>
          <t>Vanneste, Kjell:</t>
        </r>
        <r>
          <rPr>
            <sz val="9"/>
            <color indexed="81"/>
            <rFont val="Tahoma"/>
            <family val="2"/>
          </rPr>
          <t xml:space="preserve">
LLDPE C8</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A18" authorId="0" shapeId="0" xr:uid="{E499E1EA-EDEA-42EB-99D2-F77C845E1FC1}">
      <text>
        <r>
          <rPr>
            <sz val="9"/>
            <color rgb="FF000000"/>
            <rFont val="Tahoma"/>
            <family val="2"/>
          </rPr>
          <t>Insert Formula to reflect this calculation</t>
        </r>
      </text>
    </comment>
  </commentList>
</comments>
</file>

<file path=xl/sharedStrings.xml><?xml version="1.0" encoding="utf-8"?>
<sst xmlns="http://schemas.openxmlformats.org/spreadsheetml/2006/main" count="1026" uniqueCount="478">
  <si>
    <t>Annex 1 - UK Production and Sufficiency</t>
  </si>
  <si>
    <t>This annex will assess</t>
  </si>
  <si>
    <t xml:space="preserve">Volume Units: </t>
  </si>
  <si>
    <t>Value (£)</t>
  </si>
  <si>
    <t>Volume</t>
  </si>
  <si>
    <t>Supporting Producers</t>
  </si>
  <si>
    <t>Producer A</t>
  </si>
  <si>
    <t>Producer B</t>
  </si>
  <si>
    <t>Sub Total</t>
  </si>
  <si>
    <t>Opposing Producers</t>
  </si>
  <si>
    <t>Neutral Producers (Estimated)</t>
  </si>
  <si>
    <t>Estimated Total UK Production</t>
  </si>
  <si>
    <t>Annex 2 - UK Market</t>
  </si>
  <si>
    <t>P1</t>
  </si>
  <si>
    <t>P2</t>
  </si>
  <si>
    <t>P3</t>
  </si>
  <si>
    <t>P4</t>
  </si>
  <si>
    <t>Value</t>
  </si>
  <si>
    <t>Domestic Sales</t>
  </si>
  <si>
    <t>Total Sales by Applicant Producers</t>
  </si>
  <si>
    <t>Total (estimated) sales by other domestic producers</t>
  </si>
  <si>
    <t>Importation from Country concerned</t>
  </si>
  <si>
    <t>Importation from other sources</t>
  </si>
  <si>
    <t>Estimated Total UK Consumption</t>
  </si>
  <si>
    <t>Market Shares</t>
  </si>
  <si>
    <t>Applicant Producers</t>
  </si>
  <si>
    <t>Other Domestic Producers</t>
  </si>
  <si>
    <t>Applicant Market Share:</t>
  </si>
  <si>
    <t>Allegedly dumped/subsidised goods as a % of total imports</t>
  </si>
  <si>
    <t>Annex 3 - Normal Value</t>
  </si>
  <si>
    <t>Normal value will, preferably, be based on the sales price on the domestic market of the exporter. The price should be linked to a domestic transaction intended for domestic consumption, with an indepenent buyer.</t>
  </si>
  <si>
    <t>your data</t>
  </si>
  <si>
    <t>calculated data</t>
  </si>
  <si>
    <t>For POI</t>
  </si>
  <si>
    <t>Model 1</t>
  </si>
  <si>
    <t xml:space="preserve">Model 2 </t>
  </si>
  <si>
    <t>Model 3</t>
  </si>
  <si>
    <t>Model 4</t>
  </si>
  <si>
    <t>per unit (*specify)</t>
  </si>
  <si>
    <t>Normal value</t>
  </si>
  <si>
    <t>Retail price</t>
  </si>
  <si>
    <t>Exporting country currency</t>
  </si>
  <si>
    <t>less internal taxes (if applicable)</t>
  </si>
  <si>
    <t>less retailer's margin (if applicable)</t>
  </si>
  <si>
    <t>less any other relevant adjustment to get normal value at ex-factory (EXW) level</t>
  </si>
  <si>
    <t xml:space="preserve">Normal value (EXW) </t>
  </si>
  <si>
    <t>Fair Comparison Adjustments</t>
  </si>
  <si>
    <t>Adjustment 1 (specify)</t>
  </si>
  <si>
    <t>Adjustment 2 (specify)</t>
  </si>
  <si>
    <t>Adjustment 3 (specify)</t>
  </si>
  <si>
    <t>Adjusted Normal Value (EXW)</t>
  </si>
  <si>
    <t xml:space="preserve">Currency Adjustment </t>
  </si>
  <si>
    <t>Adjusted Normal Value (EXW) *</t>
  </si>
  <si>
    <t>GBP</t>
  </si>
  <si>
    <t xml:space="preserve">*use currency conversion tables </t>
  </si>
  <si>
    <t>Annex 4 - Constructed Normal Value</t>
  </si>
  <si>
    <t>The cost to produce the export goods plus the selling and administration costs (as if they were sold in the exporter's domestic market) plus an amount for profit (if applicable)
The data must:
- be shown for each model/grade/type of the like goods; 
- be calculated on a per unit basis;
- identify estimates where used and explain their basis in your application form ;
- cover the POI</t>
  </si>
  <si>
    <t>Add columns as required, specify model</t>
  </si>
  <si>
    <t>Production Costs</t>
  </si>
  <si>
    <t>Variable production costs</t>
  </si>
  <si>
    <t>Raw material - (specify)</t>
  </si>
  <si>
    <t>Direct labour</t>
  </si>
  <si>
    <t>Variable overheads</t>
  </si>
  <si>
    <r>
      <t>Other</t>
    </r>
    <r>
      <rPr>
        <vertAlign val="superscript"/>
        <sz val="10"/>
        <color rgb="FF000000"/>
        <rFont val="Arial"/>
        <family val="2"/>
      </rPr>
      <t xml:space="preserve"> (1) </t>
    </r>
    <r>
      <rPr>
        <sz val="10"/>
        <color rgb="FF000000"/>
        <rFont val="Arial"/>
        <family val="2"/>
      </rPr>
      <t xml:space="preserve"> </t>
    </r>
  </si>
  <si>
    <t>Fixed production costs</t>
  </si>
  <si>
    <t>Overheads</t>
  </si>
  <si>
    <t>Depreciation</t>
  </si>
  <si>
    <t>Finance costs</t>
  </si>
  <si>
    <r>
      <t xml:space="preserve">Other </t>
    </r>
    <r>
      <rPr>
        <vertAlign val="superscript"/>
        <sz val="10"/>
        <color rgb="FF000000"/>
        <rFont val="Arial"/>
        <family val="2"/>
      </rPr>
      <t xml:space="preserve">(1) </t>
    </r>
    <r>
      <rPr>
        <sz val="10"/>
        <color rgb="FF000000"/>
        <rFont val="Arial"/>
        <family val="2"/>
      </rPr>
      <t xml:space="preserve"> </t>
    </r>
  </si>
  <si>
    <t>Per unit production cost</t>
  </si>
  <si>
    <t>SGA Expenses</t>
  </si>
  <si>
    <t>Selling</t>
  </si>
  <si>
    <t>Administration</t>
  </si>
  <si>
    <r>
      <t>Other</t>
    </r>
    <r>
      <rPr>
        <vertAlign val="superscript"/>
        <sz val="10"/>
        <color rgb="FF000000"/>
        <rFont val="Arial"/>
        <family val="2"/>
      </rPr>
      <t xml:space="preserve"> (1)</t>
    </r>
    <r>
      <rPr>
        <sz val="10"/>
        <color rgb="FF000000"/>
        <rFont val="Arial"/>
        <family val="2"/>
      </rPr>
      <t xml:space="preserve">  </t>
    </r>
  </si>
  <si>
    <t>Per unit costs</t>
  </si>
  <si>
    <t>Profit (if applicable)</t>
  </si>
  <si>
    <t>Profit</t>
  </si>
  <si>
    <t>Profit mark-up (% on per unit costs)</t>
  </si>
  <si>
    <t>%</t>
  </si>
  <si>
    <t>Constructed normal value</t>
  </si>
  <si>
    <t>(1) if 'other' costs exceed 10% of sub-heading value,  provide a breakdown of cost elements.</t>
  </si>
  <si>
    <t xml:space="preserve"> Annex 5 - Export Price</t>
  </si>
  <si>
    <t>Export price based on the price charged by the exporter to an unrelated importer in the UK. This price has to be brought back to an ex-factory level</t>
  </si>
  <si>
    <t xml:space="preserve">Export Price </t>
  </si>
  <si>
    <t>Price to independent UK importer</t>
  </si>
  <si>
    <t>less transport and insurance in the UK (if applicable)</t>
  </si>
  <si>
    <t xml:space="preserve">less customs duty </t>
  </si>
  <si>
    <t>less insurance, transport to port</t>
  </si>
  <si>
    <t xml:space="preserve">Export Price (EXW) </t>
  </si>
  <si>
    <t xml:space="preserve">Export price (EXW) </t>
  </si>
  <si>
    <t>Annex 6 - Constructed Export Price</t>
  </si>
  <si>
    <t xml:space="preserve">Re-construct the ex-factory export price, provide the resale price charged for the imported product at the first point of resale to an independent buyer in the UK. </t>
  </si>
  <si>
    <t>Unique model code</t>
  </si>
  <si>
    <t>Gross wholesale price to UK importer/customer</t>
  </si>
  <si>
    <t>Net wholesale price</t>
  </si>
  <si>
    <t>less wholesaler's SGA (if applicable)</t>
  </si>
  <si>
    <t>less profit from unrelated importer</t>
  </si>
  <si>
    <t>Price to wholesaler, customs cleared</t>
  </si>
  <si>
    <t xml:space="preserve">CIF export price </t>
  </si>
  <si>
    <t xml:space="preserve">Annex 7 - Dumping Margin </t>
  </si>
  <si>
    <t>Compare the imported model of the goods concerned with the most relevant comparable product in the exporter’s home market (after adjusting for any differences affecting price comparability). 
Provide on a model-by-model basis for each country which imports originate from.</t>
  </si>
  <si>
    <t>Country of origin of imports</t>
  </si>
  <si>
    <t>Model code (imported product)</t>
  </si>
  <si>
    <t xml:space="preserve">Dumping margin calculation </t>
  </si>
  <si>
    <t>Ex-Factory normal value per unit (from Annex 3 or 4)</t>
  </si>
  <si>
    <t>Ex-factory export price per unit (from Annex 5 or 6)</t>
  </si>
  <si>
    <t>Per unit dumping amount</t>
  </si>
  <si>
    <t>CIF Value per unit of Export Price</t>
  </si>
  <si>
    <t>Dumping Margin as % of CIF value</t>
  </si>
  <si>
    <t>Country of origin average dumping margin (Sum of dumping amount for Country A / Sum of CIF value per unit for Country A)</t>
  </si>
  <si>
    <t>United States of America</t>
  </si>
  <si>
    <t>Belgium</t>
  </si>
  <si>
    <t>The Netherlands</t>
  </si>
  <si>
    <t>Germany</t>
  </si>
  <si>
    <t>Others</t>
  </si>
  <si>
    <t>less wholesaler's margin and transport and insurance (if applicable)</t>
  </si>
  <si>
    <t>per Metric Ton</t>
  </si>
  <si>
    <t>Date</t>
  </si>
  <si>
    <t>EUR / GBP</t>
  </si>
  <si>
    <t>16 Dec 25</t>
  </si>
  <si>
    <t>Dec</t>
  </si>
  <si>
    <t>15 Dec 25</t>
  </si>
  <si>
    <t>12 Dec 25</t>
  </si>
  <si>
    <t>11 Dec 25</t>
  </si>
  <si>
    <t>10 Dec 25</t>
  </si>
  <si>
    <t>09 Dec 25</t>
  </si>
  <si>
    <t>08 Dec 25</t>
  </si>
  <si>
    <t>05 Dec 25</t>
  </si>
  <si>
    <t>04 Dec 25</t>
  </si>
  <si>
    <t>03 Dec 25</t>
  </si>
  <si>
    <t>02 Dec 25</t>
  </si>
  <si>
    <t>01 Dec 25</t>
  </si>
  <si>
    <t>28 Nov 25</t>
  </si>
  <si>
    <t>Nov</t>
  </si>
  <si>
    <t>27 Nov 25</t>
  </si>
  <si>
    <t>26 Nov 25</t>
  </si>
  <si>
    <t>25 Nov 25</t>
  </si>
  <si>
    <t>24 Nov 25</t>
  </si>
  <si>
    <t>21 Nov 25</t>
  </si>
  <si>
    <t>20 Nov 25</t>
  </si>
  <si>
    <t>19 Nov 25</t>
  </si>
  <si>
    <t>18 Nov 25</t>
  </si>
  <si>
    <t>17 Nov 25</t>
  </si>
  <si>
    <t>14 Nov 25</t>
  </si>
  <si>
    <t>13 Nov 25</t>
  </si>
  <si>
    <t>12 Nov 25</t>
  </si>
  <si>
    <t>11 Nov 25</t>
  </si>
  <si>
    <t>10 Nov 25</t>
  </si>
  <si>
    <t>07 Nov 25</t>
  </si>
  <si>
    <t>06 Nov 25</t>
  </si>
  <si>
    <t>05 Nov 25</t>
  </si>
  <si>
    <t>04 Nov 25</t>
  </si>
  <si>
    <t>03 Nov 25</t>
  </si>
  <si>
    <t>31 Oct 25</t>
  </si>
  <si>
    <t>Oct</t>
  </si>
  <si>
    <t>30 Oct 25</t>
  </si>
  <si>
    <t>29 Oct 25</t>
  </si>
  <si>
    <t>28 Oct 25</t>
  </si>
  <si>
    <t>27 Oct 25</t>
  </si>
  <si>
    <t>24 Oct 25</t>
  </si>
  <si>
    <t>23 Oct 25</t>
  </si>
  <si>
    <t>22 Oct 25</t>
  </si>
  <si>
    <t>21 Oct 25</t>
  </si>
  <si>
    <t>20 Oct 25</t>
  </si>
  <si>
    <t>17 Oct 25</t>
  </si>
  <si>
    <t>16 Oct 25</t>
  </si>
  <si>
    <t>15 Oct 25</t>
  </si>
  <si>
    <t>14 Oct 25</t>
  </si>
  <si>
    <t>13 Oct 25</t>
  </si>
  <si>
    <t>10 Oct 25</t>
  </si>
  <si>
    <t>09 Oct 25</t>
  </si>
  <si>
    <t>08 Oct 25</t>
  </si>
  <si>
    <t>07 Oct 25</t>
  </si>
  <si>
    <t>06 Oct 25</t>
  </si>
  <si>
    <t>03 Oct 25</t>
  </si>
  <si>
    <t>02 Oct 25</t>
  </si>
  <si>
    <t>01 Oct 25</t>
  </si>
  <si>
    <t>30 Sep 25</t>
  </si>
  <si>
    <t>Sep</t>
  </si>
  <si>
    <t>29 Sep 25</t>
  </si>
  <si>
    <t>26 Sep 25</t>
  </si>
  <si>
    <t>25 Sep 25</t>
  </si>
  <si>
    <t>24 Sep 25</t>
  </si>
  <si>
    <t>23 Sep 25</t>
  </si>
  <si>
    <t>22 Sep 25</t>
  </si>
  <si>
    <t>19 Sep 25</t>
  </si>
  <si>
    <t>18 Sep 25</t>
  </si>
  <si>
    <t>17 Sep 25</t>
  </si>
  <si>
    <t>16 Sep 25</t>
  </si>
  <si>
    <t>15 Sep 25</t>
  </si>
  <si>
    <t>12 Sep 25</t>
  </si>
  <si>
    <t>11 Sep 25</t>
  </si>
  <si>
    <t>10 Sep 25</t>
  </si>
  <si>
    <t>09 Sep 25</t>
  </si>
  <si>
    <t>08 Sep 25</t>
  </si>
  <si>
    <t>05 Sep 25</t>
  </si>
  <si>
    <t>04 Sep 25</t>
  </si>
  <si>
    <t>03 Sep 25</t>
  </si>
  <si>
    <t>02 Sep 25</t>
  </si>
  <si>
    <t>01 Sep 25</t>
  </si>
  <si>
    <t>29 Aug 25</t>
  </si>
  <si>
    <t>Aug</t>
  </si>
  <si>
    <t>28 Aug 25</t>
  </si>
  <si>
    <t>27 Aug 25</t>
  </si>
  <si>
    <t>26 Aug 25</t>
  </si>
  <si>
    <t>22 Aug 25</t>
  </si>
  <si>
    <t>21 Aug 25</t>
  </si>
  <si>
    <t>20 Aug 25</t>
  </si>
  <si>
    <t>19 Aug 25</t>
  </si>
  <si>
    <t>18 Aug 25</t>
  </si>
  <si>
    <t>15 Aug 25</t>
  </si>
  <si>
    <t>14 Aug 25</t>
  </si>
  <si>
    <t>13 Aug 25</t>
  </si>
  <si>
    <t>12 Aug 25</t>
  </si>
  <si>
    <t>11 Aug 25</t>
  </si>
  <si>
    <t>08 Aug 25</t>
  </si>
  <si>
    <t>07 Aug 25</t>
  </si>
  <si>
    <t>06 Aug 25</t>
  </si>
  <si>
    <t>05 Aug 25</t>
  </si>
  <si>
    <t>04 Aug 25</t>
  </si>
  <si>
    <t>01 Aug 25</t>
  </si>
  <si>
    <t>31 Jul 25</t>
  </si>
  <si>
    <t>Jul</t>
  </si>
  <si>
    <t>30 Jul 25</t>
  </si>
  <si>
    <t>29 Jul 25</t>
  </si>
  <si>
    <t>28 Jul 25</t>
  </si>
  <si>
    <t>25 Jul 25</t>
  </si>
  <si>
    <t>24 Jul 25</t>
  </si>
  <si>
    <t>23 Jul 25</t>
  </si>
  <si>
    <t>22 Jul 25</t>
  </si>
  <si>
    <t>21 Jul 25</t>
  </si>
  <si>
    <t>18 Jul 25</t>
  </si>
  <si>
    <t>17 Jul 25</t>
  </si>
  <si>
    <t>16 Jul 25</t>
  </si>
  <si>
    <t>15 Jul 25</t>
  </si>
  <si>
    <t>14 Jul 25</t>
  </si>
  <si>
    <t>11 Jul 25</t>
  </si>
  <si>
    <t>10 Jul 25</t>
  </si>
  <si>
    <t>09 Jul 25</t>
  </si>
  <si>
    <t>08 Jul 25</t>
  </si>
  <si>
    <t>07 Jul 25</t>
  </si>
  <si>
    <t>04 Jul 25</t>
  </si>
  <si>
    <t>03 Jul 25</t>
  </si>
  <si>
    <t>02 Jul 25</t>
  </si>
  <si>
    <t>01 Jul 25</t>
  </si>
  <si>
    <t>30 Jun 25</t>
  </si>
  <si>
    <t>Jun</t>
  </si>
  <si>
    <t>27 Jun 25</t>
  </si>
  <si>
    <t>26 Jun 25</t>
  </si>
  <si>
    <t>25 Jun 25</t>
  </si>
  <si>
    <t>24 Jun 25</t>
  </si>
  <si>
    <t>23 Jun 25</t>
  </si>
  <si>
    <t>20 Jun 25</t>
  </si>
  <si>
    <t>19 Jun 25</t>
  </si>
  <si>
    <t>18 Jun 25</t>
  </si>
  <si>
    <t>17 Jun 25</t>
  </si>
  <si>
    <t>16 Jun 25</t>
  </si>
  <si>
    <t>13 Jun 25</t>
  </si>
  <si>
    <t>12 Jun 25</t>
  </si>
  <si>
    <t>11 Jun 25</t>
  </si>
  <si>
    <t>10 Jun 25</t>
  </si>
  <si>
    <t>09 Jun 25</t>
  </si>
  <si>
    <t>06 Jun 25</t>
  </si>
  <si>
    <t>05 Jun 25</t>
  </si>
  <si>
    <t>04 Jun 25</t>
  </si>
  <si>
    <t>03 Jun 25</t>
  </si>
  <si>
    <t>02 Jun 25</t>
  </si>
  <si>
    <t>30 May 25</t>
  </si>
  <si>
    <t>May</t>
  </si>
  <si>
    <t>29 May 25</t>
  </si>
  <si>
    <t>28 May 25</t>
  </si>
  <si>
    <t>27 May 25</t>
  </si>
  <si>
    <t>23 May 25</t>
  </si>
  <si>
    <t>22 May 25</t>
  </si>
  <si>
    <t>21 May 25</t>
  </si>
  <si>
    <t>20 May 25</t>
  </si>
  <si>
    <t>19 May 25</t>
  </si>
  <si>
    <t>16 May 25</t>
  </si>
  <si>
    <t>15 May 25</t>
  </si>
  <si>
    <t>14 May 25</t>
  </si>
  <si>
    <t>13 May 25</t>
  </si>
  <si>
    <t>12 May 25</t>
  </si>
  <si>
    <t>09 May 25</t>
  </si>
  <si>
    <t>08 May 25</t>
  </si>
  <si>
    <t>07 May 25</t>
  </si>
  <si>
    <t>06 May 25</t>
  </si>
  <si>
    <t>02 May 25</t>
  </si>
  <si>
    <t>01 May 25</t>
  </si>
  <si>
    <t>30 Apr 25</t>
  </si>
  <si>
    <t>Apr</t>
  </si>
  <si>
    <t>29 Apr 25</t>
  </si>
  <si>
    <t>28 Apr 25</t>
  </si>
  <si>
    <t>25 Apr 25</t>
  </si>
  <si>
    <t>24 Apr 25</t>
  </si>
  <si>
    <t>23 Apr 25</t>
  </si>
  <si>
    <t>22 Apr 25</t>
  </si>
  <si>
    <t>17 Apr 25</t>
  </si>
  <si>
    <t>16 Apr 25</t>
  </si>
  <si>
    <t>15 Apr 25</t>
  </si>
  <si>
    <t>14 Apr 25</t>
  </si>
  <si>
    <t>11 Apr 25</t>
  </si>
  <si>
    <t>10 Apr 25</t>
  </si>
  <si>
    <t>09 Apr 25</t>
  </si>
  <si>
    <t>08 Apr 25</t>
  </si>
  <si>
    <t>07 Apr 25</t>
  </si>
  <si>
    <t>04 Apr 25</t>
  </si>
  <si>
    <t>03 Apr 25</t>
  </si>
  <si>
    <t>02 Apr 25</t>
  </si>
  <si>
    <t>01 Apr 25</t>
  </si>
  <si>
    <t>31 Mar 25</t>
  </si>
  <si>
    <t>Mar</t>
  </si>
  <si>
    <t>28 Mar 25</t>
  </si>
  <si>
    <t>27 Mar 25</t>
  </si>
  <si>
    <t>26 Mar 25</t>
  </si>
  <si>
    <t>25 Mar 25</t>
  </si>
  <si>
    <t>24 Mar 25</t>
  </si>
  <si>
    <t>21 Mar 25</t>
  </si>
  <si>
    <t>20 Mar 25</t>
  </si>
  <si>
    <t>19 Mar 25</t>
  </si>
  <si>
    <t>18 Mar 25</t>
  </si>
  <si>
    <t>17 Mar 25</t>
  </si>
  <si>
    <t>14 Mar 25</t>
  </si>
  <si>
    <t>13 Mar 25</t>
  </si>
  <si>
    <t>12 Mar 25</t>
  </si>
  <si>
    <t>11 Mar 25</t>
  </si>
  <si>
    <t>10 Mar 25</t>
  </si>
  <si>
    <t>07 Mar 25</t>
  </si>
  <si>
    <t>06 Mar 25</t>
  </si>
  <si>
    <t>05 Mar 25</t>
  </si>
  <si>
    <t>04 Mar 25</t>
  </si>
  <si>
    <t>03 Mar 25</t>
  </si>
  <si>
    <t>28 Feb 25</t>
  </si>
  <si>
    <t>Feb</t>
  </si>
  <si>
    <t>27 Feb 25</t>
  </si>
  <si>
    <t>26 Feb 25</t>
  </si>
  <si>
    <t>25 Feb 25</t>
  </si>
  <si>
    <t>24 Feb 25</t>
  </si>
  <si>
    <t>21 Feb 25</t>
  </si>
  <si>
    <t>20 Feb 25</t>
  </si>
  <si>
    <t>19 Feb 25</t>
  </si>
  <si>
    <t>18 Feb 25</t>
  </si>
  <si>
    <t>17 Feb 25</t>
  </si>
  <si>
    <t>14 Feb 25</t>
  </si>
  <si>
    <t>13 Feb 25</t>
  </si>
  <si>
    <t>12 Feb 25</t>
  </si>
  <si>
    <t>11 Feb 25</t>
  </si>
  <si>
    <t>10 Feb 25</t>
  </si>
  <si>
    <t>07 Feb 25</t>
  </si>
  <si>
    <t>06 Feb 25</t>
  </si>
  <si>
    <t>05 Feb 25</t>
  </si>
  <si>
    <t>04 Feb 25</t>
  </si>
  <si>
    <t>03 Feb 25</t>
  </si>
  <si>
    <t>31 Jan 25</t>
  </si>
  <si>
    <t>Jan</t>
  </si>
  <si>
    <t>30 Jan 25</t>
  </si>
  <si>
    <t>29 Jan 25</t>
  </si>
  <si>
    <t>28 Jan 25</t>
  </si>
  <si>
    <t>27 Jan 25</t>
  </si>
  <si>
    <t>24 Jan 25</t>
  </si>
  <si>
    <t>23 Jan 25</t>
  </si>
  <si>
    <t>22 Jan 25</t>
  </si>
  <si>
    <t>21 Jan 25</t>
  </si>
  <si>
    <t>20 Jan 25</t>
  </si>
  <si>
    <t>17 Jan 25</t>
  </si>
  <si>
    <t>16 Jan 25</t>
  </si>
  <si>
    <t>15 Jan 25</t>
  </si>
  <si>
    <t>14 Jan 25</t>
  </si>
  <si>
    <t>13 Jan 25</t>
  </si>
  <si>
    <t>10 Jan 25</t>
  </si>
  <si>
    <t>09 Jan 25</t>
  </si>
  <si>
    <t>08 Jan 25</t>
  </si>
  <si>
    <t>07 Jan 25</t>
  </si>
  <si>
    <t>06 Jan 25</t>
  </si>
  <si>
    <t>03 Jan 25</t>
  </si>
  <si>
    <t>02 Jan 25</t>
  </si>
  <si>
    <t>Month</t>
  </si>
  <si>
    <t>Row Labels</t>
  </si>
  <si>
    <t>Grand Total</t>
  </si>
  <si>
    <t>Average of EUR / GBP</t>
  </si>
  <si>
    <t>USD / GBP</t>
  </si>
  <si>
    <t>Average of USD / GBP</t>
  </si>
  <si>
    <t>BoE</t>
  </si>
  <si>
    <t>ECB</t>
  </si>
  <si>
    <t>USD / EUR</t>
  </si>
  <si>
    <t>Average of USD / EUR</t>
  </si>
  <si>
    <t>Bank of England</t>
  </si>
  <si>
    <t>Average 2024</t>
  </si>
  <si>
    <t>Average 2023</t>
  </si>
  <si>
    <t>Average 2022</t>
  </si>
  <si>
    <t>USA</t>
  </si>
  <si>
    <t>Oct C8</t>
  </si>
  <si>
    <t>Aug C6</t>
  </si>
  <si>
    <t>Average 2025</t>
  </si>
  <si>
    <t>Sept C4</t>
  </si>
  <si>
    <t>£</t>
  </si>
  <si>
    <t>Kg</t>
  </si>
  <si>
    <t>P1 (2022)</t>
  </si>
  <si>
    <t>P2 (2023)</t>
  </si>
  <si>
    <t>P3 (2024)</t>
  </si>
  <si>
    <t>P4 (2025)</t>
  </si>
  <si>
    <t>[£ 15,000,000 - £ 20,000,000]</t>
  </si>
  <si>
    <t>[15,000,000 - 20,000,000]</t>
  </si>
  <si>
    <t/>
  </si>
  <si>
    <t>[25,000,000 - 30,000,000]</t>
  </si>
  <si>
    <t>[£ 40,000,000 - £ 45,000,000]</t>
  </si>
  <si>
    <t>[13,000,000 - 18,000,000]</t>
  </si>
  <si>
    <t>[50,000,000 - 55,000,000]</t>
  </si>
  <si>
    <t>[48,000,000 - 53,000,000]</t>
  </si>
  <si>
    <t>[£ 48,000,000 - £ 53,000,000]</t>
  </si>
  <si>
    <t>[80,000,000 - 85,000,000]</t>
  </si>
  <si>
    <t>[£ 65,000,00 - £ 70,000,000]</t>
  </si>
  <si>
    <t>[100,000,000 - 105,000,000]</t>
  </si>
  <si>
    <t>[£ 75,000,000 - £ 80,000,000]</t>
  </si>
  <si>
    <t>[40,000,000 - 45,000,000]</t>
  </si>
  <si>
    <t>[75,000,000 - 80,000,000]</t>
  </si>
  <si>
    <t>[30,000,000 - 35,000,000]</t>
  </si>
  <si>
    <t>[90,000,000 - 95,000,000]</t>
  </si>
  <si>
    <t>[210,000,000 - 230,000,000]</t>
  </si>
  <si>
    <t>[271,000,000 - 301,000,000]</t>
  </si>
  <si>
    <t>[60,000,000 - 65,000,000]</t>
  </si>
  <si>
    <t>[90,000,000 - 105,000,000]</t>
  </si>
  <si>
    <t>[110,000,000 - 125,000,000]</t>
  </si>
  <si>
    <t>[255,000,000 - 295,000,000]</t>
  </si>
  <si>
    <t>[320,000,000 - 380,000,000]</t>
  </si>
  <si>
    <t>[£ 65,000,000 - £ 75,000,000]</t>
  </si>
  <si>
    <t>[£ 155,000,000 - £ 170,000,000]</t>
  </si>
  <si>
    <t>[£ 60,000,000 - £ 70,000,000]</t>
  </si>
  <si>
    <t>[£ 30,000,000 - £ 35,000,000]</t>
  </si>
  <si>
    <t>[£ 165,000,000 - £ 180,000,000]</t>
  </si>
  <si>
    <t>[£ 410,000,000 - £ 455,000,000]</t>
  </si>
  <si>
    <t>[£ 515,000,000 - £ 575,000,000]</t>
  </si>
  <si>
    <t>[£ 90,000,000 - £ 105,000,000]</t>
  </si>
  <si>
    <t>[£ 40,000,000 - £ 50,000,000]</t>
  </si>
  <si>
    <t>[£ 20,000,000 - £30,000,000]</t>
  </si>
  <si>
    <t>[£ 240,000,000 - 290,000,000]</t>
  </si>
  <si>
    <t>[£ 303,000,000 - 363,000,000]</t>
  </si>
  <si>
    <t>[30,000,000 - 40,000,000]</t>
  </si>
  <si>
    <t>[60,000,000 - 75,000,000]</t>
  </si>
  <si>
    <t>[165,00,000 - 200.000.000]</t>
  </si>
  <si>
    <t>[260,000,000 - 305,000,000]</t>
  </si>
  <si>
    <t>[£ 70,000,000 - £ 80,000,000]</t>
  </si>
  <si>
    <t>[£ 10,000,000 - £ 20,000,000]</t>
  </si>
  <si>
    <t>[£ 190,000,000 - £ 230,000,000]</t>
  </si>
  <si>
    <t>[£ 270,000,000 - £ 320,000,000]</t>
  </si>
  <si>
    <t>[40,000,000 - 50,000,000]</t>
  </si>
  <si>
    <t>[10,000,000 - 20,000,000]</t>
  </si>
  <si>
    <t>[130,000,000 - 170,000,000]</t>
  </si>
  <si>
    <t>[245,000,000 - 295,000,000]</t>
  </si>
  <si>
    <t>[£ 45,000,000 - £ 60,000,000]</t>
  </si>
  <si>
    <t>[£ 235,000,000 - £ 300,000,000]</t>
  </si>
  <si>
    <t>[£ 145,000,000 - £ 200,000,000]</t>
  </si>
  <si>
    <t>[6% - 9%]</t>
  </si>
  <si>
    <t>[13% - 16%]</t>
  </si>
  <si>
    <t>[25% - 30%]</t>
  </si>
  <si>
    <t>[10% - 15%]</t>
  </si>
  <si>
    <t>[3% - 7%]</t>
  </si>
  <si>
    <t>[30% - 35%]</t>
  </si>
  <si>
    <t>[4% - 7%]</t>
  </si>
  <si>
    <t>[13% - 19%]</t>
  </si>
  <si>
    <t>[22% - 26%]</t>
  </si>
  <si>
    <t>[20% - 25%]</t>
  </si>
  <si>
    <t>[35% - 40%]</t>
  </si>
  <si>
    <t>[17% - 23%]</t>
  </si>
  <si>
    <t>[5% - 10%]</t>
  </si>
  <si>
    <t>[$ 1000 - $ 1350]</t>
  </si>
  <si>
    <t>[-$50 - -$100]</t>
  </si>
  <si>
    <t>[$ 900 - $ 1300]</t>
  </si>
  <si>
    <t>[£ 680 - £ 1000]</t>
  </si>
  <si>
    <t>[£ 650 -£  850]</t>
  </si>
  <si>
    <t>[-£100 - -£120]</t>
  </si>
  <si>
    <t>[-£30 - -£40]</t>
  </si>
  <si>
    <t>[-£20 - -£30]</t>
  </si>
  <si>
    <t>[£460 - £700]</t>
  </si>
  <si>
    <t>[£200 - £350]</t>
  </si>
  <si>
    <t>[£ 550 - £ 650]</t>
  </si>
  <si>
    <t>[40% - 50%]</t>
  </si>
  <si>
    <t>[30% - 40%]</t>
  </si>
  <si>
    <t>[50% - 60%]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</si>
</sst>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809]* #,##0_-;\-[$£-809]* #,##0_-;_-[$£-809]* &quot;-&quot;??_-;_-@_-"/>
    <numFmt numFmtId="165" formatCode="_-[$$-409]* #,##0_ ;_-[$$-409]* \-#,##0\ ;_-[$$-409]* &quot;-&quot;??_ ;_-@_ "/>
    <numFmt numFmtId="166" formatCode="0.0000"/>
    <numFmt numFmtId="167" formatCode="_-[$$-409]* #,##0.000000_ ;_-[$$-409]* \-#,##0.000000\ ;_-[$$-409]* &quot;-&quot;??_ ;_-@_ "/>
  </numFmts>
  <fonts count="14" x14ac:knownFonts="1">
    <font>
      <sz val="11"/>
      <color rgb="FF000000"/>
      <name val="Calibri"/>
      <family val="2"/>
    </font>
    <font>
      <b/>
      <sz val="14"/>
      <color rgb="FFFFFFFF"/>
      <name val="Arial"/>
      <family val="2"/>
    </font>
    <font>
      <sz val="11"/>
      <color rgb="FF000000"/>
      <name val="Arial"/>
      <family val="2"/>
    </font>
    <font>
      <sz val="10"/>
      <color rgb="FF000000"/>
      <name val="Arial"/>
      <family val="2"/>
    </font>
    <font>
      <b/>
      <sz val="10"/>
      <color rgb="FF000000"/>
      <name val="Arial"/>
      <family val="2"/>
    </font>
    <font>
      <b/>
      <sz val="10"/>
      <color rgb="FFFFFFFF"/>
      <name val="Arial"/>
      <family val="2"/>
    </font>
    <font>
      <i/>
      <sz val="10"/>
      <color rgb="FF000000"/>
      <name val="Arial"/>
      <family val="2"/>
    </font>
    <font>
      <sz val="10"/>
      <color rgb="FFFFFFFF"/>
      <name val="Arial"/>
      <family val="2"/>
    </font>
    <font>
      <vertAlign val="superscript"/>
      <sz val="10"/>
      <color rgb="FF000000"/>
      <name val="Arial"/>
      <family val="2"/>
    </font>
    <font>
      <sz val="9"/>
      <color rgb="FF000000"/>
      <name val="Tahoma"/>
      <family val="2"/>
    </font>
    <font>
      <b/>
      <sz val="11"/>
      <color rgb="FF000000"/>
      <name val="Arial"/>
      <family val="2"/>
    </font>
    <font>
      <sz val="11"/>
      <color rgb="FF000000"/>
      <name val="Calibri"/>
      <family val="2"/>
    </font>
    <font>
      <sz val="9"/>
      <color indexed="81"/>
      <name val="Tahoma"/>
      <family val="2"/>
    </font>
    <font>
      <b/>
      <sz val="9"/>
      <color indexed="81"/>
      <name val="Tahoma"/>
      <family val="2"/>
    </font>
  </fonts>
  <fills count="9">
    <fill>
      <patternFill patternType="none"/>
    </fill>
    <fill>
      <patternFill patternType="gray125"/>
    </fill>
    <fill>
      <patternFill patternType="solid">
        <fgColor rgb="FFC00000"/>
        <bgColor rgb="FFC00000"/>
      </patternFill>
    </fill>
    <fill>
      <patternFill patternType="solid">
        <fgColor rgb="FFD0CECE"/>
        <bgColor rgb="FFD0CECE"/>
      </patternFill>
    </fill>
    <fill>
      <patternFill patternType="solid">
        <fgColor rgb="FFFFF2CC"/>
        <bgColor rgb="FFFFF2CC"/>
      </patternFill>
    </fill>
    <fill>
      <patternFill patternType="solid">
        <fgColor rgb="FFFFE699"/>
        <bgColor rgb="FFFFE699"/>
      </patternFill>
    </fill>
    <fill>
      <patternFill patternType="solid">
        <fgColor rgb="FFEDEDED"/>
        <bgColor rgb="FFEDEDED"/>
      </patternFill>
    </fill>
    <fill>
      <patternFill patternType="solid">
        <fgColor rgb="FFC0C0C0"/>
        <bgColor rgb="FFC0C0C0"/>
      </patternFill>
    </fill>
    <fill>
      <patternFill patternType="solid">
        <fgColor theme="0" tint="-0.14999847407452621"/>
        <bgColor rgb="FFD0CECE"/>
      </patternFill>
    </fill>
  </fills>
  <borders count="28">
    <border>
      <left/>
      <right/>
      <top/>
      <bottom/>
      <diagonal/>
    </border>
    <border>
      <left/>
      <right style="medium">
        <color rgb="FF000000"/>
      </right>
      <top/>
      <bottom/>
      <diagonal/>
    </border>
    <border>
      <left style="medium">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right style="medium">
        <color rgb="FF000000"/>
      </right>
      <top style="thin">
        <color rgb="FF000000"/>
      </top>
      <bottom style="thin">
        <color rgb="FF000000"/>
      </bottom>
      <diagonal/>
    </border>
    <border>
      <left/>
      <right/>
      <top/>
      <bottom style="thin">
        <color rgb="FF000000"/>
      </bottom>
      <diagonal/>
    </border>
    <border>
      <left/>
      <right style="medium">
        <color rgb="FF000000"/>
      </right>
      <top style="thin">
        <color rgb="FF000000"/>
      </top>
      <bottom style="medium">
        <color rgb="FF000000"/>
      </bottom>
      <diagonal/>
    </border>
    <border>
      <left/>
      <right/>
      <top/>
      <bottom style="medium">
        <color rgb="FF000000"/>
      </bottom>
      <diagonal/>
    </border>
    <border>
      <left/>
      <right style="medium">
        <color rgb="FF000000"/>
      </right>
      <top style="medium">
        <color rgb="FF000000"/>
      </top>
      <bottom style="medium">
        <color rgb="FF000000"/>
      </bottom>
      <diagonal/>
    </border>
    <border>
      <left/>
      <right/>
      <top style="medium">
        <color rgb="FF000000"/>
      </top>
      <bottom style="medium">
        <color rgb="FF000000"/>
      </bottom>
      <diagonal/>
    </border>
    <border>
      <left style="medium">
        <color rgb="FF000000"/>
      </left>
      <right/>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right/>
      <top style="thin">
        <color rgb="FF000000"/>
      </top>
      <bottom style="medium">
        <color rgb="FF000000"/>
      </bottom>
      <diagonal/>
    </border>
    <border>
      <left/>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medium">
        <color rgb="FF000000"/>
      </left>
      <right style="thin">
        <color indexed="64"/>
      </right>
      <top style="thin">
        <color rgb="FF000000"/>
      </top>
      <bottom style="medium">
        <color indexed="64"/>
      </bottom>
      <diagonal/>
    </border>
    <border>
      <left/>
      <right style="thin">
        <color rgb="FF000000"/>
      </right>
      <top style="thin">
        <color rgb="FF000000"/>
      </top>
      <bottom style="thin">
        <color rgb="FF000000"/>
      </bottom>
      <diagonal/>
    </border>
    <border>
      <left style="medium">
        <color rgb="FF000000"/>
      </left>
      <right style="thin">
        <color indexed="64"/>
      </right>
      <top style="thin">
        <color rgb="FF000000"/>
      </top>
      <bottom style="thin">
        <color rgb="FF000000"/>
      </bottom>
      <diagonal/>
    </border>
    <border>
      <left style="thin">
        <color indexed="64"/>
      </left>
      <right style="thin">
        <color indexed="64"/>
      </right>
      <top style="thin">
        <color rgb="FF000000"/>
      </top>
      <bottom style="medium">
        <color indexed="64"/>
      </bottom>
      <diagonal/>
    </border>
    <border>
      <left style="thin">
        <color indexed="64"/>
      </left>
      <right style="thin">
        <color indexed="64"/>
      </right>
      <top style="thin">
        <color rgb="FF000000"/>
      </top>
      <bottom style="thin">
        <color rgb="FF000000"/>
      </bottom>
      <diagonal/>
    </border>
    <border>
      <left/>
      <right/>
      <top/>
      <bottom style="medium">
        <color indexed="64"/>
      </bottom>
      <diagonal/>
    </border>
    <border>
      <left style="thin">
        <color rgb="FF000000"/>
      </left>
      <right/>
      <top style="thin">
        <color rgb="FF000000"/>
      </top>
      <bottom style="thin">
        <color rgb="FF000000"/>
      </bottom>
      <diagonal/>
    </border>
  </borders>
  <cellStyleXfs count="2">
    <xf numFmtId="0" fontId="0" fillId="0" borderId="0"/>
    <xf numFmtId="9" fontId="11" fillId="0" borderId="0" applyFont="0" applyFill="0" applyBorder="0" applyAlignment="0" applyProtection="0"/>
  </cellStyleXfs>
  <cellXfs count="106">
    <xf numFmtId="0" fontId="0" fillId="0" borderId="0" xfId="0"/>
    <xf numFmtId="0" fontId="2" fillId="0" borderId="0" xfId="0" applyFont="1"/>
    <xf numFmtId="0" fontId="3" fillId="0" borderId="0" xfId="0" applyFont="1"/>
    <xf numFmtId="0" fontId="4" fillId="0" borderId="0" xfId="0" applyFont="1"/>
    <xf numFmtId="0" fontId="2" fillId="0" borderId="1" xfId="0" applyFont="1" applyBorder="1"/>
    <xf numFmtId="0" fontId="5" fillId="2" borderId="0" xfId="0" applyFont="1" applyFill="1"/>
    <xf numFmtId="0" fontId="4" fillId="0" borderId="1" xfId="0" applyFont="1" applyBorder="1"/>
    <xf numFmtId="0" fontId="2" fillId="0" borderId="0" xfId="0" applyFont="1" applyAlignment="1">
      <alignment horizontal="center"/>
    </xf>
    <xf numFmtId="0" fontId="6" fillId="0" borderId="6" xfId="0" applyFont="1" applyBorder="1"/>
    <xf numFmtId="0" fontId="6" fillId="0" borderId="8" xfId="0" applyFont="1" applyBorder="1"/>
    <xf numFmtId="0" fontId="4" fillId="0" borderId="10" xfId="0" applyFont="1" applyBorder="1"/>
    <xf numFmtId="0" fontId="3" fillId="0" borderId="1" xfId="0" applyFont="1" applyBorder="1"/>
    <xf numFmtId="0" fontId="6" fillId="0" borderId="15" xfId="0" applyFont="1" applyBorder="1"/>
    <xf numFmtId="0" fontId="6" fillId="0" borderId="18" xfId="0" applyFont="1" applyBorder="1"/>
    <xf numFmtId="0" fontId="4" fillId="0" borderId="11" xfId="0" applyFont="1" applyBorder="1"/>
    <xf numFmtId="0" fontId="3" fillId="3" borderId="3" xfId="0" applyFont="1" applyFill="1" applyBorder="1" applyAlignment="1">
      <alignment vertical="center" wrapText="1"/>
    </xf>
    <xf numFmtId="0" fontId="3" fillId="0" borderId="0" xfId="0" applyFont="1" applyAlignment="1">
      <alignment vertical="center"/>
    </xf>
    <xf numFmtId="0" fontId="4" fillId="0" borderId="0" xfId="0" applyFont="1" applyAlignment="1">
      <alignment horizontal="left" vertical="center" wrapText="1"/>
    </xf>
    <xf numFmtId="0" fontId="3" fillId="5" borderId="3" xfId="0" applyFont="1" applyFill="1" applyBorder="1" applyAlignment="1">
      <alignment vertical="center"/>
    </xf>
    <xf numFmtId="0" fontId="3" fillId="0" borderId="0" xfId="0" applyFont="1" applyAlignment="1">
      <alignment horizontal="left" vertical="center"/>
    </xf>
    <xf numFmtId="0" fontId="3" fillId="0" borderId="0" xfId="0" applyFont="1" applyAlignment="1">
      <alignment horizontal="center" vertical="center"/>
    </xf>
    <xf numFmtId="0" fontId="7" fillId="2" borderId="7" xfId="0" applyFont="1" applyFill="1" applyBorder="1" applyAlignment="1">
      <alignment horizontal="center" vertical="center"/>
    </xf>
    <xf numFmtId="0" fontId="4" fillId="0" borderId="0" xfId="0" applyFont="1" applyAlignment="1">
      <alignment horizontal="left" vertical="center"/>
    </xf>
    <xf numFmtId="0" fontId="5" fillId="2" borderId="0" xfId="0" applyFont="1" applyFill="1" applyAlignment="1">
      <alignment horizontal="left" vertical="center"/>
    </xf>
    <xf numFmtId="0" fontId="3" fillId="0" borderId="0" xfId="0" applyFont="1" applyAlignment="1">
      <alignment horizontal="left" vertical="center" wrapText="1"/>
    </xf>
    <xf numFmtId="0" fontId="3" fillId="3" borderId="14" xfId="0" applyFont="1" applyFill="1" applyBorder="1" applyAlignment="1">
      <alignment vertical="center" wrapText="1"/>
    </xf>
    <xf numFmtId="0" fontId="3" fillId="0" borderId="19" xfId="0" applyFont="1" applyBorder="1" applyAlignment="1">
      <alignment horizontal="left" vertical="center"/>
    </xf>
    <xf numFmtId="2" fontId="3" fillId="5" borderId="20" xfId="0" applyNumberFormat="1" applyFont="1" applyFill="1" applyBorder="1" applyAlignment="1">
      <alignment vertical="center"/>
    </xf>
    <xf numFmtId="0" fontId="3" fillId="0" borderId="0" xfId="0" applyFont="1" applyAlignment="1">
      <alignment horizontal="left"/>
    </xf>
    <xf numFmtId="2" fontId="3" fillId="5" borderId="3" xfId="0" applyNumberFormat="1" applyFont="1" applyFill="1" applyBorder="1" applyAlignment="1">
      <alignment vertical="center"/>
    </xf>
    <xf numFmtId="0" fontId="3" fillId="0" borderId="19" xfId="0" applyFont="1" applyBorder="1"/>
    <xf numFmtId="0" fontId="3" fillId="0" borderId="19" xfId="0" applyFont="1" applyBorder="1" applyAlignment="1">
      <alignment horizontal="left"/>
    </xf>
    <xf numFmtId="0" fontId="4" fillId="0" borderId="0" xfId="0" applyFont="1" applyAlignment="1">
      <alignment vertical="center"/>
    </xf>
    <xf numFmtId="0" fontId="3" fillId="6" borderId="3" xfId="0" applyFont="1" applyFill="1" applyBorder="1" applyAlignment="1">
      <alignment vertical="center" wrapText="1"/>
    </xf>
    <xf numFmtId="2" fontId="3" fillId="0" borderId="0" xfId="0" applyNumberFormat="1" applyFont="1" applyAlignment="1">
      <alignment vertical="center"/>
    </xf>
    <xf numFmtId="2" fontId="4" fillId="5" borderId="3" xfId="0" applyNumberFormat="1" applyFont="1" applyFill="1" applyBorder="1" applyAlignment="1">
      <alignment vertical="center"/>
    </xf>
    <xf numFmtId="0" fontId="3" fillId="0" borderId="7" xfId="0" applyFont="1" applyBorder="1" applyAlignment="1">
      <alignment horizontal="left" vertical="center"/>
    </xf>
    <xf numFmtId="0" fontId="3" fillId="0" borderId="7" xfId="0" applyFont="1" applyBorder="1" applyAlignment="1">
      <alignment horizontal="center" vertical="center"/>
    </xf>
    <xf numFmtId="0" fontId="3" fillId="0" borderId="7" xfId="0" applyFont="1" applyBorder="1" applyAlignment="1">
      <alignment vertical="center"/>
    </xf>
    <xf numFmtId="0" fontId="10" fillId="0" borderId="0" xfId="0" applyFont="1"/>
    <xf numFmtId="0" fontId="4" fillId="3" borderId="3" xfId="0" applyFont="1" applyFill="1" applyBorder="1" applyAlignment="1">
      <alignment vertical="center" wrapText="1"/>
    </xf>
    <xf numFmtId="0" fontId="4" fillId="3" borderId="14" xfId="0" applyFont="1" applyFill="1" applyBorder="1" applyAlignment="1">
      <alignment vertical="center" wrapText="1"/>
    </xf>
    <xf numFmtId="0" fontId="4" fillId="7" borderId="0" xfId="0" applyFont="1" applyFill="1" applyAlignment="1">
      <alignment horizontal="left" vertical="center"/>
    </xf>
    <xf numFmtId="0" fontId="2" fillId="0" borderId="19" xfId="0" applyFont="1" applyBorder="1"/>
    <xf numFmtId="0" fontId="7" fillId="0" borderId="0" xfId="0" applyFont="1" applyAlignment="1">
      <alignment horizontal="center" vertical="center"/>
    </xf>
    <xf numFmtId="0" fontId="7" fillId="2" borderId="3" xfId="0" applyFont="1" applyFill="1" applyBorder="1" applyAlignment="1">
      <alignment vertical="center" wrapText="1"/>
    </xf>
    <xf numFmtId="0" fontId="7" fillId="0" borderId="0" xfId="0" applyFont="1" applyAlignment="1">
      <alignment vertical="center"/>
    </xf>
    <xf numFmtId="0" fontId="3" fillId="0" borderId="19" xfId="0" applyFont="1" applyBorder="1" applyAlignment="1">
      <alignment horizontal="left" vertical="center" wrapText="1"/>
    </xf>
    <xf numFmtId="0" fontId="3" fillId="0" borderId="26" xfId="0" applyFont="1" applyBorder="1"/>
    <xf numFmtId="3" fontId="3" fillId="3" borderId="2" xfId="0" applyNumberFormat="1" applyFont="1" applyFill="1" applyBorder="1" applyAlignment="1">
      <alignment horizontal="center"/>
    </xf>
    <xf numFmtId="3" fontId="3" fillId="3" borderId="3" xfId="0" applyNumberFormat="1" applyFont="1" applyFill="1" applyBorder="1" applyAlignment="1">
      <alignment horizontal="center"/>
    </xf>
    <xf numFmtId="3" fontId="3" fillId="3" borderId="13" xfId="0" applyNumberFormat="1" applyFont="1" applyFill="1" applyBorder="1" applyAlignment="1">
      <alignment horizontal="center"/>
    </xf>
    <xf numFmtId="3" fontId="3" fillId="3" borderId="14" xfId="0" applyNumberFormat="1" applyFont="1" applyFill="1" applyBorder="1" applyAlignment="1">
      <alignment horizontal="center"/>
    </xf>
    <xf numFmtId="3" fontId="3" fillId="4" borderId="16" xfId="0" applyNumberFormat="1" applyFont="1" applyFill="1" applyBorder="1" applyAlignment="1">
      <alignment horizontal="center"/>
    </xf>
    <xf numFmtId="3" fontId="3" fillId="4" borderId="17" xfId="0" applyNumberFormat="1" applyFont="1" applyFill="1" applyBorder="1" applyAlignment="1">
      <alignment horizontal="center"/>
    </xf>
    <xf numFmtId="3" fontId="3" fillId="0" borderId="0" xfId="0" applyNumberFormat="1" applyFont="1" applyAlignment="1">
      <alignment horizontal="center"/>
    </xf>
    <xf numFmtId="3" fontId="3" fillId="0" borderId="0" xfId="0" applyNumberFormat="1" applyFont="1"/>
    <xf numFmtId="3" fontId="3" fillId="4" borderId="4" xfId="0" applyNumberFormat="1" applyFont="1" applyFill="1" applyBorder="1" applyAlignment="1">
      <alignment horizontal="center"/>
    </xf>
    <xf numFmtId="3" fontId="3" fillId="4" borderId="5" xfId="0" applyNumberFormat="1" applyFont="1" applyFill="1" applyBorder="1" applyAlignment="1">
      <alignment horizontal="center"/>
    </xf>
    <xf numFmtId="10" fontId="3" fillId="4" borderId="23" xfId="0" applyNumberFormat="1" applyFont="1" applyFill="1" applyBorder="1" applyAlignment="1">
      <alignment horizontal="center"/>
    </xf>
    <xf numFmtId="10" fontId="3" fillId="4" borderId="25" xfId="0" applyNumberFormat="1" applyFont="1" applyFill="1" applyBorder="1" applyAlignment="1">
      <alignment horizontal="center"/>
    </xf>
    <xf numFmtId="10" fontId="3" fillId="4" borderId="21" xfId="0" applyNumberFormat="1" applyFont="1" applyFill="1" applyBorder="1" applyAlignment="1">
      <alignment horizontal="center"/>
    </xf>
    <xf numFmtId="10" fontId="3" fillId="4" borderId="24" xfId="0" applyNumberFormat="1" applyFont="1" applyFill="1" applyBorder="1" applyAlignment="1">
      <alignment horizontal="center"/>
    </xf>
    <xf numFmtId="3" fontId="2" fillId="0" borderId="0" xfId="0" applyNumberFormat="1" applyFont="1"/>
    <xf numFmtId="164" fontId="3" fillId="3" borderId="3" xfId="0" applyNumberFormat="1" applyFont="1" applyFill="1" applyBorder="1" applyAlignment="1">
      <alignment horizontal="center"/>
    </xf>
    <xf numFmtId="164" fontId="3" fillId="3" borderId="14" xfId="0" applyNumberFormat="1" applyFont="1" applyFill="1" applyBorder="1" applyAlignment="1">
      <alignment horizontal="center"/>
    </xf>
    <xf numFmtId="164" fontId="3" fillId="4" borderId="17" xfId="0" applyNumberFormat="1" applyFont="1" applyFill="1" applyBorder="1" applyAlignment="1">
      <alignment horizontal="center"/>
    </xf>
    <xf numFmtId="164" fontId="3" fillId="4" borderId="5" xfId="0" applyNumberFormat="1" applyFont="1" applyFill="1" applyBorder="1" applyAlignment="1">
      <alignment horizontal="center"/>
    </xf>
    <xf numFmtId="165" fontId="3" fillId="3" borderId="3" xfId="0" applyNumberFormat="1" applyFont="1" applyFill="1" applyBorder="1" applyAlignment="1">
      <alignment vertical="center" wrapText="1"/>
    </xf>
    <xf numFmtId="0" fontId="0" fillId="0" borderId="0" xfId="0" pivotButton="1"/>
    <xf numFmtId="0" fontId="0" fillId="0" borderId="0" xfId="0" applyAlignment="1">
      <alignment horizontal="left"/>
    </xf>
    <xf numFmtId="166" fontId="0" fillId="0" borderId="0" xfId="0" applyNumberFormat="1"/>
    <xf numFmtId="14" fontId="0" fillId="0" borderId="0" xfId="0" applyNumberFormat="1"/>
    <xf numFmtId="2" fontId="3" fillId="3" borderId="3" xfId="0" applyNumberFormat="1" applyFont="1" applyFill="1" applyBorder="1" applyAlignment="1">
      <alignment vertical="center" wrapText="1"/>
    </xf>
    <xf numFmtId="9" fontId="3" fillId="0" borderId="0" xfId="0" applyNumberFormat="1" applyFont="1" applyAlignment="1">
      <alignment vertical="center"/>
    </xf>
    <xf numFmtId="167" fontId="0" fillId="0" borderId="0" xfId="0" applyNumberFormat="1"/>
    <xf numFmtId="2" fontId="3" fillId="3" borderId="14" xfId="0" applyNumberFormat="1" applyFont="1" applyFill="1" applyBorder="1" applyAlignment="1">
      <alignment vertical="center" wrapText="1"/>
    </xf>
    <xf numFmtId="17" fontId="7" fillId="2" borderId="7" xfId="0" applyNumberFormat="1" applyFont="1" applyFill="1" applyBorder="1" applyAlignment="1">
      <alignment horizontal="center" vertical="center"/>
    </xf>
    <xf numFmtId="3" fontId="3" fillId="8" borderId="3" xfId="0" applyNumberFormat="1" applyFont="1" applyFill="1" applyBorder="1" applyAlignment="1">
      <alignment horizontal="center"/>
    </xf>
    <xf numFmtId="164" fontId="3" fillId="8" borderId="3" xfId="0" applyNumberFormat="1" applyFont="1" applyFill="1" applyBorder="1" applyAlignment="1">
      <alignment horizontal="center"/>
    </xf>
    <xf numFmtId="164" fontId="3" fillId="8" borderId="2" xfId="0" applyNumberFormat="1" applyFont="1" applyFill="1" applyBorder="1" applyAlignment="1">
      <alignment horizontal="center"/>
    </xf>
    <xf numFmtId="0" fontId="3" fillId="3" borderId="4" xfId="0" applyFont="1" applyFill="1" applyBorder="1" applyAlignment="1">
      <alignment horizontal="center"/>
    </xf>
    <xf numFmtId="0" fontId="3" fillId="3" borderId="5" xfId="0" applyFont="1" applyFill="1" applyBorder="1" applyAlignment="1">
      <alignment horizontal="center"/>
    </xf>
    <xf numFmtId="0" fontId="3" fillId="4" borderId="7" xfId="0" applyFont="1" applyFill="1" applyBorder="1" applyAlignment="1">
      <alignment horizontal="center"/>
    </xf>
    <xf numFmtId="0" fontId="3" fillId="0" borderId="0" xfId="0" applyFont="1" applyAlignment="1">
      <alignment horizontal="center"/>
    </xf>
    <xf numFmtId="0" fontId="3" fillId="3" borderId="2" xfId="0" applyFont="1" applyFill="1" applyBorder="1" applyAlignment="1">
      <alignment horizontal="center"/>
    </xf>
    <xf numFmtId="0" fontId="3" fillId="3" borderId="3" xfId="0" applyFont="1" applyFill="1" applyBorder="1" applyAlignment="1">
      <alignment horizontal="center"/>
    </xf>
    <xf numFmtId="0" fontId="3" fillId="4" borderId="9" xfId="0" applyFont="1" applyFill="1" applyBorder="1" applyAlignment="1">
      <alignment horizontal="center"/>
    </xf>
    <xf numFmtId="0" fontId="3" fillId="4" borderId="11" xfId="0" applyFont="1" applyFill="1" applyBorder="1" applyAlignment="1">
      <alignment horizontal="center"/>
    </xf>
    <xf numFmtId="10" fontId="3" fillId="5" borderId="20" xfId="1" applyNumberFormat="1" applyFont="1" applyFill="1" applyBorder="1" applyAlignment="1">
      <alignment vertical="center"/>
    </xf>
    <xf numFmtId="0" fontId="1" fillId="2" borderId="0" xfId="0" applyFont="1" applyFill="1" applyAlignment="1">
      <alignment horizontal="left"/>
    </xf>
    <xf numFmtId="0" fontId="2" fillId="0" borderId="0" xfId="0" applyFont="1" applyAlignment="1">
      <alignment horizontal="left" wrapText="1"/>
    </xf>
    <xf numFmtId="0" fontId="3" fillId="3" borderId="27" xfId="0" applyFont="1" applyFill="1" applyBorder="1" applyAlignment="1">
      <alignment horizontal="center" vertical="center" wrapText="1"/>
    </xf>
    <xf numFmtId="0" fontId="3" fillId="3" borderId="15" xfId="0" applyFont="1" applyFill="1" applyBorder="1" applyAlignment="1">
      <alignment horizontal="center" vertical="center" wrapText="1"/>
    </xf>
    <xf numFmtId="0" fontId="3" fillId="3" borderId="22" xfId="0" applyFont="1" applyFill="1" applyBorder="1" applyAlignment="1">
      <alignment horizontal="center" vertical="center" wrapText="1"/>
    </xf>
    <xf numFmtId="0" fontId="1" fillId="2" borderId="0" xfId="0" applyFont="1" applyFill="1" applyAlignment="1">
      <alignment horizontal="left" vertical="center"/>
    </xf>
    <xf numFmtId="0" fontId="5" fillId="2" borderId="0" xfId="0" applyFont="1" applyFill="1" applyAlignment="1">
      <alignment horizontal="center"/>
    </xf>
    <xf numFmtId="0" fontId="5" fillId="2" borderId="12" xfId="0" applyFont="1" applyFill="1" applyBorder="1" applyAlignment="1">
      <alignment horizontal="center"/>
    </xf>
    <xf numFmtId="0" fontId="3" fillId="0" borderId="0" xfId="0" applyFont="1" applyAlignment="1">
      <alignment horizontal="center" wrapText="1"/>
    </xf>
    <xf numFmtId="0" fontId="3" fillId="0" borderId="0" xfId="0" applyFont="1" applyAlignment="1">
      <alignment horizontal="center" vertical="center"/>
    </xf>
    <xf numFmtId="0" fontId="4" fillId="0" borderId="27" xfId="0" applyFont="1" applyBorder="1" applyAlignment="1">
      <alignment horizontal="center" vertical="center"/>
    </xf>
    <xf numFmtId="0" fontId="4" fillId="0" borderId="15" xfId="0" applyFont="1" applyBorder="1" applyAlignment="1">
      <alignment horizontal="center" vertical="center"/>
    </xf>
    <xf numFmtId="0" fontId="4" fillId="0" borderId="22" xfId="0" applyFont="1" applyBorder="1" applyAlignment="1">
      <alignment horizontal="center" vertical="center"/>
    </xf>
    <xf numFmtId="0" fontId="3" fillId="0" borderId="0" xfId="0" applyFont="1" applyAlignment="1">
      <alignment horizontal="left" vertical="center" wrapText="1"/>
    </xf>
    <xf numFmtId="0" fontId="4" fillId="0" borderId="3" xfId="0" applyFont="1" applyBorder="1" applyAlignment="1">
      <alignment horizontal="center" vertical="center"/>
    </xf>
    <xf numFmtId="0" fontId="2" fillId="0" borderId="0" xfId="0" applyFont="1" applyAlignment="1">
      <alignment horizontal="center" wrapText="1"/>
    </xf>
  </cellXfs>
  <cellStyles count="2">
    <cellStyle name="Normal" xfId="0" builtinId="0" customBuiltin="1"/>
    <cellStyle name="Percent" xfId="1" builtinId="5"/>
  </cellStyles>
  <dxfs count="1">
    <dxf>
      <numFmt numFmtId="166" formatCode="0.0000"/>
    </dxf>
  </dxfs>
  <tableStyles count="0" defaultTableStyle="TableStyleMedium2" defaultPivotStyle="PivotStyleLight16"/>
  <colors>
    <mruColors>
      <color rgb="FFFEF3A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pivotCacheDefinition" Target="pivotCache/pivotCacheDefinition1.xml"/><Relationship Id="rId14" Type="http://schemas.openxmlformats.org/officeDocument/2006/relationships/customXml" Target="../customXml/item1.xml"/></Relationship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Vanneste, Kjell" refreshedDate="46008.671875925924" createdVersion="8" refreshedVersion="8" minRefreshableVersion="3" recordCount="244" xr:uid="{3B668325-0C15-4C5F-89C0-36733AD7D47C}">
  <cacheSource type="worksheet">
    <worksheetSource name="Table1"/>
  </cacheSource>
  <cacheFields count="5">
    <cacheField name="Month" numFmtId="0">
      <sharedItems count="12">
        <s v="Dec"/>
        <s v="Nov"/>
        <s v="Oct"/>
        <s v="Sep"/>
        <s v="Aug"/>
        <s v="Jul"/>
        <s v="Jun"/>
        <s v="May"/>
        <s v="Apr"/>
        <s v="Mar"/>
        <s v="Feb"/>
        <s v="Jan"/>
      </sharedItems>
    </cacheField>
    <cacheField name="Date" numFmtId="0">
      <sharedItems/>
    </cacheField>
    <cacheField name="EUR / GBP" numFmtId="0">
      <sharedItems containsSemiMixedTypes="0" containsString="0" containsNumber="1" minValue="1.1314" maxValue="1.2124999999999999"/>
    </cacheField>
    <cacheField name="USD / GBP" numFmtId="0">
      <sharedItems containsSemiMixedTypes="0" containsString="0" containsNumber="1" minValue="1.2152000000000001" maxValue="1.3733"/>
    </cacheField>
    <cacheField name="USD / EUR" numFmtId="0">
      <sharedItems containsSemiMixedTypes="0" containsString="0" containsNumber="1" minValue="1.0198" maxValue="1.1837"/>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244">
  <r>
    <x v="0"/>
    <s v="16 Dec 25"/>
    <n v="1.1398999999999999"/>
    <n v="1.3416999999999999"/>
    <n v="1.1776"/>
  </r>
  <r>
    <x v="0"/>
    <s v="15 Dec 25"/>
    <n v="1.1387"/>
    <n v="1.3393999999999999"/>
    <n v="1.1753"/>
  </r>
  <r>
    <x v="0"/>
    <s v="12 Dec 25"/>
    <n v="1.1376999999999999"/>
    <n v="1.3354999999999999"/>
    <n v="1.1731"/>
  </r>
  <r>
    <x v="0"/>
    <s v="11 Dec 25"/>
    <n v="1.1428"/>
    <n v="1.3434999999999999"/>
    <n v="1.1714"/>
  </r>
  <r>
    <x v="0"/>
    <s v="10 Dec 25"/>
    <n v="1.1442000000000001"/>
    <n v="1.3321000000000001"/>
    <n v="1.1634"/>
  </r>
  <r>
    <x v="0"/>
    <s v="09 Dec 25"/>
    <n v="1.1434"/>
    <n v="1.3297000000000001"/>
    <n v="1.1637"/>
  </r>
  <r>
    <x v="0"/>
    <s v="08 Dec 25"/>
    <n v="1.1452"/>
    <n v="1.3311999999999999"/>
    <n v="1.1655"/>
  </r>
  <r>
    <x v="0"/>
    <s v="05 Dec 25"/>
    <n v="1.1454"/>
    <n v="1.3343"/>
    <n v="1.1645000000000001"/>
  </r>
  <r>
    <x v="0"/>
    <s v="04 Dec 25"/>
    <n v="1.1456"/>
    <n v="1.3372999999999999"/>
    <n v="1.1666000000000001"/>
  </r>
  <r>
    <x v="0"/>
    <s v="03 Dec 25"/>
    <n v="1.1434"/>
    <n v="1.3331"/>
    <n v="1.1668000000000001"/>
  </r>
  <r>
    <x v="0"/>
    <s v="02 Dec 25"/>
    <n v="1.1374"/>
    <n v="1.3201000000000001"/>
    <n v="1.1614"/>
  </r>
  <r>
    <x v="0"/>
    <s v="01 Dec 25"/>
    <n v="1.1395999999999999"/>
    <n v="1.3251999999999999"/>
    <n v="1.1646000000000001"/>
  </r>
  <r>
    <x v="1"/>
    <s v="28 Nov 25"/>
    <n v="1.1416999999999999"/>
    <n v="1.3251999999999999"/>
    <n v="1.1566000000000001"/>
  </r>
  <r>
    <x v="1"/>
    <s v="27 Nov 25"/>
    <n v="1.143"/>
    <n v="1.3251999999999999"/>
    <n v="1.1586000000000001"/>
  </r>
  <r>
    <x v="1"/>
    <s v="26 Nov 25"/>
    <n v="1.1412"/>
    <n v="1.3226"/>
    <n v="1.1577"/>
  </r>
  <r>
    <x v="1"/>
    <s v="25 Nov 25"/>
    <n v="1.1395999999999999"/>
    <n v="1.3177000000000001"/>
    <n v="1.1551"/>
  </r>
  <r>
    <x v="1"/>
    <s v="24 Nov 25"/>
    <n v="1.1359999999999999"/>
    <n v="1.3098000000000001"/>
    <n v="1.1544000000000001"/>
  </r>
  <r>
    <x v="1"/>
    <s v="21 Nov 25"/>
    <n v="1.1375"/>
    <n v="1.3085"/>
    <n v="1.1519999999999999"/>
  </r>
  <r>
    <x v="1"/>
    <s v="20 Nov 25"/>
    <n v="1.1359999999999999"/>
    <n v="1.3096000000000001"/>
    <n v="1.1514"/>
  </r>
  <r>
    <x v="1"/>
    <s v="19 Nov 25"/>
    <n v="1.1328"/>
    <n v="1.3080000000000001"/>
    <n v="1.1583000000000001"/>
  </r>
  <r>
    <x v="1"/>
    <s v="18 Nov 25"/>
    <n v="1.1348"/>
    <n v="1.3144"/>
    <n v="1.159"/>
  </r>
  <r>
    <x v="1"/>
    <s v="17 Nov 25"/>
    <n v="1.1362000000000001"/>
    <n v="1.3177000000000001"/>
    <n v="1.1593"/>
  </r>
  <r>
    <x v="1"/>
    <s v="14 Nov 25"/>
    <n v="1.1314"/>
    <n v="1.3140000000000001"/>
    <n v="1.1648000000000001"/>
  </r>
  <r>
    <x v="1"/>
    <s v="13 Nov 25"/>
    <n v="1.1339999999999999"/>
    <n v="1.3199000000000001"/>
    <n v="1.1618999999999999"/>
  </r>
  <r>
    <x v="1"/>
    <s v="12 Nov 25"/>
    <n v="1.1325000000000001"/>
    <n v="1.3129999999999999"/>
    <n v="1.1576"/>
  </r>
  <r>
    <x v="1"/>
    <s v="11 Nov 25"/>
    <n v="1.1359999999999999"/>
    <n v="1.3172999999999999"/>
    <n v="1.1575"/>
  </r>
  <r>
    <x v="1"/>
    <s v="10 Nov 25"/>
    <n v="1.1388"/>
    <n v="1.3148"/>
    <n v="1.1571"/>
  </r>
  <r>
    <x v="1"/>
    <s v="07 Nov 25"/>
    <n v="1.1365000000000001"/>
    <n v="1.3151999999999999"/>
    <n v="1.1560999999999999"/>
  </r>
  <r>
    <x v="1"/>
    <s v="06 Nov 25"/>
    <n v="1.1354"/>
    <n v="1.3102"/>
    <n v="1.1533"/>
  </r>
  <r>
    <x v="1"/>
    <s v="05 Nov 25"/>
    <n v="1.1361000000000001"/>
    <n v="1.3042"/>
    <n v="1.1492"/>
  </r>
  <r>
    <x v="1"/>
    <s v="04 Nov 25"/>
    <n v="1.1353"/>
    <n v="1.3046"/>
    <n v="1.1491"/>
  </r>
  <r>
    <x v="1"/>
    <s v="03 Nov 25"/>
    <n v="1.1407"/>
    <n v="1.3146"/>
    <n v="1.1514"/>
  </r>
  <r>
    <x v="2"/>
    <s v="31 Oct 25"/>
    <n v="1.1384000000000001"/>
    <n v="1.3139000000000001"/>
    <n v="1.1554"/>
  </r>
  <r>
    <x v="2"/>
    <s v="30 Oct 25"/>
    <n v="1.1368"/>
    <n v="1.3147"/>
    <n v="1.155"/>
  </r>
  <r>
    <x v="2"/>
    <s v="29 Oct 25"/>
    <n v="1.1353"/>
    <n v="1.3241000000000001"/>
    <n v="1.1636"/>
  </r>
  <r>
    <x v="2"/>
    <s v="28 Oct 25"/>
    <n v="1.1389"/>
    <n v="1.3278000000000001"/>
    <n v="1.163"/>
  </r>
  <r>
    <x v="2"/>
    <s v="27 Oct 25"/>
    <n v="1.1455"/>
    <n v="1.3329"/>
    <n v="1.1639999999999999"/>
  </r>
  <r>
    <x v="2"/>
    <s v="24 Oct 25"/>
    <n v="1.1439999999999999"/>
    <n v="1.3301000000000001"/>
    <n v="1.1612"/>
  </r>
  <r>
    <x v="2"/>
    <s v="23 Oct 25"/>
    <n v="1.1471"/>
    <n v="1.3322000000000001"/>
    <n v="1.1593"/>
  </r>
  <r>
    <x v="2"/>
    <s v="22 Oct 25"/>
    <n v="1.1500999999999999"/>
    <n v="1.3354999999999999"/>
    <n v="1.1587000000000001"/>
  </r>
  <r>
    <x v="2"/>
    <s v="21 Oct 25"/>
    <n v="1.1523000000000001"/>
    <n v="1.3372999999999999"/>
    <n v="1.1607000000000001"/>
  </r>
  <r>
    <x v="2"/>
    <s v="20 Oct 25"/>
    <n v="1.1512"/>
    <n v="1.3415999999999999"/>
    <n v="1.1655"/>
  </r>
  <r>
    <x v="2"/>
    <s v="17 Oct 25"/>
    <n v="1.1478999999999999"/>
    <n v="1.3391999999999999"/>
    <n v="1.1680999999999999"/>
  </r>
  <r>
    <x v="2"/>
    <s v="16 Oct 25"/>
    <n v="1.1505000000000001"/>
    <n v="1.3433999999999999"/>
    <n v="1.1649"/>
  </r>
  <r>
    <x v="2"/>
    <s v="15 Oct 25"/>
    <n v="1.1496999999999999"/>
    <n v="1.3365"/>
    <n v="1.1621999999999999"/>
  </r>
  <r>
    <x v="2"/>
    <s v="14 Oct 25"/>
    <n v="1.1469"/>
    <n v="1.3297000000000001"/>
    <n v="1.1553"/>
  </r>
  <r>
    <x v="2"/>
    <s v="13 Oct 25"/>
    <n v="1.1526000000000001"/>
    <n v="1.3327"/>
    <n v="1.1569"/>
  </r>
  <r>
    <x v="2"/>
    <s v="10 Oct 25"/>
    <n v="1.1489"/>
    <n v="1.3302"/>
    <n v="1.1568000000000001"/>
  </r>
  <r>
    <x v="2"/>
    <s v="09 Oct 25"/>
    <n v="1.1513"/>
    <n v="1.3332999999999999"/>
    <n v="1.1611"/>
  </r>
  <r>
    <x v="2"/>
    <s v="08 Oct 25"/>
    <n v="1.1547000000000001"/>
    <n v="1.3421000000000001"/>
    <n v="1.1627000000000001"/>
  </r>
  <r>
    <x v="2"/>
    <s v="07 Oct 25"/>
    <n v="1.1515"/>
    <n v="1.3431"/>
    <n v="1.1666000000000001"/>
  </r>
  <r>
    <x v="2"/>
    <s v="06 Oct 25"/>
    <n v="1.1505000000000001"/>
    <n v="1.3480000000000001"/>
    <n v="1.1677999999999999"/>
  </r>
  <r>
    <x v="2"/>
    <s v="03 Oct 25"/>
    <n v="1.1475"/>
    <n v="1.3472"/>
    <n v="1.1734"/>
  </r>
  <r>
    <x v="2"/>
    <s v="02 Oct 25"/>
    <n v="1.1457999999999999"/>
    <n v="1.3421000000000001"/>
    <n v="1.1754"/>
  </r>
  <r>
    <x v="2"/>
    <s v="01 Oct 25"/>
    <n v="1.1497999999999999"/>
    <n v="1.3507"/>
    <n v="1.1724000000000001"/>
  </r>
  <r>
    <x v="3"/>
    <s v="30 Sep 25"/>
    <n v="1.1457999999999999"/>
    <n v="1.3462000000000001"/>
    <n v="1.1740999999999999"/>
  </r>
  <r>
    <x v="3"/>
    <s v="29 Sep 25"/>
    <n v="1.1438999999999999"/>
    <n v="1.3419000000000001"/>
    <n v="1.1722999999999999"/>
  </r>
  <r>
    <x v="3"/>
    <s v="26 Sep 25"/>
    <n v="1.1463000000000001"/>
    <n v="1.3402000000000001"/>
    <n v="1.1672"/>
  </r>
  <r>
    <x v="3"/>
    <s v="25 Sep 25"/>
    <n v="1.1432"/>
    <n v="1.3348"/>
    <n v="1.1738999999999999"/>
  </r>
  <r>
    <x v="3"/>
    <s v="24 Sep 25"/>
    <n v="1.1454"/>
    <n v="1.3451"/>
    <n v="1.1756"/>
  </r>
  <r>
    <x v="3"/>
    <s v="23 Sep 25"/>
    <n v="1.1466000000000001"/>
    <n v="1.3525"/>
    <n v="1.1793"/>
  </r>
  <r>
    <x v="3"/>
    <s v="22 Sep 25"/>
    <n v="1.1466000000000001"/>
    <n v="1.3494999999999999"/>
    <n v="1.1780999999999999"/>
  </r>
  <r>
    <x v="3"/>
    <s v="19 Sep 25"/>
    <n v="1.1468"/>
    <n v="1.3483000000000001"/>
    <n v="1.1736"/>
  </r>
  <r>
    <x v="3"/>
    <s v="18 Sep 25"/>
    <n v="1.1508"/>
    <n v="1.3552"/>
    <n v="1.1818"/>
  </r>
  <r>
    <x v="3"/>
    <s v="17 Sep 25"/>
    <n v="1.1527000000000001"/>
    <n v="1.3658999999999999"/>
    <n v="1.1837"/>
  </r>
  <r>
    <x v="3"/>
    <s v="16 Sep 25"/>
    <n v="1.1523000000000001"/>
    <n v="1.3656999999999999"/>
    <n v="1.1807000000000001"/>
  </r>
  <r>
    <x v="3"/>
    <s v="15 Sep 25"/>
    <n v="1.1558999999999999"/>
    <n v="1.359"/>
    <n v="1.1766000000000001"/>
  </r>
  <r>
    <x v="3"/>
    <s v="12 Sep 25"/>
    <n v="1.1564000000000001"/>
    <n v="1.3559000000000001"/>
    <n v="1.1718"/>
  </r>
  <r>
    <x v="3"/>
    <s v="11 Sep 25"/>
    <n v="1.1559999999999999"/>
    <n v="1.3556999999999999"/>
    <n v="1.1685000000000001"/>
  </r>
  <r>
    <x v="3"/>
    <s v="10 Sep 25"/>
    <n v="1.1554"/>
    <n v="1.3551"/>
    <n v="1.1707000000000001"/>
  </r>
  <r>
    <x v="3"/>
    <s v="09 Sep 25"/>
    <n v="1.1541999999999999"/>
    <n v="1.3540000000000001"/>
    <n v="1.1744000000000001"/>
  </r>
  <r>
    <x v="3"/>
    <s v="08 Sep 25"/>
    <n v="1.1524000000000001"/>
    <n v="1.3534999999999999"/>
    <n v="1.1728000000000001"/>
  </r>
  <r>
    <x v="3"/>
    <s v="05 Sep 25"/>
    <n v="1.1519999999999999"/>
    <n v="1.3520000000000001"/>
    <n v="1.1697"/>
  </r>
  <r>
    <x v="3"/>
    <s v="04 Sep 25"/>
    <n v="1.1539999999999999"/>
    <n v="1.3427"/>
    <n v="1.1647000000000001"/>
  </r>
  <r>
    <x v="3"/>
    <s v="03 Sep 25"/>
    <n v="1.1516999999999999"/>
    <n v="1.3433999999999999"/>
    <n v="1.1653"/>
  </r>
  <r>
    <x v="3"/>
    <s v="02 Sep 25"/>
    <n v="1.1487000000000001"/>
    <n v="1.3396999999999999"/>
    <n v="1.1646000000000001"/>
  </r>
  <r>
    <x v="3"/>
    <s v="01 Sep 25"/>
    <n v="1.1568000000000001"/>
    <n v="1.3548"/>
    <n v="1.1715"/>
  </r>
  <r>
    <x v="4"/>
    <s v="29 Aug 25"/>
    <n v="1.1543000000000001"/>
    <n v="1.3509"/>
    <n v="1.1657999999999999"/>
  </r>
  <r>
    <x v="4"/>
    <s v="28 Aug 25"/>
    <n v="1.1577"/>
    <n v="1.3511"/>
    <n v="1.1676"/>
  </r>
  <r>
    <x v="4"/>
    <s v="27 Aug 25"/>
    <n v="1.1611"/>
    <n v="1.3460000000000001"/>
    <n v="1.1593"/>
  </r>
  <r>
    <x v="4"/>
    <s v="26 Aug 25"/>
    <n v="1.1564000000000001"/>
    <n v="1.3479000000000001"/>
    <n v="1.1656"/>
  </r>
  <r>
    <x v="4"/>
    <s v="22 Aug 25"/>
    <n v="1.1541999999999999"/>
    <n v="1.3525"/>
    <n v="1.1608000000000001"/>
  </r>
  <r>
    <x v="4"/>
    <s v="21 Aug 25"/>
    <n v="1.1559999999999999"/>
    <n v="1.3427"/>
    <n v="1.1638999999999999"/>
  </r>
  <r>
    <x v="4"/>
    <s v="20 Aug 25"/>
    <n v="1.1551"/>
    <n v="1.3472"/>
    <n v="1.1651"/>
  </r>
  <r>
    <x v="4"/>
    <s v="19 Aug 25"/>
    <n v="1.1568000000000001"/>
    <n v="1.3503000000000001"/>
    <n v="1.1681999999999999"/>
  </r>
  <r>
    <x v="4"/>
    <s v="18 Aug 25"/>
    <n v="1.1588000000000001"/>
    <n v="1.3515999999999999"/>
    <n v="1.1673"/>
  </r>
  <r>
    <x v="4"/>
    <s v="15 Aug 25"/>
    <n v="1.1577999999999999"/>
    <n v="1.3560000000000001"/>
    <n v="1.1688000000000001"/>
  </r>
  <r>
    <x v="4"/>
    <s v="14 Aug 25"/>
    <n v="1.1625000000000001"/>
    <n v="1.3555999999999999"/>
    <n v="1.169"/>
  </r>
  <r>
    <x v="4"/>
    <s v="13 Aug 25"/>
    <n v="1.1579999999999999"/>
    <n v="1.3572"/>
    <n v="1.1711"/>
  </r>
  <r>
    <x v="4"/>
    <s v="12 Aug 25"/>
    <n v="1.157"/>
    <n v="1.3489"/>
    <n v="1.1606000000000001"/>
  </r>
  <r>
    <x v="4"/>
    <s v="11 Aug 25"/>
    <n v="1.1561999999999999"/>
    <n v="1.3408"/>
    <n v="1.1621999999999999"/>
  </r>
  <r>
    <x v="4"/>
    <s v="08 Aug 25"/>
    <n v="1.1529"/>
    <n v="1.3439000000000001"/>
    <n v="1.1648000000000001"/>
  </r>
  <r>
    <x v="4"/>
    <s v="07 Aug 25"/>
    <n v="1.1531"/>
    <n v="1.3404"/>
    <n v="1.1642999999999999"/>
  </r>
  <r>
    <x v="4"/>
    <s v="06 Aug 25"/>
    <n v="1.1465000000000001"/>
    <n v="1.3331"/>
    <n v="1.1604000000000001"/>
  </r>
  <r>
    <x v="4"/>
    <s v="05 Aug 25"/>
    <n v="1.1491"/>
    <n v="1.329"/>
    <n v="1.1546000000000001"/>
  </r>
  <r>
    <x v="4"/>
    <s v="04 Aug 25"/>
    <n v="1.1496"/>
    <n v="1.3293999999999999"/>
    <n v="1.1565000000000001"/>
  </r>
  <r>
    <x v="4"/>
    <s v="01 Aug 25"/>
    <n v="1.1477999999999999"/>
    <n v="1.3263"/>
    <n v="1.1404000000000001"/>
  </r>
  <r>
    <x v="5"/>
    <s v="31 Jul 25"/>
    <n v="1.1560999999999999"/>
    <n v="1.3231999999999999"/>
    <n v="1.1446000000000001"/>
  </r>
  <r>
    <x v="5"/>
    <s v="30 Jul 25"/>
    <n v="1.1577"/>
    <n v="1.3290999999999999"/>
    <n v="1.1527000000000001"/>
  </r>
  <r>
    <x v="5"/>
    <s v="29 Jul 25"/>
    <n v="1.1567000000000001"/>
    <n v="1.3328"/>
    <n v="1.1533"/>
  </r>
  <r>
    <x v="5"/>
    <s v="28 Jul 25"/>
    <n v="1.1525000000000001"/>
    <n v="1.3411999999999999"/>
    <n v="1.1654"/>
  </r>
  <r>
    <x v="5"/>
    <s v="25 Jul 25"/>
    <n v="1.145"/>
    <n v="1.343"/>
    <n v="1.1724000000000001"/>
  </r>
  <r>
    <x v="5"/>
    <s v="24 Jul 25"/>
    <n v="1.1509"/>
    <n v="1.3542000000000001"/>
    <n v="1.1756"/>
  </r>
  <r>
    <x v="5"/>
    <s v="23 Jul 25"/>
    <n v="1.1556999999999999"/>
    <n v="1.3560000000000001"/>
    <n v="1.1726000000000001"/>
  </r>
  <r>
    <x v="5"/>
    <s v="22 Jul 25"/>
    <n v="1.1517999999999999"/>
    <n v="1.3501000000000001"/>
    <n v="1.1698999999999999"/>
  </r>
  <r>
    <x v="5"/>
    <s v="21 Jul 25"/>
    <n v="1.1536"/>
    <n v="1.3492999999999999"/>
    <n v="1.1667000000000001"/>
  </r>
  <r>
    <x v="5"/>
    <s v="18 Jul 25"/>
    <n v="1.1540999999999999"/>
    <n v="1.3442000000000001"/>
    <n v="1.165"/>
  </r>
  <r>
    <x v="5"/>
    <s v="17 Jul 25"/>
    <n v="1.1572"/>
    <n v="1.341"/>
    <n v="1.1578999999999999"/>
  </r>
  <r>
    <x v="5"/>
    <s v="16 Jul 25"/>
    <n v="1.1552"/>
    <n v="1.3391999999999999"/>
    <n v="1.1601999999999999"/>
  </r>
  <r>
    <x v="5"/>
    <s v="15 Jul 25"/>
    <n v="1.153"/>
    <n v="1.3396999999999999"/>
    <n v="1.1665000000000001"/>
  </r>
  <r>
    <x v="5"/>
    <s v="14 Jul 25"/>
    <n v="1.151"/>
    <n v="1.3447"/>
    <n v="1.169"/>
  </r>
  <r>
    <x v="5"/>
    <s v="11 Jul 25"/>
    <n v="1.1551"/>
    <n v="1.3505"/>
    <n v="1.1682999999999999"/>
  </r>
  <r>
    <x v="5"/>
    <s v="10 Jul 25"/>
    <n v="1.1605000000000001"/>
    <n v="1.3554999999999999"/>
    <n v="1.1709000000000001"/>
  </r>
  <r>
    <x v="5"/>
    <s v="09 Jul 25"/>
    <n v="1.1598999999999999"/>
    <n v="1.3588"/>
    <n v="1.1698"/>
  </r>
  <r>
    <x v="5"/>
    <s v="08 Jul 25"/>
    <n v="1.1584000000000001"/>
    <n v="1.3545"/>
    <n v="1.1718"/>
  </r>
  <r>
    <x v="5"/>
    <s v="07 Jul 25"/>
    <n v="1.1616"/>
    <n v="1.3635999999999999"/>
    <n v="1.1728000000000001"/>
  </r>
  <r>
    <x v="5"/>
    <s v="04 Jul 25"/>
    <n v="1.1583000000000001"/>
    <n v="1.3643000000000001"/>
    <n v="1.1767000000000001"/>
  </r>
  <r>
    <x v="5"/>
    <s v="03 Jul 25"/>
    <n v="1.161"/>
    <n v="1.3646"/>
    <n v="1.1781999999999999"/>
  </r>
  <r>
    <x v="5"/>
    <s v="02 Jul 25"/>
    <n v="1.1552"/>
    <n v="1.3593999999999999"/>
    <n v="1.1755"/>
  </r>
  <r>
    <x v="5"/>
    <s v="01 Jul 25"/>
    <n v="1.1646000000000001"/>
    <n v="1.3717999999999999"/>
    <n v="1.181"/>
  </r>
  <r>
    <x v="6"/>
    <s v="30 Jun 25"/>
    <n v="1.1674"/>
    <n v="1.3703000000000001"/>
    <n v="1.1719999999999999"/>
  </r>
  <r>
    <x v="6"/>
    <s v="27 Jun 25"/>
    <n v="1.1704000000000001"/>
    <n v="1.3714999999999999"/>
    <n v="1.1704000000000001"/>
  </r>
  <r>
    <x v="6"/>
    <s v="26 Jun 25"/>
    <n v="1.1729000000000001"/>
    <n v="1.3733"/>
    <n v="1.1695"/>
  </r>
  <r>
    <x v="6"/>
    <s v="25 Jun 25"/>
    <n v="1.1724000000000001"/>
    <n v="1.3624000000000001"/>
    <n v="1.1597999999999999"/>
  </r>
  <r>
    <x v="6"/>
    <s v="24 Jun 25"/>
    <n v="1.1726000000000001"/>
    <n v="1.3623000000000001"/>
    <n v="1.1607000000000001"/>
  </r>
  <r>
    <x v="6"/>
    <s v="23 Jun 25"/>
    <n v="1.1698"/>
    <n v="1.3489"/>
    <n v="1.1472"/>
  </r>
  <r>
    <x v="6"/>
    <s v="20 Jun 25"/>
    <n v="1.1695"/>
    <n v="1.3465"/>
    <n v="1.1515"/>
  </r>
  <r>
    <x v="6"/>
    <s v="19 Jun 25"/>
    <n v="1.1707000000000001"/>
    <n v="1.3427"/>
    <n v="1.1477999999999999"/>
  </r>
  <r>
    <x v="6"/>
    <s v="18 Jun 25"/>
    <n v="1.169"/>
    <n v="1.3452"/>
    <n v="1.1508"/>
  </r>
  <r>
    <x v="6"/>
    <s v="17 Jun 25"/>
    <n v="1.1722999999999999"/>
    <n v="1.3512"/>
    <n v="1.1568000000000001"/>
  </r>
  <r>
    <x v="6"/>
    <s v="16 Jun 25"/>
    <n v="1.173"/>
    <n v="1.3595999999999999"/>
    <n v="1.1574"/>
  </r>
  <r>
    <x v="6"/>
    <s v="13 Jun 25"/>
    <n v="1.1758999999999999"/>
    <n v="1.3575999999999999"/>
    <n v="1.1512"/>
  </r>
  <r>
    <x v="6"/>
    <s v="12 Jun 25"/>
    <n v="1.1737"/>
    <n v="1.3594999999999999"/>
    <n v="1.1594"/>
  </r>
  <r>
    <x v="6"/>
    <s v="11 Jun 25"/>
    <n v="1.1792"/>
    <n v="1.3537999999999999"/>
    <n v="1.1433"/>
  </r>
  <r>
    <x v="6"/>
    <s v="10 Jun 25"/>
    <n v="1.1830000000000001"/>
    <n v="1.3514999999999999"/>
    <n v="1.1429"/>
  </r>
  <r>
    <x v="6"/>
    <s v="09 Jun 25"/>
    <n v="1.1874"/>
    <n v="1.3545"/>
    <n v="1.141"/>
  </r>
  <r>
    <x v="6"/>
    <s v="06 Jun 25"/>
    <n v="1.1876"/>
    <n v="1.3527"/>
    <n v="1.1411"/>
  </r>
  <r>
    <x v="6"/>
    <s v="05 Jun 25"/>
    <n v="1.1861999999999999"/>
    <n v="1.3591"/>
    <n v="1.1423000000000001"/>
  </r>
  <r>
    <x v="6"/>
    <s v="04 Jun 25"/>
    <n v="1.1876"/>
    <n v="1.3576999999999999"/>
    <n v="1.1384000000000001"/>
  </r>
  <r>
    <x v="6"/>
    <s v="03 Jun 25"/>
    <n v="1.1875"/>
    <n v="1.3529"/>
    <n v="1.1386000000000001"/>
  </r>
  <r>
    <x v="6"/>
    <s v="02 Jun 25"/>
    <n v="1.1852"/>
    <n v="1.3552999999999999"/>
    <n v="1.1418999999999999"/>
  </r>
  <r>
    <x v="7"/>
    <s v="30 May 25"/>
    <n v="1.1876"/>
    <n v="1.3482000000000001"/>
    <n v="1.1338999999999999"/>
  </r>
  <r>
    <x v="7"/>
    <s v="29 May 25"/>
    <n v="1.1879"/>
    <n v="1.3483000000000001"/>
    <n v="1.1281000000000001"/>
  </r>
  <r>
    <x v="7"/>
    <s v="28 May 25"/>
    <n v="1.1919"/>
    <n v="1.3471"/>
    <n v="1.1316999999999999"/>
  </r>
  <r>
    <x v="7"/>
    <s v="27 May 25"/>
    <n v="1.1920999999999999"/>
    <n v="1.3521000000000001"/>
    <n v="1.1355999999999999"/>
  </r>
  <r>
    <x v="7"/>
    <s v="23 May 25"/>
    <n v="1.1896"/>
    <n v="1.3495999999999999"/>
    <n v="1.1301000000000001"/>
  </r>
  <r>
    <x v="7"/>
    <s v="22 May 25"/>
    <n v="1.1902999999999999"/>
    <n v="1.3424"/>
    <n v="1.1309"/>
  </r>
  <r>
    <x v="7"/>
    <s v="21 May 25"/>
    <n v="1.1848000000000001"/>
    <n v="1.3436999999999999"/>
    <n v="1.1321000000000001"/>
  </r>
  <r>
    <x v="7"/>
    <s v="20 May 25"/>
    <n v="1.1863999999999999"/>
    <n v="1.3369"/>
    <n v="1.1241000000000001"/>
  </r>
  <r>
    <x v="7"/>
    <s v="19 May 25"/>
    <n v="1.1878"/>
    <n v="1.3367"/>
    <n v="1.1262000000000001"/>
  </r>
  <r>
    <x v="7"/>
    <s v="16 May 25"/>
    <n v="1.1893"/>
    <n v="1.3265"/>
    <n v="1.1194"/>
  </r>
  <r>
    <x v="7"/>
    <s v="15 May 25"/>
    <n v="1.1870000000000001"/>
    <n v="1.3279000000000001"/>
    <n v="1.1185"/>
  </r>
  <r>
    <x v="7"/>
    <s v="14 May 25"/>
    <n v="1.1866000000000001"/>
    <n v="1.3305"/>
    <n v="1.1214"/>
  </r>
  <r>
    <x v="7"/>
    <s v="13 May 25"/>
    <n v="1.1879999999999999"/>
    <n v="1.3260000000000001"/>
    <n v="1.1112"/>
  </r>
  <r>
    <x v="7"/>
    <s v="12 May 25"/>
    <n v="1.1880999999999999"/>
    <n v="1.3202"/>
    <n v="1.1106"/>
  </r>
  <r>
    <x v="7"/>
    <s v="09 May 25"/>
    <n v="1.1808000000000001"/>
    <n v="1.3305"/>
    <n v="1.1252"/>
  </r>
  <r>
    <x v="7"/>
    <s v="08 May 25"/>
    <n v="1.1800999999999999"/>
    <n v="1.331"/>
    <n v="1.1296999999999999"/>
  </r>
  <r>
    <x v="7"/>
    <s v="07 May 25"/>
    <n v="1.1757"/>
    <n v="1.3366"/>
    <n v="1.1359999999999999"/>
  </r>
  <r>
    <x v="7"/>
    <s v="06 May 25"/>
    <n v="1.1791"/>
    <n v="1.3371999999999999"/>
    <n v="1.1325000000000001"/>
  </r>
  <r>
    <x v="7"/>
    <s v="02 May 25"/>
    <n v="1.1718"/>
    <n v="1.3321000000000001"/>
    <n v="1.1343000000000001"/>
  </r>
  <r>
    <x v="7"/>
    <s v="01 May 25"/>
    <n v="1.1785000000000001"/>
    <n v="1.3295999999999999"/>
    <n v="1.1359999999999999"/>
  </r>
  <r>
    <x v="8"/>
    <s v="30 Apr 25"/>
    <n v="1.1749000000000001"/>
    <n v="1.3355999999999999"/>
    <n v="1.1373"/>
  </r>
  <r>
    <x v="8"/>
    <s v="29 Apr 25"/>
    <n v="1.1761999999999999"/>
    <n v="1.3389"/>
    <n v="1.1373"/>
  </r>
  <r>
    <x v="8"/>
    <s v="28 Apr 25"/>
    <n v="1.1768000000000001"/>
    <n v="1.3392999999999999"/>
    <n v="1.1357999999999999"/>
  </r>
  <r>
    <x v="8"/>
    <s v="25 Apr 25"/>
    <n v="1.1707000000000001"/>
    <n v="1.3309"/>
    <n v="1.1356999999999999"/>
  </r>
  <r>
    <x v="8"/>
    <s v="24 Apr 25"/>
    <n v="1.1708000000000001"/>
    <n v="1.3314999999999999"/>
    <n v="1.1375999999999999"/>
  </r>
  <r>
    <x v="8"/>
    <s v="23 Apr 25"/>
    <n v="1.1692"/>
    <n v="1.3274999999999999"/>
    <n v="1.1415"/>
  </r>
  <r>
    <x v="8"/>
    <s v="22 Apr 25"/>
    <n v="1.1656"/>
    <n v="1.3379000000000001"/>
    <n v="1.1476"/>
  </r>
  <r>
    <x v="8"/>
    <s v="17 Apr 25"/>
    <n v="1.1659999999999999"/>
    <n v="1.3232999999999999"/>
    <n v="1.1359999999999999"/>
  </r>
  <r>
    <x v="8"/>
    <s v="16 Apr 25"/>
    <n v="1.1646000000000001"/>
    <n v="1.3257000000000001"/>
    <n v="1.1355"/>
  </r>
  <r>
    <x v="8"/>
    <s v="15 Apr 25"/>
    <n v="1.1691"/>
    <n v="1.3245"/>
    <n v="1.1324000000000001"/>
  </r>
  <r>
    <x v="8"/>
    <s v="14 Apr 25"/>
    <n v="1.1600999999999999"/>
    <n v="1.3187"/>
    <n v="1.1376999999999999"/>
  </r>
  <r>
    <x v="8"/>
    <s v="11 Apr 25"/>
    <n v="1.1516"/>
    <n v="1.3059000000000001"/>
    <n v="1.1346000000000001"/>
  </r>
  <r>
    <x v="8"/>
    <s v="10 Apr 25"/>
    <n v="1.1586000000000001"/>
    <n v="1.296"/>
    <n v="1.1082000000000001"/>
  </r>
  <r>
    <x v="8"/>
    <s v="09 Apr 25"/>
    <n v="1.1555"/>
    <n v="1.2757000000000001"/>
    <n v="1.1045"/>
  </r>
  <r>
    <x v="8"/>
    <s v="08 Apr 25"/>
    <n v="1.169"/>
    <n v="1.2757000000000001"/>
    <n v="1.095"/>
  </r>
  <r>
    <x v="8"/>
    <s v="07 Apr 25"/>
    <n v="1.1677999999999999"/>
    <n v="1.2755000000000001"/>
    <n v="1.0967"/>
  </r>
  <r>
    <x v="8"/>
    <s v="04 Apr 25"/>
    <n v="1.1778999999999999"/>
    <n v="1.294"/>
    <n v="1.1056999999999999"/>
  </r>
  <r>
    <x v="8"/>
    <s v="03 Apr 25"/>
    <n v="1.1842999999999999"/>
    <n v="1.3168"/>
    <n v="1.1096999999999999"/>
  </r>
  <r>
    <x v="8"/>
    <s v="02 Apr 25"/>
    <n v="1.1940999999999999"/>
    <n v="1.2966"/>
    <n v="1.0803"/>
  </r>
  <r>
    <x v="8"/>
    <s v="01 Apr 25"/>
    <n v="1.1957"/>
    <n v="1.2923"/>
    <n v="1.0788"/>
  </r>
  <r>
    <x v="9"/>
    <s v="31 Mar 25"/>
    <n v="1.1951000000000001"/>
    <n v="1.2909999999999999"/>
    <n v="1.0814999999999999"/>
  </r>
  <r>
    <x v="9"/>
    <s v="28 Mar 25"/>
    <n v="1.1955"/>
    <n v="1.2941"/>
    <n v="1.0797000000000001"/>
  </r>
  <r>
    <x v="9"/>
    <s v="27 Mar 25"/>
    <n v="1.2002999999999999"/>
    <n v="1.2963"/>
    <n v="1.0785"/>
  </r>
  <r>
    <x v="9"/>
    <s v="26 Mar 25"/>
    <n v="1.1954"/>
    <n v="1.2887"/>
    <n v="1.0788"/>
  </r>
  <r>
    <x v="9"/>
    <s v="25 Mar 25"/>
    <n v="1.1984999999999999"/>
    <n v="1.2948"/>
    <n v="1.0825"/>
  </r>
  <r>
    <x v="9"/>
    <s v="24 Mar 25"/>
    <n v="1.1961999999999999"/>
    <n v="1.2910999999999999"/>
    <n v="1.0824"/>
  </r>
  <r>
    <x v="9"/>
    <s v="21 Mar 25"/>
    <n v="1.1931"/>
    <n v="1.2892999999999999"/>
    <n v="1.0827"/>
  </r>
  <r>
    <x v="9"/>
    <s v="20 Mar 25"/>
    <n v="1.196"/>
    <n v="1.2971999999999999"/>
    <n v="1.0832999999999999"/>
  </r>
  <r>
    <x v="9"/>
    <s v="19 Mar 25"/>
    <n v="1.1919999999999999"/>
    <n v="1.2967"/>
    <n v="1.0896999999999999"/>
  </r>
  <r>
    <x v="9"/>
    <s v="18 Mar 25"/>
    <n v="1.1883999999999999"/>
    <n v="1.2985"/>
    <n v="1.0918000000000001"/>
  </r>
  <r>
    <x v="9"/>
    <s v="17 Mar 25"/>
    <n v="1.1889000000000001"/>
    <n v="1.2985"/>
    <n v="1.0903"/>
  </r>
  <r>
    <x v="9"/>
    <s v="14 Mar 25"/>
    <n v="1.1879999999999999"/>
    <n v="1.2915000000000001"/>
    <n v="1.0889"/>
  </r>
  <r>
    <x v="9"/>
    <s v="13 Mar 25"/>
    <n v="1.1919999999999999"/>
    <n v="1.2943"/>
    <n v="1.083"/>
  </r>
  <r>
    <x v="9"/>
    <s v="12 Mar 25"/>
    <n v="1.1871"/>
    <n v="1.2968"/>
    <n v="1.0886"/>
  </r>
  <r>
    <x v="9"/>
    <s v="11 Mar 25"/>
    <n v="1.1848000000000001"/>
    <n v="1.2946"/>
    <n v="1.0911999999999999"/>
  </r>
  <r>
    <x v="9"/>
    <s v="10 Mar 25"/>
    <n v="1.1906000000000001"/>
    <n v="1.2904"/>
    <n v="1.0845"/>
  </r>
  <r>
    <x v="9"/>
    <s v="07 Mar 25"/>
    <n v="1.1889000000000001"/>
    <n v="1.2924"/>
    <n v="1.0857000000000001"/>
  </r>
  <r>
    <x v="9"/>
    <s v="06 Mar 25"/>
    <n v="1.1917"/>
    <n v="1.2890999999999999"/>
    <n v="1.0795999999999999"/>
  </r>
  <r>
    <x v="9"/>
    <s v="05 Mar 25"/>
    <n v="1.1953"/>
    <n v="1.2867999999999999"/>
    <n v="1.0693999999999999"/>
  </r>
  <r>
    <x v="9"/>
    <s v="04 Mar 25"/>
    <n v="1.208"/>
    <n v="1.2716000000000001"/>
    <n v="1.0557000000000001"/>
  </r>
  <r>
    <x v="9"/>
    <s v="03 Mar 25"/>
    <n v="1.2112000000000001"/>
    <n v="1.2699"/>
    <n v="1.0465"/>
  </r>
  <r>
    <x v="10"/>
    <s v="28 Feb 25"/>
    <n v="1.2108000000000001"/>
    <n v="1.2592000000000001"/>
    <n v="1.0410999999999999"/>
  </r>
  <r>
    <x v="10"/>
    <s v="27 Feb 25"/>
    <n v="1.2124999999999999"/>
    <n v="1.2627999999999999"/>
    <n v="1.0477000000000001"/>
  </r>
  <r>
    <x v="10"/>
    <s v="26 Feb 25"/>
    <n v="1.2083999999999999"/>
    <n v="1.2695000000000001"/>
    <n v="1.0487"/>
  </r>
  <r>
    <x v="10"/>
    <s v="25 Feb 25"/>
    <n v="1.2054"/>
    <n v="1.2655000000000001"/>
    <n v="1.0497000000000001"/>
  </r>
  <r>
    <x v="10"/>
    <s v="24 Feb 25"/>
    <n v="1.2055"/>
    <n v="1.2621"/>
    <n v="1.0466"/>
  </r>
  <r>
    <x v="10"/>
    <s v="21 Feb 25"/>
    <n v="1.2090000000000001"/>
    <n v="1.2638"/>
    <n v="1.0465"/>
  </r>
  <r>
    <x v="10"/>
    <s v="20 Feb 25"/>
    <n v="1.2068000000000001"/>
    <n v="1.2641"/>
    <n v="1.0443"/>
  </r>
  <r>
    <x v="10"/>
    <s v="19 Feb 25"/>
    <n v="1.2078"/>
    <n v="1.2589999999999999"/>
    <n v="1.0434000000000001"/>
  </r>
  <r>
    <x v="10"/>
    <s v="18 Feb 25"/>
    <n v="1.2053"/>
    <n v="1.2615000000000001"/>
    <n v="1.0447"/>
  </r>
  <r>
    <x v="10"/>
    <s v="17 Feb 25"/>
    <n v="1.2029000000000001"/>
    <n v="1.2606999999999999"/>
    <n v="1.0472999999999999"/>
  </r>
  <r>
    <x v="10"/>
    <s v="14 Feb 25"/>
    <n v="1.2007000000000001"/>
    <n v="1.2618"/>
    <n v="1.0478000000000001"/>
  </r>
  <r>
    <x v="10"/>
    <s v="13 Feb 25"/>
    <n v="1.2002999999999999"/>
    <n v="1.2523"/>
    <n v="1.0389999999999999"/>
  </r>
  <r>
    <x v="10"/>
    <s v="12 Feb 25"/>
    <n v="1.1984999999999999"/>
    <n v="1.2434000000000001"/>
    <n v="1.0369999999999999"/>
  </r>
  <r>
    <x v="10"/>
    <s v="11 Feb 25"/>
    <n v="1.1998"/>
    <n v="1.2405999999999999"/>
    <n v="1.0324"/>
  </r>
  <r>
    <x v="10"/>
    <s v="10 Feb 25"/>
    <n v="1.2011000000000001"/>
    <n v="1.2390000000000001"/>
    <n v="1.032"/>
  </r>
  <r>
    <x v="10"/>
    <s v="07 Feb 25"/>
    <n v="1.1997"/>
    <n v="1.2423999999999999"/>
    <n v="1.0377000000000001"/>
  </r>
  <r>
    <x v="10"/>
    <s v="06 Feb 25"/>
    <n v="1.1973"/>
    <n v="1.2414000000000001"/>
    <n v="1.036"/>
  </r>
  <r>
    <x v="10"/>
    <s v="05 Feb 25"/>
    <n v="1.2011000000000001"/>
    <n v="1.2518"/>
    <n v="1.0422"/>
  </r>
  <r>
    <x v="10"/>
    <s v="04 Feb 25"/>
    <n v="1.2019"/>
    <n v="1.2477"/>
    <n v="1.0335000000000001"/>
  </r>
  <r>
    <x v="10"/>
    <s v="03 Feb 25"/>
    <n v="1.2031000000000001"/>
    <n v="1.2412000000000001"/>
    <n v="1.0274000000000001"/>
  </r>
  <r>
    <x v="11"/>
    <s v="31 Jan 25"/>
    <n v="1.1952"/>
    <n v="1.2425999999999999"/>
    <n v="1.0392999999999999"/>
  </r>
  <r>
    <x v="11"/>
    <s v="30 Jan 25"/>
    <n v="1.1951000000000001"/>
    <n v="1.2466999999999999"/>
    <n v="1.0403"/>
  </r>
  <r>
    <x v="11"/>
    <s v="29 Jan 25"/>
    <n v="1.1933"/>
    <n v="1.2434000000000001"/>
    <n v="1.0396000000000001"/>
  </r>
  <r>
    <x v="11"/>
    <s v="28 Jan 25"/>
    <n v="1.1926000000000001"/>
    <n v="1.2432000000000001"/>
    <n v="1.0421"/>
  </r>
  <r>
    <x v="11"/>
    <s v="27 Jan 25"/>
    <n v="1.1879999999999999"/>
    <n v="1.2473000000000001"/>
    <n v="1.0529999999999999"/>
  </r>
  <r>
    <x v="11"/>
    <s v="24 Jan 25"/>
    <n v="1.1871"/>
    <n v="1.2484"/>
    <n v="1.0471999999999999"/>
  </r>
  <r>
    <x v="11"/>
    <s v="23 Jan 25"/>
    <n v="1.1852"/>
    <n v="1.2323999999999999"/>
    <n v="1.0404"/>
  </r>
  <r>
    <x v="11"/>
    <s v="22 Jan 25"/>
    <n v="1.1821999999999999"/>
    <n v="1.2318"/>
    <n v="1.0443"/>
  </r>
  <r>
    <x v="11"/>
    <s v="21 Jan 25"/>
    <n v="1.1825000000000001"/>
    <n v="1.2299"/>
    <n v="1.0357000000000001"/>
  </r>
  <r>
    <x v="11"/>
    <s v="20 Jan 25"/>
    <n v="1.1819"/>
    <n v="1.2293000000000001"/>
    <n v="1.0316000000000001"/>
  </r>
  <r>
    <x v="11"/>
    <s v="17 Jan 25"/>
    <n v="1.1843999999999999"/>
    <n v="1.2198"/>
    <n v="1.0298"/>
  </r>
  <r>
    <x v="11"/>
    <s v="16 Jan 25"/>
    <n v="1.1877"/>
    <n v="1.2235"/>
    <n v="1.0271999999999999"/>
  </r>
  <r>
    <x v="11"/>
    <s v="15 Jan 25"/>
    <n v="1.1894"/>
    <n v="1.2258"/>
    <n v="1.03"/>
  </r>
  <r>
    <x v="11"/>
    <s v="14 Jan 25"/>
    <n v="1.1851"/>
    <n v="1.2201"/>
    <n v="1.0245"/>
  </r>
  <r>
    <x v="11"/>
    <s v="13 Jan 25"/>
    <n v="1.1918"/>
    <n v="1.2152000000000001"/>
    <n v="1.0198"/>
  </r>
  <r>
    <x v="11"/>
    <s v="10 Jan 25"/>
    <n v="1.1931"/>
    <n v="1.2230000000000001"/>
    <n v="1.0304"/>
  </r>
  <r>
    <x v="11"/>
    <s v="09 Jan 25"/>
    <n v="1.1944999999999999"/>
    <n v="1.2302999999999999"/>
    <n v="1.0305"/>
  </r>
  <r>
    <x v="11"/>
    <s v="08 Jan 25"/>
    <n v="1.1981999999999999"/>
    <n v="1.2342"/>
    <n v="1.0286"/>
  </r>
  <r>
    <x v="11"/>
    <s v="07 Jan 25"/>
    <n v="1.2049000000000001"/>
    <n v="1.2498"/>
    <n v="1.0392999999999999"/>
  </r>
  <r>
    <x v="11"/>
    <s v="06 Jan 25"/>
    <n v="1.2034"/>
    <n v="1.2507999999999999"/>
    <n v="1.0426"/>
  </r>
  <r>
    <x v="11"/>
    <s v="03 Jan 25"/>
    <n v="1.2058"/>
    <n v="1.2403999999999999"/>
    <n v="1.0299"/>
  </r>
  <r>
    <x v="11"/>
    <s v="02 Jan 25"/>
    <n v="1.2044999999999999"/>
    <n v="1.2375"/>
    <n v="1.0321"/>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BDB0B10A-5769-4F31-84F6-565639A0BD4F}" name="PivotTable3" cacheId="0"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location ref="H3:K16" firstHeaderRow="0" firstDataRow="1" firstDataCol="1"/>
  <pivotFields count="5">
    <pivotField axis="axisRow" showAll="0">
      <items count="13">
        <item x="11"/>
        <item x="10"/>
        <item x="9"/>
        <item x="8"/>
        <item x="7"/>
        <item x="6"/>
        <item x="5"/>
        <item x="4"/>
        <item x="3"/>
        <item x="2"/>
        <item x="1"/>
        <item x="0"/>
        <item t="default"/>
      </items>
    </pivotField>
    <pivotField showAll="0"/>
    <pivotField dataField="1" showAll="0"/>
    <pivotField dataField="1" showAll="0"/>
    <pivotField dataField="1" showAll="0"/>
  </pivotFields>
  <rowFields count="1">
    <field x="0"/>
  </rowFields>
  <rowItems count="13">
    <i>
      <x/>
    </i>
    <i>
      <x v="1"/>
    </i>
    <i>
      <x v="2"/>
    </i>
    <i>
      <x v="3"/>
    </i>
    <i>
      <x v="4"/>
    </i>
    <i>
      <x v="5"/>
    </i>
    <i>
      <x v="6"/>
    </i>
    <i>
      <x v="7"/>
    </i>
    <i>
      <x v="8"/>
    </i>
    <i>
      <x v="9"/>
    </i>
    <i>
      <x v="10"/>
    </i>
    <i>
      <x v="11"/>
    </i>
    <i t="grand">
      <x/>
    </i>
  </rowItems>
  <colFields count="1">
    <field x="-2"/>
  </colFields>
  <colItems count="3">
    <i>
      <x/>
    </i>
    <i i="1">
      <x v="1"/>
    </i>
    <i i="2">
      <x v="2"/>
    </i>
  </colItems>
  <dataFields count="3">
    <dataField name="Average of EUR / GBP" fld="2" subtotal="average" baseField="0" baseItem="9" numFmtId="166"/>
    <dataField name="Average of USD / GBP" fld="3" subtotal="average" baseField="0" baseItem="6"/>
    <dataField name="Average of USD / EUR" fld="4" subtotal="average" baseField="0" baseItem="7"/>
  </dataFields>
  <formats count="1">
    <format dxfId="0">
      <pivotArea outline="0" collapsedLevelsAreSubtotals="1"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D9C756D0-FF9F-453A-9D89-D40E01960BA0}" name="Table1" displayName="Table1" ref="B2:F246" totalsRowShown="0">
  <autoFilter ref="B2:F246" xr:uid="{D9C756D0-FF9F-453A-9D89-D40E01960BA0}"/>
  <tableColumns count="5">
    <tableColumn id="1" xr3:uid="{BAAA71F3-F1B9-40BC-BBD5-C85EBC02DD85}" name="Month"/>
    <tableColumn id="2" xr3:uid="{F1A220F3-31AA-4C28-9050-53A522DDACAC}" name="Date"/>
    <tableColumn id="3" xr3:uid="{69F06019-9BEE-415E-8F6D-8E0ED9FED125}" name="EUR / GBP"/>
    <tableColumn id="4" xr3:uid="{4A4996AB-3B8B-42C2-A6BF-E0FFD9C9CEE8}" name="USD / GBP"/>
    <tableColumn id="5" xr3:uid="{4FF0EF98-17A7-4983-BE3A-12FB57F222C8}" name="USD / EUR"/>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3.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7.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1.bin"/></Relationships>
</file>

<file path=xl/worksheets/_rels/sheet8.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ivotTable" Target="../pivotTables/pivot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23"/>
  <sheetViews>
    <sheetView zoomScale="130" zoomScaleNormal="130" workbookViewId="0">
      <selection activeCell="C8" sqref="C8"/>
    </sheetView>
  </sheetViews>
  <sheetFormatPr defaultColWidth="8.88671875" defaultRowHeight="13.8" x14ac:dyDescent="0.25"/>
  <cols>
    <col min="1" max="1" width="41.33203125" style="1" customWidth="1"/>
    <col min="2" max="2" width="25.21875" style="1" customWidth="1"/>
    <col min="3" max="3" width="22.21875" style="1" customWidth="1"/>
    <col min="4" max="4" width="8.88671875" style="1" customWidth="1"/>
    <col min="5" max="16384" width="8.88671875" style="1"/>
  </cols>
  <sheetData>
    <row r="1" spans="1:3" ht="17.399999999999999" x14ac:dyDescent="0.25">
      <c r="A1" s="95" t="s">
        <v>0</v>
      </c>
      <c r="B1" s="95"/>
    </row>
    <row r="2" spans="1:3" x14ac:dyDescent="0.25">
      <c r="A2" s="2" t="s">
        <v>1</v>
      </c>
    </row>
    <row r="3" spans="1:3" x14ac:dyDescent="0.25">
      <c r="A3" s="3" t="s">
        <v>2</v>
      </c>
      <c r="B3" s="1" t="s">
        <v>394</v>
      </c>
      <c r="C3" s="1" t="s">
        <v>395</v>
      </c>
    </row>
    <row r="5" spans="1:3" x14ac:dyDescent="0.25">
      <c r="A5" s="4"/>
      <c r="B5" s="5" t="s">
        <v>3</v>
      </c>
      <c r="C5" s="5" t="s">
        <v>4</v>
      </c>
    </row>
    <row r="6" spans="1:3" ht="21.6" customHeight="1" x14ac:dyDescent="0.25">
      <c r="A6" s="6" t="s">
        <v>5</v>
      </c>
    </row>
    <row r="7" spans="1:3" ht="11.4" customHeight="1" x14ac:dyDescent="0.25">
      <c r="A7" s="6"/>
      <c r="B7" s="7"/>
      <c r="C7" s="7"/>
    </row>
    <row r="8" spans="1:3" x14ac:dyDescent="0.25">
      <c r="A8" s="2" t="s">
        <v>6</v>
      </c>
      <c r="B8" s="80" t="s">
        <v>400</v>
      </c>
      <c r="C8" s="78" t="s">
        <v>401</v>
      </c>
    </row>
    <row r="9" spans="1:3" x14ac:dyDescent="0.25">
      <c r="A9" s="2" t="s">
        <v>7</v>
      </c>
      <c r="B9" s="81">
        <v>0</v>
      </c>
      <c r="C9" s="82">
        <v>0</v>
      </c>
    </row>
    <row r="10" spans="1:3" x14ac:dyDescent="0.25">
      <c r="A10" s="8" t="s">
        <v>8</v>
      </c>
      <c r="B10" s="83" t="s">
        <v>400</v>
      </c>
      <c r="C10" s="83" t="s">
        <v>401</v>
      </c>
    </row>
    <row r="11" spans="1:3" x14ac:dyDescent="0.25">
      <c r="A11" s="4"/>
      <c r="B11" s="84"/>
      <c r="C11" s="84"/>
    </row>
    <row r="12" spans="1:3" x14ac:dyDescent="0.25">
      <c r="A12" s="6" t="s">
        <v>9</v>
      </c>
      <c r="B12" s="84"/>
      <c r="C12" s="84"/>
    </row>
    <row r="13" spans="1:3" x14ac:dyDescent="0.25">
      <c r="A13" s="6"/>
      <c r="B13" s="84"/>
      <c r="C13" s="84"/>
    </row>
    <row r="14" spans="1:3" x14ac:dyDescent="0.25">
      <c r="A14" s="2" t="s">
        <v>6</v>
      </c>
      <c r="B14" s="85">
        <v>0</v>
      </c>
      <c r="C14" s="86">
        <v>0</v>
      </c>
    </row>
    <row r="15" spans="1:3" x14ac:dyDescent="0.25">
      <c r="A15" s="2" t="s">
        <v>7</v>
      </c>
      <c r="B15" s="81">
        <v>0</v>
      </c>
      <c r="C15" s="82">
        <v>0</v>
      </c>
    </row>
    <row r="16" spans="1:3" x14ac:dyDescent="0.25">
      <c r="A16" s="8" t="s">
        <v>8</v>
      </c>
      <c r="B16" s="83">
        <f>SUM(B14:B15)</f>
        <v>0</v>
      </c>
      <c r="C16" s="83">
        <f>SUM(C14:C15)</f>
        <v>0</v>
      </c>
    </row>
    <row r="17" spans="1:3" x14ac:dyDescent="0.25">
      <c r="A17" s="4"/>
      <c r="B17" s="84"/>
      <c r="C17" s="84"/>
    </row>
    <row r="18" spans="1:3" x14ac:dyDescent="0.25">
      <c r="A18" s="6" t="s">
        <v>10</v>
      </c>
      <c r="B18" s="84"/>
      <c r="C18" s="84"/>
    </row>
    <row r="19" spans="1:3" x14ac:dyDescent="0.25">
      <c r="A19" s="6"/>
      <c r="B19" s="84"/>
      <c r="C19" s="84"/>
    </row>
    <row r="20" spans="1:3" x14ac:dyDescent="0.25">
      <c r="A20" s="2" t="s">
        <v>6</v>
      </c>
      <c r="B20" s="85">
        <v>0</v>
      </c>
      <c r="C20" s="86">
        <v>0</v>
      </c>
    </row>
    <row r="21" spans="1:3" x14ac:dyDescent="0.25">
      <c r="A21" s="2" t="s">
        <v>7</v>
      </c>
      <c r="B21" s="81">
        <v>0</v>
      </c>
      <c r="C21" s="82">
        <v>0</v>
      </c>
    </row>
    <row r="22" spans="1:3" x14ac:dyDescent="0.25">
      <c r="A22" s="9" t="s">
        <v>8</v>
      </c>
      <c r="B22" s="87">
        <f>SUM(B20:B21)</f>
        <v>0</v>
      </c>
      <c r="C22" s="87">
        <f>SUM(C20:C21)</f>
        <v>0</v>
      </c>
    </row>
    <row r="23" spans="1:3" x14ac:dyDescent="0.25">
      <c r="A23" s="10" t="s">
        <v>11</v>
      </c>
      <c r="B23" s="88" t="s">
        <v>400</v>
      </c>
      <c r="C23" s="88" t="s">
        <v>401</v>
      </c>
    </row>
  </sheetData>
  <mergeCells count="1">
    <mergeCell ref="A1:B1"/>
  </mergeCells>
  <pageMargins left="0.70000000000000007" right="0.70000000000000007" top="0.75" bottom="0.75" header="0.30000000000000004" footer="0.30000000000000004"/>
  <pageSetup paperSize="0" fitToWidth="0" fitToHeight="0" orientation="portrait" horizontalDpi="0" verticalDpi="0" copie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38"/>
  <sheetViews>
    <sheetView tabSelected="1" topLeftCell="A6" zoomScaleNormal="100" workbookViewId="0">
      <selection activeCell="H23" sqref="H23"/>
    </sheetView>
  </sheetViews>
  <sheetFormatPr defaultColWidth="8.88671875" defaultRowHeight="13.8" x14ac:dyDescent="0.25"/>
  <cols>
    <col min="1" max="1" width="54" style="1" bestFit="1" customWidth="1"/>
    <col min="2" max="2" width="24.44140625" style="1" bestFit="1" customWidth="1"/>
    <col min="3" max="3" width="29" style="1" bestFit="1" customWidth="1"/>
    <col min="4" max="4" width="24.44140625" style="1" bestFit="1" customWidth="1"/>
    <col min="5" max="5" width="28" style="1" bestFit="1" customWidth="1"/>
    <col min="6" max="6" width="24.44140625" style="1" bestFit="1" customWidth="1"/>
    <col min="7" max="7" width="29" style="1" bestFit="1" customWidth="1"/>
    <col min="8" max="8" width="25.88671875" style="1" bestFit="1" customWidth="1"/>
    <col min="9" max="9" width="29" style="1" bestFit="1" customWidth="1"/>
    <col min="10" max="10" width="8.88671875" style="1" customWidth="1"/>
    <col min="11" max="11" width="12.109375" style="1" bestFit="1" customWidth="1"/>
    <col min="12" max="12" width="8.88671875" style="1"/>
    <col min="13" max="13" width="12.109375" style="1" bestFit="1" customWidth="1"/>
    <col min="14" max="14" width="8.88671875" style="1"/>
    <col min="15" max="15" width="12.109375" style="1" bestFit="1" customWidth="1"/>
    <col min="16" max="17" width="8.88671875" style="1"/>
    <col min="18" max="18" width="12.109375" style="1" bestFit="1" customWidth="1"/>
    <col min="19" max="16384" width="8.88671875" style="1"/>
  </cols>
  <sheetData>
    <row r="1" spans="1:9" ht="17.399999999999999" x14ac:dyDescent="0.25">
      <c r="A1" s="95" t="s">
        <v>12</v>
      </c>
      <c r="B1" s="95"/>
    </row>
    <row r="2" spans="1:9" x14ac:dyDescent="0.25">
      <c r="A2" s="2" t="s">
        <v>1</v>
      </c>
    </row>
    <row r="3" spans="1:9" x14ac:dyDescent="0.25">
      <c r="A3" s="3" t="s">
        <v>2</v>
      </c>
      <c r="B3" s="1" t="s">
        <v>395</v>
      </c>
      <c r="C3" s="1" t="s">
        <v>394</v>
      </c>
      <c r="D3" s="1" t="s">
        <v>395</v>
      </c>
      <c r="E3" s="1" t="s">
        <v>394</v>
      </c>
      <c r="F3" s="1" t="s">
        <v>395</v>
      </c>
      <c r="G3" s="1" t="s">
        <v>394</v>
      </c>
      <c r="H3" s="1" t="s">
        <v>395</v>
      </c>
      <c r="I3" s="1" t="s">
        <v>394</v>
      </c>
    </row>
    <row r="5" spans="1:9" x14ac:dyDescent="0.25">
      <c r="A5" s="11"/>
      <c r="B5" s="97" t="s">
        <v>396</v>
      </c>
      <c r="C5" s="97"/>
      <c r="D5" s="96" t="s">
        <v>397</v>
      </c>
      <c r="E5" s="96"/>
      <c r="F5" s="96" t="s">
        <v>398</v>
      </c>
      <c r="G5" s="96"/>
      <c r="H5" s="96" t="s">
        <v>399</v>
      </c>
      <c r="I5" s="96"/>
    </row>
    <row r="6" spans="1:9" x14ac:dyDescent="0.25">
      <c r="A6" s="11"/>
      <c r="B6" s="5" t="s">
        <v>4</v>
      </c>
      <c r="C6" s="5" t="s">
        <v>17</v>
      </c>
      <c r="D6" s="5" t="s">
        <v>4</v>
      </c>
      <c r="E6" s="5" t="s">
        <v>17</v>
      </c>
      <c r="F6" s="5" t="s">
        <v>4</v>
      </c>
      <c r="G6" s="5" t="s">
        <v>17</v>
      </c>
      <c r="H6" s="5" t="s">
        <v>4</v>
      </c>
      <c r="I6" s="5" t="s">
        <v>17</v>
      </c>
    </row>
    <row r="7" spans="1:9" ht="21.6" customHeight="1" x14ac:dyDescent="0.25">
      <c r="A7" s="6" t="s">
        <v>18</v>
      </c>
      <c r="B7" s="2"/>
      <c r="C7" s="2"/>
      <c r="D7" s="2"/>
      <c r="E7" s="2"/>
      <c r="F7" s="2"/>
      <c r="G7" s="2"/>
      <c r="H7" s="2"/>
      <c r="I7" s="2"/>
    </row>
    <row r="8" spans="1:9" ht="15" customHeight="1" x14ac:dyDescent="0.25">
      <c r="A8" s="2" t="s">
        <v>19</v>
      </c>
      <c r="B8" s="78" t="s">
        <v>403</v>
      </c>
      <c r="C8" s="79" t="s">
        <v>404</v>
      </c>
      <c r="D8" s="78" t="s">
        <v>405</v>
      </c>
      <c r="E8" s="79" t="s">
        <v>400</v>
      </c>
      <c r="F8" s="79" t="s">
        <v>401</v>
      </c>
      <c r="G8" s="79" t="s">
        <v>400</v>
      </c>
      <c r="H8" s="78" t="s">
        <v>401</v>
      </c>
      <c r="I8" s="79" t="s">
        <v>400</v>
      </c>
    </row>
    <row r="9" spans="1:9" x14ac:dyDescent="0.25">
      <c r="A9" s="2" t="s">
        <v>20</v>
      </c>
      <c r="B9" s="51">
        <v>0</v>
      </c>
      <c r="C9" s="52">
        <v>0</v>
      </c>
      <c r="D9" s="52">
        <v>0</v>
      </c>
      <c r="E9" s="52">
        <v>0</v>
      </c>
      <c r="F9" s="52">
        <v>0</v>
      </c>
      <c r="G9" s="52">
        <v>0</v>
      </c>
      <c r="H9" s="52">
        <v>0</v>
      </c>
      <c r="I9" s="52">
        <v>0</v>
      </c>
    </row>
    <row r="10" spans="1:9" x14ac:dyDescent="0.25">
      <c r="A10" s="12" t="s">
        <v>8</v>
      </c>
      <c r="B10" s="53" t="s">
        <v>403</v>
      </c>
      <c r="C10" s="54" t="s">
        <v>404</v>
      </c>
      <c r="D10" s="54" t="s">
        <v>405</v>
      </c>
      <c r="E10" s="54" t="s">
        <v>400</v>
      </c>
      <c r="F10" s="54" t="s">
        <v>401</v>
      </c>
      <c r="G10" s="54" t="s">
        <v>400</v>
      </c>
      <c r="H10" s="54" t="s">
        <v>401</v>
      </c>
      <c r="I10" s="54" t="s">
        <v>400</v>
      </c>
    </row>
    <row r="11" spans="1:9" x14ac:dyDescent="0.25">
      <c r="A11" s="11"/>
      <c r="B11" s="55"/>
      <c r="C11" s="55"/>
      <c r="D11" s="55"/>
      <c r="E11" s="56"/>
      <c r="F11" s="56"/>
      <c r="G11" s="56"/>
      <c r="H11" s="56"/>
      <c r="I11" s="56"/>
    </row>
    <row r="12" spans="1:9" x14ac:dyDescent="0.25">
      <c r="A12" s="6" t="s">
        <v>21</v>
      </c>
      <c r="B12" s="55"/>
      <c r="C12" s="55"/>
      <c r="D12" s="55"/>
      <c r="E12" s="56"/>
      <c r="F12" s="56"/>
      <c r="G12" s="56"/>
      <c r="H12" s="56"/>
      <c r="I12" s="56"/>
    </row>
    <row r="13" spans="1:9" ht="14.4" thickBot="1" x14ac:dyDescent="0.3">
      <c r="A13" s="2" t="s">
        <v>110</v>
      </c>
      <c r="B13" s="49" t="s">
        <v>406</v>
      </c>
      <c r="C13" s="64" t="s">
        <v>424</v>
      </c>
      <c r="D13" s="50" t="s">
        <v>407</v>
      </c>
      <c r="E13" s="50" t="s">
        <v>408</v>
      </c>
      <c r="F13" s="50" t="s">
        <v>409</v>
      </c>
      <c r="G13" s="64" t="s">
        <v>410</v>
      </c>
      <c r="H13" s="64" t="s">
        <v>411</v>
      </c>
      <c r="I13" s="64" t="s">
        <v>412</v>
      </c>
    </row>
    <row r="14" spans="1:9" ht="14.4" thickBot="1" x14ac:dyDescent="0.3">
      <c r="A14" s="8" t="s">
        <v>8</v>
      </c>
      <c r="B14" s="53" t="s">
        <v>406</v>
      </c>
      <c r="C14" s="66" t="s">
        <v>424</v>
      </c>
      <c r="D14" s="54" t="s">
        <v>407</v>
      </c>
      <c r="E14" s="66" t="s">
        <v>408</v>
      </c>
      <c r="F14" s="54" t="s">
        <v>409</v>
      </c>
      <c r="G14" s="66" t="s">
        <v>410</v>
      </c>
      <c r="H14" s="54" t="s">
        <v>411</v>
      </c>
      <c r="I14" s="66" t="s">
        <v>412</v>
      </c>
    </row>
    <row r="15" spans="1:9" x14ac:dyDescent="0.25">
      <c r="A15" s="11"/>
      <c r="B15" s="55"/>
      <c r="C15" s="56"/>
      <c r="D15" s="56"/>
      <c r="E15" s="56"/>
      <c r="F15" s="56"/>
      <c r="G15" s="56"/>
      <c r="H15" s="56"/>
      <c r="I15" s="56"/>
    </row>
    <row r="16" spans="1:9" x14ac:dyDescent="0.25">
      <c r="A16" s="6" t="s">
        <v>22</v>
      </c>
      <c r="B16" s="55"/>
      <c r="D16" s="55"/>
      <c r="E16" s="56"/>
      <c r="F16" s="56"/>
      <c r="G16" s="56"/>
      <c r="H16" s="56"/>
      <c r="I16" s="56"/>
    </row>
    <row r="17" spans="1:19" x14ac:dyDescent="0.25">
      <c r="A17" s="2" t="s">
        <v>111</v>
      </c>
      <c r="B17" s="49" t="s">
        <v>420</v>
      </c>
      <c r="C17" s="64" t="s">
        <v>425</v>
      </c>
      <c r="D17" s="50" t="s">
        <v>414</v>
      </c>
      <c r="E17" s="64" t="s">
        <v>431</v>
      </c>
      <c r="F17" s="50" t="s">
        <v>419</v>
      </c>
      <c r="G17" s="64" t="s">
        <v>440</v>
      </c>
      <c r="H17" s="50" t="s">
        <v>444</v>
      </c>
      <c r="I17" s="64" t="s">
        <v>448</v>
      </c>
    </row>
    <row r="18" spans="1:19" x14ac:dyDescent="0.25">
      <c r="A18" s="2" t="s">
        <v>112</v>
      </c>
      <c r="B18" s="49" t="s">
        <v>413</v>
      </c>
      <c r="C18" s="64" t="s">
        <v>426</v>
      </c>
      <c r="D18" s="50" t="s">
        <v>415</v>
      </c>
      <c r="E18" s="64" t="s">
        <v>432</v>
      </c>
      <c r="F18" s="50" t="s">
        <v>436</v>
      </c>
      <c r="G18" s="64" t="s">
        <v>432</v>
      </c>
      <c r="H18" s="50" t="s">
        <v>444</v>
      </c>
      <c r="I18" s="64" t="s">
        <v>448</v>
      </c>
    </row>
    <row r="19" spans="1:19" x14ac:dyDescent="0.25">
      <c r="A19" s="2" t="s">
        <v>113</v>
      </c>
      <c r="B19" s="49" t="s">
        <v>401</v>
      </c>
      <c r="C19" s="64" t="s">
        <v>427</v>
      </c>
      <c r="D19" s="50" t="s">
        <v>401</v>
      </c>
      <c r="E19" s="64" t="s">
        <v>433</v>
      </c>
      <c r="F19" s="50" t="s">
        <v>401</v>
      </c>
      <c r="G19" s="64" t="s">
        <v>441</v>
      </c>
      <c r="H19" s="50" t="s">
        <v>445</v>
      </c>
      <c r="I19" s="64" t="s">
        <v>441</v>
      </c>
    </row>
    <row r="20" spans="1:19" x14ac:dyDescent="0.25">
      <c r="A20" s="2" t="s">
        <v>114</v>
      </c>
      <c r="B20" s="51" t="s">
        <v>421</v>
      </c>
      <c r="C20" s="64" t="s">
        <v>428</v>
      </c>
      <c r="D20" s="52" t="s">
        <v>416</v>
      </c>
      <c r="E20" s="65" t="s">
        <v>431</v>
      </c>
      <c r="F20" s="52" t="s">
        <v>437</v>
      </c>
      <c r="G20" s="65" t="s">
        <v>440</v>
      </c>
      <c r="H20" s="52" t="s">
        <v>444</v>
      </c>
      <c r="I20" s="64" t="s">
        <v>448</v>
      </c>
    </row>
    <row r="21" spans="1:19" ht="14.4" thickBot="1" x14ac:dyDescent="0.3">
      <c r="A21" s="13" t="s">
        <v>8</v>
      </c>
      <c r="B21" s="57" t="s">
        <v>422</v>
      </c>
      <c r="C21" s="67" t="s">
        <v>429</v>
      </c>
      <c r="D21" s="58" t="s">
        <v>417</v>
      </c>
      <c r="E21" s="67" t="s">
        <v>434</v>
      </c>
      <c r="F21" s="58" t="s">
        <v>438</v>
      </c>
      <c r="G21" s="67" t="s">
        <v>442</v>
      </c>
      <c r="H21" s="58" t="s">
        <v>446</v>
      </c>
      <c r="I21" s="67" t="s">
        <v>450</v>
      </c>
    </row>
    <row r="22" spans="1:19" ht="14.4" thickBot="1" x14ac:dyDescent="0.3">
      <c r="A22" s="14" t="s">
        <v>23</v>
      </c>
      <c r="B22" s="53" t="s">
        <v>423</v>
      </c>
      <c r="C22" s="67" t="s">
        <v>430</v>
      </c>
      <c r="D22" s="54" t="s">
        <v>418</v>
      </c>
      <c r="E22" s="66" t="s">
        <v>435</v>
      </c>
      <c r="F22" s="54" t="s">
        <v>439</v>
      </c>
      <c r="G22" s="66" t="s">
        <v>443</v>
      </c>
      <c r="H22" s="54" t="s">
        <v>447</v>
      </c>
      <c r="I22" s="66" t="s">
        <v>449</v>
      </c>
      <c r="K22" s="63"/>
      <c r="L22" s="63"/>
      <c r="M22" s="63"/>
      <c r="N22" s="63"/>
      <c r="O22" s="63"/>
      <c r="P22" s="63"/>
      <c r="Q22" s="63"/>
      <c r="R22" s="63"/>
      <c r="S22" s="63"/>
    </row>
    <row r="23" spans="1:19" x14ac:dyDescent="0.25">
      <c r="A23" s="3"/>
      <c r="B23" s="2"/>
      <c r="C23" s="2"/>
      <c r="D23" s="2"/>
      <c r="E23" s="2"/>
      <c r="F23" s="2"/>
      <c r="G23" s="2"/>
      <c r="H23" s="2"/>
      <c r="I23" s="2"/>
    </row>
    <row r="24" spans="1:19" x14ac:dyDescent="0.25">
      <c r="A24" s="3"/>
      <c r="B24" s="96" t="s">
        <v>13</v>
      </c>
      <c r="C24" s="96"/>
      <c r="D24" s="96" t="s">
        <v>14</v>
      </c>
      <c r="E24" s="96"/>
      <c r="F24" s="96" t="s">
        <v>15</v>
      </c>
      <c r="G24" s="96"/>
      <c r="H24" s="96" t="s">
        <v>16</v>
      </c>
      <c r="I24" s="96"/>
    </row>
    <row r="25" spans="1:19" x14ac:dyDescent="0.25">
      <c r="A25" s="2"/>
      <c r="B25" s="5" t="s">
        <v>4</v>
      </c>
      <c r="C25" s="5" t="s">
        <v>17</v>
      </c>
      <c r="D25" s="5" t="s">
        <v>4</v>
      </c>
      <c r="E25" s="5" t="s">
        <v>17</v>
      </c>
      <c r="F25" s="5" t="s">
        <v>4</v>
      </c>
      <c r="G25" s="5" t="s">
        <v>17</v>
      </c>
      <c r="H25" s="5" t="s">
        <v>4</v>
      </c>
      <c r="I25" s="5" t="s">
        <v>17</v>
      </c>
    </row>
    <row r="26" spans="1:19" x14ac:dyDescent="0.25">
      <c r="A26" s="6" t="s">
        <v>24</v>
      </c>
      <c r="B26" s="2"/>
      <c r="C26" s="2"/>
      <c r="D26" s="2"/>
      <c r="E26" s="2"/>
      <c r="F26" s="2"/>
      <c r="G26" s="2"/>
      <c r="H26" s="2"/>
      <c r="I26" s="2"/>
    </row>
    <row r="27" spans="1:19" x14ac:dyDescent="0.25">
      <c r="A27" s="2" t="s">
        <v>25</v>
      </c>
      <c r="B27" s="59" t="s">
        <v>451</v>
      </c>
      <c r="C27" s="60" t="s">
        <v>451</v>
      </c>
      <c r="D27" s="60" t="s">
        <v>457</v>
      </c>
      <c r="E27" s="60" t="s">
        <v>457</v>
      </c>
      <c r="F27" s="60" t="s">
        <v>457</v>
      </c>
      <c r="G27" s="60" t="s">
        <v>457</v>
      </c>
      <c r="H27" s="60" t="s">
        <v>457</v>
      </c>
      <c r="I27" s="60" t="s">
        <v>457</v>
      </c>
    </row>
    <row r="28" spans="1:19" x14ac:dyDescent="0.25">
      <c r="A28" s="2" t="s">
        <v>26</v>
      </c>
      <c r="B28" s="59" t="s">
        <v>402</v>
      </c>
      <c r="C28" s="60" t="s">
        <v>402</v>
      </c>
      <c r="D28" s="60" t="s">
        <v>402</v>
      </c>
      <c r="E28" s="60" t="s">
        <v>402</v>
      </c>
      <c r="F28" s="60" t="s">
        <v>402</v>
      </c>
      <c r="G28" s="60" t="s">
        <v>402</v>
      </c>
      <c r="H28" s="60" t="s">
        <v>402</v>
      </c>
      <c r="I28" s="60" t="s">
        <v>402</v>
      </c>
    </row>
    <row r="29" spans="1:19" x14ac:dyDescent="0.25">
      <c r="A29" s="2" t="s">
        <v>110</v>
      </c>
      <c r="B29" s="59" t="s">
        <v>452</v>
      </c>
      <c r="C29" s="60" t="s">
        <v>454</v>
      </c>
      <c r="D29" s="60" t="s">
        <v>458</v>
      </c>
      <c r="E29" s="60" t="s">
        <v>458</v>
      </c>
      <c r="F29" s="60" t="s">
        <v>453</v>
      </c>
      <c r="G29" s="60" t="s">
        <v>459</v>
      </c>
      <c r="H29" s="60" t="s">
        <v>461</v>
      </c>
      <c r="I29" s="60" t="s">
        <v>453</v>
      </c>
    </row>
    <row r="30" spans="1:19" x14ac:dyDescent="0.25">
      <c r="A30" s="2" t="s">
        <v>111</v>
      </c>
      <c r="B30" s="59" t="s">
        <v>453</v>
      </c>
      <c r="C30" s="60" t="s">
        <v>453</v>
      </c>
      <c r="D30" s="60" t="s">
        <v>453</v>
      </c>
      <c r="E30" s="60" t="s">
        <v>453</v>
      </c>
      <c r="F30" s="60" t="s">
        <v>460</v>
      </c>
      <c r="G30" s="60" t="s">
        <v>459</v>
      </c>
      <c r="H30" s="60" t="s">
        <v>458</v>
      </c>
      <c r="I30" s="60" t="s">
        <v>462</v>
      </c>
    </row>
    <row r="31" spans="1:19" x14ac:dyDescent="0.25">
      <c r="A31" s="2" t="s">
        <v>112</v>
      </c>
      <c r="B31" s="59" t="s">
        <v>454</v>
      </c>
      <c r="C31" s="60" t="s">
        <v>454</v>
      </c>
      <c r="D31" s="60" t="s">
        <v>454</v>
      </c>
      <c r="E31" s="60" t="s">
        <v>454</v>
      </c>
      <c r="F31" s="60" t="s">
        <v>454</v>
      </c>
      <c r="G31" s="60" t="s">
        <v>458</v>
      </c>
      <c r="H31" s="60" t="s">
        <v>458</v>
      </c>
      <c r="I31" s="60" t="s">
        <v>462</v>
      </c>
    </row>
    <row r="32" spans="1:19" x14ac:dyDescent="0.25">
      <c r="A32" s="2" t="s">
        <v>113</v>
      </c>
      <c r="B32" s="59" t="s">
        <v>455</v>
      </c>
      <c r="C32" s="60" t="s">
        <v>458</v>
      </c>
      <c r="D32" s="60" t="s">
        <v>455</v>
      </c>
      <c r="E32" s="60" t="s">
        <v>451</v>
      </c>
      <c r="F32" s="60" t="s">
        <v>455</v>
      </c>
      <c r="G32" s="60" t="s">
        <v>455</v>
      </c>
      <c r="H32" s="60" t="s">
        <v>455</v>
      </c>
      <c r="I32" s="60" t="s">
        <v>455</v>
      </c>
    </row>
    <row r="33" spans="1:9" ht="14.4" thickBot="1" x14ac:dyDescent="0.3">
      <c r="A33" s="48" t="s">
        <v>114</v>
      </c>
      <c r="B33" s="61" t="s">
        <v>456</v>
      </c>
      <c r="C33" s="62" t="s">
        <v>456</v>
      </c>
      <c r="D33" s="62" t="s">
        <v>456</v>
      </c>
      <c r="E33" s="62" t="s">
        <v>453</v>
      </c>
      <c r="F33" s="62" t="s">
        <v>459</v>
      </c>
      <c r="G33" s="62" t="s">
        <v>459</v>
      </c>
      <c r="H33" s="62" t="s">
        <v>458</v>
      </c>
      <c r="I33" s="62" t="s">
        <v>458</v>
      </c>
    </row>
    <row r="35" spans="1:9" ht="14.4" thickBot="1" x14ac:dyDescent="0.3">
      <c r="A35" s="2"/>
      <c r="B35" s="5" t="s">
        <v>4</v>
      </c>
      <c r="C35" s="5" t="s">
        <v>17</v>
      </c>
      <c r="D35" s="2"/>
      <c r="E35" s="2"/>
      <c r="F35" s="2"/>
      <c r="G35" s="2"/>
      <c r="H35" s="2"/>
      <c r="I35" s="2"/>
    </row>
    <row r="36" spans="1:9" ht="14.4" thickBot="1" x14ac:dyDescent="0.3">
      <c r="A36" s="14" t="s">
        <v>27</v>
      </c>
      <c r="B36" s="60" t="s">
        <v>463</v>
      </c>
      <c r="C36" s="60" t="s">
        <v>463</v>
      </c>
      <c r="D36" s="2"/>
      <c r="E36" s="2"/>
      <c r="F36" s="2"/>
      <c r="G36" s="2"/>
      <c r="H36" s="2"/>
      <c r="I36" s="2"/>
    </row>
    <row r="37" spans="1:9" ht="14.4" thickBot="1" x14ac:dyDescent="0.3">
      <c r="A37" s="14" t="s">
        <v>28</v>
      </c>
      <c r="B37" s="60" t="s">
        <v>456</v>
      </c>
      <c r="C37" s="60" t="s">
        <v>460</v>
      </c>
      <c r="D37" s="2"/>
      <c r="E37" s="2"/>
      <c r="F37" s="2"/>
      <c r="G37" s="2"/>
      <c r="H37" s="2"/>
      <c r="I37" s="2"/>
    </row>
    <row r="38" spans="1:9" x14ac:dyDescent="0.25">
      <c r="A38" s="2"/>
      <c r="B38" s="2"/>
      <c r="C38" s="2"/>
      <c r="D38" s="2"/>
      <c r="E38" s="2"/>
      <c r="F38" s="2"/>
      <c r="G38" s="2"/>
      <c r="H38" s="2"/>
      <c r="I38" s="2"/>
    </row>
  </sheetData>
  <mergeCells count="9">
    <mergeCell ref="B24:C24"/>
    <mergeCell ref="D24:E24"/>
    <mergeCell ref="F24:G24"/>
    <mergeCell ref="H24:I24"/>
    <mergeCell ref="A1:B1"/>
    <mergeCell ref="B5:C5"/>
    <mergeCell ref="D5:E5"/>
    <mergeCell ref="F5:G5"/>
    <mergeCell ref="H5:I5"/>
  </mergeCells>
  <pageMargins left="0.70000000000000007" right="0.70000000000000007" top="0.75" bottom="0.75" header="0.30000000000000004" footer="0.30000000000000004"/>
  <pageSetup paperSize="0" fitToWidth="0" fitToHeight="0" orientation="portrait" horizontalDpi="0" verticalDpi="0" copie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31"/>
  <sheetViews>
    <sheetView topLeftCell="A17" zoomScale="113" workbookViewId="0">
      <selection activeCell="C29" sqref="C29:E29"/>
    </sheetView>
  </sheetViews>
  <sheetFormatPr defaultColWidth="8.88671875" defaultRowHeight="13.2" x14ac:dyDescent="0.25"/>
  <cols>
    <col min="1" max="1" width="41.33203125" style="2" customWidth="1"/>
    <col min="2" max="2" width="25.21875" style="2" customWidth="1"/>
    <col min="3" max="5" width="15.88671875" style="2" bestFit="1" customWidth="1"/>
    <col min="6" max="16384" width="8.88671875" style="2"/>
  </cols>
  <sheetData>
    <row r="1" spans="1:6" ht="17.399999999999999" x14ac:dyDescent="0.3">
      <c r="A1" s="90" t="s">
        <v>29</v>
      </c>
      <c r="B1" s="90"/>
      <c r="C1" s="1"/>
      <c r="D1" s="1"/>
      <c r="E1" s="1"/>
      <c r="F1" s="1"/>
    </row>
    <row r="3" spans="1:6" x14ac:dyDescent="0.25">
      <c r="A3" s="98" t="s">
        <v>30</v>
      </c>
      <c r="B3" s="98"/>
      <c r="C3" s="98"/>
      <c r="D3" s="98"/>
      <c r="E3" s="98"/>
      <c r="F3" s="98"/>
    </row>
    <row r="4" spans="1:6" x14ac:dyDescent="0.25">
      <c r="A4" s="98"/>
      <c r="B4" s="98"/>
      <c r="C4" s="98"/>
      <c r="D4" s="98"/>
      <c r="E4" s="98"/>
      <c r="F4" s="98"/>
    </row>
    <row r="5" spans="1:6" x14ac:dyDescent="0.25">
      <c r="E5" s="15"/>
      <c r="F5" s="16" t="s">
        <v>31</v>
      </c>
    </row>
    <row r="6" spans="1:6" x14ac:dyDescent="0.25">
      <c r="A6" s="17"/>
      <c r="B6" s="17"/>
      <c r="E6" s="18"/>
      <c r="F6" s="16" t="s">
        <v>32</v>
      </c>
    </row>
    <row r="7" spans="1:6" x14ac:dyDescent="0.25">
      <c r="A7" s="17"/>
      <c r="B7" s="17"/>
      <c r="C7" s="17"/>
      <c r="D7" s="17"/>
      <c r="E7" s="17"/>
      <c r="F7" s="17"/>
    </row>
    <row r="8" spans="1:6" x14ac:dyDescent="0.25">
      <c r="A8" s="19"/>
      <c r="B8" s="20"/>
      <c r="C8" s="99" t="s">
        <v>33</v>
      </c>
      <c r="D8" s="99"/>
      <c r="E8" s="99"/>
      <c r="F8" s="99"/>
    </row>
    <row r="9" spans="1:6" x14ac:dyDescent="0.25">
      <c r="A9" s="19"/>
      <c r="B9" s="16"/>
      <c r="C9" s="21" t="s">
        <v>393</v>
      </c>
      <c r="D9" s="77" t="s">
        <v>391</v>
      </c>
      <c r="E9" s="21" t="s">
        <v>390</v>
      </c>
    </row>
    <row r="10" spans="1:6" x14ac:dyDescent="0.25">
      <c r="A10" s="22"/>
      <c r="B10" s="16"/>
      <c r="C10" s="16"/>
      <c r="D10" s="16"/>
      <c r="E10" s="16"/>
    </row>
    <row r="11" spans="1:6" x14ac:dyDescent="0.25">
      <c r="A11" s="19"/>
      <c r="B11" s="20"/>
      <c r="C11" s="100" t="s">
        <v>116</v>
      </c>
      <c r="D11" s="101"/>
      <c r="E11" s="102"/>
    </row>
    <row r="12" spans="1:6" x14ac:dyDescent="0.25">
      <c r="A12" s="23" t="s">
        <v>39</v>
      </c>
      <c r="B12" s="20"/>
    </row>
    <row r="13" spans="1:6" x14ac:dyDescent="0.25">
      <c r="A13" s="19" t="s">
        <v>40</v>
      </c>
      <c r="B13" s="19" t="s">
        <v>41</v>
      </c>
      <c r="C13" s="68" t="s">
        <v>464</v>
      </c>
      <c r="D13" s="68" t="s">
        <v>464</v>
      </c>
      <c r="E13" s="68" t="s">
        <v>464</v>
      </c>
    </row>
    <row r="14" spans="1:6" x14ac:dyDescent="0.25">
      <c r="A14" s="24" t="s">
        <v>42</v>
      </c>
      <c r="B14" s="19" t="s">
        <v>41</v>
      </c>
      <c r="C14" s="15">
        <v>0</v>
      </c>
      <c r="D14" s="15">
        <v>0</v>
      </c>
      <c r="E14" s="15">
        <v>0</v>
      </c>
    </row>
    <row r="15" spans="1:6" x14ac:dyDescent="0.25">
      <c r="A15" s="24" t="s">
        <v>43</v>
      </c>
      <c r="B15" s="19" t="s">
        <v>41</v>
      </c>
      <c r="C15" s="15">
        <v>0</v>
      </c>
      <c r="D15" s="15">
        <v>0</v>
      </c>
      <c r="E15" s="15">
        <v>0</v>
      </c>
    </row>
    <row r="16" spans="1:6" ht="26.4" x14ac:dyDescent="0.25">
      <c r="A16" s="24" t="s">
        <v>115</v>
      </c>
      <c r="B16" s="19" t="s">
        <v>41</v>
      </c>
      <c r="C16" s="68" t="s">
        <v>465</v>
      </c>
      <c r="D16" s="68" t="s">
        <v>465</v>
      </c>
      <c r="E16" s="68" t="s">
        <v>465</v>
      </c>
    </row>
    <row r="17" spans="1:5" ht="26.4" x14ac:dyDescent="0.25">
      <c r="A17" s="24" t="s">
        <v>44</v>
      </c>
      <c r="B17" s="19" t="s">
        <v>41</v>
      </c>
      <c r="C17" s="25">
        <v>0</v>
      </c>
      <c r="D17" s="25"/>
      <c r="E17" s="25"/>
    </row>
    <row r="18" spans="1:5" ht="13.8" thickBot="1" x14ac:dyDescent="0.3">
      <c r="A18" s="26" t="s">
        <v>45</v>
      </c>
      <c r="B18" s="26" t="s">
        <v>41</v>
      </c>
      <c r="C18" s="27" t="s">
        <v>466</v>
      </c>
      <c r="D18" s="27" t="s">
        <v>466</v>
      </c>
      <c r="E18" s="27" t="s">
        <v>466</v>
      </c>
    </row>
    <row r="19" spans="1:5" ht="13.8" thickTop="1" x14ac:dyDescent="0.25">
      <c r="B19" s="28"/>
    </row>
    <row r="20" spans="1:5" x14ac:dyDescent="0.25">
      <c r="A20" s="23" t="s">
        <v>46</v>
      </c>
      <c r="B20" s="28"/>
    </row>
    <row r="21" spans="1:5" x14ac:dyDescent="0.25">
      <c r="A21" s="2" t="s">
        <v>45</v>
      </c>
      <c r="B21" s="28" t="s">
        <v>41</v>
      </c>
      <c r="C21" s="29" t="s">
        <v>466</v>
      </c>
      <c r="D21" s="29" t="s">
        <v>466</v>
      </c>
      <c r="E21" s="29" t="s">
        <v>466</v>
      </c>
    </row>
    <row r="22" spans="1:5" x14ac:dyDescent="0.25">
      <c r="A22" s="2" t="s">
        <v>47</v>
      </c>
      <c r="B22" s="28" t="s">
        <v>41</v>
      </c>
      <c r="C22" s="15">
        <v>0</v>
      </c>
      <c r="D22" s="15">
        <v>0</v>
      </c>
      <c r="E22" s="15">
        <v>0</v>
      </c>
    </row>
    <row r="23" spans="1:5" x14ac:dyDescent="0.25">
      <c r="A23" s="2" t="s">
        <v>48</v>
      </c>
      <c r="B23" s="28" t="s">
        <v>41</v>
      </c>
      <c r="C23" s="15">
        <v>0</v>
      </c>
      <c r="D23" s="15">
        <v>0</v>
      </c>
      <c r="E23" s="15">
        <v>0</v>
      </c>
    </row>
    <row r="24" spans="1:5" x14ac:dyDescent="0.25">
      <c r="A24" s="2" t="s">
        <v>49</v>
      </c>
      <c r="B24" s="28" t="s">
        <v>41</v>
      </c>
      <c r="C24" s="25">
        <v>0</v>
      </c>
      <c r="D24" s="25">
        <v>0</v>
      </c>
      <c r="E24" s="25">
        <v>0</v>
      </c>
    </row>
    <row r="25" spans="1:5" ht="13.8" thickBot="1" x14ac:dyDescent="0.3">
      <c r="A25" s="30" t="s">
        <v>50</v>
      </c>
      <c r="B25" s="31" t="s">
        <v>41</v>
      </c>
      <c r="C25" s="29" t="s">
        <v>466</v>
      </c>
      <c r="D25" s="29" t="s">
        <v>466</v>
      </c>
      <c r="E25" s="29" t="s">
        <v>466</v>
      </c>
    </row>
    <row r="26" spans="1:5" ht="13.8" thickTop="1" x14ac:dyDescent="0.25">
      <c r="B26" s="28"/>
    </row>
    <row r="27" spans="1:5" x14ac:dyDescent="0.25">
      <c r="A27" s="23" t="s">
        <v>51</v>
      </c>
      <c r="B27" s="28"/>
    </row>
    <row r="28" spans="1:5" x14ac:dyDescent="0.25">
      <c r="A28" s="2" t="s">
        <v>50</v>
      </c>
      <c r="B28" s="28" t="s">
        <v>41</v>
      </c>
      <c r="C28" s="76" t="s">
        <v>466</v>
      </c>
      <c r="D28" s="76" t="s">
        <v>466</v>
      </c>
      <c r="E28" s="76" t="s">
        <v>466</v>
      </c>
    </row>
    <row r="29" spans="1:5" ht="13.8" thickBot="1" x14ac:dyDescent="0.3">
      <c r="A29" s="30" t="s">
        <v>52</v>
      </c>
      <c r="B29" s="31" t="s">
        <v>53</v>
      </c>
      <c r="C29" s="27" t="s">
        <v>467</v>
      </c>
      <c r="D29" s="27" t="s">
        <v>467</v>
      </c>
      <c r="E29" s="27" t="s">
        <v>467</v>
      </c>
    </row>
    <row r="30" spans="1:5" ht="13.8" thickTop="1" x14ac:dyDescent="0.25"/>
    <row r="31" spans="1:5" x14ac:dyDescent="0.25">
      <c r="A31" s="2" t="s">
        <v>54</v>
      </c>
    </row>
  </sheetData>
  <mergeCells count="4">
    <mergeCell ref="A1:B1"/>
    <mergeCell ref="A3:F4"/>
    <mergeCell ref="C8:F8"/>
    <mergeCell ref="C11:E11"/>
  </mergeCells>
  <pageMargins left="0.70000000000000007" right="0.70000000000000007" top="0.75" bottom="0.75" header="0.30000000000000004" footer="0.30000000000000004"/>
  <pageSetup paperSize="0" fitToWidth="0" fitToHeight="0" orientation="portrait" horizontalDpi="0" verticalDpi="0" copie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56"/>
  <sheetViews>
    <sheetView zoomScale="130" zoomScaleNormal="130" workbookViewId="0">
      <selection activeCell="K14" sqref="K14"/>
    </sheetView>
  </sheetViews>
  <sheetFormatPr defaultColWidth="8.88671875" defaultRowHeight="13.2" x14ac:dyDescent="0.25"/>
  <cols>
    <col min="1" max="1" width="41.33203125" style="28" customWidth="1"/>
    <col min="2" max="2" width="25.21875" style="2" customWidth="1"/>
    <col min="3" max="3" width="8.88671875" style="2" customWidth="1"/>
    <col min="4" max="16384" width="8.88671875" style="2"/>
  </cols>
  <sheetData>
    <row r="1" spans="1:7" ht="17.399999999999999" x14ac:dyDescent="0.25">
      <c r="A1" s="95" t="s">
        <v>55</v>
      </c>
      <c r="B1" s="95"/>
      <c r="C1" s="32"/>
      <c r="D1" s="32"/>
      <c r="E1" s="32"/>
      <c r="F1" s="32"/>
      <c r="G1" s="32"/>
    </row>
    <row r="2" spans="1:7" x14ac:dyDescent="0.25">
      <c r="A2" s="22"/>
      <c r="B2" s="20"/>
      <c r="C2" s="16"/>
      <c r="D2" s="16"/>
      <c r="E2" s="16"/>
      <c r="F2" s="16"/>
      <c r="G2" s="16"/>
    </row>
    <row r="3" spans="1:7" ht="12.9" customHeight="1" x14ac:dyDescent="0.25">
      <c r="A3" s="103" t="s">
        <v>56</v>
      </c>
      <c r="B3" s="103"/>
      <c r="C3" s="103"/>
      <c r="D3" s="103"/>
      <c r="E3" s="103"/>
      <c r="F3" s="103"/>
      <c r="G3" s="103"/>
    </row>
    <row r="4" spans="1:7" ht="105.15" customHeight="1" x14ac:dyDescent="0.25">
      <c r="A4" s="103"/>
      <c r="B4" s="103"/>
      <c r="C4" s="103"/>
      <c r="D4" s="103"/>
      <c r="E4" s="103"/>
      <c r="F4" s="103"/>
      <c r="G4" s="103"/>
    </row>
    <row r="5" spans="1:7" x14ac:dyDescent="0.25">
      <c r="A5" s="17"/>
      <c r="B5" s="17"/>
      <c r="C5" s="17"/>
      <c r="D5" s="17"/>
      <c r="E5" s="33"/>
      <c r="F5" s="16" t="s">
        <v>31</v>
      </c>
      <c r="G5" s="16"/>
    </row>
    <row r="6" spans="1:7" x14ac:dyDescent="0.25">
      <c r="A6" s="17"/>
      <c r="B6" s="17"/>
      <c r="E6" s="18"/>
      <c r="F6" s="16" t="s">
        <v>32</v>
      </c>
      <c r="G6" s="16"/>
    </row>
    <row r="7" spans="1:7" x14ac:dyDescent="0.25">
      <c r="A7" s="17"/>
      <c r="B7" s="17"/>
      <c r="C7" s="17"/>
      <c r="D7" s="17"/>
      <c r="E7" s="17"/>
      <c r="F7" s="17"/>
      <c r="G7" s="16"/>
    </row>
    <row r="8" spans="1:7" ht="16.5" customHeight="1" x14ac:dyDescent="0.25">
      <c r="A8" s="19"/>
      <c r="B8" s="20"/>
      <c r="C8" s="99" t="s">
        <v>33</v>
      </c>
      <c r="D8" s="99"/>
      <c r="E8" s="99"/>
      <c r="F8" s="99"/>
      <c r="G8" s="16"/>
    </row>
    <row r="9" spans="1:7" x14ac:dyDescent="0.25">
      <c r="A9" s="17"/>
      <c r="B9" s="16"/>
      <c r="C9" s="21" t="s">
        <v>34</v>
      </c>
      <c r="D9" s="21" t="s">
        <v>35</v>
      </c>
      <c r="E9" s="21" t="s">
        <v>36</v>
      </c>
      <c r="F9" s="21" t="s">
        <v>37</v>
      </c>
      <c r="G9" s="16" t="s">
        <v>57</v>
      </c>
    </row>
    <row r="10" spans="1:7" x14ac:dyDescent="0.25">
      <c r="A10" s="22"/>
      <c r="B10" s="16"/>
      <c r="C10" s="16"/>
      <c r="D10" s="16"/>
      <c r="E10" s="16"/>
      <c r="F10" s="16"/>
      <c r="G10" s="16"/>
    </row>
    <row r="11" spans="1:7" x14ac:dyDescent="0.25">
      <c r="A11" s="23" t="s">
        <v>58</v>
      </c>
      <c r="B11" s="20"/>
      <c r="C11" s="16"/>
      <c r="D11" s="16"/>
      <c r="E11" s="16"/>
      <c r="F11" s="16"/>
      <c r="G11" s="16"/>
    </row>
    <row r="12" spans="1:7" x14ac:dyDescent="0.25">
      <c r="A12" s="19"/>
      <c r="B12" s="20"/>
      <c r="C12" s="104" t="s">
        <v>38</v>
      </c>
      <c r="D12" s="104"/>
      <c r="E12" s="104"/>
      <c r="F12" s="104"/>
      <c r="G12" s="16"/>
    </row>
    <row r="13" spans="1:7" x14ac:dyDescent="0.25">
      <c r="A13" s="22" t="s">
        <v>59</v>
      </c>
      <c r="B13" s="20"/>
      <c r="C13" s="29">
        <f>SUM(C14:C19)</f>
        <v>0</v>
      </c>
      <c r="D13" s="29">
        <f>SUM(D14:D19)</f>
        <v>0</v>
      </c>
      <c r="E13" s="29">
        <f>SUM(E14:E19)</f>
        <v>0</v>
      </c>
      <c r="F13" s="29">
        <f>SUM(F14:F19)</f>
        <v>0</v>
      </c>
      <c r="G13" s="16"/>
    </row>
    <row r="14" spans="1:7" x14ac:dyDescent="0.25">
      <c r="A14" s="19" t="s">
        <v>60</v>
      </c>
      <c r="B14" s="19" t="s">
        <v>41</v>
      </c>
      <c r="C14" s="15"/>
      <c r="D14" s="15"/>
      <c r="E14" s="15"/>
      <c r="F14" s="15"/>
      <c r="G14" s="16"/>
    </row>
    <row r="15" spans="1:7" x14ac:dyDescent="0.25">
      <c r="A15" s="19" t="s">
        <v>60</v>
      </c>
      <c r="B15" s="19" t="s">
        <v>41</v>
      </c>
      <c r="C15" s="15"/>
      <c r="D15" s="15"/>
      <c r="E15" s="15"/>
      <c r="F15" s="15"/>
      <c r="G15" s="16"/>
    </row>
    <row r="16" spans="1:7" x14ac:dyDescent="0.25">
      <c r="A16" s="19" t="s">
        <v>60</v>
      </c>
      <c r="B16" s="19" t="s">
        <v>41</v>
      </c>
      <c r="C16" s="15"/>
      <c r="D16" s="15"/>
      <c r="E16" s="15"/>
      <c r="F16" s="15"/>
      <c r="G16" s="16"/>
    </row>
    <row r="17" spans="1:7" x14ac:dyDescent="0.25">
      <c r="A17" s="19" t="s">
        <v>61</v>
      </c>
      <c r="B17" s="19" t="s">
        <v>41</v>
      </c>
      <c r="C17" s="15"/>
      <c r="D17" s="15"/>
      <c r="E17" s="15"/>
      <c r="F17" s="15"/>
      <c r="G17" s="16"/>
    </row>
    <row r="18" spans="1:7" x14ac:dyDescent="0.25">
      <c r="A18" s="19" t="s">
        <v>62</v>
      </c>
      <c r="B18" s="19" t="s">
        <v>41</v>
      </c>
      <c r="C18" s="15"/>
      <c r="D18" s="15"/>
      <c r="E18" s="15"/>
      <c r="F18" s="15"/>
      <c r="G18" s="16"/>
    </row>
    <row r="19" spans="1:7" ht="15.6" x14ac:dyDescent="0.25">
      <c r="A19" s="19" t="s">
        <v>63</v>
      </c>
      <c r="B19" s="19" t="s">
        <v>41</v>
      </c>
      <c r="C19" s="15"/>
      <c r="D19" s="15"/>
      <c r="E19" s="15"/>
      <c r="F19" s="15"/>
      <c r="G19" s="16"/>
    </row>
    <row r="20" spans="1:7" x14ac:dyDescent="0.25">
      <c r="A20" s="19"/>
      <c r="B20" s="20"/>
      <c r="C20" s="34"/>
      <c r="D20" s="34"/>
      <c r="E20" s="34"/>
      <c r="F20" s="34"/>
      <c r="G20" s="16"/>
    </row>
    <row r="21" spans="1:7" x14ac:dyDescent="0.25">
      <c r="A21" s="22" t="s">
        <v>64</v>
      </c>
      <c r="B21" s="20"/>
      <c r="C21" s="29">
        <f>SUM(C22:C25)</f>
        <v>0</v>
      </c>
      <c r="D21" s="29">
        <f>SUM(D22:D25)</f>
        <v>0</v>
      </c>
      <c r="E21" s="29">
        <f>SUM(E22:E25)</f>
        <v>0</v>
      </c>
      <c r="F21" s="29">
        <f>SUM(F22:F25)</f>
        <v>0</v>
      </c>
      <c r="G21" s="16"/>
    </row>
    <row r="22" spans="1:7" x14ac:dyDescent="0.25">
      <c r="A22" s="19" t="s">
        <v>65</v>
      </c>
      <c r="B22" s="19" t="s">
        <v>41</v>
      </c>
      <c r="C22" s="15"/>
      <c r="D22" s="15"/>
      <c r="E22" s="15"/>
      <c r="F22" s="15"/>
      <c r="G22" s="16"/>
    </row>
    <row r="23" spans="1:7" x14ac:dyDescent="0.25">
      <c r="A23" s="19" t="s">
        <v>66</v>
      </c>
      <c r="B23" s="19" t="s">
        <v>41</v>
      </c>
      <c r="C23" s="15"/>
      <c r="D23" s="15"/>
      <c r="E23" s="15"/>
      <c r="F23" s="15"/>
      <c r="G23" s="16"/>
    </row>
    <row r="24" spans="1:7" x14ac:dyDescent="0.25">
      <c r="A24" s="19" t="s">
        <v>67</v>
      </c>
      <c r="B24" s="19" t="s">
        <v>41</v>
      </c>
      <c r="C24" s="15"/>
      <c r="D24" s="15"/>
      <c r="E24" s="15"/>
      <c r="F24" s="15"/>
      <c r="G24" s="16"/>
    </row>
    <row r="25" spans="1:7" ht="15.6" x14ac:dyDescent="0.25">
      <c r="A25" s="19" t="s">
        <v>68</v>
      </c>
      <c r="B25" s="19" t="s">
        <v>41</v>
      </c>
      <c r="C25" s="15"/>
      <c r="D25" s="15"/>
      <c r="E25" s="15"/>
      <c r="F25" s="15"/>
      <c r="G25" s="16"/>
    </row>
    <row r="26" spans="1:7" x14ac:dyDescent="0.25">
      <c r="A26" s="19"/>
      <c r="B26" s="20"/>
      <c r="C26" s="16"/>
      <c r="D26" s="16"/>
      <c r="E26" s="16"/>
      <c r="F26" s="16"/>
      <c r="G26" s="16"/>
    </row>
    <row r="27" spans="1:7" x14ac:dyDescent="0.25">
      <c r="A27" s="22" t="s">
        <v>69</v>
      </c>
      <c r="B27" s="19" t="s">
        <v>41</v>
      </c>
      <c r="C27" s="29">
        <f>C13+C21</f>
        <v>0</v>
      </c>
      <c r="D27" s="29">
        <f>D13+D21</f>
        <v>0</v>
      </c>
      <c r="E27" s="29">
        <f>E13+E21</f>
        <v>0</v>
      </c>
      <c r="F27" s="29">
        <f>F13+F21</f>
        <v>0</v>
      </c>
      <c r="G27" s="16"/>
    </row>
    <row r="28" spans="1:7" x14ac:dyDescent="0.25">
      <c r="A28" s="19"/>
      <c r="B28" s="20"/>
      <c r="C28" s="34"/>
      <c r="D28" s="34"/>
      <c r="E28" s="34"/>
      <c r="F28" s="34"/>
      <c r="G28" s="16"/>
    </row>
    <row r="29" spans="1:7" x14ac:dyDescent="0.25">
      <c r="A29" s="23" t="s">
        <v>70</v>
      </c>
      <c r="B29" s="20"/>
      <c r="C29" s="34"/>
      <c r="D29" s="34"/>
      <c r="E29" s="34"/>
      <c r="F29" s="34"/>
      <c r="G29" s="16"/>
    </row>
    <row r="30" spans="1:7" x14ac:dyDescent="0.25">
      <c r="A30" s="22" t="s">
        <v>70</v>
      </c>
      <c r="B30" s="19" t="s">
        <v>41</v>
      </c>
      <c r="C30" s="29">
        <f>SUM(C31:C33)</f>
        <v>0</v>
      </c>
      <c r="D30" s="29">
        <f>SUM(D31:D33)</f>
        <v>0</v>
      </c>
      <c r="E30" s="29">
        <f>SUM(E31:E33)</f>
        <v>0</v>
      </c>
      <c r="F30" s="29">
        <f>SUM(F31:F33)</f>
        <v>0</v>
      </c>
      <c r="G30" s="16"/>
    </row>
    <row r="31" spans="1:7" x14ac:dyDescent="0.25">
      <c r="A31" s="19" t="s">
        <v>71</v>
      </c>
      <c r="B31" s="19" t="s">
        <v>41</v>
      </c>
      <c r="C31" s="15"/>
      <c r="D31" s="15"/>
      <c r="E31" s="15"/>
      <c r="F31" s="15"/>
      <c r="G31" s="16"/>
    </row>
    <row r="32" spans="1:7" x14ac:dyDescent="0.25">
      <c r="A32" s="19" t="s">
        <v>72</v>
      </c>
      <c r="B32" s="19" t="s">
        <v>41</v>
      </c>
      <c r="C32" s="15"/>
      <c r="D32" s="15"/>
      <c r="E32" s="15"/>
      <c r="F32" s="15"/>
      <c r="G32" s="16"/>
    </row>
    <row r="33" spans="1:7" ht="15.6" x14ac:dyDescent="0.25">
      <c r="A33" s="19" t="s">
        <v>73</v>
      </c>
      <c r="B33" s="19" t="s">
        <v>41</v>
      </c>
      <c r="C33" s="15"/>
      <c r="D33" s="15"/>
      <c r="E33" s="15"/>
      <c r="F33" s="15"/>
      <c r="G33" s="16"/>
    </row>
    <row r="34" spans="1:7" x14ac:dyDescent="0.25">
      <c r="A34" s="19"/>
      <c r="B34" s="20"/>
      <c r="C34" s="16"/>
      <c r="D34" s="16"/>
      <c r="E34" s="16"/>
      <c r="F34" s="16"/>
      <c r="G34" s="16"/>
    </row>
    <row r="35" spans="1:7" x14ac:dyDescent="0.25">
      <c r="A35" s="22" t="s">
        <v>74</v>
      </c>
      <c r="B35" s="19" t="s">
        <v>41</v>
      </c>
      <c r="C35" s="29">
        <f>C30+C27</f>
        <v>0</v>
      </c>
      <c r="D35" s="29">
        <f>D30+D27</f>
        <v>0</v>
      </c>
      <c r="E35" s="29">
        <f>E30+E27</f>
        <v>0</v>
      </c>
      <c r="F35" s="29">
        <f>F30+F27</f>
        <v>0</v>
      </c>
      <c r="G35" s="16"/>
    </row>
    <row r="36" spans="1:7" x14ac:dyDescent="0.25">
      <c r="A36" s="19"/>
      <c r="B36" s="20"/>
      <c r="C36" s="34"/>
      <c r="D36" s="34"/>
      <c r="E36" s="34"/>
      <c r="F36" s="34"/>
      <c r="G36" s="16"/>
    </row>
    <row r="37" spans="1:7" x14ac:dyDescent="0.25">
      <c r="A37" s="23" t="s">
        <v>75</v>
      </c>
      <c r="B37" s="20"/>
      <c r="C37" s="34"/>
      <c r="D37" s="34"/>
      <c r="E37" s="34"/>
      <c r="F37" s="34"/>
      <c r="G37" s="16"/>
    </row>
    <row r="38" spans="1:7" x14ac:dyDescent="0.25">
      <c r="A38" s="22" t="s">
        <v>76</v>
      </c>
      <c r="B38" s="19" t="s">
        <v>41</v>
      </c>
      <c r="C38" s="29">
        <f>C35*C39</f>
        <v>0</v>
      </c>
      <c r="D38" s="29">
        <f>D35*D39</f>
        <v>0</v>
      </c>
      <c r="E38" s="29">
        <f>E35*E39</f>
        <v>0</v>
      </c>
      <c r="F38" s="29">
        <f>F35*F39</f>
        <v>0</v>
      </c>
      <c r="G38" s="16"/>
    </row>
    <row r="39" spans="1:7" x14ac:dyDescent="0.25">
      <c r="A39" s="19" t="s">
        <v>77</v>
      </c>
      <c r="B39" s="20" t="s">
        <v>78</v>
      </c>
      <c r="C39" s="15"/>
      <c r="D39" s="15"/>
      <c r="E39" s="15"/>
      <c r="F39" s="15"/>
      <c r="G39" s="16"/>
    </row>
    <row r="40" spans="1:7" x14ac:dyDescent="0.25">
      <c r="A40" s="19"/>
      <c r="B40" s="20"/>
      <c r="C40" s="16"/>
      <c r="D40" s="16"/>
      <c r="E40" s="16"/>
      <c r="F40" s="16"/>
      <c r="G40" s="16"/>
    </row>
    <row r="41" spans="1:7" x14ac:dyDescent="0.25">
      <c r="A41" s="23" t="s">
        <v>79</v>
      </c>
      <c r="B41" s="19" t="s">
        <v>41</v>
      </c>
      <c r="C41" s="35">
        <f>C35+C38</f>
        <v>0</v>
      </c>
      <c r="D41" s="35">
        <f>D35+D38</f>
        <v>0</v>
      </c>
      <c r="E41" s="35">
        <f>E35+E38</f>
        <v>0</v>
      </c>
      <c r="F41" s="35">
        <f>F35+F38</f>
        <v>0</v>
      </c>
      <c r="G41" s="16"/>
    </row>
    <row r="42" spans="1:7" x14ac:dyDescent="0.25">
      <c r="A42" s="36"/>
      <c r="B42" s="37"/>
      <c r="C42" s="38"/>
      <c r="D42" s="38"/>
      <c r="E42" s="38"/>
      <c r="F42" s="38"/>
      <c r="G42" s="16"/>
    </row>
    <row r="43" spans="1:7" x14ac:dyDescent="0.25">
      <c r="A43" s="19" t="s">
        <v>80</v>
      </c>
      <c r="B43" s="20"/>
      <c r="C43" s="16"/>
      <c r="D43" s="16"/>
      <c r="E43" s="16"/>
      <c r="F43" s="16"/>
      <c r="G43" s="16"/>
    </row>
    <row r="45" spans="1:7" x14ac:dyDescent="0.25">
      <c r="A45" s="23" t="s">
        <v>46</v>
      </c>
    </row>
    <row r="46" spans="1:7" x14ac:dyDescent="0.25">
      <c r="A46" s="2" t="s">
        <v>45</v>
      </c>
      <c r="B46" s="19" t="s">
        <v>41</v>
      </c>
      <c r="C46" s="18">
        <f>C43</f>
        <v>0</v>
      </c>
      <c r="D46" s="18">
        <f>D43</f>
        <v>0</v>
      </c>
      <c r="E46" s="18">
        <f>E43</f>
        <v>0</v>
      </c>
      <c r="F46" s="18">
        <f>F43</f>
        <v>0</v>
      </c>
    </row>
    <row r="47" spans="1:7" x14ac:dyDescent="0.25">
      <c r="A47" s="2" t="s">
        <v>47</v>
      </c>
      <c r="B47" s="19" t="s">
        <v>41</v>
      </c>
      <c r="C47" s="15"/>
      <c r="D47" s="15"/>
      <c r="E47" s="15"/>
      <c r="F47" s="15"/>
    </row>
    <row r="48" spans="1:7" x14ac:dyDescent="0.25">
      <c r="A48" s="2" t="s">
        <v>48</v>
      </c>
      <c r="B48" s="19" t="s">
        <v>41</v>
      </c>
      <c r="C48" s="15"/>
      <c r="D48" s="15"/>
      <c r="E48" s="15"/>
      <c r="F48" s="15"/>
    </row>
    <row r="49" spans="1:6" x14ac:dyDescent="0.25">
      <c r="A49" s="2" t="s">
        <v>49</v>
      </c>
      <c r="B49" s="19" t="s">
        <v>41</v>
      </c>
      <c r="C49" s="25"/>
      <c r="D49" s="25"/>
      <c r="E49" s="25"/>
      <c r="F49" s="25"/>
    </row>
    <row r="50" spans="1:6" ht="13.8" thickBot="1" x14ac:dyDescent="0.3">
      <c r="A50" s="30" t="s">
        <v>50</v>
      </c>
      <c r="B50" s="19" t="s">
        <v>41</v>
      </c>
      <c r="C50" s="27">
        <f>C46-C47-C48-C49</f>
        <v>0</v>
      </c>
      <c r="D50" s="27">
        <f>D46-D47-D48-D49</f>
        <v>0</v>
      </c>
      <c r="E50" s="27">
        <f>E46-E47-E48-E49</f>
        <v>0</v>
      </c>
      <c r="F50" s="27">
        <f>F46-F47-F48-F49</f>
        <v>0</v>
      </c>
    </row>
    <row r="51" spans="1:6" ht="13.8" thickTop="1" x14ac:dyDescent="0.25"/>
    <row r="52" spans="1:6" x14ac:dyDescent="0.25">
      <c r="A52" s="23" t="s">
        <v>51</v>
      </c>
      <c r="B52" s="28"/>
    </row>
    <row r="53" spans="1:6" x14ac:dyDescent="0.25">
      <c r="A53" s="2" t="s">
        <v>50</v>
      </c>
      <c r="B53" s="28" t="s">
        <v>41</v>
      </c>
      <c r="C53" s="25"/>
      <c r="D53" s="25"/>
      <c r="E53" s="25"/>
      <c r="F53" s="25"/>
    </row>
    <row r="54" spans="1:6" ht="13.8" thickBot="1" x14ac:dyDescent="0.3">
      <c r="A54" s="30" t="s">
        <v>52</v>
      </c>
      <c r="B54" s="31" t="s">
        <v>53</v>
      </c>
      <c r="C54" s="27"/>
      <c r="D54" s="27"/>
      <c r="E54" s="27"/>
      <c r="F54" s="27"/>
    </row>
    <row r="55" spans="1:6" ht="13.8" thickTop="1" x14ac:dyDescent="0.25">
      <c r="A55" s="2"/>
    </row>
    <row r="56" spans="1:6" x14ac:dyDescent="0.25">
      <c r="A56" s="2" t="s">
        <v>54</v>
      </c>
    </row>
  </sheetData>
  <mergeCells count="4">
    <mergeCell ref="A1:B1"/>
    <mergeCell ref="A3:G4"/>
    <mergeCell ref="C8:F8"/>
    <mergeCell ref="C12:F12"/>
  </mergeCells>
  <pageMargins left="0.70000000000000007" right="0.70000000000000007" top="0.75" bottom="0.75" header="0.30000000000000004" footer="0.30000000000000004"/>
  <pageSetup paperSize="0" fitToWidth="0" fitToHeight="0" orientation="portrait" horizontalDpi="0" verticalDpi="0" copie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26"/>
  <sheetViews>
    <sheetView topLeftCell="A14" zoomScale="120" workbookViewId="0">
      <selection activeCell="D29" sqref="D29"/>
    </sheetView>
  </sheetViews>
  <sheetFormatPr defaultColWidth="8.88671875" defaultRowHeight="13.2" x14ac:dyDescent="0.25"/>
  <cols>
    <col min="1" max="1" width="41.33203125" style="2" customWidth="1"/>
    <col min="2" max="2" width="25.21875" style="2" customWidth="1"/>
    <col min="3" max="5" width="14.109375" style="2" customWidth="1"/>
    <col min="6" max="8" width="8.88671875" style="2"/>
    <col min="9" max="10" width="11.6640625" style="2" bestFit="1" customWidth="1"/>
    <col min="11" max="16384" width="8.88671875" style="2"/>
  </cols>
  <sheetData>
    <row r="1" spans="1:10" ht="17.399999999999999" x14ac:dyDescent="0.3">
      <c r="A1" s="90" t="s">
        <v>81</v>
      </c>
      <c r="B1" s="90"/>
      <c r="C1" s="3"/>
      <c r="D1" s="3"/>
      <c r="E1" s="3"/>
      <c r="F1" s="3"/>
    </row>
    <row r="3" spans="1:10" x14ac:dyDescent="0.25">
      <c r="A3" s="98" t="s">
        <v>82</v>
      </c>
      <c r="B3" s="98"/>
      <c r="C3" s="98"/>
      <c r="D3" s="98"/>
      <c r="E3" s="98"/>
      <c r="F3" s="98"/>
    </row>
    <row r="4" spans="1:10" x14ac:dyDescent="0.25">
      <c r="A4" s="98"/>
      <c r="B4" s="98"/>
      <c r="C4" s="98"/>
      <c r="D4" s="98"/>
      <c r="E4" s="98"/>
      <c r="F4" s="98"/>
    </row>
    <row r="5" spans="1:10" x14ac:dyDescent="0.25">
      <c r="E5" s="33"/>
      <c r="F5" s="16" t="s">
        <v>31</v>
      </c>
    </row>
    <row r="6" spans="1:10" x14ac:dyDescent="0.25">
      <c r="A6" s="17"/>
      <c r="B6" s="17"/>
      <c r="E6" s="18"/>
      <c r="F6" s="16" t="s">
        <v>32</v>
      </c>
    </row>
    <row r="7" spans="1:10" x14ac:dyDescent="0.25">
      <c r="A7" s="17"/>
      <c r="B7" s="17"/>
      <c r="C7" s="17"/>
      <c r="D7" s="17"/>
      <c r="E7" s="17"/>
      <c r="F7" s="17"/>
    </row>
    <row r="8" spans="1:10" x14ac:dyDescent="0.25">
      <c r="A8" s="19"/>
      <c r="B8" s="20"/>
      <c r="C8" s="99" t="s">
        <v>33</v>
      </c>
      <c r="D8" s="99"/>
      <c r="E8" s="99"/>
      <c r="F8" s="99"/>
    </row>
    <row r="9" spans="1:10" x14ac:dyDescent="0.25">
      <c r="A9" s="17"/>
      <c r="B9" s="16"/>
      <c r="C9" s="21" t="s">
        <v>393</v>
      </c>
      <c r="D9" s="77" t="s">
        <v>391</v>
      </c>
      <c r="E9" s="21" t="s">
        <v>390</v>
      </c>
      <c r="F9" s="21" t="s">
        <v>37</v>
      </c>
    </row>
    <row r="10" spans="1:10" ht="14.4" x14ac:dyDescent="0.3">
      <c r="A10" s="22"/>
      <c r="B10" s="16"/>
      <c r="C10" s="16"/>
      <c r="D10" s="16"/>
      <c r="E10" s="16"/>
      <c r="F10" s="16"/>
      <c r="I10" s="75"/>
      <c r="J10" s="75"/>
    </row>
    <row r="11" spans="1:10" x14ac:dyDescent="0.25">
      <c r="A11" s="19"/>
      <c r="B11" s="20"/>
      <c r="C11" s="104" t="s">
        <v>38</v>
      </c>
      <c r="D11" s="104"/>
      <c r="E11" s="104"/>
      <c r="F11" s="104"/>
    </row>
    <row r="12" spans="1:10" x14ac:dyDescent="0.25">
      <c r="A12" s="23" t="s">
        <v>83</v>
      </c>
      <c r="B12" s="20"/>
    </row>
    <row r="13" spans="1:10" x14ac:dyDescent="0.25">
      <c r="A13" s="19" t="s">
        <v>84</v>
      </c>
      <c r="B13" s="19" t="s">
        <v>53</v>
      </c>
      <c r="C13" s="73" t="s">
        <v>468</v>
      </c>
      <c r="D13" s="73" t="s">
        <v>468</v>
      </c>
      <c r="E13" s="73" t="s">
        <v>468</v>
      </c>
      <c r="F13" s="15"/>
    </row>
    <row r="14" spans="1:10" x14ac:dyDescent="0.25">
      <c r="A14" s="24" t="s">
        <v>42</v>
      </c>
      <c r="B14" s="19" t="s">
        <v>53</v>
      </c>
      <c r="C14" s="73">
        <v>0</v>
      </c>
      <c r="D14" s="73">
        <v>0</v>
      </c>
      <c r="E14" s="73">
        <v>0</v>
      </c>
      <c r="F14" s="15"/>
      <c r="H14" s="16"/>
    </row>
    <row r="15" spans="1:10" ht="26.4" x14ac:dyDescent="0.25">
      <c r="A15" s="24" t="s">
        <v>85</v>
      </c>
      <c r="B15" s="19" t="s">
        <v>53</v>
      </c>
      <c r="C15" s="76" t="s">
        <v>469</v>
      </c>
      <c r="D15" s="76" t="s">
        <v>469</v>
      </c>
      <c r="E15" s="76" t="s">
        <v>469</v>
      </c>
      <c r="F15" s="15"/>
      <c r="H15" s="16"/>
    </row>
    <row r="16" spans="1:10" x14ac:dyDescent="0.25">
      <c r="A16" s="24" t="s">
        <v>86</v>
      </c>
      <c r="B16" s="19" t="s">
        <v>53</v>
      </c>
      <c r="C16" s="76" t="s">
        <v>470</v>
      </c>
      <c r="D16" s="76" t="s">
        <v>470</v>
      </c>
      <c r="E16" s="76" t="s">
        <v>470</v>
      </c>
      <c r="F16" s="25"/>
      <c r="H16" s="74"/>
    </row>
    <row r="17" spans="1:8" x14ac:dyDescent="0.25">
      <c r="A17" s="24" t="s">
        <v>87</v>
      </c>
      <c r="B17" s="19" t="s">
        <v>53</v>
      </c>
      <c r="C17" s="76" t="s">
        <v>471</v>
      </c>
      <c r="D17" s="76" t="s">
        <v>471</v>
      </c>
      <c r="E17" s="76" t="s">
        <v>471</v>
      </c>
      <c r="F17" s="25"/>
      <c r="H17" s="16"/>
    </row>
    <row r="18" spans="1:8" ht="13.8" thickBot="1" x14ac:dyDescent="0.3">
      <c r="A18" s="26" t="s">
        <v>88</v>
      </c>
      <c r="B18" s="26" t="s">
        <v>53</v>
      </c>
      <c r="C18" s="27" t="s">
        <v>472</v>
      </c>
      <c r="D18" s="27" t="s">
        <v>472</v>
      </c>
      <c r="E18" s="27" t="s">
        <v>472</v>
      </c>
      <c r="F18" s="27">
        <f>SUM(F13:F17)</f>
        <v>0</v>
      </c>
    </row>
    <row r="19" spans="1:8" ht="13.8" thickTop="1" x14ac:dyDescent="0.25"/>
    <row r="20" spans="1:8" x14ac:dyDescent="0.25">
      <c r="A20" s="23" t="s">
        <v>46</v>
      </c>
    </row>
    <row r="21" spans="1:8" ht="13.8" thickBot="1" x14ac:dyDescent="0.3">
      <c r="A21" s="2" t="s">
        <v>89</v>
      </c>
      <c r="C21" s="27" t="s">
        <v>472</v>
      </c>
      <c r="D21" s="27" t="s">
        <v>472</v>
      </c>
      <c r="E21" s="27" t="s">
        <v>472</v>
      </c>
      <c r="F21" s="18">
        <f>F18</f>
        <v>0</v>
      </c>
    </row>
    <row r="22" spans="1:8" ht="13.8" thickTop="1" x14ac:dyDescent="0.25">
      <c r="A22" s="2" t="s">
        <v>47</v>
      </c>
      <c r="C22" s="73"/>
      <c r="D22" s="15"/>
      <c r="E22" s="15"/>
      <c r="F22" s="15"/>
    </row>
    <row r="23" spans="1:8" x14ac:dyDescent="0.25">
      <c r="A23" s="2" t="s">
        <v>48</v>
      </c>
      <c r="C23" s="73"/>
      <c r="D23" s="15"/>
      <c r="E23" s="15"/>
      <c r="F23" s="15"/>
    </row>
    <row r="24" spans="1:8" x14ac:dyDescent="0.25">
      <c r="A24" s="2" t="s">
        <v>49</v>
      </c>
      <c r="C24" s="76"/>
      <c r="D24" s="25"/>
      <c r="E24" s="25"/>
      <c r="F24" s="25"/>
    </row>
    <row r="25" spans="1:8" ht="13.8" thickBot="1" x14ac:dyDescent="0.3">
      <c r="A25" s="30" t="s">
        <v>50</v>
      </c>
      <c r="B25" s="30"/>
      <c r="C25" s="27" t="s">
        <v>472</v>
      </c>
      <c r="D25" s="27" t="s">
        <v>472</v>
      </c>
      <c r="E25" s="27" t="s">
        <v>472</v>
      </c>
      <c r="F25" s="27">
        <f>F21-F22-F23-F24</f>
        <v>0</v>
      </c>
    </row>
    <row r="26" spans="1:8" ht="13.8" thickTop="1" x14ac:dyDescent="0.25"/>
  </sheetData>
  <mergeCells count="4">
    <mergeCell ref="A1:B1"/>
    <mergeCell ref="A3:F4"/>
    <mergeCell ref="C8:F8"/>
    <mergeCell ref="C11:F11"/>
  </mergeCells>
  <pageMargins left="0.70000000000000007" right="0.70000000000000007" top="0.75" bottom="0.75" header="0.30000000000000004" footer="0.30000000000000004"/>
  <pageSetup paperSize="0" fitToWidth="0" fitToHeight="0" orientation="portrait" horizontalDpi="0" verticalDpi="0" copie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31"/>
  <sheetViews>
    <sheetView workbookViewId="0">
      <selection activeCell="J15" sqref="J15"/>
    </sheetView>
  </sheetViews>
  <sheetFormatPr defaultColWidth="8.88671875" defaultRowHeight="13.8" x14ac:dyDescent="0.25"/>
  <cols>
    <col min="1" max="1" width="41.33203125" style="1" customWidth="1"/>
    <col min="2" max="2" width="25.21875" style="1" customWidth="1"/>
    <col min="3" max="3" width="8.88671875" style="1" customWidth="1"/>
    <col min="4" max="16384" width="8.88671875" style="1"/>
  </cols>
  <sheetData>
    <row r="1" spans="1:6" ht="17.399999999999999" x14ac:dyDescent="0.3">
      <c r="A1" s="90" t="s">
        <v>90</v>
      </c>
      <c r="B1" s="90"/>
      <c r="C1" s="39"/>
      <c r="D1" s="39"/>
      <c r="E1" s="39"/>
      <c r="F1" s="39"/>
    </row>
    <row r="3" spans="1:6" x14ac:dyDescent="0.25">
      <c r="A3" s="105" t="s">
        <v>91</v>
      </c>
      <c r="B3" s="105"/>
      <c r="C3" s="105"/>
      <c r="D3" s="105"/>
      <c r="E3" s="105"/>
      <c r="F3" s="105"/>
    </row>
    <row r="4" spans="1:6" x14ac:dyDescent="0.25">
      <c r="A4" s="105"/>
      <c r="B4" s="105"/>
      <c r="C4" s="105"/>
      <c r="D4" s="105"/>
      <c r="E4" s="105"/>
      <c r="F4" s="105"/>
    </row>
    <row r="5" spans="1:6" x14ac:dyDescent="0.25">
      <c r="E5" s="15"/>
      <c r="F5" s="16" t="s">
        <v>31</v>
      </c>
    </row>
    <row r="6" spans="1:6" x14ac:dyDescent="0.25">
      <c r="A6" s="17"/>
      <c r="B6" s="17"/>
      <c r="E6" s="18"/>
      <c r="F6" s="16" t="s">
        <v>32</v>
      </c>
    </row>
    <row r="7" spans="1:6" x14ac:dyDescent="0.25">
      <c r="A7" s="17"/>
      <c r="B7" s="17"/>
      <c r="C7" s="17"/>
      <c r="D7" s="17"/>
      <c r="E7" s="17"/>
      <c r="F7" s="17"/>
    </row>
    <row r="8" spans="1:6" x14ac:dyDescent="0.25">
      <c r="A8" s="19"/>
      <c r="B8" s="20"/>
      <c r="C8" s="99" t="s">
        <v>33</v>
      </c>
      <c r="D8" s="99"/>
      <c r="E8" s="99"/>
      <c r="F8" s="99"/>
    </row>
    <row r="9" spans="1:6" x14ac:dyDescent="0.25">
      <c r="A9" s="23" t="s">
        <v>92</v>
      </c>
      <c r="B9" s="16"/>
      <c r="C9" s="21" t="s">
        <v>34</v>
      </c>
      <c r="D9" s="21" t="s">
        <v>35</v>
      </c>
      <c r="E9" s="21" t="s">
        <v>36</v>
      </c>
      <c r="F9" s="21" t="s">
        <v>37</v>
      </c>
    </row>
    <row r="10" spans="1:6" x14ac:dyDescent="0.25">
      <c r="A10" s="22"/>
      <c r="B10" s="16"/>
      <c r="C10" s="16"/>
      <c r="D10" s="16"/>
      <c r="E10" s="16"/>
      <c r="F10" s="16"/>
    </row>
    <row r="11" spans="1:6" x14ac:dyDescent="0.25">
      <c r="A11" s="19"/>
      <c r="B11" s="20"/>
      <c r="C11" s="104" t="s">
        <v>38</v>
      </c>
      <c r="D11" s="104"/>
      <c r="E11" s="104"/>
      <c r="F11" s="104"/>
    </row>
    <row r="12" spans="1:6" x14ac:dyDescent="0.25">
      <c r="A12" s="22" t="s">
        <v>83</v>
      </c>
      <c r="B12" s="20"/>
    </row>
    <row r="13" spans="1:6" x14ac:dyDescent="0.25">
      <c r="A13" s="19" t="s">
        <v>93</v>
      </c>
      <c r="B13" s="19" t="s">
        <v>53</v>
      </c>
      <c r="C13" s="15"/>
      <c r="D13" s="15"/>
      <c r="E13" s="15"/>
      <c r="F13" s="15"/>
    </row>
    <row r="14" spans="1:6" x14ac:dyDescent="0.25">
      <c r="A14" s="24" t="s">
        <v>42</v>
      </c>
      <c r="B14" s="19" t="s">
        <v>53</v>
      </c>
      <c r="C14" s="15"/>
      <c r="D14" s="15"/>
      <c r="E14" s="15"/>
      <c r="F14" s="15"/>
    </row>
    <row r="15" spans="1:6" x14ac:dyDescent="0.25">
      <c r="A15" s="17" t="s">
        <v>94</v>
      </c>
      <c r="B15" s="19" t="s">
        <v>53</v>
      </c>
      <c r="C15" s="40"/>
      <c r="D15" s="40"/>
      <c r="E15" s="40"/>
      <c r="F15" s="40"/>
    </row>
    <row r="16" spans="1:6" x14ac:dyDescent="0.25">
      <c r="A16" s="24" t="s">
        <v>95</v>
      </c>
      <c r="B16" s="19" t="s">
        <v>53</v>
      </c>
      <c r="C16" s="15"/>
      <c r="D16" s="15"/>
      <c r="E16" s="15"/>
      <c r="F16" s="15"/>
    </row>
    <row r="17" spans="1:6" x14ac:dyDescent="0.25">
      <c r="A17" s="24" t="s">
        <v>96</v>
      </c>
      <c r="B17" s="19" t="s">
        <v>53</v>
      </c>
      <c r="C17" s="15"/>
      <c r="D17" s="15"/>
      <c r="E17" s="15"/>
      <c r="F17" s="15"/>
    </row>
    <row r="18" spans="1:6" ht="26.4" x14ac:dyDescent="0.25">
      <c r="A18" s="24" t="s">
        <v>85</v>
      </c>
      <c r="B18" s="19" t="s">
        <v>53</v>
      </c>
      <c r="C18" s="15"/>
      <c r="D18" s="15"/>
      <c r="E18" s="15"/>
      <c r="F18" s="15"/>
    </row>
    <row r="19" spans="1:6" x14ac:dyDescent="0.25">
      <c r="A19" s="17" t="s">
        <v>97</v>
      </c>
      <c r="B19" s="19" t="s">
        <v>53</v>
      </c>
      <c r="C19" s="41"/>
      <c r="D19" s="41"/>
      <c r="E19" s="41"/>
      <c r="F19" s="41"/>
    </row>
    <row r="20" spans="1:6" x14ac:dyDescent="0.25">
      <c r="A20" s="24" t="s">
        <v>86</v>
      </c>
      <c r="B20" s="19" t="s">
        <v>53</v>
      </c>
      <c r="C20" s="25"/>
      <c r="D20" s="25"/>
      <c r="E20" s="25"/>
      <c r="F20" s="25"/>
    </row>
    <row r="21" spans="1:6" x14ac:dyDescent="0.25">
      <c r="A21" s="17" t="s">
        <v>98</v>
      </c>
      <c r="B21" s="19" t="s">
        <v>53</v>
      </c>
      <c r="C21" s="41"/>
      <c r="D21" s="41"/>
      <c r="E21" s="41"/>
      <c r="F21" s="41"/>
    </row>
    <row r="22" spans="1:6" x14ac:dyDescent="0.25">
      <c r="A22" s="24" t="s">
        <v>87</v>
      </c>
      <c r="B22" s="19" t="s">
        <v>53</v>
      </c>
      <c r="C22" s="25"/>
      <c r="D22" s="25"/>
      <c r="E22" s="25"/>
      <c r="F22" s="25"/>
    </row>
    <row r="23" spans="1:6" ht="14.4" thickBot="1" x14ac:dyDescent="0.3">
      <c r="A23" s="26" t="s">
        <v>88</v>
      </c>
      <c r="B23" s="26" t="s">
        <v>53</v>
      </c>
      <c r="C23" s="27">
        <f>SUM(C13:C22)</f>
        <v>0</v>
      </c>
      <c r="D23" s="27">
        <f>SUM(D13:D22)</f>
        <v>0</v>
      </c>
      <c r="E23" s="27">
        <f>SUM(E13:E22)</f>
        <v>0</v>
      </c>
      <c r="F23" s="27">
        <f>SUM(F13:F22)</f>
        <v>0</v>
      </c>
    </row>
    <row r="24" spans="1:6" ht="14.4" thickTop="1" x14ac:dyDescent="0.25"/>
    <row r="25" spans="1:6" x14ac:dyDescent="0.25">
      <c r="A25" s="42" t="s">
        <v>46</v>
      </c>
    </row>
    <row r="26" spans="1:6" x14ac:dyDescent="0.25">
      <c r="A26" s="1" t="s">
        <v>88</v>
      </c>
      <c r="C26" s="29">
        <f>C23</f>
        <v>0</v>
      </c>
      <c r="D26" s="29">
        <f>D23</f>
        <v>0</v>
      </c>
      <c r="E26" s="29">
        <f>E23</f>
        <v>0</v>
      </c>
      <c r="F26" s="29">
        <f>F23</f>
        <v>0</v>
      </c>
    </row>
    <row r="27" spans="1:6" x14ac:dyDescent="0.25">
      <c r="A27" s="1" t="s">
        <v>47</v>
      </c>
      <c r="C27" s="15"/>
      <c r="D27" s="15"/>
      <c r="E27" s="15"/>
      <c r="F27" s="15"/>
    </row>
    <row r="28" spans="1:6" x14ac:dyDescent="0.25">
      <c r="A28" s="1" t="s">
        <v>48</v>
      </c>
      <c r="C28" s="15"/>
      <c r="D28" s="15"/>
      <c r="E28" s="15"/>
      <c r="F28" s="15"/>
    </row>
    <row r="29" spans="1:6" x14ac:dyDescent="0.25">
      <c r="A29" s="1" t="s">
        <v>49</v>
      </c>
      <c r="C29" s="25"/>
      <c r="D29" s="25"/>
      <c r="E29" s="25"/>
      <c r="F29" s="25"/>
    </row>
    <row r="30" spans="1:6" ht="14.4" thickBot="1" x14ac:dyDescent="0.3">
      <c r="A30" s="43" t="s">
        <v>50</v>
      </c>
      <c r="B30" s="43"/>
      <c r="C30" s="27">
        <f>C26-C27-C28-C29</f>
        <v>0</v>
      </c>
      <c r="D30" s="27">
        <f>D26-D27-D28-D29</f>
        <v>0</v>
      </c>
      <c r="E30" s="27">
        <f>E26-E27-E28-E29</f>
        <v>0</v>
      </c>
      <c r="F30" s="27">
        <f>F26-F27-F28-F29</f>
        <v>0</v>
      </c>
    </row>
    <row r="31" spans="1:6" ht="14.4" thickTop="1" x14ac:dyDescent="0.25"/>
  </sheetData>
  <mergeCells count="4">
    <mergeCell ref="A1:B1"/>
    <mergeCell ref="A3:F4"/>
    <mergeCell ref="C8:F8"/>
    <mergeCell ref="C11:F11"/>
  </mergeCells>
  <pageMargins left="0.70000000000000007" right="0.70000000000000007" top="0.75" bottom="0.75" header="0.30000000000000004" footer="0.30000000000000004"/>
  <pageSetup paperSize="0" fitToWidth="0" fitToHeight="0" orientation="portrait" horizontalDpi="0" verticalDpi="0" copies="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FBEB42-04E2-4C3B-9751-9BB89584E6A4}">
  <dimension ref="A1:F19"/>
  <sheetViews>
    <sheetView topLeftCell="A6" zoomScale="119" workbookViewId="0">
      <selection activeCell="C19" sqref="C19"/>
    </sheetView>
  </sheetViews>
  <sheetFormatPr defaultColWidth="8.88671875" defaultRowHeight="13.8" x14ac:dyDescent="0.25"/>
  <cols>
    <col min="1" max="1" width="41.33203125" style="1" customWidth="1"/>
    <col min="2" max="2" width="25.33203125" style="1" customWidth="1"/>
    <col min="3" max="5" width="17" style="1" customWidth="1"/>
    <col min="6" max="6" width="8.88671875" style="1" customWidth="1"/>
    <col min="7" max="7" width="15.6640625" style="1" customWidth="1"/>
    <col min="8" max="8" width="8.88671875" style="1" customWidth="1"/>
    <col min="9" max="16384" width="8.88671875" style="1"/>
  </cols>
  <sheetData>
    <row r="1" spans="1:6" ht="17.399999999999999" x14ac:dyDescent="0.3">
      <c r="A1" s="90" t="s">
        <v>99</v>
      </c>
      <c r="B1" s="90"/>
      <c r="C1" s="39"/>
      <c r="D1" s="39"/>
      <c r="E1" s="39"/>
      <c r="F1" s="39"/>
    </row>
    <row r="2" spans="1:6" x14ac:dyDescent="0.25">
      <c r="A2" s="7"/>
      <c r="B2" s="7"/>
      <c r="C2" s="7"/>
      <c r="D2" s="7"/>
      <c r="E2" s="7"/>
      <c r="F2" s="7"/>
    </row>
    <row r="3" spans="1:6" x14ac:dyDescent="0.25">
      <c r="A3" s="91" t="s">
        <v>100</v>
      </c>
      <c r="B3" s="91"/>
      <c r="C3" s="91"/>
      <c r="D3" s="91"/>
      <c r="E3" s="91"/>
      <c r="F3" s="91"/>
    </row>
    <row r="4" spans="1:6" ht="30.75" customHeight="1" x14ac:dyDescent="0.25">
      <c r="A4" s="91"/>
      <c r="B4" s="91"/>
      <c r="C4" s="91"/>
      <c r="D4" s="91"/>
      <c r="E4" s="91"/>
      <c r="F4" s="91"/>
    </row>
    <row r="6" spans="1:6" x14ac:dyDescent="0.25">
      <c r="A6" s="22"/>
      <c r="B6" s="17"/>
      <c r="C6" s="15"/>
      <c r="D6" s="16" t="s">
        <v>31</v>
      </c>
      <c r="E6" s="18"/>
      <c r="F6" s="16" t="s">
        <v>32</v>
      </c>
    </row>
    <row r="7" spans="1:6" x14ac:dyDescent="0.25">
      <c r="A7" s="22"/>
      <c r="B7" s="17"/>
      <c r="C7" s="17"/>
      <c r="D7" s="17"/>
      <c r="E7" s="17"/>
      <c r="F7" s="17"/>
    </row>
    <row r="8" spans="1:6" x14ac:dyDescent="0.25">
      <c r="A8" s="23" t="s">
        <v>101</v>
      </c>
      <c r="B8" s="44"/>
      <c r="C8" s="45" t="s">
        <v>389</v>
      </c>
      <c r="D8" s="45" t="s">
        <v>389</v>
      </c>
      <c r="E8" s="45" t="s">
        <v>389</v>
      </c>
    </row>
    <row r="9" spans="1:6" x14ac:dyDescent="0.25">
      <c r="A9" s="23" t="s">
        <v>102</v>
      </c>
      <c r="B9" s="46"/>
      <c r="C9" s="45" t="s">
        <v>393</v>
      </c>
      <c r="D9" s="45" t="s">
        <v>391</v>
      </c>
      <c r="E9" s="45" t="s">
        <v>390</v>
      </c>
    </row>
    <row r="10" spans="1:6" x14ac:dyDescent="0.25">
      <c r="A10" s="22"/>
      <c r="B10" s="16"/>
      <c r="C10" s="16"/>
      <c r="D10" s="16"/>
      <c r="E10" s="16"/>
    </row>
    <row r="11" spans="1:6" x14ac:dyDescent="0.25">
      <c r="A11" s="17" t="s">
        <v>103</v>
      </c>
      <c r="B11" s="20"/>
    </row>
    <row r="12" spans="1:6" ht="26.4" x14ac:dyDescent="0.25">
      <c r="A12" s="24" t="s">
        <v>104</v>
      </c>
      <c r="B12" s="19" t="s">
        <v>53</v>
      </c>
      <c r="C12" s="73" t="s">
        <v>467</v>
      </c>
      <c r="D12" s="73" t="s">
        <v>467</v>
      </c>
      <c r="E12" s="73" t="s">
        <v>467</v>
      </c>
    </row>
    <row r="13" spans="1:6" ht="26.4" x14ac:dyDescent="0.25">
      <c r="A13" s="24" t="s">
        <v>105</v>
      </c>
      <c r="B13" s="19" t="s">
        <v>53</v>
      </c>
      <c r="C13" s="73" t="s">
        <v>472</v>
      </c>
      <c r="D13" s="73" t="s">
        <v>472</v>
      </c>
      <c r="E13" s="73" t="s">
        <v>472</v>
      </c>
    </row>
    <row r="14" spans="1:6" x14ac:dyDescent="0.25">
      <c r="A14" s="17" t="s">
        <v>106</v>
      </c>
      <c r="B14" s="19" t="s">
        <v>53</v>
      </c>
      <c r="C14" s="29" t="s">
        <v>473</v>
      </c>
      <c r="D14" s="29" t="s">
        <v>473</v>
      </c>
      <c r="E14" s="29" t="s">
        <v>473</v>
      </c>
    </row>
    <row r="15" spans="1:6" x14ac:dyDescent="0.25">
      <c r="A15" s="24" t="s">
        <v>107</v>
      </c>
      <c r="B15" s="19" t="s">
        <v>53</v>
      </c>
      <c r="C15" s="73" t="s">
        <v>474</v>
      </c>
      <c r="D15" s="73" t="s">
        <v>474</v>
      </c>
      <c r="E15" s="73" t="s">
        <v>474</v>
      </c>
    </row>
    <row r="16" spans="1:6" ht="14.4" thickBot="1" x14ac:dyDescent="0.3">
      <c r="A16" s="47" t="s">
        <v>108</v>
      </c>
      <c r="B16" s="26" t="s">
        <v>78</v>
      </c>
      <c r="C16" s="89" t="s">
        <v>475</v>
      </c>
      <c r="D16" s="89" t="s">
        <v>476</v>
      </c>
      <c r="E16" s="89" t="s">
        <v>477</v>
      </c>
    </row>
    <row r="17" spans="1:5" ht="15" thickTop="1" x14ac:dyDescent="0.3">
      <c r="C17"/>
      <c r="D17"/>
      <c r="E17"/>
    </row>
    <row r="18" spans="1:5" ht="40.200000000000003" thickBot="1" x14ac:dyDescent="0.3">
      <c r="A18" s="47" t="s">
        <v>109</v>
      </c>
      <c r="B18" s="26" t="s">
        <v>78</v>
      </c>
      <c r="C18" s="92" t="s">
        <v>475</v>
      </c>
      <c r="D18" s="93"/>
      <c r="E18" s="94"/>
    </row>
    <row r="19" spans="1:5" ht="14.4" thickTop="1" x14ac:dyDescent="0.25"/>
  </sheetData>
  <mergeCells count="3">
    <mergeCell ref="A1:B1"/>
    <mergeCell ref="A3:F4"/>
    <mergeCell ref="C18:E18"/>
  </mergeCells>
  <pageMargins left="0.70000000000000007" right="0.70000000000000007" top="0.75" bottom="0.75" header="0.30000000000000004" footer="0.30000000000000004"/>
  <pageSetup paperSize="9" fitToWidth="0" fitToHeight="0"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792B35-535E-46C8-8F4F-2DD644109C2D}">
  <dimension ref="B1:K248"/>
  <sheetViews>
    <sheetView topLeftCell="A17" workbookViewId="0">
      <selection activeCell="I43" sqref="I43"/>
    </sheetView>
  </sheetViews>
  <sheetFormatPr defaultRowHeight="14.4" x14ac:dyDescent="0.3"/>
  <cols>
    <col min="4" max="4" width="11.6640625" customWidth="1"/>
    <col min="5" max="5" width="12.109375" bestFit="1" customWidth="1"/>
    <col min="6" max="6" width="12.77734375" bestFit="1" customWidth="1"/>
    <col min="7" max="7" width="19.6640625" bestFit="1" customWidth="1"/>
    <col min="8" max="8" width="12.77734375" bestFit="1" customWidth="1"/>
    <col min="9" max="9" width="19.6640625" bestFit="1" customWidth="1"/>
    <col min="10" max="10" width="19.88671875" bestFit="1" customWidth="1"/>
    <col min="11" max="11" width="19.6640625" bestFit="1" customWidth="1"/>
  </cols>
  <sheetData>
    <row r="1" spans="2:11" x14ac:dyDescent="0.3">
      <c r="D1" t="s">
        <v>381</v>
      </c>
      <c r="E1" t="s">
        <v>381</v>
      </c>
      <c r="F1" t="s">
        <v>382</v>
      </c>
    </row>
    <row r="2" spans="2:11" x14ac:dyDescent="0.3">
      <c r="B2" t="s">
        <v>375</v>
      </c>
      <c r="C2" t="s">
        <v>117</v>
      </c>
      <c r="D2" t="s">
        <v>118</v>
      </c>
      <c r="E2" t="s">
        <v>379</v>
      </c>
      <c r="F2" t="s">
        <v>383</v>
      </c>
    </row>
    <row r="3" spans="2:11" x14ac:dyDescent="0.3">
      <c r="B3" t="s">
        <v>120</v>
      </c>
      <c r="C3" t="s">
        <v>119</v>
      </c>
      <c r="D3">
        <v>1.1398999999999999</v>
      </c>
      <c r="E3">
        <v>1.3416999999999999</v>
      </c>
      <c r="F3">
        <v>1.1776</v>
      </c>
      <c r="H3" s="69" t="s">
        <v>376</v>
      </c>
      <c r="I3" t="s">
        <v>378</v>
      </c>
      <c r="J3" t="s">
        <v>380</v>
      </c>
      <c r="K3" t="s">
        <v>384</v>
      </c>
    </row>
    <row r="4" spans="2:11" x14ac:dyDescent="0.3">
      <c r="B4" t="s">
        <v>120</v>
      </c>
      <c r="C4" t="s">
        <v>121</v>
      </c>
      <c r="D4">
        <v>1.1387</v>
      </c>
      <c r="E4">
        <v>1.3393999999999999</v>
      </c>
      <c r="F4">
        <v>1.1753</v>
      </c>
      <c r="H4" s="70" t="s">
        <v>353</v>
      </c>
      <c r="I4" s="71">
        <v>1.1920863636363637</v>
      </c>
      <c r="J4" s="71">
        <v>1.2347909090909093</v>
      </c>
      <c r="K4" s="71">
        <v>1.0353727272727276</v>
      </c>
    </row>
    <row r="5" spans="2:11" x14ac:dyDescent="0.3">
      <c r="B5" t="s">
        <v>120</v>
      </c>
      <c r="C5" t="s">
        <v>122</v>
      </c>
      <c r="D5">
        <v>1.1376999999999999</v>
      </c>
      <c r="E5">
        <v>1.3354999999999999</v>
      </c>
      <c r="F5">
        <v>1.1731</v>
      </c>
      <c r="H5" s="70" t="s">
        <v>332</v>
      </c>
      <c r="I5" s="71">
        <v>1.2038949999999997</v>
      </c>
      <c r="J5" s="71">
        <v>1.2544899999999999</v>
      </c>
      <c r="K5" s="71">
        <v>1.0412500000000002</v>
      </c>
    </row>
    <row r="6" spans="2:11" x14ac:dyDescent="0.3">
      <c r="B6" t="s">
        <v>120</v>
      </c>
      <c r="C6" t="s">
        <v>123</v>
      </c>
      <c r="D6">
        <v>1.1428</v>
      </c>
      <c r="E6">
        <v>1.3434999999999999</v>
      </c>
      <c r="F6">
        <v>1.1714</v>
      </c>
      <c r="H6" s="70" t="s">
        <v>310</v>
      </c>
      <c r="I6" s="71">
        <v>1.1941428571428572</v>
      </c>
      <c r="J6" s="71">
        <v>1.2911238095238096</v>
      </c>
      <c r="K6" s="71">
        <v>1.0806809523809524</v>
      </c>
    </row>
    <row r="7" spans="2:11" x14ac:dyDescent="0.3">
      <c r="B7" t="s">
        <v>120</v>
      </c>
      <c r="C7" t="s">
        <v>124</v>
      </c>
      <c r="D7">
        <v>1.1442000000000001</v>
      </c>
      <c r="E7">
        <v>1.3321000000000001</v>
      </c>
      <c r="F7">
        <v>1.1634</v>
      </c>
      <c r="H7" s="70" t="s">
        <v>289</v>
      </c>
      <c r="I7" s="71">
        <v>1.170925</v>
      </c>
      <c r="J7" s="71">
        <v>1.3131150000000003</v>
      </c>
      <c r="K7" s="71">
        <v>1.1213950000000001</v>
      </c>
    </row>
    <row r="8" spans="2:11" x14ac:dyDescent="0.3">
      <c r="B8" t="s">
        <v>120</v>
      </c>
      <c r="C8" t="s">
        <v>125</v>
      </c>
      <c r="D8">
        <v>1.1434</v>
      </c>
      <c r="E8">
        <v>1.3297000000000001</v>
      </c>
      <c r="F8">
        <v>1.1637</v>
      </c>
      <c r="H8" s="70" t="s">
        <v>268</v>
      </c>
      <c r="I8" s="71">
        <v>1.1851699999999998</v>
      </c>
      <c r="J8" s="71">
        <v>1.3366549999999999</v>
      </c>
      <c r="K8" s="71">
        <v>1.127375</v>
      </c>
    </row>
    <row r="9" spans="2:11" x14ac:dyDescent="0.3">
      <c r="B9" t="s">
        <v>120</v>
      </c>
      <c r="C9" t="s">
        <v>126</v>
      </c>
      <c r="D9">
        <v>1.1452</v>
      </c>
      <c r="E9">
        <v>1.3311999999999999</v>
      </c>
      <c r="F9">
        <v>1.1655</v>
      </c>
      <c r="H9" s="70" t="s">
        <v>246</v>
      </c>
      <c r="I9" s="71">
        <v>1.1768238095238093</v>
      </c>
      <c r="J9" s="71">
        <v>1.3565952380952386</v>
      </c>
      <c r="K9" s="71">
        <v>1.1516190476190478</v>
      </c>
    </row>
    <row r="10" spans="2:11" x14ac:dyDescent="0.3">
      <c r="B10" t="s">
        <v>120</v>
      </c>
      <c r="C10" t="s">
        <v>127</v>
      </c>
      <c r="D10">
        <v>1.1454</v>
      </c>
      <c r="E10">
        <v>1.3343</v>
      </c>
      <c r="F10">
        <v>1.1645000000000001</v>
      </c>
      <c r="H10" s="70" t="s">
        <v>222</v>
      </c>
      <c r="I10" s="71">
        <v>1.1558739130434785</v>
      </c>
      <c r="J10" s="71">
        <v>1.3491608695652173</v>
      </c>
      <c r="K10" s="71">
        <v>1.1676869565217392</v>
      </c>
    </row>
    <row r="11" spans="2:11" x14ac:dyDescent="0.3">
      <c r="B11" t="s">
        <v>120</v>
      </c>
      <c r="C11" t="s">
        <v>128</v>
      </c>
      <c r="D11">
        <v>1.1456</v>
      </c>
      <c r="E11">
        <v>1.3372999999999999</v>
      </c>
      <c r="F11">
        <v>1.1666000000000001</v>
      </c>
      <c r="H11" s="70" t="s">
        <v>201</v>
      </c>
      <c r="I11" s="71">
        <v>1.1550449999999999</v>
      </c>
      <c r="J11" s="71">
        <v>1.34504</v>
      </c>
      <c r="K11" s="71">
        <v>1.1628150000000002</v>
      </c>
    </row>
    <row r="12" spans="2:11" x14ac:dyDescent="0.3">
      <c r="B12" t="s">
        <v>120</v>
      </c>
      <c r="C12" t="s">
        <v>129</v>
      </c>
      <c r="D12">
        <v>1.1434</v>
      </c>
      <c r="E12">
        <v>1.3331</v>
      </c>
      <c r="F12">
        <v>1.1668000000000001</v>
      </c>
      <c r="H12" s="70" t="s">
        <v>178</v>
      </c>
      <c r="I12" s="71">
        <v>1.1506318181818183</v>
      </c>
      <c r="J12" s="71">
        <v>1.3505045454545455</v>
      </c>
      <c r="K12" s="71">
        <v>1.1732227272727271</v>
      </c>
    </row>
    <row r="13" spans="2:11" x14ac:dyDescent="0.3">
      <c r="B13" t="s">
        <v>120</v>
      </c>
      <c r="C13" t="s">
        <v>130</v>
      </c>
      <c r="D13">
        <v>1.1374</v>
      </c>
      <c r="E13">
        <v>1.3201000000000001</v>
      </c>
      <c r="F13">
        <v>1.1614</v>
      </c>
      <c r="H13" s="70" t="s">
        <v>154</v>
      </c>
      <c r="I13" s="71">
        <v>1.1472695652173912</v>
      </c>
      <c r="J13" s="71">
        <v>1.3351434782608695</v>
      </c>
      <c r="K13" s="71">
        <v>1.1630434782608696</v>
      </c>
    </row>
    <row r="14" spans="2:11" x14ac:dyDescent="0.3">
      <c r="B14" t="s">
        <v>120</v>
      </c>
      <c r="C14" t="s">
        <v>131</v>
      </c>
      <c r="D14">
        <v>1.1395999999999999</v>
      </c>
      <c r="E14">
        <v>1.3251999999999999</v>
      </c>
      <c r="F14">
        <v>1.1646000000000001</v>
      </c>
      <c r="H14" s="70" t="s">
        <v>133</v>
      </c>
      <c r="I14" s="71">
        <v>1.1367750000000001</v>
      </c>
      <c r="J14" s="71">
        <v>1.3143250000000002</v>
      </c>
      <c r="K14" s="71">
        <v>1.15602</v>
      </c>
    </row>
    <row r="15" spans="2:11" x14ac:dyDescent="0.3">
      <c r="B15" t="s">
        <v>133</v>
      </c>
      <c r="C15" t="s">
        <v>132</v>
      </c>
      <c r="D15">
        <v>1.1416999999999999</v>
      </c>
      <c r="E15">
        <v>1.3251999999999999</v>
      </c>
      <c r="F15">
        <v>1.1566000000000001</v>
      </c>
      <c r="H15" s="70" t="s">
        <v>120</v>
      </c>
      <c r="I15" s="71">
        <v>1.1419416666666666</v>
      </c>
      <c r="J15" s="71">
        <v>1.333591666666667</v>
      </c>
      <c r="K15" s="71">
        <v>1.1678250000000001</v>
      </c>
    </row>
    <row r="16" spans="2:11" x14ac:dyDescent="0.3">
      <c r="B16" t="s">
        <v>133</v>
      </c>
      <c r="C16" t="s">
        <v>134</v>
      </c>
      <c r="D16">
        <v>1.143</v>
      </c>
      <c r="E16">
        <v>1.3251999999999999</v>
      </c>
      <c r="F16">
        <v>1.1586000000000001</v>
      </c>
      <c r="H16" s="70" t="s">
        <v>377</v>
      </c>
      <c r="I16" s="71">
        <v>1.1682045081967214</v>
      </c>
      <c r="J16" s="71">
        <v>1.3175950819672138</v>
      </c>
      <c r="K16" s="71">
        <v>1.1281360655737711</v>
      </c>
    </row>
    <row r="17" spans="2:11" x14ac:dyDescent="0.3">
      <c r="B17" t="s">
        <v>133</v>
      </c>
      <c r="C17" t="s">
        <v>135</v>
      </c>
      <c r="D17">
        <v>1.1412</v>
      </c>
      <c r="E17">
        <v>1.3226</v>
      </c>
      <c r="F17">
        <v>1.1577</v>
      </c>
      <c r="H17" s="72"/>
      <c r="I17" s="72"/>
    </row>
    <row r="18" spans="2:11" x14ac:dyDescent="0.3">
      <c r="B18" t="s">
        <v>133</v>
      </c>
      <c r="C18" t="s">
        <v>136</v>
      </c>
      <c r="D18">
        <v>1.1395999999999999</v>
      </c>
      <c r="E18">
        <v>1.3177000000000001</v>
      </c>
      <c r="F18">
        <v>1.1551</v>
      </c>
      <c r="H18" s="72"/>
      <c r="I18" s="72"/>
    </row>
    <row r="19" spans="2:11" x14ac:dyDescent="0.3">
      <c r="B19" t="s">
        <v>133</v>
      </c>
      <c r="C19" t="s">
        <v>137</v>
      </c>
      <c r="D19">
        <v>1.1359999999999999</v>
      </c>
      <c r="E19">
        <v>1.3098000000000001</v>
      </c>
      <c r="F19">
        <v>1.1544000000000001</v>
      </c>
      <c r="H19" s="72"/>
      <c r="I19" s="72" t="s">
        <v>385</v>
      </c>
      <c r="J19" s="72" t="s">
        <v>385</v>
      </c>
      <c r="K19" t="s">
        <v>382</v>
      </c>
    </row>
    <row r="20" spans="2:11" x14ac:dyDescent="0.3">
      <c r="B20" t="s">
        <v>133</v>
      </c>
      <c r="C20" t="s">
        <v>138</v>
      </c>
      <c r="D20">
        <v>1.1375</v>
      </c>
      <c r="E20">
        <v>1.3085</v>
      </c>
      <c r="F20">
        <v>1.1519999999999999</v>
      </c>
      <c r="H20" s="72" t="s">
        <v>376</v>
      </c>
      <c r="I20" s="72" t="s">
        <v>378</v>
      </c>
      <c r="J20" t="s">
        <v>380</v>
      </c>
      <c r="K20" t="s">
        <v>384</v>
      </c>
    </row>
    <row r="21" spans="2:11" x14ac:dyDescent="0.3">
      <c r="B21" t="s">
        <v>133</v>
      </c>
      <c r="C21" t="s">
        <v>139</v>
      </c>
      <c r="D21">
        <v>1.1359999999999999</v>
      </c>
      <c r="E21">
        <v>1.3096000000000001</v>
      </c>
      <c r="F21">
        <v>1.1514</v>
      </c>
      <c r="H21" s="72" t="s">
        <v>353</v>
      </c>
      <c r="I21" s="71">
        <v>1.1920863636363637</v>
      </c>
      <c r="J21" s="71">
        <v>1.2347909090909093</v>
      </c>
      <c r="K21" s="71">
        <v>1.0353727272727276</v>
      </c>
    </row>
    <row r="22" spans="2:11" x14ac:dyDescent="0.3">
      <c r="B22" t="s">
        <v>133</v>
      </c>
      <c r="C22" t="s">
        <v>140</v>
      </c>
      <c r="D22">
        <v>1.1328</v>
      </c>
      <c r="E22">
        <v>1.3080000000000001</v>
      </c>
      <c r="F22">
        <v>1.1583000000000001</v>
      </c>
      <c r="H22" s="72" t="s">
        <v>332</v>
      </c>
      <c r="I22" s="71">
        <v>1.2038949999999997</v>
      </c>
      <c r="J22" s="71">
        <v>1.2544899999999999</v>
      </c>
      <c r="K22" s="71">
        <v>1.0412500000000002</v>
      </c>
    </row>
    <row r="23" spans="2:11" x14ac:dyDescent="0.3">
      <c r="B23" t="s">
        <v>133</v>
      </c>
      <c r="C23" t="s">
        <v>141</v>
      </c>
      <c r="D23">
        <v>1.1348</v>
      </c>
      <c r="E23">
        <v>1.3144</v>
      </c>
      <c r="F23">
        <v>1.159</v>
      </c>
      <c r="H23" s="72" t="s">
        <v>310</v>
      </c>
      <c r="I23" s="71">
        <v>1.1941428571428572</v>
      </c>
      <c r="J23" s="71">
        <v>1.2911238095238096</v>
      </c>
      <c r="K23" s="71">
        <v>1.0806809523809524</v>
      </c>
    </row>
    <row r="24" spans="2:11" x14ac:dyDescent="0.3">
      <c r="B24" t="s">
        <v>133</v>
      </c>
      <c r="C24" t="s">
        <v>142</v>
      </c>
      <c r="D24">
        <v>1.1362000000000001</v>
      </c>
      <c r="E24">
        <v>1.3177000000000001</v>
      </c>
      <c r="F24">
        <v>1.1593</v>
      </c>
      <c r="H24" s="72" t="s">
        <v>289</v>
      </c>
      <c r="I24" s="71">
        <v>1.170925</v>
      </c>
      <c r="J24" s="71">
        <v>1.3131150000000003</v>
      </c>
      <c r="K24" s="71">
        <v>1.1213950000000001</v>
      </c>
    </row>
    <row r="25" spans="2:11" x14ac:dyDescent="0.3">
      <c r="B25" t="s">
        <v>133</v>
      </c>
      <c r="C25" t="s">
        <v>143</v>
      </c>
      <c r="D25">
        <v>1.1314</v>
      </c>
      <c r="E25">
        <v>1.3140000000000001</v>
      </c>
      <c r="F25">
        <v>1.1648000000000001</v>
      </c>
      <c r="H25" s="72" t="s">
        <v>268</v>
      </c>
      <c r="I25" s="71">
        <v>1.1851699999999998</v>
      </c>
      <c r="J25" s="71">
        <v>1.3366549999999999</v>
      </c>
      <c r="K25" s="71">
        <v>1.127375</v>
      </c>
    </row>
    <row r="26" spans="2:11" x14ac:dyDescent="0.3">
      <c r="B26" t="s">
        <v>133</v>
      </c>
      <c r="C26" t="s">
        <v>144</v>
      </c>
      <c r="D26">
        <v>1.1339999999999999</v>
      </c>
      <c r="E26">
        <v>1.3199000000000001</v>
      </c>
      <c r="F26">
        <v>1.1618999999999999</v>
      </c>
      <c r="H26" s="72" t="s">
        <v>246</v>
      </c>
      <c r="I26" s="71">
        <v>1.1768238095238093</v>
      </c>
      <c r="J26" s="71">
        <v>1.3565952380952386</v>
      </c>
      <c r="K26" s="71">
        <v>1.1516190476190478</v>
      </c>
    </row>
    <row r="27" spans="2:11" x14ac:dyDescent="0.3">
      <c r="B27" t="s">
        <v>133</v>
      </c>
      <c r="C27" t="s">
        <v>145</v>
      </c>
      <c r="D27">
        <v>1.1325000000000001</v>
      </c>
      <c r="E27">
        <v>1.3129999999999999</v>
      </c>
      <c r="F27">
        <v>1.1576</v>
      </c>
      <c r="H27" s="72" t="s">
        <v>222</v>
      </c>
      <c r="I27" s="71">
        <v>1.1558739130434785</v>
      </c>
      <c r="J27" s="71">
        <v>1.3491608695652173</v>
      </c>
      <c r="K27" s="71">
        <v>1.1676869565217392</v>
      </c>
    </row>
    <row r="28" spans="2:11" x14ac:dyDescent="0.3">
      <c r="B28" t="s">
        <v>133</v>
      </c>
      <c r="C28" t="s">
        <v>146</v>
      </c>
      <c r="D28">
        <v>1.1359999999999999</v>
      </c>
      <c r="E28">
        <v>1.3172999999999999</v>
      </c>
      <c r="F28">
        <v>1.1575</v>
      </c>
      <c r="H28" s="72" t="s">
        <v>201</v>
      </c>
      <c r="I28" s="71">
        <v>1.1550449999999999</v>
      </c>
      <c r="J28" s="71">
        <v>1.34504</v>
      </c>
      <c r="K28" s="71">
        <v>1.1628150000000002</v>
      </c>
    </row>
    <row r="29" spans="2:11" x14ac:dyDescent="0.3">
      <c r="B29" t="s">
        <v>133</v>
      </c>
      <c r="C29" t="s">
        <v>147</v>
      </c>
      <c r="D29">
        <v>1.1388</v>
      </c>
      <c r="E29">
        <v>1.3148</v>
      </c>
      <c r="F29">
        <v>1.1571</v>
      </c>
      <c r="H29" s="72" t="s">
        <v>178</v>
      </c>
      <c r="I29" s="71">
        <v>1.1506318181818183</v>
      </c>
      <c r="J29" s="71">
        <v>1.3505045454545455</v>
      </c>
      <c r="K29" s="71">
        <v>1.1732227272727271</v>
      </c>
    </row>
    <row r="30" spans="2:11" x14ac:dyDescent="0.3">
      <c r="B30" t="s">
        <v>133</v>
      </c>
      <c r="C30" t="s">
        <v>148</v>
      </c>
      <c r="D30">
        <v>1.1365000000000001</v>
      </c>
      <c r="E30">
        <v>1.3151999999999999</v>
      </c>
      <c r="F30">
        <v>1.1560999999999999</v>
      </c>
      <c r="H30" s="72" t="s">
        <v>154</v>
      </c>
      <c r="I30" s="71">
        <v>1.1472695652173912</v>
      </c>
      <c r="J30" s="71">
        <v>1.3351434782608695</v>
      </c>
      <c r="K30" s="71">
        <v>1.1630434782608696</v>
      </c>
    </row>
    <row r="31" spans="2:11" x14ac:dyDescent="0.3">
      <c r="B31" t="s">
        <v>133</v>
      </c>
      <c r="C31" t="s">
        <v>149</v>
      </c>
      <c r="D31">
        <v>1.1354</v>
      </c>
      <c r="E31">
        <v>1.3102</v>
      </c>
      <c r="F31">
        <v>1.1533</v>
      </c>
      <c r="H31" s="72" t="s">
        <v>133</v>
      </c>
      <c r="I31" s="71">
        <v>1.1367750000000001</v>
      </c>
      <c r="J31" s="71">
        <v>1.3143250000000002</v>
      </c>
      <c r="K31" s="71">
        <v>1.15602</v>
      </c>
    </row>
    <row r="32" spans="2:11" x14ac:dyDescent="0.3">
      <c r="B32" t="s">
        <v>133</v>
      </c>
      <c r="C32" t="s">
        <v>150</v>
      </c>
      <c r="D32">
        <v>1.1361000000000001</v>
      </c>
      <c r="E32">
        <v>1.3042</v>
      </c>
      <c r="F32">
        <v>1.1492</v>
      </c>
      <c r="H32" s="72" t="s">
        <v>120</v>
      </c>
      <c r="I32" s="71">
        <v>1.1419416666666666</v>
      </c>
      <c r="J32" s="71">
        <v>1.333591666666667</v>
      </c>
      <c r="K32" s="71">
        <v>1.1678250000000001</v>
      </c>
    </row>
    <row r="33" spans="2:11" x14ac:dyDescent="0.3">
      <c r="B33" t="s">
        <v>133</v>
      </c>
      <c r="C33" t="s">
        <v>151</v>
      </c>
      <c r="D33">
        <v>1.1353</v>
      </c>
      <c r="E33">
        <v>1.3046</v>
      </c>
      <c r="F33">
        <v>1.1491</v>
      </c>
      <c r="H33" s="72" t="s">
        <v>392</v>
      </c>
      <c r="I33" s="71">
        <v>1.1682045081967214</v>
      </c>
      <c r="J33" s="71">
        <v>1.3175950819672138</v>
      </c>
      <c r="K33" s="71">
        <v>1.1281360655737711</v>
      </c>
    </row>
    <row r="34" spans="2:11" x14ac:dyDescent="0.3">
      <c r="B34" t="s">
        <v>133</v>
      </c>
      <c r="C34" t="s">
        <v>152</v>
      </c>
      <c r="D34">
        <v>1.1407</v>
      </c>
      <c r="E34">
        <v>1.3146</v>
      </c>
      <c r="F34">
        <v>1.1514</v>
      </c>
      <c r="H34" s="72"/>
      <c r="I34" s="71"/>
      <c r="J34" s="71"/>
      <c r="K34" s="71"/>
    </row>
    <row r="35" spans="2:11" x14ac:dyDescent="0.3">
      <c r="B35" t="s">
        <v>154</v>
      </c>
      <c r="C35" t="s">
        <v>153</v>
      </c>
      <c r="D35">
        <v>1.1384000000000001</v>
      </c>
      <c r="E35">
        <v>1.3139000000000001</v>
      </c>
      <c r="F35">
        <v>1.1554</v>
      </c>
      <c r="H35" t="s">
        <v>386</v>
      </c>
      <c r="I35" s="71">
        <v>1.1814582677165357</v>
      </c>
      <c r="J35" s="71"/>
      <c r="K35" s="71"/>
    </row>
    <row r="36" spans="2:11" x14ac:dyDescent="0.3">
      <c r="B36" t="s">
        <v>154</v>
      </c>
      <c r="C36" t="s">
        <v>155</v>
      </c>
      <c r="D36">
        <v>1.1368</v>
      </c>
      <c r="E36">
        <v>1.3147</v>
      </c>
      <c r="F36">
        <v>1.155</v>
      </c>
      <c r="H36" t="s">
        <v>387</v>
      </c>
      <c r="I36" s="71">
        <v>1.1500155378486054</v>
      </c>
    </row>
    <row r="37" spans="2:11" x14ac:dyDescent="0.3">
      <c r="B37" t="s">
        <v>154</v>
      </c>
      <c r="C37" t="s">
        <v>156</v>
      </c>
      <c r="D37">
        <v>1.1353</v>
      </c>
      <c r="E37">
        <v>1.3241000000000001</v>
      </c>
      <c r="F37">
        <v>1.1636</v>
      </c>
      <c r="H37" t="s">
        <v>388</v>
      </c>
      <c r="I37" s="71">
        <v>1.1732020000000001</v>
      </c>
    </row>
    <row r="38" spans="2:11" x14ac:dyDescent="0.3">
      <c r="B38" t="s">
        <v>154</v>
      </c>
      <c r="C38" t="s">
        <v>157</v>
      </c>
      <c r="D38">
        <v>1.1389</v>
      </c>
      <c r="E38">
        <v>1.3278000000000001</v>
      </c>
      <c r="F38">
        <v>1.163</v>
      </c>
      <c r="H38" s="72"/>
      <c r="I38" s="72"/>
    </row>
    <row r="39" spans="2:11" x14ac:dyDescent="0.3">
      <c r="B39" t="s">
        <v>154</v>
      </c>
      <c r="C39" t="s">
        <v>158</v>
      </c>
      <c r="D39">
        <v>1.1455</v>
      </c>
      <c r="E39">
        <v>1.3329</v>
      </c>
      <c r="F39">
        <v>1.1639999999999999</v>
      </c>
      <c r="H39" s="72"/>
      <c r="I39" s="72"/>
    </row>
    <row r="40" spans="2:11" x14ac:dyDescent="0.3">
      <c r="B40" t="s">
        <v>154</v>
      </c>
      <c r="C40" t="s">
        <v>159</v>
      </c>
      <c r="D40">
        <v>1.1439999999999999</v>
      </c>
      <c r="E40">
        <v>1.3301000000000001</v>
      </c>
      <c r="F40">
        <v>1.1612</v>
      </c>
      <c r="H40" s="72"/>
      <c r="I40" s="72"/>
    </row>
    <row r="41" spans="2:11" x14ac:dyDescent="0.3">
      <c r="B41" t="s">
        <v>154</v>
      </c>
      <c r="C41" t="s">
        <v>160</v>
      </c>
      <c r="D41">
        <v>1.1471</v>
      </c>
      <c r="E41">
        <v>1.3322000000000001</v>
      </c>
      <c r="F41">
        <v>1.1593</v>
      </c>
      <c r="H41" s="72"/>
      <c r="I41" s="72"/>
    </row>
    <row r="42" spans="2:11" x14ac:dyDescent="0.3">
      <c r="B42" t="s">
        <v>154</v>
      </c>
      <c r="C42" t="s">
        <v>161</v>
      </c>
      <c r="D42">
        <v>1.1500999999999999</v>
      </c>
      <c r="E42">
        <v>1.3354999999999999</v>
      </c>
      <c r="F42">
        <v>1.1587000000000001</v>
      </c>
      <c r="H42" s="72"/>
      <c r="I42" s="72"/>
    </row>
    <row r="43" spans="2:11" x14ac:dyDescent="0.3">
      <c r="B43" t="s">
        <v>154</v>
      </c>
      <c r="C43" t="s">
        <v>162</v>
      </c>
      <c r="D43">
        <v>1.1523000000000001</v>
      </c>
      <c r="E43">
        <v>1.3372999999999999</v>
      </c>
      <c r="F43">
        <v>1.1607000000000001</v>
      </c>
      <c r="H43" s="72"/>
      <c r="I43" s="72"/>
    </row>
    <row r="44" spans="2:11" x14ac:dyDescent="0.3">
      <c r="B44" t="s">
        <v>154</v>
      </c>
      <c r="C44" t="s">
        <v>163</v>
      </c>
      <c r="D44">
        <v>1.1512</v>
      </c>
      <c r="E44">
        <v>1.3415999999999999</v>
      </c>
      <c r="F44">
        <v>1.1655</v>
      </c>
      <c r="H44" s="72"/>
      <c r="I44" s="72"/>
    </row>
    <row r="45" spans="2:11" x14ac:dyDescent="0.3">
      <c r="B45" t="s">
        <v>154</v>
      </c>
      <c r="C45" t="s">
        <v>164</v>
      </c>
      <c r="D45">
        <v>1.1478999999999999</v>
      </c>
      <c r="E45">
        <v>1.3391999999999999</v>
      </c>
      <c r="F45">
        <v>1.1680999999999999</v>
      </c>
      <c r="H45" s="72"/>
      <c r="I45" s="72"/>
    </row>
    <row r="46" spans="2:11" x14ac:dyDescent="0.3">
      <c r="B46" t="s">
        <v>154</v>
      </c>
      <c r="C46" t="s">
        <v>165</v>
      </c>
      <c r="D46">
        <v>1.1505000000000001</v>
      </c>
      <c r="E46">
        <v>1.3433999999999999</v>
      </c>
      <c r="F46">
        <v>1.1649</v>
      </c>
      <c r="H46" s="72"/>
      <c r="I46" s="72"/>
    </row>
    <row r="47" spans="2:11" x14ac:dyDescent="0.3">
      <c r="B47" t="s">
        <v>154</v>
      </c>
      <c r="C47" t="s">
        <v>166</v>
      </c>
      <c r="D47">
        <v>1.1496999999999999</v>
      </c>
      <c r="E47">
        <v>1.3365</v>
      </c>
      <c r="F47">
        <v>1.1621999999999999</v>
      </c>
      <c r="H47" s="72"/>
      <c r="I47" s="72"/>
    </row>
    <row r="48" spans="2:11" x14ac:dyDescent="0.3">
      <c r="B48" t="s">
        <v>154</v>
      </c>
      <c r="C48" t="s">
        <v>167</v>
      </c>
      <c r="D48">
        <v>1.1469</v>
      </c>
      <c r="E48">
        <v>1.3297000000000001</v>
      </c>
      <c r="F48">
        <v>1.1553</v>
      </c>
      <c r="H48" s="72"/>
      <c r="I48" s="72"/>
    </row>
    <row r="49" spans="2:9" x14ac:dyDescent="0.3">
      <c r="B49" t="s">
        <v>154</v>
      </c>
      <c r="C49" t="s">
        <v>168</v>
      </c>
      <c r="D49">
        <v>1.1526000000000001</v>
      </c>
      <c r="E49">
        <v>1.3327</v>
      </c>
      <c r="F49">
        <v>1.1569</v>
      </c>
      <c r="H49" s="72"/>
      <c r="I49" s="72"/>
    </row>
    <row r="50" spans="2:9" x14ac:dyDescent="0.3">
      <c r="B50" t="s">
        <v>154</v>
      </c>
      <c r="C50" t="s">
        <v>169</v>
      </c>
      <c r="D50">
        <v>1.1489</v>
      </c>
      <c r="E50">
        <v>1.3302</v>
      </c>
      <c r="F50">
        <v>1.1568000000000001</v>
      </c>
      <c r="H50" s="72"/>
      <c r="I50" s="72"/>
    </row>
    <row r="51" spans="2:9" x14ac:dyDescent="0.3">
      <c r="B51" t="s">
        <v>154</v>
      </c>
      <c r="C51" t="s">
        <v>170</v>
      </c>
      <c r="D51">
        <v>1.1513</v>
      </c>
      <c r="E51">
        <v>1.3332999999999999</v>
      </c>
      <c r="F51">
        <v>1.1611</v>
      </c>
      <c r="H51" s="72"/>
      <c r="I51" s="72"/>
    </row>
    <row r="52" spans="2:9" x14ac:dyDescent="0.3">
      <c r="B52" t="s">
        <v>154</v>
      </c>
      <c r="C52" t="s">
        <v>171</v>
      </c>
      <c r="D52">
        <v>1.1547000000000001</v>
      </c>
      <c r="E52">
        <v>1.3421000000000001</v>
      </c>
      <c r="F52">
        <v>1.1627000000000001</v>
      </c>
      <c r="H52" s="72"/>
      <c r="I52" s="72"/>
    </row>
    <row r="53" spans="2:9" x14ac:dyDescent="0.3">
      <c r="B53" t="s">
        <v>154</v>
      </c>
      <c r="C53" t="s">
        <v>172</v>
      </c>
      <c r="D53">
        <v>1.1515</v>
      </c>
      <c r="E53">
        <v>1.3431</v>
      </c>
      <c r="F53">
        <v>1.1666000000000001</v>
      </c>
      <c r="H53" s="72"/>
      <c r="I53" s="72"/>
    </row>
    <row r="54" spans="2:9" x14ac:dyDescent="0.3">
      <c r="B54" t="s">
        <v>154</v>
      </c>
      <c r="C54" t="s">
        <v>173</v>
      </c>
      <c r="D54">
        <v>1.1505000000000001</v>
      </c>
      <c r="E54">
        <v>1.3480000000000001</v>
      </c>
      <c r="F54">
        <v>1.1677999999999999</v>
      </c>
      <c r="H54" s="72"/>
      <c r="I54" s="72"/>
    </row>
    <row r="55" spans="2:9" x14ac:dyDescent="0.3">
      <c r="B55" t="s">
        <v>154</v>
      </c>
      <c r="C55" t="s">
        <v>174</v>
      </c>
      <c r="D55">
        <v>1.1475</v>
      </c>
      <c r="E55">
        <v>1.3472</v>
      </c>
      <c r="F55">
        <v>1.1734</v>
      </c>
      <c r="H55" s="72"/>
      <c r="I55" s="72"/>
    </row>
    <row r="56" spans="2:9" x14ac:dyDescent="0.3">
      <c r="B56" t="s">
        <v>154</v>
      </c>
      <c r="C56" t="s">
        <v>175</v>
      </c>
      <c r="D56">
        <v>1.1457999999999999</v>
      </c>
      <c r="E56">
        <v>1.3421000000000001</v>
      </c>
      <c r="F56">
        <v>1.1754</v>
      </c>
      <c r="H56" s="72"/>
      <c r="I56" s="72"/>
    </row>
    <row r="57" spans="2:9" x14ac:dyDescent="0.3">
      <c r="B57" t="s">
        <v>154</v>
      </c>
      <c r="C57" t="s">
        <v>176</v>
      </c>
      <c r="D57">
        <v>1.1497999999999999</v>
      </c>
      <c r="E57">
        <v>1.3507</v>
      </c>
      <c r="F57">
        <v>1.1724000000000001</v>
      </c>
      <c r="H57" s="72"/>
      <c r="I57" s="72"/>
    </row>
    <row r="58" spans="2:9" x14ac:dyDescent="0.3">
      <c r="B58" t="s">
        <v>178</v>
      </c>
      <c r="C58" t="s">
        <v>177</v>
      </c>
      <c r="D58">
        <v>1.1457999999999999</v>
      </c>
      <c r="E58">
        <v>1.3462000000000001</v>
      </c>
      <c r="F58">
        <v>1.1740999999999999</v>
      </c>
      <c r="H58" s="72"/>
      <c r="I58" s="72"/>
    </row>
    <row r="59" spans="2:9" x14ac:dyDescent="0.3">
      <c r="B59" t="s">
        <v>178</v>
      </c>
      <c r="C59" t="s">
        <v>179</v>
      </c>
      <c r="D59">
        <v>1.1438999999999999</v>
      </c>
      <c r="E59">
        <v>1.3419000000000001</v>
      </c>
      <c r="F59">
        <v>1.1722999999999999</v>
      </c>
      <c r="H59" s="72"/>
      <c r="I59" s="72"/>
    </row>
    <row r="60" spans="2:9" x14ac:dyDescent="0.3">
      <c r="B60" t="s">
        <v>178</v>
      </c>
      <c r="C60" t="s">
        <v>180</v>
      </c>
      <c r="D60">
        <v>1.1463000000000001</v>
      </c>
      <c r="E60">
        <v>1.3402000000000001</v>
      </c>
      <c r="F60">
        <v>1.1672</v>
      </c>
      <c r="H60" s="72"/>
      <c r="I60" s="72"/>
    </row>
    <row r="61" spans="2:9" x14ac:dyDescent="0.3">
      <c r="B61" t="s">
        <v>178</v>
      </c>
      <c r="C61" t="s">
        <v>181</v>
      </c>
      <c r="D61">
        <v>1.1432</v>
      </c>
      <c r="E61">
        <v>1.3348</v>
      </c>
      <c r="F61">
        <v>1.1738999999999999</v>
      </c>
      <c r="H61" s="72"/>
      <c r="I61" s="72"/>
    </row>
    <row r="62" spans="2:9" x14ac:dyDescent="0.3">
      <c r="B62" t="s">
        <v>178</v>
      </c>
      <c r="C62" t="s">
        <v>182</v>
      </c>
      <c r="D62">
        <v>1.1454</v>
      </c>
      <c r="E62">
        <v>1.3451</v>
      </c>
      <c r="F62">
        <v>1.1756</v>
      </c>
      <c r="H62" s="72"/>
      <c r="I62" s="72"/>
    </row>
    <row r="63" spans="2:9" x14ac:dyDescent="0.3">
      <c r="B63" t="s">
        <v>178</v>
      </c>
      <c r="C63" t="s">
        <v>183</v>
      </c>
      <c r="D63">
        <v>1.1466000000000001</v>
      </c>
      <c r="E63">
        <v>1.3525</v>
      </c>
      <c r="F63">
        <v>1.1793</v>
      </c>
      <c r="H63" s="72"/>
      <c r="I63" s="72"/>
    </row>
    <row r="64" spans="2:9" x14ac:dyDescent="0.3">
      <c r="B64" t="s">
        <v>178</v>
      </c>
      <c r="C64" t="s">
        <v>184</v>
      </c>
      <c r="D64">
        <v>1.1466000000000001</v>
      </c>
      <c r="E64">
        <v>1.3494999999999999</v>
      </c>
      <c r="F64">
        <v>1.1780999999999999</v>
      </c>
      <c r="H64" s="72"/>
      <c r="I64" s="72"/>
    </row>
    <row r="65" spans="2:9" x14ac:dyDescent="0.3">
      <c r="B65" t="s">
        <v>178</v>
      </c>
      <c r="C65" t="s">
        <v>185</v>
      </c>
      <c r="D65">
        <v>1.1468</v>
      </c>
      <c r="E65">
        <v>1.3483000000000001</v>
      </c>
      <c r="F65">
        <v>1.1736</v>
      </c>
      <c r="H65" s="72"/>
      <c r="I65" s="72"/>
    </row>
    <row r="66" spans="2:9" x14ac:dyDescent="0.3">
      <c r="B66" t="s">
        <v>178</v>
      </c>
      <c r="C66" t="s">
        <v>186</v>
      </c>
      <c r="D66">
        <v>1.1508</v>
      </c>
      <c r="E66">
        <v>1.3552</v>
      </c>
      <c r="F66">
        <v>1.1818</v>
      </c>
      <c r="H66" s="72"/>
      <c r="I66" s="72"/>
    </row>
    <row r="67" spans="2:9" x14ac:dyDescent="0.3">
      <c r="B67" t="s">
        <v>178</v>
      </c>
      <c r="C67" t="s">
        <v>187</v>
      </c>
      <c r="D67">
        <v>1.1527000000000001</v>
      </c>
      <c r="E67">
        <v>1.3658999999999999</v>
      </c>
      <c r="F67">
        <v>1.1837</v>
      </c>
      <c r="H67" s="72"/>
      <c r="I67" s="72"/>
    </row>
    <row r="68" spans="2:9" x14ac:dyDescent="0.3">
      <c r="B68" t="s">
        <v>178</v>
      </c>
      <c r="C68" t="s">
        <v>188</v>
      </c>
      <c r="D68">
        <v>1.1523000000000001</v>
      </c>
      <c r="E68">
        <v>1.3656999999999999</v>
      </c>
      <c r="F68">
        <v>1.1807000000000001</v>
      </c>
      <c r="H68" s="72"/>
      <c r="I68" s="72"/>
    </row>
    <row r="69" spans="2:9" x14ac:dyDescent="0.3">
      <c r="B69" t="s">
        <v>178</v>
      </c>
      <c r="C69" t="s">
        <v>189</v>
      </c>
      <c r="D69">
        <v>1.1558999999999999</v>
      </c>
      <c r="E69">
        <v>1.359</v>
      </c>
      <c r="F69">
        <v>1.1766000000000001</v>
      </c>
      <c r="H69" s="72"/>
      <c r="I69" s="72"/>
    </row>
    <row r="70" spans="2:9" x14ac:dyDescent="0.3">
      <c r="B70" t="s">
        <v>178</v>
      </c>
      <c r="C70" t="s">
        <v>190</v>
      </c>
      <c r="D70">
        <v>1.1564000000000001</v>
      </c>
      <c r="E70">
        <v>1.3559000000000001</v>
      </c>
      <c r="F70">
        <v>1.1718</v>
      </c>
      <c r="H70" s="72"/>
      <c r="I70" s="72"/>
    </row>
    <row r="71" spans="2:9" x14ac:dyDescent="0.3">
      <c r="B71" t="s">
        <v>178</v>
      </c>
      <c r="C71" t="s">
        <v>191</v>
      </c>
      <c r="D71">
        <v>1.1559999999999999</v>
      </c>
      <c r="E71">
        <v>1.3556999999999999</v>
      </c>
      <c r="F71">
        <v>1.1685000000000001</v>
      </c>
      <c r="H71" s="72"/>
      <c r="I71" s="72"/>
    </row>
    <row r="72" spans="2:9" x14ac:dyDescent="0.3">
      <c r="B72" t="s">
        <v>178</v>
      </c>
      <c r="C72" t="s">
        <v>192</v>
      </c>
      <c r="D72">
        <v>1.1554</v>
      </c>
      <c r="E72">
        <v>1.3551</v>
      </c>
      <c r="F72">
        <v>1.1707000000000001</v>
      </c>
      <c r="H72" s="72"/>
      <c r="I72" s="72"/>
    </row>
    <row r="73" spans="2:9" x14ac:dyDescent="0.3">
      <c r="B73" t="s">
        <v>178</v>
      </c>
      <c r="C73" t="s">
        <v>193</v>
      </c>
      <c r="D73">
        <v>1.1541999999999999</v>
      </c>
      <c r="E73">
        <v>1.3540000000000001</v>
      </c>
      <c r="F73">
        <v>1.1744000000000001</v>
      </c>
      <c r="H73" s="72"/>
      <c r="I73" s="72"/>
    </row>
    <row r="74" spans="2:9" x14ac:dyDescent="0.3">
      <c r="B74" t="s">
        <v>178</v>
      </c>
      <c r="C74" t="s">
        <v>194</v>
      </c>
      <c r="D74">
        <v>1.1524000000000001</v>
      </c>
      <c r="E74">
        <v>1.3534999999999999</v>
      </c>
      <c r="F74">
        <v>1.1728000000000001</v>
      </c>
      <c r="H74" s="72"/>
      <c r="I74" s="72"/>
    </row>
    <row r="75" spans="2:9" x14ac:dyDescent="0.3">
      <c r="B75" t="s">
        <v>178</v>
      </c>
      <c r="C75" t="s">
        <v>195</v>
      </c>
      <c r="D75">
        <v>1.1519999999999999</v>
      </c>
      <c r="E75">
        <v>1.3520000000000001</v>
      </c>
      <c r="F75">
        <v>1.1697</v>
      </c>
      <c r="H75" s="72"/>
      <c r="I75" s="72"/>
    </row>
    <row r="76" spans="2:9" x14ac:dyDescent="0.3">
      <c r="B76" t="s">
        <v>178</v>
      </c>
      <c r="C76" t="s">
        <v>196</v>
      </c>
      <c r="D76">
        <v>1.1539999999999999</v>
      </c>
      <c r="E76">
        <v>1.3427</v>
      </c>
      <c r="F76">
        <v>1.1647000000000001</v>
      </c>
      <c r="H76" s="72"/>
      <c r="I76" s="72"/>
    </row>
    <row r="77" spans="2:9" x14ac:dyDescent="0.3">
      <c r="B77" t="s">
        <v>178</v>
      </c>
      <c r="C77" t="s">
        <v>197</v>
      </c>
      <c r="D77">
        <v>1.1516999999999999</v>
      </c>
      <c r="E77">
        <v>1.3433999999999999</v>
      </c>
      <c r="F77">
        <v>1.1653</v>
      </c>
      <c r="H77" s="72"/>
      <c r="I77" s="72"/>
    </row>
    <row r="78" spans="2:9" x14ac:dyDescent="0.3">
      <c r="B78" t="s">
        <v>178</v>
      </c>
      <c r="C78" t="s">
        <v>198</v>
      </c>
      <c r="D78">
        <v>1.1487000000000001</v>
      </c>
      <c r="E78">
        <v>1.3396999999999999</v>
      </c>
      <c r="F78">
        <v>1.1646000000000001</v>
      </c>
      <c r="H78" s="72"/>
      <c r="I78" s="72"/>
    </row>
    <row r="79" spans="2:9" x14ac:dyDescent="0.3">
      <c r="B79" t="s">
        <v>178</v>
      </c>
      <c r="C79" t="s">
        <v>199</v>
      </c>
      <c r="D79">
        <v>1.1568000000000001</v>
      </c>
      <c r="E79">
        <v>1.3548</v>
      </c>
      <c r="F79">
        <v>1.1715</v>
      </c>
      <c r="H79" s="72"/>
      <c r="I79" s="72"/>
    </row>
    <row r="80" spans="2:9" x14ac:dyDescent="0.3">
      <c r="B80" t="s">
        <v>201</v>
      </c>
      <c r="C80" t="s">
        <v>200</v>
      </c>
      <c r="D80">
        <v>1.1543000000000001</v>
      </c>
      <c r="E80">
        <v>1.3509</v>
      </c>
      <c r="F80">
        <v>1.1657999999999999</v>
      </c>
      <c r="H80" s="72"/>
      <c r="I80" s="72"/>
    </row>
    <row r="81" spans="2:9" x14ac:dyDescent="0.3">
      <c r="B81" t="s">
        <v>201</v>
      </c>
      <c r="C81" t="s">
        <v>202</v>
      </c>
      <c r="D81">
        <v>1.1577</v>
      </c>
      <c r="E81">
        <v>1.3511</v>
      </c>
      <c r="F81">
        <v>1.1676</v>
      </c>
      <c r="H81" s="72"/>
      <c r="I81" s="72"/>
    </row>
    <row r="82" spans="2:9" x14ac:dyDescent="0.3">
      <c r="B82" t="s">
        <v>201</v>
      </c>
      <c r="C82" t="s">
        <v>203</v>
      </c>
      <c r="D82">
        <v>1.1611</v>
      </c>
      <c r="E82">
        <v>1.3460000000000001</v>
      </c>
      <c r="F82">
        <v>1.1593</v>
      </c>
      <c r="H82" s="72"/>
      <c r="I82" s="72"/>
    </row>
    <row r="83" spans="2:9" x14ac:dyDescent="0.3">
      <c r="B83" t="s">
        <v>201</v>
      </c>
      <c r="C83" t="s">
        <v>204</v>
      </c>
      <c r="D83">
        <v>1.1564000000000001</v>
      </c>
      <c r="E83">
        <v>1.3479000000000001</v>
      </c>
      <c r="F83">
        <v>1.1656</v>
      </c>
      <c r="H83" s="72"/>
      <c r="I83" s="72"/>
    </row>
    <row r="84" spans="2:9" x14ac:dyDescent="0.3">
      <c r="B84" t="s">
        <v>201</v>
      </c>
      <c r="C84" t="s">
        <v>205</v>
      </c>
      <c r="D84">
        <v>1.1541999999999999</v>
      </c>
      <c r="E84">
        <v>1.3525</v>
      </c>
      <c r="F84">
        <v>1.1608000000000001</v>
      </c>
      <c r="H84" s="72"/>
      <c r="I84" s="72"/>
    </row>
    <row r="85" spans="2:9" x14ac:dyDescent="0.3">
      <c r="B85" t="s">
        <v>201</v>
      </c>
      <c r="C85" t="s">
        <v>206</v>
      </c>
      <c r="D85">
        <v>1.1559999999999999</v>
      </c>
      <c r="E85">
        <v>1.3427</v>
      </c>
      <c r="F85">
        <v>1.1638999999999999</v>
      </c>
      <c r="H85" s="72"/>
      <c r="I85" s="72"/>
    </row>
    <row r="86" spans="2:9" x14ac:dyDescent="0.3">
      <c r="B86" t="s">
        <v>201</v>
      </c>
      <c r="C86" t="s">
        <v>207</v>
      </c>
      <c r="D86">
        <v>1.1551</v>
      </c>
      <c r="E86">
        <v>1.3472</v>
      </c>
      <c r="F86">
        <v>1.1651</v>
      </c>
      <c r="H86" s="72"/>
      <c r="I86" s="72"/>
    </row>
    <row r="87" spans="2:9" x14ac:dyDescent="0.3">
      <c r="B87" t="s">
        <v>201</v>
      </c>
      <c r="C87" t="s">
        <v>208</v>
      </c>
      <c r="D87">
        <v>1.1568000000000001</v>
      </c>
      <c r="E87">
        <v>1.3503000000000001</v>
      </c>
      <c r="F87">
        <v>1.1681999999999999</v>
      </c>
      <c r="H87" s="72"/>
      <c r="I87" s="72"/>
    </row>
    <row r="88" spans="2:9" x14ac:dyDescent="0.3">
      <c r="B88" t="s">
        <v>201</v>
      </c>
      <c r="C88" t="s">
        <v>209</v>
      </c>
      <c r="D88">
        <v>1.1588000000000001</v>
      </c>
      <c r="E88">
        <v>1.3515999999999999</v>
      </c>
      <c r="F88">
        <v>1.1673</v>
      </c>
      <c r="H88" s="72"/>
      <c r="I88" s="72"/>
    </row>
    <row r="89" spans="2:9" x14ac:dyDescent="0.3">
      <c r="B89" t="s">
        <v>201</v>
      </c>
      <c r="C89" t="s">
        <v>210</v>
      </c>
      <c r="D89">
        <v>1.1577999999999999</v>
      </c>
      <c r="E89">
        <v>1.3560000000000001</v>
      </c>
      <c r="F89">
        <v>1.1688000000000001</v>
      </c>
      <c r="H89" s="72"/>
      <c r="I89" s="72"/>
    </row>
    <row r="90" spans="2:9" x14ac:dyDescent="0.3">
      <c r="B90" t="s">
        <v>201</v>
      </c>
      <c r="C90" t="s">
        <v>211</v>
      </c>
      <c r="D90">
        <v>1.1625000000000001</v>
      </c>
      <c r="E90">
        <v>1.3555999999999999</v>
      </c>
      <c r="F90">
        <v>1.169</v>
      </c>
      <c r="H90" s="72"/>
      <c r="I90" s="72"/>
    </row>
    <row r="91" spans="2:9" x14ac:dyDescent="0.3">
      <c r="B91" t="s">
        <v>201</v>
      </c>
      <c r="C91" t="s">
        <v>212</v>
      </c>
      <c r="D91">
        <v>1.1579999999999999</v>
      </c>
      <c r="E91">
        <v>1.3572</v>
      </c>
      <c r="F91">
        <v>1.1711</v>
      </c>
      <c r="H91" s="72"/>
      <c r="I91" s="72"/>
    </row>
    <row r="92" spans="2:9" x14ac:dyDescent="0.3">
      <c r="B92" t="s">
        <v>201</v>
      </c>
      <c r="C92" t="s">
        <v>213</v>
      </c>
      <c r="D92">
        <v>1.157</v>
      </c>
      <c r="E92">
        <v>1.3489</v>
      </c>
      <c r="F92">
        <v>1.1606000000000001</v>
      </c>
      <c r="H92" s="72"/>
      <c r="I92" s="72"/>
    </row>
    <row r="93" spans="2:9" x14ac:dyDescent="0.3">
      <c r="B93" t="s">
        <v>201</v>
      </c>
      <c r="C93" t="s">
        <v>214</v>
      </c>
      <c r="D93">
        <v>1.1561999999999999</v>
      </c>
      <c r="E93">
        <v>1.3408</v>
      </c>
      <c r="F93">
        <v>1.1621999999999999</v>
      </c>
      <c r="H93" s="72"/>
      <c r="I93" s="72"/>
    </row>
    <row r="94" spans="2:9" x14ac:dyDescent="0.3">
      <c r="B94" t="s">
        <v>201</v>
      </c>
      <c r="C94" t="s">
        <v>215</v>
      </c>
      <c r="D94">
        <v>1.1529</v>
      </c>
      <c r="E94">
        <v>1.3439000000000001</v>
      </c>
      <c r="F94">
        <v>1.1648000000000001</v>
      </c>
      <c r="H94" s="72"/>
      <c r="I94" s="72"/>
    </row>
    <row r="95" spans="2:9" x14ac:dyDescent="0.3">
      <c r="B95" t="s">
        <v>201</v>
      </c>
      <c r="C95" t="s">
        <v>216</v>
      </c>
      <c r="D95">
        <v>1.1531</v>
      </c>
      <c r="E95">
        <v>1.3404</v>
      </c>
      <c r="F95">
        <v>1.1642999999999999</v>
      </c>
      <c r="H95" s="72"/>
      <c r="I95" s="72"/>
    </row>
    <row r="96" spans="2:9" x14ac:dyDescent="0.3">
      <c r="B96" t="s">
        <v>201</v>
      </c>
      <c r="C96" t="s">
        <v>217</v>
      </c>
      <c r="D96">
        <v>1.1465000000000001</v>
      </c>
      <c r="E96">
        <v>1.3331</v>
      </c>
      <c r="F96">
        <v>1.1604000000000001</v>
      </c>
      <c r="H96" s="72"/>
      <c r="I96" s="72"/>
    </row>
    <row r="97" spans="2:9" x14ac:dyDescent="0.3">
      <c r="B97" t="s">
        <v>201</v>
      </c>
      <c r="C97" t="s">
        <v>218</v>
      </c>
      <c r="D97">
        <v>1.1491</v>
      </c>
      <c r="E97">
        <v>1.329</v>
      </c>
      <c r="F97">
        <v>1.1546000000000001</v>
      </c>
      <c r="H97" s="72"/>
      <c r="I97" s="72"/>
    </row>
    <row r="98" spans="2:9" x14ac:dyDescent="0.3">
      <c r="B98" t="s">
        <v>201</v>
      </c>
      <c r="C98" t="s">
        <v>219</v>
      </c>
      <c r="D98">
        <v>1.1496</v>
      </c>
      <c r="E98">
        <v>1.3293999999999999</v>
      </c>
      <c r="F98">
        <v>1.1565000000000001</v>
      </c>
      <c r="H98" s="72"/>
      <c r="I98" s="72"/>
    </row>
    <row r="99" spans="2:9" x14ac:dyDescent="0.3">
      <c r="B99" t="s">
        <v>201</v>
      </c>
      <c r="C99" t="s">
        <v>220</v>
      </c>
      <c r="D99">
        <v>1.1477999999999999</v>
      </c>
      <c r="E99">
        <v>1.3263</v>
      </c>
      <c r="F99">
        <v>1.1404000000000001</v>
      </c>
      <c r="H99" s="72"/>
      <c r="I99" s="72"/>
    </row>
    <row r="100" spans="2:9" x14ac:dyDescent="0.3">
      <c r="B100" t="s">
        <v>222</v>
      </c>
      <c r="C100" t="s">
        <v>221</v>
      </c>
      <c r="D100">
        <v>1.1560999999999999</v>
      </c>
      <c r="E100">
        <v>1.3231999999999999</v>
      </c>
      <c r="F100">
        <v>1.1446000000000001</v>
      </c>
      <c r="H100" s="72"/>
      <c r="I100" s="72"/>
    </row>
    <row r="101" spans="2:9" x14ac:dyDescent="0.3">
      <c r="B101" t="s">
        <v>222</v>
      </c>
      <c r="C101" t="s">
        <v>223</v>
      </c>
      <c r="D101">
        <v>1.1577</v>
      </c>
      <c r="E101">
        <v>1.3290999999999999</v>
      </c>
      <c r="F101">
        <v>1.1527000000000001</v>
      </c>
      <c r="H101" s="72"/>
      <c r="I101" s="72"/>
    </row>
    <row r="102" spans="2:9" x14ac:dyDescent="0.3">
      <c r="B102" t="s">
        <v>222</v>
      </c>
      <c r="C102" t="s">
        <v>224</v>
      </c>
      <c r="D102">
        <v>1.1567000000000001</v>
      </c>
      <c r="E102">
        <v>1.3328</v>
      </c>
      <c r="F102">
        <v>1.1533</v>
      </c>
      <c r="H102" s="72"/>
      <c r="I102" s="72"/>
    </row>
    <row r="103" spans="2:9" x14ac:dyDescent="0.3">
      <c r="B103" t="s">
        <v>222</v>
      </c>
      <c r="C103" t="s">
        <v>225</v>
      </c>
      <c r="D103">
        <v>1.1525000000000001</v>
      </c>
      <c r="E103">
        <v>1.3411999999999999</v>
      </c>
      <c r="F103">
        <v>1.1654</v>
      </c>
      <c r="H103" s="72"/>
      <c r="I103" s="72"/>
    </row>
    <row r="104" spans="2:9" x14ac:dyDescent="0.3">
      <c r="B104" t="s">
        <v>222</v>
      </c>
      <c r="C104" t="s">
        <v>226</v>
      </c>
      <c r="D104">
        <v>1.145</v>
      </c>
      <c r="E104">
        <v>1.343</v>
      </c>
      <c r="F104">
        <v>1.1724000000000001</v>
      </c>
      <c r="H104" s="72"/>
      <c r="I104" s="72"/>
    </row>
    <row r="105" spans="2:9" x14ac:dyDescent="0.3">
      <c r="B105" t="s">
        <v>222</v>
      </c>
      <c r="C105" t="s">
        <v>227</v>
      </c>
      <c r="D105">
        <v>1.1509</v>
      </c>
      <c r="E105">
        <v>1.3542000000000001</v>
      </c>
      <c r="F105">
        <v>1.1756</v>
      </c>
      <c r="H105" s="72"/>
      <c r="I105" s="72"/>
    </row>
    <row r="106" spans="2:9" x14ac:dyDescent="0.3">
      <c r="B106" t="s">
        <v>222</v>
      </c>
      <c r="C106" t="s">
        <v>228</v>
      </c>
      <c r="D106">
        <v>1.1556999999999999</v>
      </c>
      <c r="E106">
        <v>1.3560000000000001</v>
      </c>
      <c r="F106">
        <v>1.1726000000000001</v>
      </c>
      <c r="H106" s="72"/>
      <c r="I106" s="72"/>
    </row>
    <row r="107" spans="2:9" x14ac:dyDescent="0.3">
      <c r="B107" t="s">
        <v>222</v>
      </c>
      <c r="C107" t="s">
        <v>229</v>
      </c>
      <c r="D107">
        <v>1.1517999999999999</v>
      </c>
      <c r="E107">
        <v>1.3501000000000001</v>
      </c>
      <c r="F107">
        <v>1.1698999999999999</v>
      </c>
      <c r="H107" s="72"/>
      <c r="I107" s="72"/>
    </row>
    <row r="108" spans="2:9" x14ac:dyDescent="0.3">
      <c r="B108" t="s">
        <v>222</v>
      </c>
      <c r="C108" t="s">
        <v>230</v>
      </c>
      <c r="D108">
        <v>1.1536</v>
      </c>
      <c r="E108">
        <v>1.3492999999999999</v>
      </c>
      <c r="F108">
        <v>1.1667000000000001</v>
      </c>
      <c r="H108" s="72"/>
      <c r="I108" s="72"/>
    </row>
    <row r="109" spans="2:9" x14ac:dyDescent="0.3">
      <c r="B109" t="s">
        <v>222</v>
      </c>
      <c r="C109" t="s">
        <v>231</v>
      </c>
      <c r="D109">
        <v>1.1540999999999999</v>
      </c>
      <c r="E109">
        <v>1.3442000000000001</v>
      </c>
      <c r="F109">
        <v>1.165</v>
      </c>
      <c r="H109" s="72"/>
      <c r="I109" s="72"/>
    </row>
    <row r="110" spans="2:9" x14ac:dyDescent="0.3">
      <c r="B110" t="s">
        <v>222</v>
      </c>
      <c r="C110" t="s">
        <v>232</v>
      </c>
      <c r="D110">
        <v>1.1572</v>
      </c>
      <c r="E110">
        <v>1.341</v>
      </c>
      <c r="F110">
        <v>1.1578999999999999</v>
      </c>
      <c r="H110" s="72"/>
      <c r="I110" s="72"/>
    </row>
    <row r="111" spans="2:9" x14ac:dyDescent="0.3">
      <c r="B111" t="s">
        <v>222</v>
      </c>
      <c r="C111" t="s">
        <v>233</v>
      </c>
      <c r="D111">
        <v>1.1552</v>
      </c>
      <c r="E111">
        <v>1.3391999999999999</v>
      </c>
      <c r="F111">
        <v>1.1601999999999999</v>
      </c>
      <c r="H111" s="72"/>
      <c r="I111" s="72"/>
    </row>
    <row r="112" spans="2:9" x14ac:dyDescent="0.3">
      <c r="B112" t="s">
        <v>222</v>
      </c>
      <c r="C112" t="s">
        <v>234</v>
      </c>
      <c r="D112">
        <v>1.153</v>
      </c>
      <c r="E112">
        <v>1.3396999999999999</v>
      </c>
      <c r="F112">
        <v>1.1665000000000001</v>
      </c>
      <c r="H112" s="72"/>
      <c r="I112" s="72"/>
    </row>
    <row r="113" spans="2:9" x14ac:dyDescent="0.3">
      <c r="B113" t="s">
        <v>222</v>
      </c>
      <c r="C113" t="s">
        <v>235</v>
      </c>
      <c r="D113">
        <v>1.151</v>
      </c>
      <c r="E113">
        <v>1.3447</v>
      </c>
      <c r="F113">
        <v>1.169</v>
      </c>
      <c r="H113" s="72"/>
      <c r="I113" s="72"/>
    </row>
    <row r="114" spans="2:9" x14ac:dyDescent="0.3">
      <c r="B114" t="s">
        <v>222</v>
      </c>
      <c r="C114" t="s">
        <v>236</v>
      </c>
      <c r="D114">
        <v>1.1551</v>
      </c>
      <c r="E114">
        <v>1.3505</v>
      </c>
      <c r="F114">
        <v>1.1682999999999999</v>
      </c>
      <c r="H114" s="72"/>
      <c r="I114" s="72"/>
    </row>
    <row r="115" spans="2:9" x14ac:dyDescent="0.3">
      <c r="B115" t="s">
        <v>222</v>
      </c>
      <c r="C115" t="s">
        <v>237</v>
      </c>
      <c r="D115">
        <v>1.1605000000000001</v>
      </c>
      <c r="E115">
        <v>1.3554999999999999</v>
      </c>
      <c r="F115">
        <v>1.1709000000000001</v>
      </c>
      <c r="H115" s="72"/>
      <c r="I115" s="72"/>
    </row>
    <row r="116" spans="2:9" x14ac:dyDescent="0.3">
      <c r="B116" t="s">
        <v>222</v>
      </c>
      <c r="C116" t="s">
        <v>238</v>
      </c>
      <c r="D116">
        <v>1.1598999999999999</v>
      </c>
      <c r="E116">
        <v>1.3588</v>
      </c>
      <c r="F116">
        <v>1.1698</v>
      </c>
      <c r="H116" s="72"/>
      <c r="I116" s="72"/>
    </row>
    <row r="117" spans="2:9" x14ac:dyDescent="0.3">
      <c r="B117" t="s">
        <v>222</v>
      </c>
      <c r="C117" t="s">
        <v>239</v>
      </c>
      <c r="D117">
        <v>1.1584000000000001</v>
      </c>
      <c r="E117">
        <v>1.3545</v>
      </c>
      <c r="F117">
        <v>1.1718</v>
      </c>
      <c r="H117" s="72"/>
      <c r="I117" s="72"/>
    </row>
    <row r="118" spans="2:9" x14ac:dyDescent="0.3">
      <c r="B118" t="s">
        <v>222</v>
      </c>
      <c r="C118" t="s">
        <v>240</v>
      </c>
      <c r="D118">
        <v>1.1616</v>
      </c>
      <c r="E118">
        <v>1.3635999999999999</v>
      </c>
      <c r="F118">
        <v>1.1728000000000001</v>
      </c>
      <c r="H118" s="72"/>
      <c r="I118" s="72"/>
    </row>
    <row r="119" spans="2:9" x14ac:dyDescent="0.3">
      <c r="B119" t="s">
        <v>222</v>
      </c>
      <c r="C119" t="s">
        <v>241</v>
      </c>
      <c r="D119">
        <v>1.1583000000000001</v>
      </c>
      <c r="E119">
        <v>1.3643000000000001</v>
      </c>
      <c r="F119">
        <v>1.1767000000000001</v>
      </c>
      <c r="H119" s="72"/>
      <c r="I119" s="72"/>
    </row>
    <row r="120" spans="2:9" x14ac:dyDescent="0.3">
      <c r="B120" t="s">
        <v>222</v>
      </c>
      <c r="C120" t="s">
        <v>242</v>
      </c>
      <c r="D120">
        <v>1.161</v>
      </c>
      <c r="E120">
        <v>1.3646</v>
      </c>
      <c r="F120">
        <v>1.1781999999999999</v>
      </c>
      <c r="H120" s="72"/>
      <c r="I120" s="72"/>
    </row>
    <row r="121" spans="2:9" x14ac:dyDescent="0.3">
      <c r="B121" t="s">
        <v>222</v>
      </c>
      <c r="C121" t="s">
        <v>243</v>
      </c>
      <c r="D121">
        <v>1.1552</v>
      </c>
      <c r="E121">
        <v>1.3593999999999999</v>
      </c>
      <c r="F121">
        <v>1.1755</v>
      </c>
      <c r="H121" s="72"/>
      <c r="I121" s="72"/>
    </row>
    <row r="122" spans="2:9" x14ac:dyDescent="0.3">
      <c r="B122" t="s">
        <v>222</v>
      </c>
      <c r="C122" t="s">
        <v>244</v>
      </c>
      <c r="D122">
        <v>1.1646000000000001</v>
      </c>
      <c r="E122">
        <v>1.3717999999999999</v>
      </c>
      <c r="F122">
        <v>1.181</v>
      </c>
      <c r="H122" s="72"/>
      <c r="I122" s="72"/>
    </row>
    <row r="123" spans="2:9" x14ac:dyDescent="0.3">
      <c r="B123" t="s">
        <v>246</v>
      </c>
      <c r="C123" t="s">
        <v>245</v>
      </c>
      <c r="D123">
        <v>1.1674</v>
      </c>
      <c r="E123">
        <v>1.3703000000000001</v>
      </c>
      <c r="F123">
        <v>1.1719999999999999</v>
      </c>
      <c r="H123" s="72"/>
      <c r="I123" s="72"/>
    </row>
    <row r="124" spans="2:9" x14ac:dyDescent="0.3">
      <c r="B124" t="s">
        <v>246</v>
      </c>
      <c r="C124" t="s">
        <v>247</v>
      </c>
      <c r="D124">
        <v>1.1704000000000001</v>
      </c>
      <c r="E124">
        <v>1.3714999999999999</v>
      </c>
      <c r="F124">
        <v>1.1704000000000001</v>
      </c>
      <c r="H124" s="72"/>
      <c r="I124" s="72"/>
    </row>
    <row r="125" spans="2:9" x14ac:dyDescent="0.3">
      <c r="B125" t="s">
        <v>246</v>
      </c>
      <c r="C125" t="s">
        <v>248</v>
      </c>
      <c r="D125">
        <v>1.1729000000000001</v>
      </c>
      <c r="E125">
        <v>1.3733</v>
      </c>
      <c r="F125">
        <v>1.1695</v>
      </c>
      <c r="H125" s="72"/>
      <c r="I125" s="72"/>
    </row>
    <row r="126" spans="2:9" x14ac:dyDescent="0.3">
      <c r="B126" t="s">
        <v>246</v>
      </c>
      <c r="C126" t="s">
        <v>249</v>
      </c>
      <c r="D126">
        <v>1.1724000000000001</v>
      </c>
      <c r="E126">
        <v>1.3624000000000001</v>
      </c>
      <c r="F126">
        <v>1.1597999999999999</v>
      </c>
      <c r="H126" s="72"/>
      <c r="I126" s="72"/>
    </row>
    <row r="127" spans="2:9" x14ac:dyDescent="0.3">
      <c r="B127" t="s">
        <v>246</v>
      </c>
      <c r="C127" t="s">
        <v>250</v>
      </c>
      <c r="D127">
        <v>1.1726000000000001</v>
      </c>
      <c r="E127">
        <v>1.3623000000000001</v>
      </c>
      <c r="F127">
        <v>1.1607000000000001</v>
      </c>
      <c r="H127" s="72"/>
      <c r="I127" s="72"/>
    </row>
    <row r="128" spans="2:9" x14ac:dyDescent="0.3">
      <c r="B128" t="s">
        <v>246</v>
      </c>
      <c r="C128" t="s">
        <v>251</v>
      </c>
      <c r="D128">
        <v>1.1698</v>
      </c>
      <c r="E128">
        <v>1.3489</v>
      </c>
      <c r="F128">
        <v>1.1472</v>
      </c>
      <c r="H128" s="72"/>
      <c r="I128" s="72"/>
    </row>
    <row r="129" spans="2:9" x14ac:dyDescent="0.3">
      <c r="B129" t="s">
        <v>246</v>
      </c>
      <c r="C129" t="s">
        <v>252</v>
      </c>
      <c r="D129">
        <v>1.1695</v>
      </c>
      <c r="E129">
        <v>1.3465</v>
      </c>
      <c r="F129">
        <v>1.1515</v>
      </c>
      <c r="H129" s="72"/>
      <c r="I129" s="72"/>
    </row>
    <row r="130" spans="2:9" x14ac:dyDescent="0.3">
      <c r="B130" t="s">
        <v>246</v>
      </c>
      <c r="C130" t="s">
        <v>253</v>
      </c>
      <c r="D130">
        <v>1.1707000000000001</v>
      </c>
      <c r="E130">
        <v>1.3427</v>
      </c>
      <c r="F130">
        <v>1.1477999999999999</v>
      </c>
      <c r="H130" s="72"/>
      <c r="I130" s="72"/>
    </row>
    <row r="131" spans="2:9" x14ac:dyDescent="0.3">
      <c r="B131" t="s">
        <v>246</v>
      </c>
      <c r="C131" t="s">
        <v>254</v>
      </c>
      <c r="D131">
        <v>1.169</v>
      </c>
      <c r="E131">
        <v>1.3452</v>
      </c>
      <c r="F131">
        <v>1.1508</v>
      </c>
      <c r="H131" s="72"/>
      <c r="I131" s="72"/>
    </row>
    <row r="132" spans="2:9" x14ac:dyDescent="0.3">
      <c r="B132" t="s">
        <v>246</v>
      </c>
      <c r="C132" t="s">
        <v>255</v>
      </c>
      <c r="D132">
        <v>1.1722999999999999</v>
      </c>
      <c r="E132">
        <v>1.3512</v>
      </c>
      <c r="F132">
        <v>1.1568000000000001</v>
      </c>
      <c r="H132" s="72"/>
      <c r="I132" s="72"/>
    </row>
    <row r="133" spans="2:9" x14ac:dyDescent="0.3">
      <c r="B133" t="s">
        <v>246</v>
      </c>
      <c r="C133" t="s">
        <v>256</v>
      </c>
      <c r="D133">
        <v>1.173</v>
      </c>
      <c r="E133">
        <v>1.3595999999999999</v>
      </c>
      <c r="F133">
        <v>1.1574</v>
      </c>
      <c r="H133" s="72"/>
      <c r="I133" s="72"/>
    </row>
    <row r="134" spans="2:9" x14ac:dyDescent="0.3">
      <c r="B134" t="s">
        <v>246</v>
      </c>
      <c r="C134" t="s">
        <v>257</v>
      </c>
      <c r="D134">
        <v>1.1758999999999999</v>
      </c>
      <c r="E134">
        <v>1.3575999999999999</v>
      </c>
      <c r="F134">
        <v>1.1512</v>
      </c>
      <c r="H134" s="72"/>
      <c r="I134" s="72"/>
    </row>
    <row r="135" spans="2:9" x14ac:dyDescent="0.3">
      <c r="B135" t="s">
        <v>246</v>
      </c>
      <c r="C135" t="s">
        <v>258</v>
      </c>
      <c r="D135">
        <v>1.1737</v>
      </c>
      <c r="E135">
        <v>1.3594999999999999</v>
      </c>
      <c r="F135">
        <v>1.1594</v>
      </c>
      <c r="H135" s="72"/>
      <c r="I135" s="72"/>
    </row>
    <row r="136" spans="2:9" x14ac:dyDescent="0.3">
      <c r="B136" t="s">
        <v>246</v>
      </c>
      <c r="C136" t="s">
        <v>259</v>
      </c>
      <c r="D136">
        <v>1.1792</v>
      </c>
      <c r="E136">
        <v>1.3537999999999999</v>
      </c>
      <c r="F136">
        <v>1.1433</v>
      </c>
      <c r="H136" s="72"/>
      <c r="I136" s="72"/>
    </row>
    <row r="137" spans="2:9" x14ac:dyDescent="0.3">
      <c r="B137" t="s">
        <v>246</v>
      </c>
      <c r="C137" t="s">
        <v>260</v>
      </c>
      <c r="D137">
        <v>1.1830000000000001</v>
      </c>
      <c r="E137">
        <v>1.3514999999999999</v>
      </c>
      <c r="F137">
        <v>1.1429</v>
      </c>
      <c r="H137" s="72"/>
      <c r="I137" s="72"/>
    </row>
    <row r="138" spans="2:9" x14ac:dyDescent="0.3">
      <c r="B138" t="s">
        <v>246</v>
      </c>
      <c r="C138" t="s">
        <v>261</v>
      </c>
      <c r="D138">
        <v>1.1874</v>
      </c>
      <c r="E138">
        <v>1.3545</v>
      </c>
      <c r="F138">
        <v>1.141</v>
      </c>
      <c r="H138" s="72"/>
      <c r="I138" s="72"/>
    </row>
    <row r="139" spans="2:9" x14ac:dyDescent="0.3">
      <c r="B139" t="s">
        <v>246</v>
      </c>
      <c r="C139" t="s">
        <v>262</v>
      </c>
      <c r="D139">
        <v>1.1876</v>
      </c>
      <c r="E139">
        <v>1.3527</v>
      </c>
      <c r="F139">
        <v>1.1411</v>
      </c>
      <c r="H139" s="72"/>
      <c r="I139" s="72"/>
    </row>
    <row r="140" spans="2:9" x14ac:dyDescent="0.3">
      <c r="B140" t="s">
        <v>246</v>
      </c>
      <c r="C140" t="s">
        <v>263</v>
      </c>
      <c r="D140">
        <v>1.1861999999999999</v>
      </c>
      <c r="E140">
        <v>1.3591</v>
      </c>
      <c r="F140">
        <v>1.1423000000000001</v>
      </c>
      <c r="H140" s="72"/>
      <c r="I140" s="72"/>
    </row>
    <row r="141" spans="2:9" x14ac:dyDescent="0.3">
      <c r="B141" t="s">
        <v>246</v>
      </c>
      <c r="C141" t="s">
        <v>264</v>
      </c>
      <c r="D141">
        <v>1.1876</v>
      </c>
      <c r="E141">
        <v>1.3576999999999999</v>
      </c>
      <c r="F141">
        <v>1.1384000000000001</v>
      </c>
      <c r="H141" s="72"/>
      <c r="I141" s="72"/>
    </row>
    <row r="142" spans="2:9" x14ac:dyDescent="0.3">
      <c r="B142" t="s">
        <v>246</v>
      </c>
      <c r="C142" t="s">
        <v>265</v>
      </c>
      <c r="D142">
        <v>1.1875</v>
      </c>
      <c r="E142">
        <v>1.3529</v>
      </c>
      <c r="F142">
        <v>1.1386000000000001</v>
      </c>
      <c r="H142" s="72"/>
      <c r="I142" s="72"/>
    </row>
    <row r="143" spans="2:9" x14ac:dyDescent="0.3">
      <c r="B143" t="s">
        <v>246</v>
      </c>
      <c r="C143" t="s">
        <v>266</v>
      </c>
      <c r="D143">
        <v>1.1852</v>
      </c>
      <c r="E143">
        <v>1.3552999999999999</v>
      </c>
      <c r="F143">
        <v>1.1418999999999999</v>
      </c>
      <c r="H143" s="72"/>
      <c r="I143" s="72"/>
    </row>
    <row r="144" spans="2:9" x14ac:dyDescent="0.3">
      <c r="B144" t="s">
        <v>268</v>
      </c>
      <c r="C144" t="s">
        <v>267</v>
      </c>
      <c r="D144">
        <v>1.1876</v>
      </c>
      <c r="E144">
        <v>1.3482000000000001</v>
      </c>
      <c r="F144">
        <v>1.1338999999999999</v>
      </c>
      <c r="H144" s="72"/>
      <c r="I144" s="72"/>
    </row>
    <row r="145" spans="2:9" x14ac:dyDescent="0.3">
      <c r="B145" t="s">
        <v>268</v>
      </c>
      <c r="C145" t="s">
        <v>269</v>
      </c>
      <c r="D145">
        <v>1.1879</v>
      </c>
      <c r="E145">
        <v>1.3483000000000001</v>
      </c>
      <c r="F145">
        <v>1.1281000000000001</v>
      </c>
      <c r="H145" s="72"/>
      <c r="I145" s="72"/>
    </row>
    <row r="146" spans="2:9" x14ac:dyDescent="0.3">
      <c r="B146" t="s">
        <v>268</v>
      </c>
      <c r="C146" t="s">
        <v>270</v>
      </c>
      <c r="D146">
        <v>1.1919</v>
      </c>
      <c r="E146">
        <v>1.3471</v>
      </c>
      <c r="F146">
        <v>1.1316999999999999</v>
      </c>
      <c r="H146" s="72"/>
      <c r="I146" s="72"/>
    </row>
    <row r="147" spans="2:9" x14ac:dyDescent="0.3">
      <c r="B147" t="s">
        <v>268</v>
      </c>
      <c r="C147" t="s">
        <v>271</v>
      </c>
      <c r="D147">
        <v>1.1920999999999999</v>
      </c>
      <c r="E147">
        <v>1.3521000000000001</v>
      </c>
      <c r="F147">
        <v>1.1355999999999999</v>
      </c>
      <c r="H147" s="72"/>
      <c r="I147" s="72"/>
    </row>
    <row r="148" spans="2:9" x14ac:dyDescent="0.3">
      <c r="B148" t="s">
        <v>268</v>
      </c>
      <c r="C148" t="s">
        <v>272</v>
      </c>
      <c r="D148">
        <v>1.1896</v>
      </c>
      <c r="E148">
        <v>1.3495999999999999</v>
      </c>
      <c r="F148">
        <v>1.1301000000000001</v>
      </c>
      <c r="H148" s="72"/>
      <c r="I148" s="72"/>
    </row>
    <row r="149" spans="2:9" x14ac:dyDescent="0.3">
      <c r="B149" t="s">
        <v>268</v>
      </c>
      <c r="C149" t="s">
        <v>273</v>
      </c>
      <c r="D149">
        <v>1.1902999999999999</v>
      </c>
      <c r="E149">
        <v>1.3424</v>
      </c>
      <c r="F149">
        <v>1.1309</v>
      </c>
      <c r="H149" s="72"/>
      <c r="I149" s="72"/>
    </row>
    <row r="150" spans="2:9" x14ac:dyDescent="0.3">
      <c r="B150" t="s">
        <v>268</v>
      </c>
      <c r="C150" t="s">
        <v>274</v>
      </c>
      <c r="D150">
        <v>1.1848000000000001</v>
      </c>
      <c r="E150">
        <v>1.3436999999999999</v>
      </c>
      <c r="F150">
        <v>1.1321000000000001</v>
      </c>
      <c r="H150" s="72"/>
      <c r="I150" s="72"/>
    </row>
    <row r="151" spans="2:9" x14ac:dyDescent="0.3">
      <c r="B151" t="s">
        <v>268</v>
      </c>
      <c r="C151" t="s">
        <v>275</v>
      </c>
      <c r="D151">
        <v>1.1863999999999999</v>
      </c>
      <c r="E151">
        <v>1.3369</v>
      </c>
      <c r="F151">
        <v>1.1241000000000001</v>
      </c>
      <c r="H151" s="72"/>
      <c r="I151" s="72"/>
    </row>
    <row r="152" spans="2:9" x14ac:dyDescent="0.3">
      <c r="B152" t="s">
        <v>268</v>
      </c>
      <c r="C152" t="s">
        <v>276</v>
      </c>
      <c r="D152">
        <v>1.1878</v>
      </c>
      <c r="E152">
        <v>1.3367</v>
      </c>
      <c r="F152">
        <v>1.1262000000000001</v>
      </c>
      <c r="H152" s="72"/>
      <c r="I152" s="72"/>
    </row>
    <row r="153" spans="2:9" x14ac:dyDescent="0.3">
      <c r="B153" t="s">
        <v>268</v>
      </c>
      <c r="C153" t="s">
        <v>277</v>
      </c>
      <c r="D153">
        <v>1.1893</v>
      </c>
      <c r="E153">
        <v>1.3265</v>
      </c>
      <c r="F153">
        <v>1.1194</v>
      </c>
      <c r="H153" s="72"/>
      <c r="I153" s="72"/>
    </row>
    <row r="154" spans="2:9" x14ac:dyDescent="0.3">
      <c r="B154" t="s">
        <v>268</v>
      </c>
      <c r="C154" t="s">
        <v>278</v>
      </c>
      <c r="D154">
        <v>1.1870000000000001</v>
      </c>
      <c r="E154">
        <v>1.3279000000000001</v>
      </c>
      <c r="F154">
        <v>1.1185</v>
      </c>
      <c r="H154" s="72"/>
      <c r="I154" s="72"/>
    </row>
    <row r="155" spans="2:9" x14ac:dyDescent="0.3">
      <c r="B155" t="s">
        <v>268</v>
      </c>
      <c r="C155" t="s">
        <v>279</v>
      </c>
      <c r="D155">
        <v>1.1866000000000001</v>
      </c>
      <c r="E155">
        <v>1.3305</v>
      </c>
      <c r="F155">
        <v>1.1214</v>
      </c>
      <c r="H155" s="72"/>
      <c r="I155" s="72"/>
    </row>
    <row r="156" spans="2:9" x14ac:dyDescent="0.3">
      <c r="B156" t="s">
        <v>268</v>
      </c>
      <c r="C156" t="s">
        <v>280</v>
      </c>
      <c r="D156">
        <v>1.1879999999999999</v>
      </c>
      <c r="E156">
        <v>1.3260000000000001</v>
      </c>
      <c r="F156">
        <v>1.1112</v>
      </c>
      <c r="H156" s="72"/>
      <c r="I156" s="72"/>
    </row>
    <row r="157" spans="2:9" x14ac:dyDescent="0.3">
      <c r="B157" t="s">
        <v>268</v>
      </c>
      <c r="C157" t="s">
        <v>281</v>
      </c>
      <c r="D157">
        <v>1.1880999999999999</v>
      </c>
      <c r="E157">
        <v>1.3202</v>
      </c>
      <c r="F157">
        <v>1.1106</v>
      </c>
      <c r="H157" s="72"/>
      <c r="I157" s="72"/>
    </row>
    <row r="158" spans="2:9" x14ac:dyDescent="0.3">
      <c r="B158" t="s">
        <v>268</v>
      </c>
      <c r="C158" t="s">
        <v>282</v>
      </c>
      <c r="D158">
        <v>1.1808000000000001</v>
      </c>
      <c r="E158">
        <v>1.3305</v>
      </c>
      <c r="F158">
        <v>1.1252</v>
      </c>
      <c r="H158" s="72"/>
      <c r="I158" s="72"/>
    </row>
    <row r="159" spans="2:9" x14ac:dyDescent="0.3">
      <c r="B159" t="s">
        <v>268</v>
      </c>
      <c r="C159" t="s">
        <v>283</v>
      </c>
      <c r="D159">
        <v>1.1800999999999999</v>
      </c>
      <c r="E159">
        <v>1.331</v>
      </c>
      <c r="F159">
        <v>1.1296999999999999</v>
      </c>
      <c r="H159" s="72"/>
      <c r="I159" s="72"/>
    </row>
    <row r="160" spans="2:9" x14ac:dyDescent="0.3">
      <c r="B160" t="s">
        <v>268</v>
      </c>
      <c r="C160" t="s">
        <v>284</v>
      </c>
      <c r="D160">
        <v>1.1757</v>
      </c>
      <c r="E160">
        <v>1.3366</v>
      </c>
      <c r="F160">
        <v>1.1359999999999999</v>
      </c>
      <c r="H160" s="72"/>
      <c r="I160" s="72"/>
    </row>
    <row r="161" spans="2:9" x14ac:dyDescent="0.3">
      <c r="B161" t="s">
        <v>268</v>
      </c>
      <c r="C161" t="s">
        <v>285</v>
      </c>
      <c r="D161">
        <v>1.1791</v>
      </c>
      <c r="E161">
        <v>1.3371999999999999</v>
      </c>
      <c r="F161">
        <v>1.1325000000000001</v>
      </c>
      <c r="H161" s="72"/>
      <c r="I161" s="72"/>
    </row>
    <row r="162" spans="2:9" x14ac:dyDescent="0.3">
      <c r="B162" t="s">
        <v>268</v>
      </c>
      <c r="C162" t="s">
        <v>286</v>
      </c>
      <c r="D162">
        <v>1.1718</v>
      </c>
      <c r="E162">
        <v>1.3321000000000001</v>
      </c>
      <c r="F162">
        <v>1.1343000000000001</v>
      </c>
      <c r="H162" s="72"/>
      <c r="I162" s="72"/>
    </row>
    <row r="163" spans="2:9" x14ac:dyDescent="0.3">
      <c r="B163" t="s">
        <v>268</v>
      </c>
      <c r="C163" t="s">
        <v>287</v>
      </c>
      <c r="D163">
        <v>1.1785000000000001</v>
      </c>
      <c r="E163">
        <v>1.3295999999999999</v>
      </c>
      <c r="F163">
        <v>1.1359999999999999</v>
      </c>
      <c r="I163" s="72"/>
    </row>
    <row r="164" spans="2:9" x14ac:dyDescent="0.3">
      <c r="B164" t="s">
        <v>289</v>
      </c>
      <c r="C164" t="s">
        <v>288</v>
      </c>
      <c r="D164">
        <v>1.1749000000000001</v>
      </c>
      <c r="E164">
        <v>1.3355999999999999</v>
      </c>
      <c r="F164">
        <v>1.1373</v>
      </c>
      <c r="H164" s="72"/>
      <c r="I164" s="72"/>
    </row>
    <row r="165" spans="2:9" x14ac:dyDescent="0.3">
      <c r="B165" t="s">
        <v>289</v>
      </c>
      <c r="C165" t="s">
        <v>290</v>
      </c>
      <c r="D165">
        <v>1.1761999999999999</v>
      </c>
      <c r="E165">
        <v>1.3389</v>
      </c>
      <c r="F165">
        <v>1.1373</v>
      </c>
      <c r="H165" s="72"/>
      <c r="I165" s="72"/>
    </row>
    <row r="166" spans="2:9" x14ac:dyDescent="0.3">
      <c r="B166" t="s">
        <v>289</v>
      </c>
      <c r="C166" t="s">
        <v>291</v>
      </c>
      <c r="D166">
        <v>1.1768000000000001</v>
      </c>
      <c r="E166">
        <v>1.3392999999999999</v>
      </c>
      <c r="F166">
        <v>1.1357999999999999</v>
      </c>
      <c r="H166" s="72"/>
      <c r="I166" s="72"/>
    </row>
    <row r="167" spans="2:9" x14ac:dyDescent="0.3">
      <c r="B167" t="s">
        <v>289</v>
      </c>
      <c r="C167" t="s">
        <v>292</v>
      </c>
      <c r="D167">
        <v>1.1707000000000001</v>
      </c>
      <c r="E167">
        <v>1.3309</v>
      </c>
      <c r="F167">
        <v>1.1356999999999999</v>
      </c>
      <c r="H167" s="72"/>
      <c r="I167" s="72"/>
    </row>
    <row r="168" spans="2:9" x14ac:dyDescent="0.3">
      <c r="B168" t="s">
        <v>289</v>
      </c>
      <c r="C168" t="s">
        <v>293</v>
      </c>
      <c r="D168">
        <v>1.1708000000000001</v>
      </c>
      <c r="E168">
        <v>1.3314999999999999</v>
      </c>
      <c r="F168">
        <v>1.1375999999999999</v>
      </c>
      <c r="H168" s="72"/>
      <c r="I168" s="72"/>
    </row>
    <row r="169" spans="2:9" x14ac:dyDescent="0.3">
      <c r="B169" t="s">
        <v>289</v>
      </c>
      <c r="C169" t="s">
        <v>294</v>
      </c>
      <c r="D169">
        <v>1.1692</v>
      </c>
      <c r="E169">
        <v>1.3274999999999999</v>
      </c>
      <c r="F169">
        <v>1.1415</v>
      </c>
      <c r="H169" s="72"/>
      <c r="I169" s="72"/>
    </row>
    <row r="170" spans="2:9" x14ac:dyDescent="0.3">
      <c r="B170" t="s">
        <v>289</v>
      </c>
      <c r="C170" t="s">
        <v>295</v>
      </c>
      <c r="D170">
        <v>1.1656</v>
      </c>
      <c r="E170">
        <v>1.3379000000000001</v>
      </c>
      <c r="F170">
        <v>1.1476</v>
      </c>
      <c r="H170" s="72"/>
      <c r="I170" s="72"/>
    </row>
    <row r="171" spans="2:9" x14ac:dyDescent="0.3">
      <c r="B171" t="s">
        <v>289</v>
      </c>
      <c r="C171" t="s">
        <v>296</v>
      </c>
      <c r="D171">
        <v>1.1659999999999999</v>
      </c>
      <c r="E171">
        <v>1.3232999999999999</v>
      </c>
      <c r="F171">
        <v>1.1359999999999999</v>
      </c>
      <c r="H171" s="72"/>
      <c r="I171" s="72"/>
    </row>
    <row r="172" spans="2:9" x14ac:dyDescent="0.3">
      <c r="B172" t="s">
        <v>289</v>
      </c>
      <c r="C172" t="s">
        <v>297</v>
      </c>
      <c r="D172">
        <v>1.1646000000000001</v>
      </c>
      <c r="E172">
        <v>1.3257000000000001</v>
      </c>
      <c r="F172">
        <v>1.1355</v>
      </c>
      <c r="H172" s="72"/>
      <c r="I172" s="72"/>
    </row>
    <row r="173" spans="2:9" x14ac:dyDescent="0.3">
      <c r="B173" t="s">
        <v>289</v>
      </c>
      <c r="C173" t="s">
        <v>298</v>
      </c>
      <c r="D173">
        <v>1.1691</v>
      </c>
      <c r="E173">
        <v>1.3245</v>
      </c>
      <c r="F173">
        <v>1.1324000000000001</v>
      </c>
      <c r="H173" s="72"/>
      <c r="I173" s="72"/>
    </row>
    <row r="174" spans="2:9" x14ac:dyDescent="0.3">
      <c r="B174" t="s">
        <v>289</v>
      </c>
      <c r="C174" t="s">
        <v>299</v>
      </c>
      <c r="D174">
        <v>1.1600999999999999</v>
      </c>
      <c r="E174">
        <v>1.3187</v>
      </c>
      <c r="F174">
        <v>1.1376999999999999</v>
      </c>
      <c r="H174" s="72"/>
      <c r="I174" s="72"/>
    </row>
    <row r="175" spans="2:9" x14ac:dyDescent="0.3">
      <c r="B175" t="s">
        <v>289</v>
      </c>
      <c r="C175" t="s">
        <v>300</v>
      </c>
      <c r="D175">
        <v>1.1516</v>
      </c>
      <c r="E175">
        <v>1.3059000000000001</v>
      </c>
      <c r="F175">
        <v>1.1346000000000001</v>
      </c>
      <c r="H175" s="72"/>
      <c r="I175" s="72"/>
    </row>
    <row r="176" spans="2:9" x14ac:dyDescent="0.3">
      <c r="B176" t="s">
        <v>289</v>
      </c>
      <c r="C176" t="s">
        <v>301</v>
      </c>
      <c r="D176">
        <v>1.1586000000000001</v>
      </c>
      <c r="E176">
        <v>1.296</v>
      </c>
      <c r="F176">
        <v>1.1082000000000001</v>
      </c>
      <c r="H176" s="72"/>
      <c r="I176" s="72"/>
    </row>
    <row r="177" spans="2:9" x14ac:dyDescent="0.3">
      <c r="B177" t="s">
        <v>289</v>
      </c>
      <c r="C177" t="s">
        <v>302</v>
      </c>
      <c r="D177">
        <v>1.1555</v>
      </c>
      <c r="E177">
        <v>1.2757000000000001</v>
      </c>
      <c r="F177">
        <v>1.1045</v>
      </c>
      <c r="H177" s="72"/>
      <c r="I177" s="72"/>
    </row>
    <row r="178" spans="2:9" x14ac:dyDescent="0.3">
      <c r="B178" t="s">
        <v>289</v>
      </c>
      <c r="C178" t="s">
        <v>303</v>
      </c>
      <c r="D178">
        <v>1.169</v>
      </c>
      <c r="E178">
        <v>1.2757000000000001</v>
      </c>
      <c r="F178">
        <v>1.095</v>
      </c>
      <c r="H178" s="72"/>
      <c r="I178" s="72"/>
    </row>
    <row r="179" spans="2:9" x14ac:dyDescent="0.3">
      <c r="B179" t="s">
        <v>289</v>
      </c>
      <c r="C179" t="s">
        <v>304</v>
      </c>
      <c r="D179">
        <v>1.1677999999999999</v>
      </c>
      <c r="E179">
        <v>1.2755000000000001</v>
      </c>
      <c r="F179">
        <v>1.0967</v>
      </c>
      <c r="H179" s="72"/>
      <c r="I179" s="72"/>
    </row>
    <row r="180" spans="2:9" x14ac:dyDescent="0.3">
      <c r="B180" t="s">
        <v>289</v>
      </c>
      <c r="C180" t="s">
        <v>305</v>
      </c>
      <c r="D180">
        <v>1.1778999999999999</v>
      </c>
      <c r="E180">
        <v>1.294</v>
      </c>
      <c r="F180">
        <v>1.1056999999999999</v>
      </c>
      <c r="H180" s="72"/>
      <c r="I180" s="72"/>
    </row>
    <row r="181" spans="2:9" x14ac:dyDescent="0.3">
      <c r="B181" t="s">
        <v>289</v>
      </c>
      <c r="C181" t="s">
        <v>306</v>
      </c>
      <c r="D181">
        <v>1.1842999999999999</v>
      </c>
      <c r="E181">
        <v>1.3168</v>
      </c>
      <c r="F181">
        <v>1.1096999999999999</v>
      </c>
      <c r="H181" s="72"/>
      <c r="I181" s="72"/>
    </row>
    <row r="182" spans="2:9" x14ac:dyDescent="0.3">
      <c r="B182" t="s">
        <v>289</v>
      </c>
      <c r="C182" t="s">
        <v>307</v>
      </c>
      <c r="D182">
        <v>1.1940999999999999</v>
      </c>
      <c r="E182">
        <v>1.2966</v>
      </c>
      <c r="F182">
        <v>1.0803</v>
      </c>
      <c r="H182" s="72"/>
      <c r="I182" s="72"/>
    </row>
    <row r="183" spans="2:9" x14ac:dyDescent="0.3">
      <c r="B183" t="s">
        <v>289</v>
      </c>
      <c r="C183" t="s">
        <v>308</v>
      </c>
      <c r="D183">
        <v>1.1957</v>
      </c>
      <c r="E183">
        <v>1.2923</v>
      </c>
      <c r="F183">
        <v>1.0788</v>
      </c>
      <c r="H183" s="72"/>
      <c r="I183" s="72"/>
    </row>
    <row r="184" spans="2:9" x14ac:dyDescent="0.3">
      <c r="B184" t="s">
        <v>310</v>
      </c>
      <c r="C184" t="s">
        <v>309</v>
      </c>
      <c r="D184">
        <v>1.1951000000000001</v>
      </c>
      <c r="E184">
        <v>1.2909999999999999</v>
      </c>
      <c r="F184">
        <v>1.0814999999999999</v>
      </c>
      <c r="H184" s="72"/>
      <c r="I184" s="72"/>
    </row>
    <row r="185" spans="2:9" x14ac:dyDescent="0.3">
      <c r="B185" t="s">
        <v>310</v>
      </c>
      <c r="C185" t="s">
        <v>311</v>
      </c>
      <c r="D185">
        <v>1.1955</v>
      </c>
      <c r="E185">
        <v>1.2941</v>
      </c>
      <c r="F185">
        <v>1.0797000000000001</v>
      </c>
      <c r="H185" s="72"/>
      <c r="I185" s="72"/>
    </row>
    <row r="186" spans="2:9" x14ac:dyDescent="0.3">
      <c r="B186" t="s">
        <v>310</v>
      </c>
      <c r="C186" t="s">
        <v>312</v>
      </c>
      <c r="D186">
        <v>1.2002999999999999</v>
      </c>
      <c r="E186">
        <v>1.2963</v>
      </c>
      <c r="F186">
        <v>1.0785</v>
      </c>
      <c r="H186" s="72"/>
      <c r="I186" s="72"/>
    </row>
    <row r="187" spans="2:9" x14ac:dyDescent="0.3">
      <c r="B187" t="s">
        <v>310</v>
      </c>
      <c r="C187" t="s">
        <v>313</v>
      </c>
      <c r="D187">
        <v>1.1954</v>
      </c>
      <c r="E187">
        <v>1.2887</v>
      </c>
      <c r="F187">
        <v>1.0788</v>
      </c>
      <c r="H187" s="72"/>
      <c r="I187" s="72"/>
    </row>
    <row r="188" spans="2:9" x14ac:dyDescent="0.3">
      <c r="B188" t="s">
        <v>310</v>
      </c>
      <c r="C188" t="s">
        <v>314</v>
      </c>
      <c r="D188">
        <v>1.1984999999999999</v>
      </c>
      <c r="E188">
        <v>1.2948</v>
      </c>
      <c r="F188">
        <v>1.0825</v>
      </c>
      <c r="H188" s="72"/>
      <c r="I188" s="72"/>
    </row>
    <row r="189" spans="2:9" x14ac:dyDescent="0.3">
      <c r="B189" t="s">
        <v>310</v>
      </c>
      <c r="C189" t="s">
        <v>315</v>
      </c>
      <c r="D189">
        <v>1.1961999999999999</v>
      </c>
      <c r="E189">
        <v>1.2910999999999999</v>
      </c>
      <c r="F189">
        <v>1.0824</v>
      </c>
      <c r="H189" s="72"/>
      <c r="I189" s="72"/>
    </row>
    <row r="190" spans="2:9" x14ac:dyDescent="0.3">
      <c r="B190" t="s">
        <v>310</v>
      </c>
      <c r="C190" t="s">
        <v>316</v>
      </c>
      <c r="D190">
        <v>1.1931</v>
      </c>
      <c r="E190">
        <v>1.2892999999999999</v>
      </c>
      <c r="F190">
        <v>1.0827</v>
      </c>
      <c r="H190" s="72"/>
      <c r="I190" s="72"/>
    </row>
    <row r="191" spans="2:9" x14ac:dyDescent="0.3">
      <c r="B191" t="s">
        <v>310</v>
      </c>
      <c r="C191" t="s">
        <v>317</v>
      </c>
      <c r="D191">
        <v>1.196</v>
      </c>
      <c r="E191">
        <v>1.2971999999999999</v>
      </c>
      <c r="F191">
        <v>1.0832999999999999</v>
      </c>
      <c r="H191" s="72"/>
      <c r="I191" s="72"/>
    </row>
    <row r="192" spans="2:9" x14ac:dyDescent="0.3">
      <c r="B192" t="s">
        <v>310</v>
      </c>
      <c r="C192" t="s">
        <v>318</v>
      </c>
      <c r="D192">
        <v>1.1919999999999999</v>
      </c>
      <c r="E192">
        <v>1.2967</v>
      </c>
      <c r="F192">
        <v>1.0896999999999999</v>
      </c>
      <c r="H192" s="72"/>
      <c r="I192" s="72"/>
    </row>
    <row r="193" spans="2:9" x14ac:dyDescent="0.3">
      <c r="B193" t="s">
        <v>310</v>
      </c>
      <c r="C193" t="s">
        <v>319</v>
      </c>
      <c r="D193">
        <v>1.1883999999999999</v>
      </c>
      <c r="E193">
        <v>1.2985</v>
      </c>
      <c r="F193">
        <v>1.0918000000000001</v>
      </c>
      <c r="H193" s="72"/>
      <c r="I193" s="72"/>
    </row>
    <row r="194" spans="2:9" x14ac:dyDescent="0.3">
      <c r="B194" t="s">
        <v>310</v>
      </c>
      <c r="C194" t="s">
        <v>320</v>
      </c>
      <c r="D194">
        <v>1.1889000000000001</v>
      </c>
      <c r="E194">
        <v>1.2985</v>
      </c>
      <c r="F194">
        <v>1.0903</v>
      </c>
      <c r="H194" s="72"/>
      <c r="I194" s="72"/>
    </row>
    <row r="195" spans="2:9" x14ac:dyDescent="0.3">
      <c r="B195" t="s">
        <v>310</v>
      </c>
      <c r="C195" t="s">
        <v>321</v>
      </c>
      <c r="D195">
        <v>1.1879999999999999</v>
      </c>
      <c r="E195">
        <v>1.2915000000000001</v>
      </c>
      <c r="F195">
        <v>1.0889</v>
      </c>
      <c r="H195" s="72"/>
      <c r="I195" s="72"/>
    </row>
    <row r="196" spans="2:9" x14ac:dyDescent="0.3">
      <c r="B196" t="s">
        <v>310</v>
      </c>
      <c r="C196" t="s">
        <v>322</v>
      </c>
      <c r="D196">
        <v>1.1919999999999999</v>
      </c>
      <c r="E196">
        <v>1.2943</v>
      </c>
      <c r="F196">
        <v>1.083</v>
      </c>
      <c r="H196" s="72"/>
      <c r="I196" s="72"/>
    </row>
    <row r="197" spans="2:9" x14ac:dyDescent="0.3">
      <c r="B197" t="s">
        <v>310</v>
      </c>
      <c r="C197" t="s">
        <v>323</v>
      </c>
      <c r="D197">
        <v>1.1871</v>
      </c>
      <c r="E197">
        <v>1.2968</v>
      </c>
      <c r="F197">
        <v>1.0886</v>
      </c>
      <c r="H197" s="72"/>
      <c r="I197" s="72"/>
    </row>
    <row r="198" spans="2:9" x14ac:dyDescent="0.3">
      <c r="B198" t="s">
        <v>310</v>
      </c>
      <c r="C198" t="s">
        <v>324</v>
      </c>
      <c r="D198">
        <v>1.1848000000000001</v>
      </c>
      <c r="E198">
        <v>1.2946</v>
      </c>
      <c r="F198">
        <v>1.0911999999999999</v>
      </c>
      <c r="H198" s="72"/>
      <c r="I198" s="72"/>
    </row>
    <row r="199" spans="2:9" x14ac:dyDescent="0.3">
      <c r="B199" t="s">
        <v>310</v>
      </c>
      <c r="C199" t="s">
        <v>325</v>
      </c>
      <c r="D199">
        <v>1.1906000000000001</v>
      </c>
      <c r="E199">
        <v>1.2904</v>
      </c>
      <c r="F199">
        <v>1.0845</v>
      </c>
      <c r="H199" s="72"/>
      <c r="I199" s="72"/>
    </row>
    <row r="200" spans="2:9" x14ac:dyDescent="0.3">
      <c r="B200" t="s">
        <v>310</v>
      </c>
      <c r="C200" t="s">
        <v>326</v>
      </c>
      <c r="D200">
        <v>1.1889000000000001</v>
      </c>
      <c r="E200">
        <v>1.2924</v>
      </c>
      <c r="F200">
        <v>1.0857000000000001</v>
      </c>
      <c r="H200" s="72"/>
      <c r="I200" s="72"/>
    </row>
    <row r="201" spans="2:9" x14ac:dyDescent="0.3">
      <c r="B201" t="s">
        <v>310</v>
      </c>
      <c r="C201" t="s">
        <v>327</v>
      </c>
      <c r="D201">
        <v>1.1917</v>
      </c>
      <c r="E201">
        <v>1.2890999999999999</v>
      </c>
      <c r="F201">
        <v>1.0795999999999999</v>
      </c>
      <c r="H201" s="72"/>
      <c r="I201" s="72"/>
    </row>
    <row r="202" spans="2:9" x14ac:dyDescent="0.3">
      <c r="B202" t="s">
        <v>310</v>
      </c>
      <c r="C202" t="s">
        <v>328</v>
      </c>
      <c r="D202">
        <v>1.1953</v>
      </c>
      <c r="E202">
        <v>1.2867999999999999</v>
      </c>
      <c r="F202">
        <v>1.0693999999999999</v>
      </c>
      <c r="H202" s="72"/>
      <c r="I202" s="72"/>
    </row>
    <row r="203" spans="2:9" x14ac:dyDescent="0.3">
      <c r="B203" t="s">
        <v>310</v>
      </c>
      <c r="C203" t="s">
        <v>329</v>
      </c>
      <c r="D203">
        <v>1.208</v>
      </c>
      <c r="E203">
        <v>1.2716000000000001</v>
      </c>
      <c r="F203">
        <v>1.0557000000000001</v>
      </c>
      <c r="H203" s="72"/>
      <c r="I203" s="72"/>
    </row>
    <row r="204" spans="2:9" x14ac:dyDescent="0.3">
      <c r="B204" t="s">
        <v>310</v>
      </c>
      <c r="C204" t="s">
        <v>330</v>
      </c>
      <c r="D204">
        <v>1.2112000000000001</v>
      </c>
      <c r="E204">
        <v>1.2699</v>
      </c>
      <c r="F204">
        <v>1.0465</v>
      </c>
      <c r="H204" s="72"/>
      <c r="I204" s="72"/>
    </row>
    <row r="205" spans="2:9" x14ac:dyDescent="0.3">
      <c r="B205" t="s">
        <v>332</v>
      </c>
      <c r="C205" t="s">
        <v>331</v>
      </c>
      <c r="D205">
        <v>1.2108000000000001</v>
      </c>
      <c r="E205">
        <v>1.2592000000000001</v>
      </c>
      <c r="F205">
        <v>1.0410999999999999</v>
      </c>
      <c r="H205" s="72"/>
      <c r="I205" s="72"/>
    </row>
    <row r="206" spans="2:9" x14ac:dyDescent="0.3">
      <c r="B206" t="s">
        <v>332</v>
      </c>
      <c r="C206" t="s">
        <v>333</v>
      </c>
      <c r="D206">
        <v>1.2124999999999999</v>
      </c>
      <c r="E206">
        <v>1.2627999999999999</v>
      </c>
      <c r="F206">
        <v>1.0477000000000001</v>
      </c>
      <c r="H206" s="72"/>
      <c r="I206" s="72"/>
    </row>
    <row r="207" spans="2:9" x14ac:dyDescent="0.3">
      <c r="B207" t="s">
        <v>332</v>
      </c>
      <c r="C207" t="s">
        <v>334</v>
      </c>
      <c r="D207">
        <v>1.2083999999999999</v>
      </c>
      <c r="E207">
        <v>1.2695000000000001</v>
      </c>
      <c r="F207">
        <v>1.0487</v>
      </c>
      <c r="H207" s="72"/>
      <c r="I207" s="72"/>
    </row>
    <row r="208" spans="2:9" x14ac:dyDescent="0.3">
      <c r="B208" t="s">
        <v>332</v>
      </c>
      <c r="C208" t="s">
        <v>335</v>
      </c>
      <c r="D208">
        <v>1.2054</v>
      </c>
      <c r="E208">
        <v>1.2655000000000001</v>
      </c>
      <c r="F208">
        <v>1.0497000000000001</v>
      </c>
      <c r="H208" s="72"/>
      <c r="I208" s="72"/>
    </row>
    <row r="209" spans="2:9" x14ac:dyDescent="0.3">
      <c r="B209" t="s">
        <v>332</v>
      </c>
      <c r="C209" t="s">
        <v>336</v>
      </c>
      <c r="D209">
        <v>1.2055</v>
      </c>
      <c r="E209">
        <v>1.2621</v>
      </c>
      <c r="F209">
        <v>1.0466</v>
      </c>
      <c r="H209" s="72"/>
      <c r="I209" s="72"/>
    </row>
    <row r="210" spans="2:9" x14ac:dyDescent="0.3">
      <c r="B210" t="s">
        <v>332</v>
      </c>
      <c r="C210" t="s">
        <v>337</v>
      </c>
      <c r="D210">
        <v>1.2090000000000001</v>
      </c>
      <c r="E210">
        <v>1.2638</v>
      </c>
      <c r="F210">
        <v>1.0465</v>
      </c>
      <c r="H210" s="72"/>
      <c r="I210" s="72"/>
    </row>
    <row r="211" spans="2:9" x14ac:dyDescent="0.3">
      <c r="B211" t="s">
        <v>332</v>
      </c>
      <c r="C211" t="s">
        <v>338</v>
      </c>
      <c r="D211">
        <v>1.2068000000000001</v>
      </c>
      <c r="E211">
        <v>1.2641</v>
      </c>
      <c r="F211">
        <v>1.0443</v>
      </c>
      <c r="H211" s="72"/>
      <c r="I211" s="72"/>
    </row>
    <row r="212" spans="2:9" x14ac:dyDescent="0.3">
      <c r="B212" t="s">
        <v>332</v>
      </c>
      <c r="C212" t="s">
        <v>339</v>
      </c>
      <c r="D212">
        <v>1.2078</v>
      </c>
      <c r="E212">
        <v>1.2589999999999999</v>
      </c>
      <c r="F212">
        <v>1.0434000000000001</v>
      </c>
      <c r="H212" s="72"/>
      <c r="I212" s="72"/>
    </row>
    <row r="213" spans="2:9" x14ac:dyDescent="0.3">
      <c r="B213" t="s">
        <v>332</v>
      </c>
      <c r="C213" t="s">
        <v>340</v>
      </c>
      <c r="D213">
        <v>1.2053</v>
      </c>
      <c r="E213">
        <v>1.2615000000000001</v>
      </c>
      <c r="F213">
        <v>1.0447</v>
      </c>
      <c r="H213" s="72"/>
      <c r="I213" s="72"/>
    </row>
    <row r="214" spans="2:9" x14ac:dyDescent="0.3">
      <c r="B214" t="s">
        <v>332</v>
      </c>
      <c r="C214" t="s">
        <v>341</v>
      </c>
      <c r="D214">
        <v>1.2029000000000001</v>
      </c>
      <c r="E214">
        <v>1.2606999999999999</v>
      </c>
      <c r="F214">
        <v>1.0472999999999999</v>
      </c>
      <c r="H214" s="72"/>
      <c r="I214" s="72"/>
    </row>
    <row r="215" spans="2:9" x14ac:dyDescent="0.3">
      <c r="B215" t="s">
        <v>332</v>
      </c>
      <c r="C215" t="s">
        <v>342</v>
      </c>
      <c r="D215">
        <v>1.2007000000000001</v>
      </c>
      <c r="E215">
        <v>1.2618</v>
      </c>
      <c r="F215">
        <v>1.0478000000000001</v>
      </c>
      <c r="H215" s="72"/>
      <c r="I215" s="72"/>
    </row>
    <row r="216" spans="2:9" x14ac:dyDescent="0.3">
      <c r="B216" t="s">
        <v>332</v>
      </c>
      <c r="C216" t="s">
        <v>343</v>
      </c>
      <c r="D216">
        <v>1.2002999999999999</v>
      </c>
      <c r="E216">
        <v>1.2523</v>
      </c>
      <c r="F216">
        <v>1.0389999999999999</v>
      </c>
      <c r="H216" s="72"/>
      <c r="I216" s="72"/>
    </row>
    <row r="217" spans="2:9" x14ac:dyDescent="0.3">
      <c r="B217" t="s">
        <v>332</v>
      </c>
      <c r="C217" t="s">
        <v>344</v>
      </c>
      <c r="D217">
        <v>1.1984999999999999</v>
      </c>
      <c r="E217">
        <v>1.2434000000000001</v>
      </c>
      <c r="F217">
        <v>1.0369999999999999</v>
      </c>
      <c r="H217" s="72"/>
      <c r="I217" s="72"/>
    </row>
    <row r="218" spans="2:9" x14ac:dyDescent="0.3">
      <c r="B218" t="s">
        <v>332</v>
      </c>
      <c r="C218" t="s">
        <v>345</v>
      </c>
      <c r="D218">
        <v>1.1998</v>
      </c>
      <c r="E218">
        <v>1.2405999999999999</v>
      </c>
      <c r="F218">
        <v>1.0324</v>
      </c>
      <c r="H218" s="72"/>
      <c r="I218" s="72"/>
    </row>
    <row r="219" spans="2:9" x14ac:dyDescent="0.3">
      <c r="B219" t="s">
        <v>332</v>
      </c>
      <c r="C219" t="s">
        <v>346</v>
      </c>
      <c r="D219">
        <v>1.2011000000000001</v>
      </c>
      <c r="E219">
        <v>1.2390000000000001</v>
      </c>
      <c r="F219">
        <v>1.032</v>
      </c>
      <c r="H219" s="72"/>
      <c r="I219" s="72"/>
    </row>
    <row r="220" spans="2:9" x14ac:dyDescent="0.3">
      <c r="B220" t="s">
        <v>332</v>
      </c>
      <c r="C220" t="s">
        <v>347</v>
      </c>
      <c r="D220">
        <v>1.1997</v>
      </c>
      <c r="E220">
        <v>1.2423999999999999</v>
      </c>
      <c r="F220">
        <v>1.0377000000000001</v>
      </c>
      <c r="H220" s="72"/>
      <c r="I220" s="72"/>
    </row>
    <row r="221" spans="2:9" x14ac:dyDescent="0.3">
      <c r="B221" t="s">
        <v>332</v>
      </c>
      <c r="C221" t="s">
        <v>348</v>
      </c>
      <c r="D221">
        <v>1.1973</v>
      </c>
      <c r="E221">
        <v>1.2414000000000001</v>
      </c>
      <c r="F221">
        <v>1.036</v>
      </c>
      <c r="H221" s="72"/>
      <c r="I221" s="72"/>
    </row>
    <row r="222" spans="2:9" x14ac:dyDescent="0.3">
      <c r="B222" t="s">
        <v>332</v>
      </c>
      <c r="C222" t="s">
        <v>349</v>
      </c>
      <c r="D222">
        <v>1.2011000000000001</v>
      </c>
      <c r="E222">
        <v>1.2518</v>
      </c>
      <c r="F222">
        <v>1.0422</v>
      </c>
      <c r="H222" s="72"/>
      <c r="I222" s="72"/>
    </row>
    <row r="223" spans="2:9" x14ac:dyDescent="0.3">
      <c r="B223" t="s">
        <v>332</v>
      </c>
      <c r="C223" t="s">
        <v>350</v>
      </c>
      <c r="D223">
        <v>1.2019</v>
      </c>
      <c r="E223">
        <v>1.2477</v>
      </c>
      <c r="F223">
        <v>1.0335000000000001</v>
      </c>
      <c r="H223" s="72"/>
      <c r="I223" s="72"/>
    </row>
    <row r="224" spans="2:9" x14ac:dyDescent="0.3">
      <c r="B224" t="s">
        <v>332</v>
      </c>
      <c r="C224" t="s">
        <v>351</v>
      </c>
      <c r="D224">
        <v>1.2031000000000001</v>
      </c>
      <c r="E224">
        <v>1.2412000000000001</v>
      </c>
      <c r="F224">
        <v>1.0274000000000001</v>
      </c>
      <c r="H224" s="72"/>
      <c r="I224" s="72"/>
    </row>
    <row r="225" spans="2:9" x14ac:dyDescent="0.3">
      <c r="B225" t="s">
        <v>353</v>
      </c>
      <c r="C225" t="s">
        <v>352</v>
      </c>
      <c r="D225">
        <v>1.1952</v>
      </c>
      <c r="E225">
        <v>1.2425999999999999</v>
      </c>
      <c r="F225">
        <v>1.0392999999999999</v>
      </c>
      <c r="H225" s="72"/>
      <c r="I225" s="72"/>
    </row>
    <row r="226" spans="2:9" x14ac:dyDescent="0.3">
      <c r="B226" t="s">
        <v>353</v>
      </c>
      <c r="C226" t="s">
        <v>354</v>
      </c>
      <c r="D226">
        <v>1.1951000000000001</v>
      </c>
      <c r="E226">
        <v>1.2466999999999999</v>
      </c>
      <c r="F226">
        <v>1.0403</v>
      </c>
      <c r="H226" s="72"/>
      <c r="I226" s="72"/>
    </row>
    <row r="227" spans="2:9" x14ac:dyDescent="0.3">
      <c r="B227" t="s">
        <v>353</v>
      </c>
      <c r="C227" t="s">
        <v>355</v>
      </c>
      <c r="D227">
        <v>1.1933</v>
      </c>
      <c r="E227">
        <v>1.2434000000000001</v>
      </c>
      <c r="F227">
        <v>1.0396000000000001</v>
      </c>
      <c r="H227" s="72"/>
      <c r="I227" s="72"/>
    </row>
    <row r="228" spans="2:9" x14ac:dyDescent="0.3">
      <c r="B228" t="s">
        <v>353</v>
      </c>
      <c r="C228" t="s">
        <v>356</v>
      </c>
      <c r="D228">
        <v>1.1926000000000001</v>
      </c>
      <c r="E228">
        <v>1.2432000000000001</v>
      </c>
      <c r="F228">
        <v>1.0421</v>
      </c>
      <c r="H228" s="72"/>
      <c r="I228" s="72"/>
    </row>
    <row r="229" spans="2:9" x14ac:dyDescent="0.3">
      <c r="B229" t="s">
        <v>353</v>
      </c>
      <c r="C229" t="s">
        <v>357</v>
      </c>
      <c r="D229">
        <v>1.1879999999999999</v>
      </c>
      <c r="E229">
        <v>1.2473000000000001</v>
      </c>
      <c r="F229">
        <v>1.0529999999999999</v>
      </c>
      <c r="H229" s="72"/>
      <c r="I229" s="72"/>
    </row>
    <row r="230" spans="2:9" x14ac:dyDescent="0.3">
      <c r="B230" t="s">
        <v>353</v>
      </c>
      <c r="C230" t="s">
        <v>358</v>
      </c>
      <c r="D230">
        <v>1.1871</v>
      </c>
      <c r="E230">
        <v>1.2484</v>
      </c>
      <c r="F230">
        <v>1.0471999999999999</v>
      </c>
      <c r="H230" s="72"/>
      <c r="I230" s="72"/>
    </row>
    <row r="231" spans="2:9" x14ac:dyDescent="0.3">
      <c r="B231" t="s">
        <v>353</v>
      </c>
      <c r="C231" t="s">
        <v>359</v>
      </c>
      <c r="D231">
        <v>1.1852</v>
      </c>
      <c r="E231">
        <v>1.2323999999999999</v>
      </c>
      <c r="F231">
        <v>1.0404</v>
      </c>
      <c r="H231" s="72"/>
      <c r="I231" s="72"/>
    </row>
    <row r="232" spans="2:9" x14ac:dyDescent="0.3">
      <c r="B232" t="s">
        <v>353</v>
      </c>
      <c r="C232" t="s">
        <v>360</v>
      </c>
      <c r="D232">
        <v>1.1821999999999999</v>
      </c>
      <c r="E232">
        <v>1.2318</v>
      </c>
      <c r="F232">
        <v>1.0443</v>
      </c>
      <c r="H232" s="72"/>
      <c r="I232" s="72"/>
    </row>
    <row r="233" spans="2:9" x14ac:dyDescent="0.3">
      <c r="B233" t="s">
        <v>353</v>
      </c>
      <c r="C233" t="s">
        <v>361</v>
      </c>
      <c r="D233">
        <v>1.1825000000000001</v>
      </c>
      <c r="E233">
        <v>1.2299</v>
      </c>
      <c r="F233">
        <v>1.0357000000000001</v>
      </c>
      <c r="H233" s="72"/>
      <c r="I233" s="72"/>
    </row>
    <row r="234" spans="2:9" x14ac:dyDescent="0.3">
      <c r="B234" t="s">
        <v>353</v>
      </c>
      <c r="C234" t="s">
        <v>362</v>
      </c>
      <c r="D234">
        <v>1.1819</v>
      </c>
      <c r="E234">
        <v>1.2293000000000001</v>
      </c>
      <c r="F234">
        <v>1.0316000000000001</v>
      </c>
      <c r="H234" s="72"/>
      <c r="I234" s="72"/>
    </row>
    <row r="235" spans="2:9" x14ac:dyDescent="0.3">
      <c r="B235" t="s">
        <v>353</v>
      </c>
      <c r="C235" t="s">
        <v>363</v>
      </c>
      <c r="D235">
        <v>1.1843999999999999</v>
      </c>
      <c r="E235">
        <v>1.2198</v>
      </c>
      <c r="F235">
        <v>1.0298</v>
      </c>
      <c r="H235" s="72"/>
      <c r="I235" s="72"/>
    </row>
    <row r="236" spans="2:9" x14ac:dyDescent="0.3">
      <c r="B236" t="s">
        <v>353</v>
      </c>
      <c r="C236" t="s">
        <v>364</v>
      </c>
      <c r="D236">
        <v>1.1877</v>
      </c>
      <c r="E236">
        <v>1.2235</v>
      </c>
      <c r="F236">
        <v>1.0271999999999999</v>
      </c>
      <c r="H236" s="72"/>
      <c r="I236" s="72"/>
    </row>
    <row r="237" spans="2:9" x14ac:dyDescent="0.3">
      <c r="B237" t="s">
        <v>353</v>
      </c>
      <c r="C237" t="s">
        <v>365</v>
      </c>
      <c r="D237">
        <v>1.1894</v>
      </c>
      <c r="E237">
        <v>1.2258</v>
      </c>
      <c r="F237">
        <v>1.03</v>
      </c>
      <c r="H237" s="72"/>
      <c r="I237" s="72"/>
    </row>
    <row r="238" spans="2:9" x14ac:dyDescent="0.3">
      <c r="B238" t="s">
        <v>353</v>
      </c>
      <c r="C238" t="s">
        <v>366</v>
      </c>
      <c r="D238">
        <v>1.1851</v>
      </c>
      <c r="E238">
        <v>1.2201</v>
      </c>
      <c r="F238">
        <v>1.0245</v>
      </c>
      <c r="H238" s="72"/>
      <c r="I238" s="72"/>
    </row>
    <row r="239" spans="2:9" x14ac:dyDescent="0.3">
      <c r="B239" t="s">
        <v>353</v>
      </c>
      <c r="C239" t="s">
        <v>367</v>
      </c>
      <c r="D239">
        <v>1.1918</v>
      </c>
      <c r="E239">
        <v>1.2152000000000001</v>
      </c>
      <c r="F239">
        <v>1.0198</v>
      </c>
      <c r="H239" s="72"/>
      <c r="I239" s="72"/>
    </row>
    <row r="240" spans="2:9" x14ac:dyDescent="0.3">
      <c r="B240" t="s">
        <v>353</v>
      </c>
      <c r="C240" t="s">
        <v>368</v>
      </c>
      <c r="D240">
        <v>1.1931</v>
      </c>
      <c r="E240">
        <v>1.2230000000000001</v>
      </c>
      <c r="F240">
        <v>1.0304</v>
      </c>
      <c r="H240" s="72"/>
      <c r="I240" s="72"/>
    </row>
    <row r="241" spans="2:9" x14ac:dyDescent="0.3">
      <c r="B241" t="s">
        <v>353</v>
      </c>
      <c r="C241" t="s">
        <v>369</v>
      </c>
      <c r="D241">
        <v>1.1944999999999999</v>
      </c>
      <c r="E241">
        <v>1.2302999999999999</v>
      </c>
      <c r="F241">
        <v>1.0305</v>
      </c>
      <c r="H241" s="72"/>
      <c r="I241" s="72"/>
    </row>
    <row r="242" spans="2:9" x14ac:dyDescent="0.3">
      <c r="B242" t="s">
        <v>353</v>
      </c>
      <c r="C242" t="s">
        <v>370</v>
      </c>
      <c r="D242">
        <v>1.1981999999999999</v>
      </c>
      <c r="E242">
        <v>1.2342</v>
      </c>
      <c r="F242">
        <v>1.0286</v>
      </c>
      <c r="H242" s="72"/>
      <c r="I242" s="72"/>
    </row>
    <row r="243" spans="2:9" x14ac:dyDescent="0.3">
      <c r="B243" t="s">
        <v>353</v>
      </c>
      <c r="C243" t="s">
        <v>371</v>
      </c>
      <c r="D243">
        <v>1.2049000000000001</v>
      </c>
      <c r="E243">
        <v>1.2498</v>
      </c>
      <c r="F243">
        <v>1.0392999999999999</v>
      </c>
      <c r="H243" s="72"/>
      <c r="I243" s="72"/>
    </row>
    <row r="244" spans="2:9" x14ac:dyDescent="0.3">
      <c r="B244" t="s">
        <v>353</v>
      </c>
      <c r="C244" t="s">
        <v>372</v>
      </c>
      <c r="D244">
        <v>1.2034</v>
      </c>
      <c r="E244">
        <v>1.2507999999999999</v>
      </c>
      <c r="F244">
        <v>1.0426</v>
      </c>
      <c r="H244" s="72"/>
      <c r="I244" s="72"/>
    </row>
    <row r="245" spans="2:9" x14ac:dyDescent="0.3">
      <c r="B245" t="s">
        <v>353</v>
      </c>
      <c r="C245" t="s">
        <v>373</v>
      </c>
      <c r="D245">
        <v>1.2058</v>
      </c>
      <c r="E245">
        <v>1.2403999999999999</v>
      </c>
      <c r="F245">
        <v>1.0299</v>
      </c>
      <c r="H245" s="72"/>
      <c r="I245" s="72"/>
    </row>
    <row r="246" spans="2:9" x14ac:dyDescent="0.3">
      <c r="B246" t="s">
        <v>353</v>
      </c>
      <c r="C246" t="s">
        <v>374</v>
      </c>
      <c r="D246">
        <v>1.2044999999999999</v>
      </c>
      <c r="E246">
        <v>1.2375</v>
      </c>
      <c r="F246">
        <v>1.0321</v>
      </c>
      <c r="H246" s="72"/>
      <c r="I246" s="72"/>
    </row>
    <row r="248" spans="2:9" x14ac:dyDescent="0.3">
      <c r="H248" s="72" t="e">
        <f>Table1[[#This Row],[Date]]-I248</f>
        <v>#VALUE!</v>
      </c>
    </row>
  </sheetData>
  <pageMargins left="0.7" right="0.7" top="0.75" bottom="0.75" header="0.3" footer="0.3"/>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9280E48E807ED4AA4BA7BE40CA69573" ma:contentTypeVersion="14" ma:contentTypeDescription="Create a new document." ma:contentTypeScope="" ma:versionID="41ea01d1926dcfac1ce170f61d45a062">
  <xsd:schema xmlns:xsd="http://www.w3.org/2001/XMLSchema" xmlns:xs="http://www.w3.org/2001/XMLSchema" xmlns:p="http://schemas.microsoft.com/office/2006/metadata/properties" xmlns:ns1="http://schemas.microsoft.com/sharepoint/v3" xmlns:ns2="ef760887-92d3-413b-b11d-236601df688e" xmlns:ns3="e30f7a5d-8fa8-41c9-ac7a-9b097ed4b6af" targetNamespace="http://schemas.microsoft.com/office/2006/metadata/properties" ma:root="true" ma:fieldsID="0f615fc2b09bf667a7b594565d090f0d" ns1:_="" ns2:_="" ns3:_="">
    <xsd:import namespace="http://schemas.microsoft.com/sharepoint/v3"/>
    <xsd:import namespace="ef760887-92d3-413b-b11d-236601df688e"/>
    <xsd:import namespace="e30f7a5d-8fa8-41c9-ac7a-9b097ed4b6a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1:_ip_UnifiedCompliancePolicyProperties" minOccurs="0"/>
                <xsd:element ref="ns1:_ip_UnifiedCompliancePolicyUIAction"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8" nillable="true" ma:displayName="Unified Compliance Policy Properties" ma:hidden="true" ma:internalName="_ip_UnifiedCompliancePolicyProperties">
      <xsd:simpleType>
        <xsd:restriction base="dms:Note"/>
      </xsd:simpleType>
    </xsd:element>
    <xsd:element name="_ip_UnifiedCompliancePolicyUIAction" ma:index="19"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f760887-92d3-413b-b11d-236601df688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6e40df2b-c156-4e70-b773-96d34ab3705a"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Location" ma:index="20" nillable="true" ma:displayName="Location" ma:description="" ma:indexed="true"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30f7a5d-8fa8-41c9-ac7a-9b097ed4b6af"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449e4df2-fc7b-40ef-a90a-380ef4425123}" ma:internalName="TaxCatchAll" ma:showField="CatchAllData" ma:web="e30f7a5d-8fa8-41c9-ac7a-9b097ed4b6a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lcf76f155ced4ddcb4097134ff3c332f xmlns="ef760887-92d3-413b-b11d-236601df688e">
      <Terms xmlns="http://schemas.microsoft.com/office/infopath/2007/PartnerControls"/>
    </lcf76f155ced4ddcb4097134ff3c332f>
    <_ip_UnifiedCompliancePolicyProperties xmlns="http://schemas.microsoft.com/sharepoint/v3" xsi:nil="true"/>
    <TaxCatchAll xmlns="e30f7a5d-8fa8-41c9-ac7a-9b097ed4b6af" xsi:nil="true"/>
  </documentManagement>
</p:properties>
</file>

<file path=customXml/itemProps1.xml><?xml version="1.0" encoding="utf-8"?>
<ds:datastoreItem xmlns:ds="http://schemas.openxmlformats.org/officeDocument/2006/customXml" ds:itemID="{F8AA55A8-7688-4652-B498-3E8B32B8FD8F}"/>
</file>

<file path=customXml/itemProps2.xml><?xml version="1.0" encoding="utf-8"?>
<ds:datastoreItem xmlns:ds="http://schemas.openxmlformats.org/officeDocument/2006/customXml" ds:itemID="{FD004104-51AA-43D1-A7DB-078B8F7AC5C6}"/>
</file>

<file path=customXml/itemProps3.xml><?xml version="1.0" encoding="utf-8"?>
<ds:datastoreItem xmlns:ds="http://schemas.openxmlformats.org/officeDocument/2006/customXml" ds:itemID="{DD39840E-88EA-4A09-A7EF-9340E58CE78C}"/>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8</vt:i4>
      </vt:variant>
    </vt:vector>
  </HeadingPairs>
  <TitlesOfParts>
    <vt:vector size="8" baseType="lpstr">
      <vt:lpstr>1_Production</vt:lpstr>
      <vt:lpstr>2_UK_Market</vt:lpstr>
      <vt:lpstr>3_Normal_Value</vt:lpstr>
      <vt:lpstr>4_Constructed_normal_value</vt:lpstr>
      <vt:lpstr>5_Export_Price</vt:lpstr>
      <vt:lpstr>6_Constructed_Export_Price</vt:lpstr>
      <vt:lpstr>7_Dumping_Margin</vt:lpstr>
      <vt:lpstr>8_Exchange_rate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1899-12-31T23:00:00Z</dcterms:created>
  <dcterms:modified xsi:type="dcterms:W3CDTF">2026-08-10T15:40:36Z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0x010100C9280E48E807ED4AA4BA7BE40CA69573</vt:lpwstr>
  </property>
</Properties>
</file>