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3. Safeguards\UK Steel Submission\Reconsideration July 2021\UK Steel submission\"/>
    </mc:Choice>
  </mc:AlternateContent>
  <xr:revisionPtr revIDLastSave="0" documentId="13_ncr:1_{569F58ED-3BAC-49E0-BF24-9A16EF75F10C}" xr6:coauthVersionLast="47" xr6:coauthVersionMax="47" xr10:uidLastSave="{00000000-0000-0000-0000-000000000000}"/>
  <bookViews>
    <workbookView xWindow="7440" yWindow="-13305" windowWidth="19425" windowHeight="10425" xr2:uid="{00000000-000D-0000-FFFF-FFFF00000000}"/>
  </bookViews>
  <sheets>
    <sheet name="Summary" sheetId="5" r:id="rId1"/>
    <sheet name="Cat 12" sheetId="4" r:id="rId2"/>
    <sheet name="Cat 16" sheetId="3" r:id="rId3"/>
    <sheet name="Cat 17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5" l="1"/>
  <c r="F32" i="5"/>
  <c r="G32" i="5"/>
  <c r="H32" i="5"/>
  <c r="I32" i="5"/>
  <c r="J32" i="5"/>
  <c r="D32" i="5"/>
  <c r="E28" i="5"/>
  <c r="F28" i="5"/>
  <c r="G28" i="5"/>
  <c r="H28" i="5"/>
  <c r="I28" i="5"/>
  <c r="J28" i="5"/>
  <c r="D28" i="5"/>
  <c r="E24" i="5"/>
  <c r="F24" i="5"/>
  <c r="G24" i="5"/>
  <c r="H24" i="5"/>
  <c r="K24" i="5" s="1"/>
  <c r="I24" i="5"/>
  <c r="J24" i="5"/>
  <c r="D24" i="5"/>
  <c r="I11" i="2"/>
  <c r="J11" i="2"/>
  <c r="K11" i="2"/>
  <c r="L11" i="2"/>
  <c r="M11" i="2"/>
  <c r="N11" i="2"/>
  <c r="H11" i="2"/>
  <c r="E31" i="5"/>
  <c r="F31" i="5"/>
  <c r="G31" i="5"/>
  <c r="H31" i="5"/>
  <c r="I31" i="5"/>
  <c r="J31" i="5"/>
  <c r="D31" i="5"/>
  <c r="E27" i="5"/>
  <c r="F27" i="5"/>
  <c r="G27" i="5"/>
  <c r="H27" i="5"/>
  <c r="I27" i="5"/>
  <c r="J27" i="5"/>
  <c r="D27" i="5"/>
  <c r="E23" i="5"/>
  <c r="F23" i="5"/>
  <c r="G23" i="5"/>
  <c r="H23" i="5"/>
  <c r="I23" i="5"/>
  <c r="J23" i="5"/>
  <c r="D23" i="5"/>
  <c r="K28" i="5" l="1"/>
  <c r="K32" i="5"/>
  <c r="K23" i="5"/>
  <c r="K27" i="5"/>
  <c r="K31" i="5"/>
  <c r="K6" i="5" l="1"/>
  <c r="K7" i="5"/>
  <c r="K9" i="5"/>
  <c r="K10" i="5"/>
  <c r="K13" i="5"/>
  <c r="K12" i="5"/>
  <c r="E14" i="5"/>
  <c r="F14" i="5"/>
  <c r="G14" i="5"/>
  <c r="H14" i="5"/>
  <c r="I14" i="5"/>
  <c r="J14" i="5"/>
  <c r="D14" i="5"/>
  <c r="J11" i="5"/>
  <c r="I11" i="5"/>
  <c r="H11" i="5"/>
  <c r="G11" i="5"/>
  <c r="F11" i="5"/>
  <c r="E11" i="5"/>
  <c r="D11" i="5"/>
  <c r="J8" i="5"/>
  <c r="I8" i="5"/>
  <c r="H8" i="5"/>
  <c r="G8" i="5"/>
  <c r="F8" i="5"/>
  <c r="E8" i="5"/>
  <c r="D8" i="5"/>
  <c r="J10" i="4"/>
  <c r="K10" i="4"/>
  <c r="L10" i="4"/>
  <c r="M10" i="4"/>
  <c r="N10" i="4"/>
  <c r="O10" i="4"/>
  <c r="I10" i="4"/>
  <c r="K14" i="3"/>
  <c r="L14" i="3"/>
  <c r="M14" i="3"/>
  <c r="N14" i="3"/>
  <c r="O14" i="3"/>
  <c r="P14" i="3"/>
  <c r="J14" i="3"/>
  <c r="I9" i="2" l="1"/>
  <c r="J9" i="2"/>
  <c r="K9" i="2"/>
  <c r="L9" i="2"/>
  <c r="M9" i="2"/>
  <c r="N9" i="2"/>
  <c r="H9" i="2"/>
  <c r="N8" i="2"/>
  <c r="M8" i="2"/>
  <c r="L8" i="2"/>
  <c r="K8" i="2"/>
  <c r="J8" i="2"/>
  <c r="I8" i="2"/>
  <c r="H8" i="2"/>
</calcChain>
</file>

<file path=xl/sharedStrings.xml><?xml version="1.0" encoding="utf-8"?>
<sst xmlns="http://schemas.openxmlformats.org/spreadsheetml/2006/main" count="1506" uniqueCount="93">
  <si>
    <t/>
  </si>
  <si>
    <t>Extracted on</t>
  </si>
  <si>
    <t>FLOW</t>
  </si>
  <si>
    <t>2 - EXPORT</t>
  </si>
  <si>
    <t>INDICATORS</t>
  </si>
  <si>
    <t>QUANTITY_IN_100KG - QUANTITY_IN_100KG</t>
  </si>
  <si>
    <t>Back to TOC</t>
  </si>
  <si>
    <t>REPORTER</t>
  </si>
  <si>
    <t>PERIOD</t>
  </si>
  <si>
    <t>PRODUCT/PARTNER</t>
  </si>
  <si>
    <t>United Kingdom</t>
  </si>
  <si>
    <t>European Union - 28 countries (AT, BE, BG, CY, CZ, DE, DK, EE, ES, FI, FR, GB, GR, HR, HU, IE, IT, LT, LU, LV, MT, NL, PL, PT, RO, SE, SI, SK)</t>
  </si>
  <si>
    <t>Jan.-Dec. 2013</t>
  </si>
  <si>
    <t>U sections of iron or non-alloy steel, simply hot-rolled, hot-drawn or extruded, of a height &gt;= 80 mm but &lt;= 220 mm</t>
  </si>
  <si>
    <t>U sections of iron or non-alloy steel, simply hot-rolled, hot-drawn or extruded, of a height &gt; 220 mm</t>
  </si>
  <si>
    <t>I sections with parallel flange faces, of iron or non-alloy steel, simply hot-rolled, hot-drawn or extruded, of a height &gt;= 80 mm but &lt;= 220 mm</t>
  </si>
  <si>
    <t>I sections of iron or non-alloy steel, simply hot-rolled, hot-drawn or extruded, of a height &gt;= 80 mm but &lt;= 220 mm (excl. 7216.32.11)</t>
  </si>
  <si>
    <t>I sections with parallel flange faces, of iron or non-alloy steel, simply hot-rolled, hot-drawn or extruded, of a height &gt; 220 mm</t>
  </si>
  <si>
    <t>I sections of iron or non-alloy steel, simply hot-rolled, hot-drawn or extruded, of a height &gt; 220 mm (excl. 7216.32.91)</t>
  </si>
  <si>
    <t>H sections of iron or non-alloy steel, simply hot-rolled, hot-drawn or extruded, of a height &gt;= 80 mm but &lt;= 180 mm</t>
  </si>
  <si>
    <t>H sections of iron or non-alloy steel, simply hot-rolled, hot-drawn or extruded, of a height &gt; 180 mm</t>
  </si>
  <si>
    <t>Jan.-Dec. 2014</t>
  </si>
  <si>
    <t>Jan.-Dec. 2015</t>
  </si>
  <si>
    <t>Jan.-Dec. 2016</t>
  </si>
  <si>
    <t>Jan.-Dec. 2017</t>
  </si>
  <si>
    <t>Jan.-Dec. 2018</t>
  </si>
  <si>
    <t>Jan.-Dec. 2019</t>
  </si>
  <si>
    <t>Jan.-Dec. 2020</t>
  </si>
  <si>
    <t>Cat 17</t>
  </si>
  <si>
    <t>Bars and rods, hot-rolled, in irregularly wound coils of alloy steel other than stainless (excl. of high-speed steel or silico-manganese steel and bars and rods of subheadings 7227.90.10 and 7227.90.50)</t>
  </si>
  <si>
    <t>Bars and rods, hot-rolled, of steel containing by weight 0,9% to 1,15% carbon, 0,5% to 2% of chromium and, if present, &lt;= 0,5 of molybdenum, in irregularly wound coils</t>
  </si>
  <si>
    <t>Bars and rods, hot-rolled, of steel containing by weight &gt;= 0,0008% of boron with any other element &lt; the minimum content referred to in Note 1 f to this chapter, in irregularly wound coils</t>
  </si>
  <si>
    <t>Bars and rods of silico-manganese steel, hot-rolled, in irregularly wound coils</t>
  </si>
  <si>
    <t>Bars and rods of high-speed steel, hot-rolled, in irregularly wound coils</t>
  </si>
  <si>
    <t>Bars and rods, hot-rolled, in irregularly wound coils, of iron or non-alloy steel, containing by weight &gt;= 0,25% carbon (excl. products of circular cross-section measuring &lt; 14 mm diameter, bars and rods of free-cutting steel, and bars and rods with indentations, ribs, grooves or other deformations produced during the rolling process)</t>
  </si>
  <si>
    <t>Bars and rods, of iron or non-alloy steel, hot-rolled, in irregularly wound coils, containing by weight &lt; 0,25% carbon (excl. products of circular cross-section measuring &lt; 14 mm in diameter, bars and rods of free-cutting steel, and bars and rods with indentations, ribs, grooves or other deformations produced during the rolling process)</t>
  </si>
  <si>
    <t>Bars and rods, hot-rolled, of iron or non-alloy steel, in irregularly wound coils, containing by weight &gt; 0,75% of carbon, of circular cross-section measuring &lt; 14 mm in diameter (excl. of free-cutting steel, bars and rods, smooth, for tyre cord and bars and rods with indentations, ribs, grooves and other deformations produced during the rolling process)</t>
  </si>
  <si>
    <t>Bars and rods, hot-rolled, in irregularly wound coils, of iron or non-alloy steel, containing by weight &gt;= 0,25% but &lt;= 0,75% carbon, of circular cross-section measuring &lt; 14 mm in diameter (excl. of free-cutting steel, and bars and rods, smooth, for concrete reinforcement and tyre cord, and bars and rods with indentations, ribs, grooves or other deformations produced during the rolling process)</t>
  </si>
  <si>
    <t>Bars and rods, hot-rolled, of iron or non-alloy steel, in irregularly wound coils, containing by weight &gt; 0,06% and &lt; 0,25% of carbon, of circular cross-section, measuring &lt; 14 mm in diameter (excl. of free-cutting steel, bars and rods, hot-rolled, for concrete reinforcement and tyre cord and bars and rods, hot-rolled, containing indentations, ribs, grooves or other deformations produced during the rolling process)</t>
  </si>
  <si>
    <t>Bars and rods, hot-rolled, of iron or non-alloy steel, in irregularly wound coils, containing by weight &lt;= 0,06% of carbon, of circular cross-section measuring &lt; 14 mm in diameter (excl. free-cutting steel, bars and rods, hot-rolled, for concrete reinforcement and tyre cord, and bars and rods, hot-rolled, containing indentations, ribs, grooves or other deformations produced during the rolling process)</t>
  </si>
  <si>
    <t>Bars and rods, hot-rolled, of the type used for tyre cord, smooth, of iron or non-alloy steel, in irregularly wound coils</t>
  </si>
  <si>
    <t>Bars and rods, hot-rolled, of the type used for concrete reinforcement, smooth, of iron or non-alloy steel, in irregularly wound coils, of circular cross-section measuring &lt; 14 mm in diameter</t>
  </si>
  <si>
    <t>Bars and rods, hot-rolled, in irregularly wound coils, of non-alloy free-cutting steel (excl. bars and rods containing indentations, ribs, grooves or other deformations produced during the rolling process)</t>
  </si>
  <si>
    <t>Bars and rods, hot-rolled, in irregularly wound coils of iron or non-alloy steel, with indentations, ribs, grooves or other deformations produced during the rolling process</t>
  </si>
  <si>
    <t>Cat 16</t>
  </si>
  <si>
    <t>Eurostat</t>
  </si>
  <si>
    <t>HRMC (EU ATT)</t>
  </si>
  <si>
    <t>Hollow drill bars and rods, of alloy or non-alloy steel</t>
  </si>
  <si>
    <t>Angles, shapes and sections of alloy steel other than stainless, n.e.s. (excl. products not further worked than hot-rolled, hot-drawn or extruded)</t>
  </si>
  <si>
    <t>Angles, shapes and sections of alloy steel other than stainless, not further worked than hot-rolled, hot-drawn or extruded</t>
  </si>
  <si>
    <t>Bars and rods of alloy steel, other than stainless steel, cold-formed or cold-finished and further worked or hot-formed and further worked (excl. bars and rods of high-speed steel, silico-manganese steel or tool steel, semi-finished products, flat-rolled products and hot-rolled bars and rods in irregularly wound coils)</t>
  </si>
  <si>
    <t>Bars and rods of tool steel, cold-formed or cold-finished and further worked or hot-formed and further worked (excl. semi-finished products, flat-rolled products and hot-rolled bars and rods in irregularly wound coils)</t>
  </si>
  <si>
    <t>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 in irregularly wound coils)</t>
  </si>
  <si>
    <t>Bars and rods of alloy steel other than stainless steel, of rectangular "other than square" cross-section, hot-rolled on four faces (other than of high-speed steel, silico-manganese steel, tool steel, articles of subheading 7228.30.41 and 7228.30.49 and excl. semi-finished products, flat-rolled products and hot-rolled bars and rods in irregularly wound coils)</t>
  </si>
  <si>
    <t>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</t>
  </si>
  <si>
    <t>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</t>
  </si>
  <si>
    <t>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</t>
  </si>
  <si>
    <t>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</t>
  </si>
  <si>
    <t>Bars and rods of tool steel, only hot-rolled, only hot-drawn or only extruded (excl. semi-finished products, flat-rolled products and hot-rolled bars and rods in irregularly wound coils)</t>
  </si>
  <si>
    <t>Bars and rods of silico-manganese steel, of square or other than rectangular cross-section, not further worked than hot-rolled, hot-drawn or extruded, and hot-rolled, hot-drawn or extruded, not further worked than clad (excl. semi-finished products, flat-rolled products and hot-rolled bars and rods in irregularly wound coils)</t>
  </si>
  <si>
    <t>Bars and rods of silico-manganese steel, of rectangular "other than square" cross-section, hot-rolled on four faces (excl. semi-finished products, flat-rolled products and hot-rolled bars and rods in irregularly wound coils)</t>
  </si>
  <si>
    <t>Bars and rods of high-speed steel, not further worked than hot-rolled, hot-drawn or extruded, and hot-rolled, hot-drawn or extruded, not further worked than clad (excl. semi-finished products, flat-rolled products and hot-rolled bars and rods in irregularly wound coils)</t>
  </si>
  <si>
    <t>Angles, shapes and sections, of iron or non-alloy steel, cold-formed or cold-finished and further worked, or hot-forged, or hot-formed by other means and further worked, n.e.s. (excl. from flat-rolled products)</t>
  </si>
  <si>
    <t>Profile of iron or non-alloy steel, only hot-rolled, hot-drawn or hot-extruded (other than with a cross-section which is capable of being enclosed in a square the side of which is &lt;= 80 mm, and U-, I-, H-, L- or T-sections and ribbed sections [ribbed steel])</t>
  </si>
  <si>
    <t>Bulb sections "bulb flat", only hot-rolled, hot-drawn or hot-extruded</t>
  </si>
  <si>
    <t>Sections of iron or non-alloy steel, not further worked than hot-rolled, hot-drawn or hot-extruded, with a cross-section which is capable of being enclosed in a square the side of which is &lt;= 80 mm (excl. U, I, H, L or T sections)</t>
  </si>
  <si>
    <t>T sections of iron or non-alloy steel, not further worked than hot-rolled, hot-drawn or extruded, of a height of &gt;= 80 mm</t>
  </si>
  <si>
    <t>L sections of iron or non-alloy steel, not further worked than hot-rolled, hot-drawn or extruded, of a height of &gt;= 80 mm</t>
  </si>
  <si>
    <t>T sections of iron or non-alloy steel, not further worked than hot-rolled, hot-drawn or extruded, of a height of &lt; 80 mm</t>
  </si>
  <si>
    <t>L sections of iron or non-alloy steel, not further worked than hot-rolled, hot-drawn or extruded, of a height of &lt; 80 mm</t>
  </si>
  <si>
    <t>U, I or H sections of iron or non-alloy steel, not further worked than hot-rolled, hot-drawn or extruded, of a height of &lt; 80 mm</t>
  </si>
  <si>
    <t>Bars or rods, of iron or non-alloy steel, cold-formed or cold-finished and further worked or hot-formed and further worked, n.e.s.</t>
  </si>
  <si>
    <t>Bars and rods of iron or non-alloy steel, only hot-rolled, only hot-drawn or only hot-extruded, containing by weight &gt;= 0,25% carbon, of square or of other than rectangular or circular cross-section (excl. indentations, ribs, grooves or other deformations produced during the rolling process, twisted fter rolling, and of free-cutting steel)</t>
  </si>
  <si>
    <t>Bars and rods of iron or non-alloy steel, only hot-rolled, only hot-drawn or only hot-extruded, containing by weight &gt;= 0,25% carbon, of circular cross-section measuring &lt; 80 mm in diameter (excl. bars and rods with indentations, ribs, grooves or other deformations produced during the rolling process, twisted after rolling, and of free-cutting steel)</t>
  </si>
  <si>
    <t>Bars and rods of iron or non-alloy steel, only hot-rolled, only hot-drawn or only hot-extruded, containing by weight &gt;= 0,25% carbon, of circular cross-section measuring &gt;= 80 mm in diameter (excl. bars and rods with indentations, ribs, grooves or other deformations produced during the rolling process, twisted after rolling, and of free-cutting steel)</t>
  </si>
  <si>
    <t>Bars and rods of iron or non-alloy steel, only hot-rolled, hot-drawn or hot-extruded, containing by weight &lt; 0,25% of carbon, of square cross-section or of a cross-section other than square or circular (other than of free-cutting steel, smooth bars and rods, for reinforced concrete, or bars and rods containing indentations, ribs, grooves or other deformations produced during the rolling process, or wound after rolling)</t>
  </si>
  <si>
    <t>Bars and rods of iron or non-alloy steel, only hot-rolled, hot-drawn or hot-extruded, containing &lt; 0,25% of carbon, of circular cross-section of a maximum diameter of &lt; 80 mm (other than of free-cutting steel, smooth bars and rods, for reinforced concrete, or bars and rods containing indentations, ribs, grooves or other deformations produced during the rolling process, or wound after rolling)</t>
  </si>
  <si>
    <t>Bars and rods of iron or non-alloy steel, only hot-rolled, hot-drawn or hot-extruded, containing &lt; 0,25% of carbon, of circular cross-section, of a maximum diameter of &gt;= 80 mm (other than of free-cutting steel, smooth bars and rods, for reinfoced concrete, or bars and rods containing indentations, ribs, grooves or other deformations produced during the rolling process, or wound after rolling)</t>
  </si>
  <si>
    <t>Other bars and rods of iron or non-alloy steel, only hot-rolled, only hot-drawn or only hot-extruded, containing by weight &gt;= 0,25% of carbon, of rectangular "other than square" cross-section (excl. those with indentations, ribs, grooves or other deformations produced during the rolling process, bars and rods twisted after rolling, and free-cutting steel)</t>
  </si>
  <si>
    <t>Bars and rods of iron or non-alloy steel, not further worked than hot-rolled, hot-drawn or hot-extruded, containing by weight &lt; 0,25% of carbon, of rectangular "other than square" cross-section (excl. those with indentations, ribs, grooves or other deformations produced during the rolling process, bars and rods twisted after rolling, and free-cutting steel)</t>
  </si>
  <si>
    <t>Bars and rods, of non-alloy free-cutting steel, not further worked than hot-rolled, hot-drawn or hot-extruded (excl. containing indentations, ribs, grooves or other deformations produced during the rolling process or twisted after rolling)</t>
  </si>
  <si>
    <t>HMRC (EU ATT)</t>
  </si>
  <si>
    <t>Diff</t>
  </si>
  <si>
    <t>Cat 12</t>
  </si>
  <si>
    <t>2017 vs 2013</t>
  </si>
  <si>
    <t>Unit: Tonnes</t>
  </si>
  <si>
    <t>HMRC Non-EU</t>
  </si>
  <si>
    <t>Eurostat+HMRC Non-EU</t>
  </si>
  <si>
    <t>Eurostat tonnes</t>
  </si>
  <si>
    <t>Standard HMRC Total</t>
  </si>
  <si>
    <t>Table 2 : ABSOLUTE INCREASE IN UK IMPORTS USING EUROSTAT DATA FOR EU PORTION OF IMPORTS</t>
  </si>
  <si>
    <t>Source: Eurostat</t>
  </si>
  <si>
    <t xml:space="preserve">Table 1: EU EXPORTS TO UK (Eurostat) vs UK IMPORTS FROM EU (HMRC TI)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</si>
</sst>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h:mm:ss"/>
    <numFmt numFmtId="165" formatCode="###0.00#"/>
  </numFmts>
  <fonts count="6" x14ac:knownFonts="1">
    <font>
      <sz val="11"/>
      <color indexed="8"/>
      <name val="Calibri"/>
      <family val="2"/>
      <scheme val="minor"/>
    </font>
    <font>
      <u/>
      <sz val="11"/>
      <color indexed="12"/>
      <name val="Calibri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none">
        <fgColor indexed="44"/>
      </patternFill>
    </fill>
    <fill>
      <patternFill patternType="solid">
        <fgColor indexed="4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44"/>
      </patternFill>
    </fill>
    <fill>
      <patternFill patternType="solid">
        <fgColor theme="9" tint="0.79998168889431442"/>
        <bgColor indexed="4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/>
  </cellStyleXfs>
  <cellXfs count="4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1" fillId="0" borderId="0" xfId="0" applyFont="1"/>
    <xf numFmtId="164" fontId="0" fillId="0" borderId="0" xfId="0" applyNumberFormat="1" applyAlignment="1">
      <alignment horizontal="left"/>
    </xf>
    <xf numFmtId="165" fontId="0" fillId="0" borderId="1" xfId="0" applyNumberFormat="1" applyBorder="1"/>
    <xf numFmtId="3" fontId="0" fillId="0" borderId="0" xfId="0" applyNumberFormat="1"/>
    <xf numFmtId="0" fontId="2" fillId="2" borderId="0" xfId="1"/>
    <xf numFmtId="0" fontId="2" fillId="2" borderId="1" xfId="1" applyBorder="1"/>
    <xf numFmtId="0" fontId="2" fillId="3" borderId="1" xfId="1" applyFill="1" applyBorder="1"/>
    <xf numFmtId="165" fontId="2" fillId="2" borderId="1" xfId="1" applyNumberFormat="1" applyBorder="1"/>
    <xf numFmtId="0" fontId="3" fillId="2" borderId="0" xfId="1" applyFont="1"/>
    <xf numFmtId="164" fontId="2" fillId="2" borderId="0" xfId="1" applyNumberFormat="1" applyAlignment="1">
      <alignment horizontal="left"/>
    </xf>
    <xf numFmtId="0" fontId="4" fillId="2" borderId="0" xfId="1" applyFont="1"/>
    <xf numFmtId="3" fontId="2" fillId="2" borderId="0" xfId="1" applyNumberFormat="1"/>
    <xf numFmtId="0" fontId="5" fillId="0" borderId="0" xfId="0" applyFont="1"/>
    <xf numFmtId="3" fontId="2" fillId="5" borderId="0" xfId="1" applyNumberFormat="1" applyFill="1"/>
    <xf numFmtId="3" fontId="2" fillId="7" borderId="0" xfId="1" applyNumberFormat="1" applyFill="1"/>
    <xf numFmtId="3" fontId="0" fillId="8" borderId="0" xfId="0" applyNumberFormat="1" applyFill="1"/>
    <xf numFmtId="3" fontId="0" fillId="9" borderId="0" xfId="0" applyNumberFormat="1" applyFill="1"/>
    <xf numFmtId="3" fontId="2" fillId="10" borderId="0" xfId="1" applyNumberFormat="1" applyFill="1"/>
    <xf numFmtId="3" fontId="2" fillId="11" borderId="0" xfId="1" applyNumberFormat="1" applyFill="1"/>
    <xf numFmtId="3" fontId="5" fillId="5" borderId="0" xfId="1" applyNumberFormat="1" applyFont="1" applyFill="1"/>
    <xf numFmtId="3" fontId="5" fillId="11" borderId="0" xfId="1" applyNumberFormat="1" applyFont="1" applyFill="1"/>
    <xf numFmtId="0" fontId="5" fillId="5" borderId="0" xfId="1" applyFont="1" applyFill="1"/>
    <xf numFmtId="0" fontId="5" fillId="7" borderId="0" xfId="1" applyFont="1" applyFill="1"/>
    <xf numFmtId="0" fontId="5" fillId="10" borderId="0" xfId="1" applyFont="1" applyFill="1"/>
    <xf numFmtId="0" fontId="5" fillId="8" borderId="0" xfId="0" applyFont="1" applyFill="1"/>
    <xf numFmtId="0" fontId="5" fillId="9" borderId="0" xfId="0" applyFont="1" applyFill="1"/>
    <xf numFmtId="9" fontId="0" fillId="0" borderId="0" xfId="0" applyNumberFormat="1"/>
    <xf numFmtId="9" fontId="0" fillId="4" borderId="0" xfId="0" applyNumberFormat="1" applyFill="1"/>
    <xf numFmtId="9" fontId="0" fillId="6" borderId="0" xfId="0" applyNumberFormat="1" applyFill="1"/>
    <xf numFmtId="3" fontId="0" fillId="4" borderId="0" xfId="0" applyNumberFormat="1" applyFill="1"/>
    <xf numFmtId="3" fontId="0" fillId="6" borderId="0" xfId="0" applyNumberFormat="1" applyFill="1"/>
    <xf numFmtId="0" fontId="5" fillId="4" borderId="0" xfId="0" applyFont="1" applyFill="1"/>
    <xf numFmtId="0" fontId="5" fillId="6" borderId="0" xfId="0" applyFont="1" applyFill="1"/>
    <xf numFmtId="3" fontId="5" fillId="4" borderId="0" xfId="0" applyNumberFormat="1" applyFont="1" applyFill="1"/>
    <xf numFmtId="3" fontId="5" fillId="6" borderId="0" xfId="0" applyNumberFormat="1" applyFont="1" applyFill="1"/>
    <xf numFmtId="3" fontId="5" fillId="8" borderId="0" xfId="0" applyNumberFormat="1" applyFont="1" applyFill="1"/>
    <xf numFmtId="9" fontId="0" fillId="8" borderId="0" xfId="0" applyNumberFormat="1" applyFill="1"/>
    <xf numFmtId="0" fontId="0" fillId="0" borderId="0" xfId="0" applyFill="1" applyBorder="1"/>
    <xf numFmtId="9" fontId="0" fillId="12" borderId="0" xfId="0" applyNumberFormat="1" applyFill="1"/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6FAD815C-D1CE-4CFD-9702-393B071D0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C658-3D3F-42BA-AE5B-8B82C387EAE8}">
  <dimension ref="B1:K44"/>
  <sheetViews>
    <sheetView tabSelected="1" workbookViewId="0">
      <selection activeCell="O16" sqref="O16"/>
    </sheetView>
  </sheetViews>
  <sheetFormatPr defaultRowHeight="14.5" x14ac:dyDescent="0.35"/>
  <cols>
    <col min="3" max="3" width="20.7265625" customWidth="1"/>
    <col min="11" max="11" width="20" bestFit="1" customWidth="1"/>
  </cols>
  <sheetData>
    <row r="1" spans="2:11" x14ac:dyDescent="0.35">
      <c r="B1" t="s">
        <v>85</v>
      </c>
    </row>
    <row r="3" spans="2:11" x14ac:dyDescent="0.35">
      <c r="B3" s="15" t="s">
        <v>92</v>
      </c>
    </row>
    <row r="5" spans="2:11" x14ac:dyDescent="0.35">
      <c r="B5" s="15"/>
      <c r="D5" s="15">
        <v>2013</v>
      </c>
      <c r="E5" s="15">
        <v>2014</v>
      </c>
      <c r="F5" s="15">
        <v>2015</v>
      </c>
      <c r="G5" s="15">
        <v>2016</v>
      </c>
      <c r="H5" s="15">
        <v>2017</v>
      </c>
      <c r="I5" s="15">
        <v>2018</v>
      </c>
      <c r="J5" s="15">
        <v>2019</v>
      </c>
      <c r="K5" s="42" t="s">
        <v>84</v>
      </c>
    </row>
    <row r="6" spans="2:11" x14ac:dyDescent="0.35">
      <c r="B6" s="43" t="s">
        <v>83</v>
      </c>
      <c r="C6" s="22" t="s">
        <v>45</v>
      </c>
      <c r="D6" s="16">
        <v>237233.52299999987</v>
      </c>
      <c r="E6" s="16">
        <v>247234.71500000003</v>
      </c>
      <c r="F6" s="16">
        <v>229822.677</v>
      </c>
      <c r="G6" s="16">
        <v>233927.41500000004</v>
      </c>
      <c r="H6" s="16">
        <v>237391.78199999998</v>
      </c>
      <c r="I6" s="16">
        <v>272616.99199999997</v>
      </c>
      <c r="J6" s="16">
        <v>238984.75599999996</v>
      </c>
      <c r="K6" s="29">
        <f t="shared" ref="K6:K10" si="0">(H6-D6)/D6</f>
        <v>6.6710217847292777E-4</v>
      </c>
    </row>
    <row r="7" spans="2:11" x14ac:dyDescent="0.35">
      <c r="B7" s="43"/>
      <c r="C7" s="23" t="s">
        <v>81</v>
      </c>
      <c r="D7" s="21">
        <v>206211.03699999969</v>
      </c>
      <c r="E7" s="21">
        <v>191082.25299999962</v>
      </c>
      <c r="F7" s="21">
        <v>173715.14000000033</v>
      </c>
      <c r="G7" s="21">
        <v>173158.09599999967</v>
      </c>
      <c r="H7" s="21">
        <v>181675.92899999989</v>
      </c>
      <c r="I7" s="21">
        <v>212051.40000000002</v>
      </c>
      <c r="J7" s="21">
        <v>170288.73500000013</v>
      </c>
      <c r="K7" s="29">
        <f t="shared" si="0"/>
        <v>-0.11898057619486119</v>
      </c>
    </row>
    <row r="8" spans="2:11" x14ac:dyDescent="0.35">
      <c r="B8" s="43"/>
      <c r="C8" s="24" t="s">
        <v>82</v>
      </c>
      <c r="D8" s="16">
        <f>D6-D7</f>
        <v>31022.486000000179</v>
      </c>
      <c r="E8" s="16">
        <f t="shared" ref="E8:J8" si="1">E6-E7</f>
        <v>56152.462000000407</v>
      </c>
      <c r="F8" s="16">
        <f t="shared" si="1"/>
        <v>56107.536999999662</v>
      </c>
      <c r="G8" s="16">
        <f t="shared" si="1"/>
        <v>60769.319000000367</v>
      </c>
      <c r="H8" s="16">
        <f t="shared" si="1"/>
        <v>55715.85300000009</v>
      </c>
      <c r="I8" s="16">
        <f t="shared" si="1"/>
        <v>60565.591999999946</v>
      </c>
      <c r="J8" s="16">
        <f t="shared" si="1"/>
        <v>68696.020999999833</v>
      </c>
      <c r="K8" s="29"/>
    </row>
    <row r="9" spans="2:11" x14ac:dyDescent="0.35">
      <c r="B9" s="44" t="s">
        <v>44</v>
      </c>
      <c r="C9" s="25" t="s">
        <v>45</v>
      </c>
      <c r="D9" s="17">
        <v>284968.196</v>
      </c>
      <c r="E9" s="17">
        <v>287675.89299999998</v>
      </c>
      <c r="F9" s="17">
        <v>248641.08299999993</v>
      </c>
      <c r="G9" s="17">
        <v>287889.09500000003</v>
      </c>
      <c r="H9" s="17">
        <v>269193.56799999997</v>
      </c>
      <c r="I9" s="17">
        <v>273699.5780000001</v>
      </c>
      <c r="J9" s="17">
        <v>281960.40000000002</v>
      </c>
      <c r="K9" s="29">
        <f t="shared" si="0"/>
        <v>-5.5355749242978772E-2</v>
      </c>
    </row>
    <row r="10" spans="2:11" x14ac:dyDescent="0.35">
      <c r="B10" s="44"/>
      <c r="C10" s="26" t="s">
        <v>81</v>
      </c>
      <c r="D10" s="20">
        <v>242083.16199999995</v>
      </c>
      <c r="E10" s="20">
        <v>244135.08199999976</v>
      </c>
      <c r="F10" s="20">
        <v>214464.6599999996</v>
      </c>
      <c r="G10" s="20">
        <v>241306.9969999998</v>
      </c>
      <c r="H10" s="20">
        <v>242425.01300000004</v>
      </c>
      <c r="I10" s="20">
        <v>229331.36800000005</v>
      </c>
      <c r="J10" s="20">
        <v>244355.13299999991</v>
      </c>
      <c r="K10" s="29">
        <f t="shared" si="0"/>
        <v>1.4121221698189918E-3</v>
      </c>
    </row>
    <row r="11" spans="2:11" x14ac:dyDescent="0.35">
      <c r="B11" s="44"/>
      <c r="C11" s="25" t="s">
        <v>82</v>
      </c>
      <c r="D11" s="17">
        <f>D9-D10</f>
        <v>42885.034000000043</v>
      </c>
      <c r="E11" s="17">
        <f t="shared" ref="E11:J11" si="2">E9-E10</f>
        <v>43540.81100000022</v>
      </c>
      <c r="F11" s="17">
        <f t="shared" si="2"/>
        <v>34176.42300000033</v>
      </c>
      <c r="G11" s="17">
        <f t="shared" si="2"/>
        <v>46582.098000000231</v>
      </c>
      <c r="H11" s="17">
        <f t="shared" si="2"/>
        <v>26768.554999999935</v>
      </c>
      <c r="I11" s="17">
        <f t="shared" si="2"/>
        <v>44368.21000000005</v>
      </c>
      <c r="J11" s="17">
        <f t="shared" si="2"/>
        <v>37605.267000000109</v>
      </c>
      <c r="K11" s="29"/>
    </row>
    <row r="12" spans="2:11" x14ac:dyDescent="0.35">
      <c r="B12" s="45" t="s">
        <v>28</v>
      </c>
      <c r="C12" s="27" t="s">
        <v>45</v>
      </c>
      <c r="D12" s="18">
        <v>521841.80600000004</v>
      </c>
      <c r="E12" s="18">
        <v>573791.16799999995</v>
      </c>
      <c r="F12" s="18">
        <v>542757.24</v>
      </c>
      <c r="G12" s="18">
        <v>491993.40199999994</v>
      </c>
      <c r="H12" s="18">
        <v>554673.98</v>
      </c>
      <c r="I12" s="18">
        <v>565613.05900000001</v>
      </c>
      <c r="J12" s="18">
        <v>584377.76500000001</v>
      </c>
      <c r="K12" s="29">
        <f>(H12-D12)/D12</f>
        <v>6.291595196571878E-2</v>
      </c>
    </row>
    <row r="13" spans="2:11" x14ac:dyDescent="0.35">
      <c r="B13" s="45"/>
      <c r="C13" s="28" t="s">
        <v>81</v>
      </c>
      <c r="D13" s="19">
        <v>528890.82499999995</v>
      </c>
      <c r="E13" s="19">
        <v>548191.5630000002</v>
      </c>
      <c r="F13" s="19">
        <v>552251.32099999988</v>
      </c>
      <c r="G13" s="19">
        <v>485725.30399999971</v>
      </c>
      <c r="H13" s="19">
        <v>519505.00999999972</v>
      </c>
      <c r="I13" s="19">
        <v>559480.75200000009</v>
      </c>
      <c r="J13" s="19">
        <v>554798.32200000004</v>
      </c>
      <c r="K13" s="29">
        <f>(H13-D13)/D13</f>
        <v>-1.774622390169131E-2</v>
      </c>
    </row>
    <row r="14" spans="2:11" x14ac:dyDescent="0.35">
      <c r="B14" s="45"/>
      <c r="C14" s="27" t="s">
        <v>82</v>
      </c>
      <c r="D14" s="18">
        <f>D12-D13</f>
        <v>-7049.0189999999129</v>
      </c>
      <c r="E14" s="18">
        <f t="shared" ref="E14:J14" si="3">E12-E13</f>
        <v>25599.604999999749</v>
      </c>
      <c r="F14" s="18">
        <f t="shared" si="3"/>
        <v>-9494.0809999998892</v>
      </c>
      <c r="G14" s="18">
        <f t="shared" si="3"/>
        <v>6268.098000000231</v>
      </c>
      <c r="H14" s="18">
        <f t="shared" si="3"/>
        <v>35168.970000000263</v>
      </c>
      <c r="I14" s="18">
        <f t="shared" si="3"/>
        <v>6132.3069999999134</v>
      </c>
      <c r="J14" s="18">
        <f t="shared" si="3"/>
        <v>29579.44299999997</v>
      </c>
    </row>
    <row r="18" spans="2:11" x14ac:dyDescent="0.35">
      <c r="B18" s="15" t="s">
        <v>90</v>
      </c>
    </row>
    <row r="20" spans="2:11" x14ac:dyDescent="0.35">
      <c r="B20" s="15"/>
      <c r="D20" s="15">
        <v>2013</v>
      </c>
      <c r="E20" s="15">
        <v>2014</v>
      </c>
      <c r="F20" s="15">
        <v>2015</v>
      </c>
      <c r="G20" s="15">
        <v>2016</v>
      </c>
      <c r="H20" s="15">
        <v>2017</v>
      </c>
      <c r="I20" s="15">
        <v>2018</v>
      </c>
      <c r="J20" s="15">
        <v>2019</v>
      </c>
      <c r="K20" s="42" t="s">
        <v>84</v>
      </c>
    </row>
    <row r="21" spans="2:11" x14ac:dyDescent="0.35">
      <c r="B21" s="34" t="s">
        <v>83</v>
      </c>
      <c r="C21" s="34" t="s">
        <v>45</v>
      </c>
      <c r="D21" s="32">
        <v>237233.52299999987</v>
      </c>
      <c r="E21" s="32">
        <v>247234.71500000003</v>
      </c>
      <c r="F21" s="32">
        <v>229822.677</v>
      </c>
      <c r="G21" s="32">
        <v>233927.41500000004</v>
      </c>
      <c r="H21" s="32">
        <v>237391.78199999998</v>
      </c>
      <c r="I21" s="32">
        <v>272616.99199999997</v>
      </c>
      <c r="J21" s="32">
        <v>238984.75599999996</v>
      </c>
    </row>
    <row r="22" spans="2:11" x14ac:dyDescent="0.35">
      <c r="B22" s="34"/>
      <c r="C22" s="34" t="s">
        <v>86</v>
      </c>
      <c r="D22" s="32">
        <v>63558.634999999951</v>
      </c>
      <c r="E22" s="32">
        <v>106899.18699999992</v>
      </c>
      <c r="F22" s="32">
        <v>73066.983000000007</v>
      </c>
      <c r="G22" s="32">
        <v>68653.307999999961</v>
      </c>
      <c r="H22" s="32">
        <v>72763.209999999905</v>
      </c>
      <c r="I22" s="32">
        <v>90500.317000000025</v>
      </c>
      <c r="J22" s="32">
        <v>75817.224000000118</v>
      </c>
    </row>
    <row r="23" spans="2:11" x14ac:dyDescent="0.35">
      <c r="B23" s="34"/>
      <c r="C23" s="34" t="s">
        <v>87</v>
      </c>
      <c r="D23" s="36">
        <f>SUM(D21:D22)</f>
        <v>300792.15799999982</v>
      </c>
      <c r="E23" s="36">
        <f t="shared" ref="E23:J23" si="4">SUM(E21:E22)</f>
        <v>354133.90199999994</v>
      </c>
      <c r="F23" s="36">
        <f t="shared" si="4"/>
        <v>302889.66000000003</v>
      </c>
      <c r="G23" s="36">
        <f t="shared" si="4"/>
        <v>302580.723</v>
      </c>
      <c r="H23" s="36">
        <f t="shared" si="4"/>
        <v>310154.99199999985</v>
      </c>
      <c r="I23" s="36">
        <f t="shared" si="4"/>
        <v>363117.30900000001</v>
      </c>
      <c r="J23" s="36">
        <f t="shared" si="4"/>
        <v>314801.9800000001</v>
      </c>
      <c r="K23" s="30">
        <f t="shared" ref="K23:K32" si="5">(H23-D23)/D23</f>
        <v>3.1127254321570569E-2</v>
      </c>
    </row>
    <row r="24" spans="2:11" x14ac:dyDescent="0.35">
      <c r="B24" s="34"/>
      <c r="C24" s="34" t="s">
        <v>89</v>
      </c>
      <c r="D24" s="36">
        <f t="shared" ref="D24:J24" si="6">D7+D22</f>
        <v>269769.67199999967</v>
      </c>
      <c r="E24" s="36">
        <f t="shared" si="6"/>
        <v>297981.43999999954</v>
      </c>
      <c r="F24" s="36">
        <f t="shared" si="6"/>
        <v>246782.12300000034</v>
      </c>
      <c r="G24" s="36">
        <f t="shared" si="6"/>
        <v>241811.40399999963</v>
      </c>
      <c r="H24" s="36">
        <f t="shared" si="6"/>
        <v>254439.13899999979</v>
      </c>
      <c r="I24" s="36">
        <f t="shared" si="6"/>
        <v>302551.71700000006</v>
      </c>
      <c r="J24" s="36">
        <f t="shared" si="6"/>
        <v>246105.95900000026</v>
      </c>
      <c r="K24" s="41">
        <f t="shared" si="5"/>
        <v>-5.6828230120693102E-2</v>
      </c>
    </row>
    <row r="25" spans="2:11" x14ac:dyDescent="0.35">
      <c r="B25" s="35" t="s">
        <v>44</v>
      </c>
      <c r="C25" s="35" t="s">
        <v>45</v>
      </c>
      <c r="D25" s="33">
        <v>284968.196</v>
      </c>
      <c r="E25" s="33">
        <v>287675.89299999998</v>
      </c>
      <c r="F25" s="33">
        <v>248641.08299999993</v>
      </c>
      <c r="G25" s="33">
        <v>287889.09500000003</v>
      </c>
      <c r="H25" s="33">
        <v>269193.56799999997</v>
      </c>
      <c r="I25" s="33">
        <v>273699.5780000001</v>
      </c>
      <c r="J25" s="33">
        <v>281960.40000000002</v>
      </c>
      <c r="K25" s="29"/>
    </row>
    <row r="26" spans="2:11" x14ac:dyDescent="0.35">
      <c r="B26" s="35"/>
      <c r="C26" s="35" t="s">
        <v>86</v>
      </c>
      <c r="D26" s="33">
        <v>24545.513999999999</v>
      </c>
      <c r="E26" s="33">
        <v>36784.240999999995</v>
      </c>
      <c r="F26" s="33">
        <v>17832.368999999995</v>
      </c>
      <c r="G26" s="33">
        <v>12056.526000000005</v>
      </c>
      <c r="H26" s="33">
        <v>14451.431</v>
      </c>
      <c r="I26" s="33">
        <v>9925.3680000000077</v>
      </c>
      <c r="J26" s="33">
        <v>6890.9339999999993</v>
      </c>
      <c r="K26" s="29"/>
    </row>
    <row r="27" spans="2:11" x14ac:dyDescent="0.35">
      <c r="B27" s="35"/>
      <c r="C27" s="35" t="s">
        <v>87</v>
      </c>
      <c r="D27" s="37">
        <f>SUM(D25:D26)</f>
        <v>309513.71000000002</v>
      </c>
      <c r="E27" s="37">
        <f t="shared" ref="E27:J27" si="7">SUM(E25:E26)</f>
        <v>324460.13399999996</v>
      </c>
      <c r="F27" s="37">
        <f t="shared" si="7"/>
        <v>266473.45199999993</v>
      </c>
      <c r="G27" s="37">
        <f t="shared" si="7"/>
        <v>299945.62100000004</v>
      </c>
      <c r="H27" s="37">
        <f t="shared" si="7"/>
        <v>283644.99899999995</v>
      </c>
      <c r="I27" s="37">
        <f t="shared" si="7"/>
        <v>283624.94600000011</v>
      </c>
      <c r="J27" s="37">
        <f t="shared" si="7"/>
        <v>288851.33400000003</v>
      </c>
      <c r="K27" s="31">
        <f t="shared" si="5"/>
        <v>-8.3578562642669579E-2</v>
      </c>
    </row>
    <row r="28" spans="2:11" x14ac:dyDescent="0.35">
      <c r="B28" s="35"/>
      <c r="C28" s="35" t="s">
        <v>89</v>
      </c>
      <c r="D28" s="37">
        <f t="shared" ref="D28:J28" si="8">D10+D26</f>
        <v>266628.67599999998</v>
      </c>
      <c r="E28" s="37">
        <f t="shared" si="8"/>
        <v>280919.32299999974</v>
      </c>
      <c r="F28" s="37">
        <f t="shared" si="8"/>
        <v>232297.0289999996</v>
      </c>
      <c r="G28" s="37">
        <f t="shared" si="8"/>
        <v>253363.52299999981</v>
      </c>
      <c r="H28" s="37">
        <f t="shared" si="8"/>
        <v>256876.44400000005</v>
      </c>
      <c r="I28" s="37">
        <f t="shared" si="8"/>
        <v>239256.73600000006</v>
      </c>
      <c r="J28" s="37">
        <f t="shared" si="8"/>
        <v>251246.06699999992</v>
      </c>
      <c r="K28" s="41">
        <f t="shared" si="5"/>
        <v>-3.6576080811352531E-2</v>
      </c>
    </row>
    <row r="29" spans="2:11" x14ac:dyDescent="0.35">
      <c r="B29" s="27" t="s">
        <v>28</v>
      </c>
      <c r="C29" s="27" t="s">
        <v>45</v>
      </c>
      <c r="D29" s="18">
        <v>521841.80600000004</v>
      </c>
      <c r="E29" s="18">
        <v>573791.16799999995</v>
      </c>
      <c r="F29" s="18">
        <v>542757.24</v>
      </c>
      <c r="G29" s="18">
        <v>491993.40199999994</v>
      </c>
      <c r="H29" s="18">
        <v>554673.98</v>
      </c>
      <c r="I29" s="18">
        <v>565613.05900000001</v>
      </c>
      <c r="J29" s="18">
        <v>584377.76500000001</v>
      </c>
      <c r="K29" s="29"/>
    </row>
    <row r="30" spans="2:11" x14ac:dyDescent="0.35">
      <c r="B30" s="27"/>
      <c r="C30" s="27" t="s">
        <v>86</v>
      </c>
      <c r="D30" s="18">
        <v>53841.676999999996</v>
      </c>
      <c r="E30" s="18">
        <v>85674.019</v>
      </c>
      <c r="F30" s="18">
        <v>56922.577999999994</v>
      </c>
      <c r="G30" s="18">
        <v>111870.72499999996</v>
      </c>
      <c r="H30" s="18">
        <v>62052.792999999998</v>
      </c>
      <c r="I30" s="18">
        <v>77651.078999999998</v>
      </c>
      <c r="J30" s="18">
        <v>30118.166999999998</v>
      </c>
      <c r="K30" s="29"/>
    </row>
    <row r="31" spans="2:11" x14ac:dyDescent="0.35">
      <c r="B31" s="27"/>
      <c r="C31" s="27" t="s">
        <v>87</v>
      </c>
      <c r="D31" s="38">
        <f>SUM(D29:D30)</f>
        <v>575683.48300000001</v>
      </c>
      <c r="E31" s="38">
        <f t="shared" ref="E31:J31" si="9">SUM(E29:E30)</f>
        <v>659465.18699999992</v>
      </c>
      <c r="F31" s="38">
        <f t="shared" si="9"/>
        <v>599679.81799999997</v>
      </c>
      <c r="G31" s="38">
        <f t="shared" si="9"/>
        <v>603864.12699999986</v>
      </c>
      <c r="H31" s="38">
        <f t="shared" si="9"/>
        <v>616726.77299999993</v>
      </c>
      <c r="I31" s="38">
        <f t="shared" si="9"/>
        <v>643264.13800000004</v>
      </c>
      <c r="J31" s="38">
        <f t="shared" si="9"/>
        <v>614495.93200000003</v>
      </c>
      <c r="K31" s="39">
        <f t="shared" si="5"/>
        <v>7.1294888965921441E-2</v>
      </c>
    </row>
    <row r="32" spans="2:11" x14ac:dyDescent="0.35">
      <c r="B32" s="27"/>
      <c r="C32" s="27" t="s">
        <v>89</v>
      </c>
      <c r="D32" s="38">
        <f t="shared" ref="D32:J32" si="10">D13+D30</f>
        <v>582732.50199999998</v>
      </c>
      <c r="E32" s="38">
        <f t="shared" si="10"/>
        <v>633865.58200000017</v>
      </c>
      <c r="F32" s="38">
        <f t="shared" si="10"/>
        <v>609173.89899999986</v>
      </c>
      <c r="G32" s="38">
        <f t="shared" si="10"/>
        <v>597596.02899999963</v>
      </c>
      <c r="H32" s="38">
        <f t="shared" si="10"/>
        <v>581557.80299999972</v>
      </c>
      <c r="I32" s="38">
        <f t="shared" si="10"/>
        <v>637131.83100000012</v>
      </c>
      <c r="J32" s="38">
        <f t="shared" si="10"/>
        <v>584916.48900000006</v>
      </c>
      <c r="K32" s="41">
        <f t="shared" si="5"/>
        <v>-2.0158460287843277E-3</v>
      </c>
    </row>
    <row r="44" spans="2:7" x14ac:dyDescent="0.35">
      <c r="B44" s="6"/>
      <c r="C44" s="6"/>
      <c r="D44" s="6"/>
      <c r="E44" s="6"/>
      <c r="F44" s="6"/>
      <c r="G44" s="29"/>
    </row>
  </sheetData>
  <mergeCells count="3">
    <mergeCell ref="B6:B8"/>
    <mergeCell ref="B9:B11"/>
    <mergeCell ref="B12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3E61-C491-4B38-A452-2F1F1EE771A4}">
  <dimension ref="A1:O280"/>
  <sheetViews>
    <sheetView workbookViewId="0"/>
  </sheetViews>
  <sheetFormatPr defaultRowHeight="14.5" x14ac:dyDescent="0.35"/>
  <cols>
    <col min="1" max="3" width="8.7265625" style="7"/>
    <col min="4" max="4" width="14.7265625" style="7" bestFit="1" customWidth="1"/>
    <col min="5" max="7" width="8.7265625" style="7"/>
    <col min="8" max="8" width="13.7265625" style="7" bestFit="1" customWidth="1"/>
    <col min="9" max="16384" width="8.7265625" style="7"/>
  </cols>
  <sheetData>
    <row r="1" spans="1:15" x14ac:dyDescent="0.35">
      <c r="A1" s="13" t="s">
        <v>91</v>
      </c>
    </row>
    <row r="2" spans="1:15" x14ac:dyDescent="0.35">
      <c r="A2" s="7" t="s">
        <v>1</v>
      </c>
      <c r="B2" s="12">
        <v>44418.686851851853</v>
      </c>
    </row>
    <row r="4" spans="1:15" x14ac:dyDescent="0.35">
      <c r="A4" s="7" t="s">
        <v>2</v>
      </c>
      <c r="B4" s="7" t="s">
        <v>3</v>
      </c>
    </row>
    <row r="5" spans="1:15" x14ac:dyDescent="0.35">
      <c r="A5" s="7" t="s">
        <v>4</v>
      </c>
      <c r="B5" s="7" t="s">
        <v>5</v>
      </c>
    </row>
    <row r="6" spans="1:15" x14ac:dyDescent="0.35">
      <c r="A6" s="11" t="s">
        <v>6</v>
      </c>
    </row>
    <row r="8" spans="1:15" x14ac:dyDescent="0.35">
      <c r="A8" s="9" t="s">
        <v>7</v>
      </c>
      <c r="B8" s="9" t="s">
        <v>8</v>
      </c>
      <c r="C8" s="9" t="s">
        <v>9</v>
      </c>
      <c r="D8" s="9" t="s">
        <v>10</v>
      </c>
      <c r="H8" s="14" t="s">
        <v>45</v>
      </c>
      <c r="I8" s="14">
        <v>237233.52299999987</v>
      </c>
      <c r="J8" s="14">
        <v>247234.71500000003</v>
      </c>
      <c r="K8" s="14">
        <v>229822.677</v>
      </c>
      <c r="L8" s="14">
        <v>233927.41500000004</v>
      </c>
      <c r="M8" s="14">
        <v>237391.78199999998</v>
      </c>
      <c r="N8" s="14">
        <v>272616.99199999997</v>
      </c>
      <c r="O8" s="14">
        <v>238984.75599999996</v>
      </c>
    </row>
    <row r="9" spans="1:15" x14ac:dyDescent="0.35">
      <c r="A9" s="9" t="s">
        <v>11</v>
      </c>
      <c r="B9" s="9" t="s">
        <v>12</v>
      </c>
      <c r="C9" s="9" t="s">
        <v>80</v>
      </c>
      <c r="D9" s="10">
        <v>107799.19</v>
      </c>
      <c r="H9" s="14" t="s">
        <v>81</v>
      </c>
      <c r="I9" s="14">
        <v>206211.03699999969</v>
      </c>
      <c r="J9" s="14">
        <v>191082.25299999962</v>
      </c>
      <c r="K9" s="14">
        <v>173715.14000000033</v>
      </c>
      <c r="L9" s="14">
        <v>173158.09599999967</v>
      </c>
      <c r="M9" s="14">
        <v>181675.92899999989</v>
      </c>
      <c r="N9" s="14">
        <v>212051.40000000002</v>
      </c>
      <c r="O9" s="14">
        <v>170288.73500000013</v>
      </c>
    </row>
    <row r="10" spans="1:15" x14ac:dyDescent="0.35">
      <c r="A10" s="9" t="s">
        <v>11</v>
      </c>
      <c r="B10" s="9" t="s">
        <v>12</v>
      </c>
      <c r="C10" s="9" t="s">
        <v>79</v>
      </c>
      <c r="D10" s="10">
        <v>657985.99</v>
      </c>
      <c r="H10" s="7" t="s">
        <v>82</v>
      </c>
      <c r="I10" s="14">
        <f>I8-I9</f>
        <v>31022.486000000179</v>
      </c>
      <c r="J10" s="14">
        <f t="shared" ref="J10:O10" si="0">J8-J9</f>
        <v>56152.462000000407</v>
      </c>
      <c r="K10" s="14">
        <f t="shared" si="0"/>
        <v>56107.536999999662</v>
      </c>
      <c r="L10" s="14">
        <f t="shared" si="0"/>
        <v>60769.319000000367</v>
      </c>
      <c r="M10" s="14">
        <f t="shared" si="0"/>
        <v>55715.85300000009</v>
      </c>
      <c r="N10" s="14">
        <f t="shared" si="0"/>
        <v>60565.591999999946</v>
      </c>
      <c r="O10" s="14">
        <f t="shared" si="0"/>
        <v>68696.020999999833</v>
      </c>
    </row>
    <row r="11" spans="1:15" x14ac:dyDescent="0.35">
      <c r="A11" s="9" t="s">
        <v>11</v>
      </c>
      <c r="B11" s="9" t="s">
        <v>12</v>
      </c>
      <c r="C11" s="9" t="s">
        <v>78</v>
      </c>
      <c r="D11" s="10">
        <v>49557.71</v>
      </c>
    </row>
    <row r="12" spans="1:15" x14ac:dyDescent="0.35">
      <c r="A12" s="9" t="s">
        <v>11</v>
      </c>
      <c r="B12" s="9" t="s">
        <v>12</v>
      </c>
      <c r="C12" s="9" t="s">
        <v>77</v>
      </c>
      <c r="D12" s="10">
        <v>32054.23</v>
      </c>
    </row>
    <row r="13" spans="1:15" x14ac:dyDescent="0.35">
      <c r="A13" s="9" t="s">
        <v>11</v>
      </c>
      <c r="B13" s="9" t="s">
        <v>12</v>
      </c>
      <c r="C13" s="9" t="s">
        <v>76</v>
      </c>
      <c r="D13" s="10">
        <v>160808.19</v>
      </c>
    </row>
    <row r="14" spans="1:15" x14ac:dyDescent="0.35">
      <c r="A14" s="9" t="s">
        <v>11</v>
      </c>
      <c r="B14" s="9" t="s">
        <v>12</v>
      </c>
      <c r="C14" s="9" t="s">
        <v>75</v>
      </c>
      <c r="D14" s="10">
        <v>58436.43</v>
      </c>
    </row>
    <row r="15" spans="1:15" x14ac:dyDescent="0.35">
      <c r="A15" s="9" t="s">
        <v>11</v>
      </c>
      <c r="B15" s="9" t="s">
        <v>12</v>
      </c>
      <c r="C15" s="9" t="s">
        <v>74</v>
      </c>
      <c r="D15" s="10">
        <v>15518.54</v>
      </c>
    </row>
    <row r="16" spans="1:15" x14ac:dyDescent="0.35">
      <c r="A16" s="9" t="s">
        <v>11</v>
      </c>
      <c r="B16" s="9" t="s">
        <v>12</v>
      </c>
      <c r="C16" s="9" t="s">
        <v>73</v>
      </c>
      <c r="D16" s="10">
        <v>35810.870000000003</v>
      </c>
    </row>
    <row r="17" spans="1:4" x14ac:dyDescent="0.35">
      <c r="A17" s="9" t="s">
        <v>11</v>
      </c>
      <c r="B17" s="9" t="s">
        <v>12</v>
      </c>
      <c r="C17" s="9" t="s">
        <v>72</v>
      </c>
      <c r="D17" s="10">
        <v>3170.46</v>
      </c>
    </row>
    <row r="18" spans="1:4" x14ac:dyDescent="0.35">
      <c r="A18" s="9" t="s">
        <v>11</v>
      </c>
      <c r="B18" s="9" t="s">
        <v>12</v>
      </c>
      <c r="C18" s="9" t="s">
        <v>71</v>
      </c>
      <c r="D18" s="10">
        <v>59828.959999999999</v>
      </c>
    </row>
    <row r="19" spans="1:4" x14ac:dyDescent="0.35">
      <c r="A19" s="9" t="s">
        <v>11</v>
      </c>
      <c r="B19" s="9" t="s">
        <v>12</v>
      </c>
      <c r="C19" s="9" t="s">
        <v>70</v>
      </c>
      <c r="D19" s="10">
        <v>20805.64</v>
      </c>
    </row>
    <row r="20" spans="1:4" x14ac:dyDescent="0.35">
      <c r="A20" s="9" t="s">
        <v>11</v>
      </c>
      <c r="B20" s="9" t="s">
        <v>12</v>
      </c>
      <c r="C20" s="9" t="s">
        <v>69</v>
      </c>
      <c r="D20" s="10">
        <v>203725.66</v>
      </c>
    </row>
    <row r="21" spans="1:4" x14ac:dyDescent="0.35">
      <c r="A21" s="9" t="s">
        <v>11</v>
      </c>
      <c r="B21" s="9" t="s">
        <v>12</v>
      </c>
      <c r="C21" s="9" t="s">
        <v>68</v>
      </c>
      <c r="D21" s="10">
        <v>11977.19</v>
      </c>
    </row>
    <row r="22" spans="1:4" x14ac:dyDescent="0.35">
      <c r="A22" s="9" t="s">
        <v>11</v>
      </c>
      <c r="B22" s="9" t="s">
        <v>12</v>
      </c>
      <c r="C22" s="9" t="s">
        <v>67</v>
      </c>
      <c r="D22" s="10">
        <v>125078.47</v>
      </c>
    </row>
    <row r="23" spans="1:4" x14ac:dyDescent="0.35">
      <c r="A23" s="9" t="s">
        <v>11</v>
      </c>
      <c r="B23" s="9" t="s">
        <v>12</v>
      </c>
      <c r="C23" s="9" t="s">
        <v>66</v>
      </c>
      <c r="D23" s="10">
        <v>258.8</v>
      </c>
    </row>
    <row r="24" spans="1:4" x14ac:dyDescent="0.35">
      <c r="A24" s="9" t="s">
        <v>11</v>
      </c>
      <c r="B24" s="9" t="s">
        <v>12</v>
      </c>
      <c r="C24" s="9" t="s">
        <v>65</v>
      </c>
      <c r="D24" s="10">
        <v>5623.8</v>
      </c>
    </row>
    <row r="25" spans="1:4" x14ac:dyDescent="0.35">
      <c r="A25" s="9" t="s">
        <v>11</v>
      </c>
      <c r="B25" s="9" t="s">
        <v>12</v>
      </c>
      <c r="C25" s="9" t="s">
        <v>64</v>
      </c>
      <c r="D25" s="10">
        <v>6677.17</v>
      </c>
    </row>
    <row r="26" spans="1:4" x14ac:dyDescent="0.35">
      <c r="A26" s="9" t="s">
        <v>11</v>
      </c>
      <c r="B26" s="9" t="s">
        <v>12</v>
      </c>
      <c r="C26" s="9" t="s">
        <v>63</v>
      </c>
      <c r="D26" s="10">
        <v>87325.83</v>
      </c>
    </row>
    <row r="27" spans="1:4" x14ac:dyDescent="0.35">
      <c r="A27" s="9" t="s">
        <v>11</v>
      </c>
      <c r="B27" s="9" t="s">
        <v>12</v>
      </c>
      <c r="C27" s="9" t="s">
        <v>62</v>
      </c>
      <c r="D27" s="10">
        <v>31373.79</v>
      </c>
    </row>
    <row r="28" spans="1:4" x14ac:dyDescent="0.35">
      <c r="A28" s="9" t="s">
        <v>11</v>
      </c>
      <c r="B28" s="9" t="s">
        <v>12</v>
      </c>
      <c r="C28" s="9" t="s">
        <v>61</v>
      </c>
      <c r="D28" s="10">
        <v>510.91</v>
      </c>
    </row>
    <row r="29" spans="1:4" x14ac:dyDescent="0.35">
      <c r="A29" s="9" t="s">
        <v>11</v>
      </c>
      <c r="B29" s="9" t="s">
        <v>12</v>
      </c>
      <c r="C29" s="9" t="s">
        <v>60</v>
      </c>
      <c r="D29" s="10">
        <v>11415.17</v>
      </c>
    </row>
    <row r="30" spans="1:4" x14ac:dyDescent="0.35">
      <c r="A30" s="9" t="s">
        <v>11</v>
      </c>
      <c r="B30" s="9" t="s">
        <v>12</v>
      </c>
      <c r="C30" s="9" t="s">
        <v>59</v>
      </c>
      <c r="D30" s="10">
        <v>91010.07</v>
      </c>
    </row>
    <row r="31" spans="1:4" x14ac:dyDescent="0.35">
      <c r="A31" s="9" t="s">
        <v>11</v>
      </c>
      <c r="B31" s="9" t="s">
        <v>12</v>
      </c>
      <c r="C31" s="9" t="s">
        <v>58</v>
      </c>
      <c r="D31" s="10">
        <v>10960.56</v>
      </c>
    </row>
    <row r="32" spans="1:4" x14ac:dyDescent="0.35">
      <c r="A32" s="9" t="s">
        <v>11</v>
      </c>
      <c r="B32" s="9" t="s">
        <v>12</v>
      </c>
      <c r="C32" s="9" t="s">
        <v>57</v>
      </c>
      <c r="D32" s="10">
        <v>1430.38</v>
      </c>
    </row>
    <row r="33" spans="1:4" x14ac:dyDescent="0.35">
      <c r="A33" s="9" t="s">
        <v>11</v>
      </c>
      <c r="B33" s="9" t="s">
        <v>12</v>
      </c>
      <c r="C33" s="9" t="s">
        <v>56</v>
      </c>
      <c r="D33" s="10">
        <v>13330.14</v>
      </c>
    </row>
    <row r="34" spans="1:4" x14ac:dyDescent="0.35">
      <c r="A34" s="9" t="s">
        <v>11</v>
      </c>
      <c r="B34" s="9" t="s">
        <v>12</v>
      </c>
      <c r="C34" s="9" t="s">
        <v>55</v>
      </c>
      <c r="D34" s="10">
        <v>212565.86</v>
      </c>
    </row>
    <row r="35" spans="1:4" x14ac:dyDescent="0.35">
      <c r="A35" s="9" t="s">
        <v>11</v>
      </c>
      <c r="B35" s="9" t="s">
        <v>12</v>
      </c>
      <c r="C35" s="9" t="s">
        <v>54</v>
      </c>
      <c r="D35" s="10">
        <v>145928.10999999999</v>
      </c>
    </row>
    <row r="36" spans="1:4" x14ac:dyDescent="0.35">
      <c r="A36" s="9" t="s">
        <v>11</v>
      </c>
      <c r="B36" s="9" t="s">
        <v>12</v>
      </c>
      <c r="C36" s="9" t="s">
        <v>53</v>
      </c>
      <c r="D36" s="10">
        <v>82968.31</v>
      </c>
    </row>
    <row r="37" spans="1:4" x14ac:dyDescent="0.35">
      <c r="A37" s="9" t="s">
        <v>11</v>
      </c>
      <c r="B37" s="9" t="s">
        <v>12</v>
      </c>
      <c r="C37" s="9" t="s">
        <v>52</v>
      </c>
      <c r="D37" s="10">
        <v>21455.3</v>
      </c>
    </row>
    <row r="38" spans="1:4" x14ac:dyDescent="0.35">
      <c r="A38" s="9" t="s">
        <v>11</v>
      </c>
      <c r="B38" s="9" t="s">
        <v>12</v>
      </c>
      <c r="C38" s="9" t="s">
        <v>51</v>
      </c>
      <c r="D38" s="10">
        <v>11990.76</v>
      </c>
    </row>
    <row r="39" spans="1:4" x14ac:dyDescent="0.35">
      <c r="A39" s="9" t="s">
        <v>11</v>
      </c>
      <c r="B39" s="9" t="s">
        <v>12</v>
      </c>
      <c r="C39" s="9" t="s">
        <v>50</v>
      </c>
      <c r="D39" s="10">
        <v>40944.94</v>
      </c>
    </row>
    <row r="40" spans="1:4" x14ac:dyDescent="0.35">
      <c r="A40" s="9" t="s">
        <v>11</v>
      </c>
      <c r="B40" s="9" t="s">
        <v>12</v>
      </c>
      <c r="C40" s="9" t="s">
        <v>49</v>
      </c>
      <c r="D40" s="10">
        <v>38876.589999999997</v>
      </c>
    </row>
    <row r="41" spans="1:4" x14ac:dyDescent="0.35">
      <c r="A41" s="9" t="s">
        <v>11</v>
      </c>
      <c r="B41" s="9" t="s">
        <v>12</v>
      </c>
      <c r="C41" s="9" t="s">
        <v>48</v>
      </c>
      <c r="D41" s="10">
        <v>7717.82</v>
      </c>
    </row>
    <row r="42" spans="1:4" x14ac:dyDescent="0.35">
      <c r="A42" s="9" t="s">
        <v>11</v>
      </c>
      <c r="B42" s="9" t="s">
        <v>12</v>
      </c>
      <c r="C42" s="9" t="s">
        <v>47</v>
      </c>
      <c r="D42" s="10">
        <v>7413.39</v>
      </c>
    </row>
    <row r="43" spans="1:4" x14ac:dyDescent="0.35">
      <c r="A43" s="9" t="s">
        <v>11</v>
      </c>
      <c r="B43" s="9" t="s">
        <v>21</v>
      </c>
      <c r="C43" s="9" t="s">
        <v>80</v>
      </c>
      <c r="D43" s="10">
        <v>152333.97</v>
      </c>
    </row>
    <row r="44" spans="1:4" x14ac:dyDescent="0.35">
      <c r="A44" s="9" t="s">
        <v>11</v>
      </c>
      <c r="B44" s="9" t="s">
        <v>21</v>
      </c>
      <c r="C44" s="9" t="s">
        <v>79</v>
      </c>
      <c r="D44" s="10">
        <v>611634.56999999995</v>
      </c>
    </row>
    <row r="45" spans="1:4" x14ac:dyDescent="0.35">
      <c r="A45" s="9" t="s">
        <v>11</v>
      </c>
      <c r="B45" s="9" t="s">
        <v>21</v>
      </c>
      <c r="C45" s="9" t="s">
        <v>78</v>
      </c>
      <c r="D45" s="10">
        <v>26842.99</v>
      </c>
    </row>
    <row r="46" spans="1:4" x14ac:dyDescent="0.35">
      <c r="A46" s="9" t="s">
        <v>11</v>
      </c>
      <c r="B46" s="9" t="s">
        <v>21</v>
      </c>
      <c r="C46" s="9" t="s">
        <v>77</v>
      </c>
      <c r="D46" s="10">
        <v>54598.31</v>
      </c>
    </row>
    <row r="47" spans="1:4" x14ac:dyDescent="0.35">
      <c r="A47" s="9" t="s">
        <v>11</v>
      </c>
      <c r="B47" s="9" t="s">
        <v>21</v>
      </c>
      <c r="C47" s="9" t="s">
        <v>76</v>
      </c>
      <c r="D47" s="10">
        <v>150968.84</v>
      </c>
    </row>
    <row r="48" spans="1:4" x14ac:dyDescent="0.35">
      <c r="A48" s="9" t="s">
        <v>11</v>
      </c>
      <c r="B48" s="9" t="s">
        <v>21</v>
      </c>
      <c r="C48" s="9" t="s">
        <v>75</v>
      </c>
      <c r="D48" s="10">
        <v>48678.6</v>
      </c>
    </row>
    <row r="49" spans="1:4" x14ac:dyDescent="0.35">
      <c r="A49" s="9" t="s">
        <v>11</v>
      </c>
      <c r="B49" s="9" t="s">
        <v>21</v>
      </c>
      <c r="C49" s="9" t="s">
        <v>74</v>
      </c>
      <c r="D49" s="10">
        <v>28220.67</v>
      </c>
    </row>
    <row r="50" spans="1:4" x14ac:dyDescent="0.35">
      <c r="A50" s="9" t="s">
        <v>11</v>
      </c>
      <c r="B50" s="9" t="s">
        <v>21</v>
      </c>
      <c r="C50" s="9" t="s">
        <v>73</v>
      </c>
      <c r="D50" s="10">
        <v>31010.05</v>
      </c>
    </row>
    <row r="51" spans="1:4" x14ac:dyDescent="0.35">
      <c r="A51" s="9" t="s">
        <v>11</v>
      </c>
      <c r="B51" s="9" t="s">
        <v>21</v>
      </c>
      <c r="C51" s="9" t="s">
        <v>72</v>
      </c>
      <c r="D51" s="10">
        <v>1791.79</v>
      </c>
    </row>
    <row r="52" spans="1:4" x14ac:dyDescent="0.35">
      <c r="A52" s="9" t="s">
        <v>11</v>
      </c>
      <c r="B52" s="9" t="s">
        <v>21</v>
      </c>
      <c r="C52" s="9" t="s">
        <v>71</v>
      </c>
      <c r="D52" s="10">
        <v>68798.48</v>
      </c>
    </row>
    <row r="53" spans="1:4" x14ac:dyDescent="0.35">
      <c r="A53" s="9" t="s">
        <v>11</v>
      </c>
      <c r="B53" s="9" t="s">
        <v>21</v>
      </c>
      <c r="C53" s="9" t="s">
        <v>70</v>
      </c>
      <c r="D53" s="10">
        <v>22820.85</v>
      </c>
    </row>
    <row r="54" spans="1:4" x14ac:dyDescent="0.35">
      <c r="A54" s="9" t="s">
        <v>11</v>
      </c>
      <c r="B54" s="9" t="s">
        <v>21</v>
      </c>
      <c r="C54" s="9" t="s">
        <v>69</v>
      </c>
      <c r="D54" s="10">
        <v>191086.47</v>
      </c>
    </row>
    <row r="55" spans="1:4" x14ac:dyDescent="0.35">
      <c r="A55" s="9" t="s">
        <v>11</v>
      </c>
      <c r="B55" s="9" t="s">
        <v>21</v>
      </c>
      <c r="C55" s="9" t="s">
        <v>68</v>
      </c>
      <c r="D55" s="10">
        <v>92190.43</v>
      </c>
    </row>
    <row r="56" spans="1:4" x14ac:dyDescent="0.35">
      <c r="A56" s="9" t="s">
        <v>11</v>
      </c>
      <c r="B56" s="9" t="s">
        <v>21</v>
      </c>
      <c r="C56" s="9" t="s">
        <v>67</v>
      </c>
      <c r="D56" s="10">
        <v>115674.22</v>
      </c>
    </row>
    <row r="57" spans="1:4" x14ac:dyDescent="0.35">
      <c r="A57" s="9" t="s">
        <v>11</v>
      </c>
      <c r="B57" s="9" t="s">
        <v>21</v>
      </c>
      <c r="C57" s="9" t="s">
        <v>66</v>
      </c>
      <c r="D57" s="10">
        <v>312.57</v>
      </c>
    </row>
    <row r="58" spans="1:4" x14ac:dyDescent="0.35">
      <c r="A58" s="9" t="s">
        <v>11</v>
      </c>
      <c r="B58" s="9" t="s">
        <v>21</v>
      </c>
      <c r="C58" s="9" t="s">
        <v>65</v>
      </c>
      <c r="D58" s="10">
        <v>7538.7</v>
      </c>
    </row>
    <row r="59" spans="1:4" x14ac:dyDescent="0.35">
      <c r="A59" s="9" t="s">
        <v>11</v>
      </c>
      <c r="B59" s="9" t="s">
        <v>21</v>
      </c>
      <c r="C59" s="9" t="s">
        <v>64</v>
      </c>
      <c r="D59" s="10">
        <v>5659.28</v>
      </c>
    </row>
    <row r="60" spans="1:4" x14ac:dyDescent="0.35">
      <c r="A60" s="9" t="s">
        <v>11</v>
      </c>
      <c r="B60" s="9" t="s">
        <v>21</v>
      </c>
      <c r="C60" s="9" t="s">
        <v>63</v>
      </c>
      <c r="D60" s="10">
        <v>81819.28</v>
      </c>
    </row>
    <row r="61" spans="1:4" x14ac:dyDescent="0.35">
      <c r="A61" s="9" t="s">
        <v>11</v>
      </c>
      <c r="B61" s="9" t="s">
        <v>21</v>
      </c>
      <c r="C61" s="9" t="s">
        <v>62</v>
      </c>
      <c r="D61" s="10">
        <v>38064.839999999997</v>
      </c>
    </row>
    <row r="62" spans="1:4" x14ac:dyDescent="0.35">
      <c r="A62" s="9" t="s">
        <v>11</v>
      </c>
      <c r="B62" s="9" t="s">
        <v>21</v>
      </c>
      <c r="C62" s="9" t="s">
        <v>61</v>
      </c>
      <c r="D62" s="10">
        <v>422.31</v>
      </c>
    </row>
    <row r="63" spans="1:4" x14ac:dyDescent="0.35">
      <c r="A63" s="9" t="s">
        <v>11</v>
      </c>
      <c r="B63" s="9" t="s">
        <v>21</v>
      </c>
      <c r="C63" s="9" t="s">
        <v>60</v>
      </c>
      <c r="D63" s="10">
        <v>11377.06</v>
      </c>
    </row>
    <row r="64" spans="1:4" x14ac:dyDescent="0.35">
      <c r="A64" s="9" t="s">
        <v>11</v>
      </c>
      <c r="B64" s="9" t="s">
        <v>21</v>
      </c>
      <c r="C64" s="9" t="s">
        <v>59</v>
      </c>
      <c r="D64" s="10">
        <v>91467.19</v>
      </c>
    </row>
    <row r="65" spans="1:4" x14ac:dyDescent="0.35">
      <c r="A65" s="9" t="s">
        <v>11</v>
      </c>
      <c r="B65" s="9" t="s">
        <v>21</v>
      </c>
      <c r="C65" s="9" t="s">
        <v>58</v>
      </c>
      <c r="D65" s="10">
        <v>12289.5</v>
      </c>
    </row>
    <row r="66" spans="1:4" x14ac:dyDescent="0.35">
      <c r="A66" s="9" t="s">
        <v>11</v>
      </c>
      <c r="B66" s="9" t="s">
        <v>21</v>
      </c>
      <c r="C66" s="9" t="s">
        <v>57</v>
      </c>
      <c r="D66" s="10">
        <v>2115.48</v>
      </c>
    </row>
    <row r="67" spans="1:4" x14ac:dyDescent="0.35">
      <c r="A67" s="9" t="s">
        <v>11</v>
      </c>
      <c r="B67" s="9" t="s">
        <v>21</v>
      </c>
      <c r="C67" s="9" t="s">
        <v>56</v>
      </c>
      <c r="D67" s="10">
        <v>18159.669999999998</v>
      </c>
    </row>
    <row r="68" spans="1:4" x14ac:dyDescent="0.35">
      <c r="A68" s="9" t="s">
        <v>11</v>
      </c>
      <c r="B68" s="9" t="s">
        <v>21</v>
      </c>
      <c r="C68" s="9" t="s">
        <v>55</v>
      </c>
      <c r="D68" s="10">
        <v>259364.94</v>
      </c>
    </row>
    <row r="69" spans="1:4" x14ac:dyDescent="0.35">
      <c r="A69" s="9" t="s">
        <v>11</v>
      </c>
      <c r="B69" s="9" t="s">
        <v>21</v>
      </c>
      <c r="C69" s="9" t="s">
        <v>54</v>
      </c>
      <c r="D69" s="10">
        <v>161839.67999999999</v>
      </c>
    </row>
    <row r="70" spans="1:4" x14ac:dyDescent="0.35">
      <c r="A70" s="9" t="s">
        <v>11</v>
      </c>
      <c r="B70" s="9" t="s">
        <v>21</v>
      </c>
      <c r="C70" s="9" t="s">
        <v>53</v>
      </c>
      <c r="D70" s="10">
        <v>68836.160000000003</v>
      </c>
    </row>
    <row r="71" spans="1:4" x14ac:dyDescent="0.35">
      <c r="A71" s="9" t="s">
        <v>11</v>
      </c>
      <c r="B71" s="9" t="s">
        <v>21</v>
      </c>
      <c r="C71" s="9" t="s">
        <v>52</v>
      </c>
      <c r="D71" s="10">
        <v>39445.449999999997</v>
      </c>
    </row>
    <row r="72" spans="1:4" x14ac:dyDescent="0.35">
      <c r="A72" s="9" t="s">
        <v>11</v>
      </c>
      <c r="B72" s="9" t="s">
        <v>21</v>
      </c>
      <c r="C72" s="9" t="s">
        <v>51</v>
      </c>
      <c r="D72" s="10">
        <v>12029.78</v>
      </c>
    </row>
    <row r="73" spans="1:4" x14ac:dyDescent="0.35">
      <c r="A73" s="9" t="s">
        <v>11</v>
      </c>
      <c r="B73" s="9" t="s">
        <v>21</v>
      </c>
      <c r="C73" s="9" t="s">
        <v>50</v>
      </c>
      <c r="D73" s="10">
        <v>25408.68</v>
      </c>
    </row>
    <row r="74" spans="1:4" x14ac:dyDescent="0.35">
      <c r="A74" s="9" t="s">
        <v>11</v>
      </c>
      <c r="B74" s="9" t="s">
        <v>21</v>
      </c>
      <c r="C74" s="9" t="s">
        <v>49</v>
      </c>
      <c r="D74" s="10">
        <v>31561.21</v>
      </c>
    </row>
    <row r="75" spans="1:4" x14ac:dyDescent="0.35">
      <c r="A75" s="9" t="s">
        <v>11</v>
      </c>
      <c r="B75" s="9" t="s">
        <v>21</v>
      </c>
      <c r="C75" s="9" t="s">
        <v>48</v>
      </c>
      <c r="D75" s="10">
        <v>6126.48</v>
      </c>
    </row>
    <row r="76" spans="1:4" x14ac:dyDescent="0.35">
      <c r="A76" s="9" t="s">
        <v>11</v>
      </c>
      <c r="B76" s="9" t="s">
        <v>21</v>
      </c>
      <c r="C76" s="9" t="s">
        <v>47</v>
      </c>
      <c r="D76" s="10">
        <v>1858.65</v>
      </c>
    </row>
    <row r="77" spans="1:4" x14ac:dyDescent="0.35">
      <c r="A77" s="9" t="s">
        <v>11</v>
      </c>
      <c r="B77" s="9" t="s">
        <v>22</v>
      </c>
      <c r="C77" s="9" t="s">
        <v>80</v>
      </c>
      <c r="D77" s="10">
        <v>164896.22</v>
      </c>
    </row>
    <row r="78" spans="1:4" x14ac:dyDescent="0.35">
      <c r="A78" s="9" t="s">
        <v>11</v>
      </c>
      <c r="B78" s="9" t="s">
        <v>22</v>
      </c>
      <c r="C78" s="9" t="s">
        <v>79</v>
      </c>
      <c r="D78" s="10">
        <v>555528.89</v>
      </c>
    </row>
    <row r="79" spans="1:4" x14ac:dyDescent="0.35">
      <c r="A79" s="9" t="s">
        <v>11</v>
      </c>
      <c r="B79" s="9" t="s">
        <v>22</v>
      </c>
      <c r="C79" s="9" t="s">
        <v>78</v>
      </c>
      <c r="D79" s="10">
        <v>30018.7</v>
      </c>
    </row>
    <row r="80" spans="1:4" x14ac:dyDescent="0.35">
      <c r="A80" s="9" t="s">
        <v>11</v>
      </c>
      <c r="B80" s="9" t="s">
        <v>22</v>
      </c>
      <c r="C80" s="9" t="s">
        <v>77</v>
      </c>
      <c r="D80" s="10">
        <v>54436.72</v>
      </c>
    </row>
    <row r="81" spans="1:4" x14ac:dyDescent="0.35">
      <c r="A81" s="9" t="s">
        <v>11</v>
      </c>
      <c r="B81" s="9" t="s">
        <v>22</v>
      </c>
      <c r="C81" s="9" t="s">
        <v>76</v>
      </c>
      <c r="D81" s="10">
        <v>134135.71</v>
      </c>
    </row>
    <row r="82" spans="1:4" x14ac:dyDescent="0.35">
      <c r="A82" s="9" t="s">
        <v>11</v>
      </c>
      <c r="B82" s="9" t="s">
        <v>22</v>
      </c>
      <c r="C82" s="9" t="s">
        <v>75</v>
      </c>
      <c r="D82" s="10">
        <v>79416.070000000007</v>
      </c>
    </row>
    <row r="83" spans="1:4" x14ac:dyDescent="0.35">
      <c r="A83" s="9" t="s">
        <v>11</v>
      </c>
      <c r="B83" s="9" t="s">
        <v>22</v>
      </c>
      <c r="C83" s="9" t="s">
        <v>74</v>
      </c>
      <c r="D83" s="10">
        <v>45401.82</v>
      </c>
    </row>
    <row r="84" spans="1:4" x14ac:dyDescent="0.35">
      <c r="A84" s="9" t="s">
        <v>11</v>
      </c>
      <c r="B84" s="9" t="s">
        <v>22</v>
      </c>
      <c r="C84" s="9" t="s">
        <v>73</v>
      </c>
      <c r="D84" s="10">
        <v>30740.7</v>
      </c>
    </row>
    <row r="85" spans="1:4" x14ac:dyDescent="0.35">
      <c r="A85" s="9" t="s">
        <v>11</v>
      </c>
      <c r="B85" s="9" t="s">
        <v>22</v>
      </c>
      <c r="C85" s="9" t="s">
        <v>72</v>
      </c>
      <c r="D85" s="10">
        <v>23247.06</v>
      </c>
    </row>
    <row r="86" spans="1:4" x14ac:dyDescent="0.35">
      <c r="A86" s="9" t="s">
        <v>11</v>
      </c>
      <c r="B86" s="9" t="s">
        <v>22</v>
      </c>
      <c r="C86" s="9" t="s">
        <v>71</v>
      </c>
      <c r="D86" s="10">
        <v>59766.26</v>
      </c>
    </row>
    <row r="87" spans="1:4" x14ac:dyDescent="0.35">
      <c r="A87" s="9" t="s">
        <v>11</v>
      </c>
      <c r="B87" s="9" t="s">
        <v>22</v>
      </c>
      <c r="C87" s="9" t="s">
        <v>70</v>
      </c>
      <c r="D87" s="10">
        <v>33800.050000000003</v>
      </c>
    </row>
    <row r="88" spans="1:4" x14ac:dyDescent="0.35">
      <c r="A88" s="9" t="s">
        <v>11</v>
      </c>
      <c r="B88" s="9" t="s">
        <v>22</v>
      </c>
      <c r="C88" s="9" t="s">
        <v>69</v>
      </c>
      <c r="D88" s="10">
        <v>184934.75</v>
      </c>
    </row>
    <row r="89" spans="1:4" x14ac:dyDescent="0.35">
      <c r="A89" s="9" t="s">
        <v>11</v>
      </c>
      <c r="B89" s="9" t="s">
        <v>22</v>
      </c>
      <c r="C89" s="9" t="s">
        <v>68</v>
      </c>
      <c r="D89" s="10">
        <v>11880.41</v>
      </c>
    </row>
    <row r="90" spans="1:4" x14ac:dyDescent="0.35">
      <c r="A90" s="9" t="s">
        <v>11</v>
      </c>
      <c r="B90" s="9" t="s">
        <v>22</v>
      </c>
      <c r="C90" s="9" t="s">
        <v>67</v>
      </c>
      <c r="D90" s="10">
        <v>96458.39</v>
      </c>
    </row>
    <row r="91" spans="1:4" x14ac:dyDescent="0.35">
      <c r="A91" s="9" t="s">
        <v>11</v>
      </c>
      <c r="B91" s="9" t="s">
        <v>22</v>
      </c>
      <c r="C91" s="9" t="s">
        <v>66</v>
      </c>
      <c r="D91" s="10">
        <v>352.38</v>
      </c>
    </row>
    <row r="92" spans="1:4" x14ac:dyDescent="0.35">
      <c r="A92" s="9" t="s">
        <v>11</v>
      </c>
      <c r="B92" s="9" t="s">
        <v>22</v>
      </c>
      <c r="C92" s="9" t="s">
        <v>65</v>
      </c>
      <c r="D92" s="10">
        <v>6146.17</v>
      </c>
    </row>
    <row r="93" spans="1:4" x14ac:dyDescent="0.35">
      <c r="A93" s="9" t="s">
        <v>11</v>
      </c>
      <c r="B93" s="9" t="s">
        <v>22</v>
      </c>
      <c r="C93" s="9" t="s">
        <v>64</v>
      </c>
      <c r="D93" s="10">
        <v>5661.68</v>
      </c>
    </row>
    <row r="94" spans="1:4" x14ac:dyDescent="0.35">
      <c r="A94" s="9" t="s">
        <v>11</v>
      </c>
      <c r="B94" s="9" t="s">
        <v>22</v>
      </c>
      <c r="C94" s="9" t="s">
        <v>63</v>
      </c>
      <c r="D94" s="10">
        <v>75500.42</v>
      </c>
    </row>
    <row r="95" spans="1:4" x14ac:dyDescent="0.35">
      <c r="A95" s="9" t="s">
        <v>11</v>
      </c>
      <c r="B95" s="9" t="s">
        <v>22</v>
      </c>
      <c r="C95" s="9" t="s">
        <v>62</v>
      </c>
      <c r="D95" s="10">
        <v>55423.95</v>
      </c>
    </row>
    <row r="96" spans="1:4" x14ac:dyDescent="0.35">
      <c r="A96" s="9" t="s">
        <v>11</v>
      </c>
      <c r="B96" s="9" t="s">
        <v>22</v>
      </c>
      <c r="C96" s="9" t="s">
        <v>61</v>
      </c>
      <c r="D96" s="10">
        <v>693.08</v>
      </c>
    </row>
    <row r="97" spans="1:4" x14ac:dyDescent="0.35">
      <c r="A97" s="9" t="s">
        <v>11</v>
      </c>
      <c r="B97" s="9" t="s">
        <v>22</v>
      </c>
      <c r="C97" s="9" t="s">
        <v>60</v>
      </c>
      <c r="D97" s="10">
        <v>7749.36</v>
      </c>
    </row>
    <row r="98" spans="1:4" x14ac:dyDescent="0.35">
      <c r="A98" s="9" t="s">
        <v>11</v>
      </c>
      <c r="B98" s="9" t="s">
        <v>22</v>
      </c>
      <c r="C98" s="9" t="s">
        <v>59</v>
      </c>
      <c r="D98" s="10">
        <v>70621.23</v>
      </c>
    </row>
    <row r="99" spans="1:4" x14ac:dyDescent="0.35">
      <c r="A99" s="9" t="s">
        <v>11</v>
      </c>
      <c r="B99" s="9" t="s">
        <v>22</v>
      </c>
      <c r="C99" s="9" t="s">
        <v>58</v>
      </c>
      <c r="D99" s="10">
        <v>13968.27</v>
      </c>
    </row>
    <row r="100" spans="1:4" x14ac:dyDescent="0.35">
      <c r="A100" s="9" t="s">
        <v>11</v>
      </c>
      <c r="B100" s="9" t="s">
        <v>22</v>
      </c>
      <c r="C100" s="9" t="s">
        <v>57</v>
      </c>
      <c r="D100" s="10">
        <v>6339.96</v>
      </c>
    </row>
    <row r="101" spans="1:4" x14ac:dyDescent="0.35">
      <c r="A101" s="9" t="s">
        <v>11</v>
      </c>
      <c r="B101" s="9" t="s">
        <v>22</v>
      </c>
      <c r="C101" s="9" t="s">
        <v>56</v>
      </c>
      <c r="D101" s="10">
        <v>6222.62</v>
      </c>
    </row>
    <row r="102" spans="1:4" x14ac:dyDescent="0.35">
      <c r="A102" s="9" t="s">
        <v>11</v>
      </c>
      <c r="B102" s="9" t="s">
        <v>22</v>
      </c>
      <c r="C102" s="9" t="s">
        <v>55</v>
      </c>
      <c r="D102" s="10">
        <v>216804.17</v>
      </c>
    </row>
    <row r="103" spans="1:4" x14ac:dyDescent="0.35">
      <c r="A103" s="9" t="s">
        <v>11</v>
      </c>
      <c r="B103" s="9" t="s">
        <v>22</v>
      </c>
      <c r="C103" s="9" t="s">
        <v>54</v>
      </c>
      <c r="D103" s="10">
        <v>190993.25</v>
      </c>
    </row>
    <row r="104" spans="1:4" x14ac:dyDescent="0.35">
      <c r="A104" s="9" t="s">
        <v>11</v>
      </c>
      <c r="B104" s="9" t="s">
        <v>22</v>
      </c>
      <c r="C104" s="9" t="s">
        <v>53</v>
      </c>
      <c r="D104" s="10">
        <v>61408.03</v>
      </c>
    </row>
    <row r="105" spans="1:4" x14ac:dyDescent="0.35">
      <c r="A105" s="9" t="s">
        <v>11</v>
      </c>
      <c r="B105" s="9" t="s">
        <v>22</v>
      </c>
      <c r="C105" s="9" t="s">
        <v>52</v>
      </c>
      <c r="D105" s="10">
        <v>12724.87</v>
      </c>
    </row>
    <row r="106" spans="1:4" x14ac:dyDescent="0.35">
      <c r="A106" s="9" t="s">
        <v>11</v>
      </c>
      <c r="B106" s="9" t="s">
        <v>22</v>
      </c>
      <c r="C106" s="9" t="s">
        <v>51</v>
      </c>
      <c r="D106" s="10">
        <v>9994.43</v>
      </c>
    </row>
    <row r="107" spans="1:4" x14ac:dyDescent="0.35">
      <c r="A107" s="9" t="s">
        <v>11</v>
      </c>
      <c r="B107" s="9" t="s">
        <v>22</v>
      </c>
      <c r="C107" s="9" t="s">
        <v>50</v>
      </c>
      <c r="D107" s="10">
        <v>13759.87</v>
      </c>
    </row>
    <row r="108" spans="1:4" x14ac:dyDescent="0.35">
      <c r="A108" s="9" t="s">
        <v>11</v>
      </c>
      <c r="B108" s="9" t="s">
        <v>22</v>
      </c>
      <c r="C108" s="9" t="s">
        <v>49</v>
      </c>
      <c r="D108" s="10">
        <v>30405.13</v>
      </c>
    </row>
    <row r="109" spans="1:4" x14ac:dyDescent="0.35">
      <c r="A109" s="9" t="s">
        <v>11</v>
      </c>
      <c r="B109" s="9" t="s">
        <v>22</v>
      </c>
      <c r="C109" s="9" t="s">
        <v>48</v>
      </c>
      <c r="D109" s="10">
        <v>7037.16</v>
      </c>
    </row>
    <row r="110" spans="1:4" x14ac:dyDescent="0.35">
      <c r="A110" s="9" t="s">
        <v>11</v>
      </c>
      <c r="B110" s="9" t="s">
        <v>22</v>
      </c>
      <c r="C110" s="9" t="s">
        <v>47</v>
      </c>
      <c r="D110" s="10">
        <v>1758.99</v>
      </c>
    </row>
    <row r="111" spans="1:4" x14ac:dyDescent="0.35">
      <c r="A111" s="9" t="s">
        <v>11</v>
      </c>
      <c r="B111" s="9" t="s">
        <v>23</v>
      </c>
      <c r="C111" s="9" t="s">
        <v>80</v>
      </c>
      <c r="D111" s="10">
        <v>233283.39</v>
      </c>
    </row>
    <row r="112" spans="1:4" x14ac:dyDescent="0.35">
      <c r="A112" s="9" t="s">
        <v>11</v>
      </c>
      <c r="B112" s="9" t="s">
        <v>23</v>
      </c>
      <c r="C112" s="9" t="s">
        <v>79</v>
      </c>
      <c r="D112" s="10">
        <v>628086.25</v>
      </c>
    </row>
    <row r="113" spans="1:4" x14ac:dyDescent="0.35">
      <c r="A113" s="9" t="s">
        <v>11</v>
      </c>
      <c r="B113" s="9" t="s">
        <v>23</v>
      </c>
      <c r="C113" s="9" t="s">
        <v>78</v>
      </c>
      <c r="D113" s="10">
        <v>12824.32</v>
      </c>
    </row>
    <row r="114" spans="1:4" x14ac:dyDescent="0.35">
      <c r="A114" s="9" t="s">
        <v>11</v>
      </c>
      <c r="B114" s="9" t="s">
        <v>23</v>
      </c>
      <c r="C114" s="9" t="s">
        <v>77</v>
      </c>
      <c r="D114" s="10">
        <v>56308.7</v>
      </c>
    </row>
    <row r="115" spans="1:4" x14ac:dyDescent="0.35">
      <c r="A115" s="9" t="s">
        <v>11</v>
      </c>
      <c r="B115" s="9" t="s">
        <v>23</v>
      </c>
      <c r="C115" s="9" t="s">
        <v>76</v>
      </c>
      <c r="D115" s="10">
        <v>133411.07</v>
      </c>
    </row>
    <row r="116" spans="1:4" x14ac:dyDescent="0.35">
      <c r="A116" s="9" t="s">
        <v>11</v>
      </c>
      <c r="B116" s="9" t="s">
        <v>23</v>
      </c>
      <c r="C116" s="9" t="s">
        <v>75</v>
      </c>
      <c r="D116" s="10">
        <v>67776.5</v>
      </c>
    </row>
    <row r="117" spans="1:4" x14ac:dyDescent="0.35">
      <c r="A117" s="9" t="s">
        <v>11</v>
      </c>
      <c r="B117" s="9" t="s">
        <v>23</v>
      </c>
      <c r="C117" s="9" t="s">
        <v>74</v>
      </c>
      <c r="D117" s="10">
        <v>51565.38</v>
      </c>
    </row>
    <row r="118" spans="1:4" x14ac:dyDescent="0.35">
      <c r="A118" s="9" t="s">
        <v>11</v>
      </c>
      <c r="B118" s="9" t="s">
        <v>23</v>
      </c>
      <c r="C118" s="9" t="s">
        <v>73</v>
      </c>
      <c r="D118" s="10">
        <v>23051.88</v>
      </c>
    </row>
    <row r="119" spans="1:4" x14ac:dyDescent="0.35">
      <c r="A119" s="9" t="s">
        <v>11</v>
      </c>
      <c r="B119" s="9" t="s">
        <v>23</v>
      </c>
      <c r="C119" s="9" t="s">
        <v>72</v>
      </c>
      <c r="D119" s="10">
        <v>18992.3</v>
      </c>
    </row>
    <row r="120" spans="1:4" x14ac:dyDescent="0.35">
      <c r="A120" s="9" t="s">
        <v>11</v>
      </c>
      <c r="B120" s="9" t="s">
        <v>23</v>
      </c>
      <c r="C120" s="9" t="s">
        <v>71</v>
      </c>
      <c r="D120" s="10">
        <v>60375.839999999997</v>
      </c>
    </row>
    <row r="121" spans="1:4" x14ac:dyDescent="0.35">
      <c r="A121" s="9" t="s">
        <v>11</v>
      </c>
      <c r="B121" s="9" t="s">
        <v>23</v>
      </c>
      <c r="C121" s="9" t="s">
        <v>70</v>
      </c>
      <c r="D121" s="10">
        <v>25968.36</v>
      </c>
    </row>
    <row r="122" spans="1:4" x14ac:dyDescent="0.35">
      <c r="A122" s="9" t="s">
        <v>11</v>
      </c>
      <c r="B122" s="9" t="s">
        <v>23</v>
      </c>
      <c r="C122" s="9" t="s">
        <v>69</v>
      </c>
      <c r="D122" s="10">
        <v>189187.15</v>
      </c>
    </row>
    <row r="123" spans="1:4" x14ac:dyDescent="0.35">
      <c r="A123" s="9" t="s">
        <v>11</v>
      </c>
      <c r="B123" s="9" t="s">
        <v>23</v>
      </c>
      <c r="C123" s="9" t="s">
        <v>68</v>
      </c>
      <c r="D123" s="10">
        <v>41583.43</v>
      </c>
    </row>
    <row r="124" spans="1:4" x14ac:dyDescent="0.35">
      <c r="A124" s="9" t="s">
        <v>11</v>
      </c>
      <c r="B124" s="9" t="s">
        <v>23</v>
      </c>
      <c r="C124" s="9" t="s">
        <v>67</v>
      </c>
      <c r="D124" s="10">
        <v>117295.01</v>
      </c>
    </row>
    <row r="125" spans="1:4" x14ac:dyDescent="0.35">
      <c r="A125" s="9" t="s">
        <v>11</v>
      </c>
      <c r="B125" s="9" t="s">
        <v>23</v>
      </c>
      <c r="C125" s="9" t="s">
        <v>66</v>
      </c>
      <c r="D125" s="10">
        <v>189.12</v>
      </c>
    </row>
    <row r="126" spans="1:4" x14ac:dyDescent="0.35">
      <c r="A126" s="9" t="s">
        <v>11</v>
      </c>
      <c r="B126" s="9" t="s">
        <v>23</v>
      </c>
      <c r="C126" s="9" t="s">
        <v>65</v>
      </c>
      <c r="D126" s="10">
        <v>14136.12</v>
      </c>
    </row>
    <row r="127" spans="1:4" x14ac:dyDescent="0.35">
      <c r="A127" s="9" t="s">
        <v>11</v>
      </c>
      <c r="B127" s="9" t="s">
        <v>23</v>
      </c>
      <c r="C127" s="9" t="s">
        <v>64</v>
      </c>
      <c r="D127" s="10">
        <v>15010.54</v>
      </c>
    </row>
    <row r="128" spans="1:4" x14ac:dyDescent="0.35">
      <c r="A128" s="9" t="s">
        <v>11</v>
      </c>
      <c r="B128" s="9" t="s">
        <v>23</v>
      </c>
      <c r="C128" s="9" t="s">
        <v>63</v>
      </c>
      <c r="D128" s="10">
        <v>40875.58</v>
      </c>
    </row>
    <row r="129" spans="1:4" x14ac:dyDescent="0.35">
      <c r="A129" s="9" t="s">
        <v>11</v>
      </c>
      <c r="B129" s="9" t="s">
        <v>23</v>
      </c>
      <c r="C129" s="9" t="s">
        <v>62</v>
      </c>
      <c r="D129" s="10">
        <v>21184.21</v>
      </c>
    </row>
    <row r="130" spans="1:4" x14ac:dyDescent="0.35">
      <c r="A130" s="9" t="s">
        <v>11</v>
      </c>
      <c r="B130" s="9" t="s">
        <v>23</v>
      </c>
      <c r="C130" s="9" t="s">
        <v>61</v>
      </c>
      <c r="D130" s="10">
        <v>400.59</v>
      </c>
    </row>
    <row r="131" spans="1:4" x14ac:dyDescent="0.35">
      <c r="A131" s="9" t="s">
        <v>11</v>
      </c>
      <c r="B131" s="9" t="s">
        <v>23</v>
      </c>
      <c r="C131" s="9" t="s">
        <v>60</v>
      </c>
      <c r="D131" s="10">
        <v>8774.65</v>
      </c>
    </row>
    <row r="132" spans="1:4" x14ac:dyDescent="0.35">
      <c r="A132" s="9" t="s">
        <v>11</v>
      </c>
      <c r="B132" s="9" t="s">
        <v>23</v>
      </c>
      <c r="C132" s="9" t="s">
        <v>59</v>
      </c>
      <c r="D132" s="10">
        <v>66887.37</v>
      </c>
    </row>
    <row r="133" spans="1:4" x14ac:dyDescent="0.35">
      <c r="A133" s="9" t="s">
        <v>11</v>
      </c>
      <c r="B133" s="9" t="s">
        <v>23</v>
      </c>
      <c r="C133" s="9" t="s">
        <v>58</v>
      </c>
      <c r="D133" s="10">
        <v>11685.98</v>
      </c>
    </row>
    <row r="134" spans="1:4" x14ac:dyDescent="0.35">
      <c r="A134" s="9" t="s">
        <v>11</v>
      </c>
      <c r="B134" s="9" t="s">
        <v>23</v>
      </c>
      <c r="C134" s="9" t="s">
        <v>57</v>
      </c>
      <c r="D134" s="10">
        <v>3785.22</v>
      </c>
    </row>
    <row r="135" spans="1:4" x14ac:dyDescent="0.35">
      <c r="A135" s="9" t="s">
        <v>11</v>
      </c>
      <c r="B135" s="9" t="s">
        <v>23</v>
      </c>
      <c r="C135" s="9" t="s">
        <v>56</v>
      </c>
      <c r="D135" s="10">
        <v>936.81</v>
      </c>
    </row>
    <row r="136" spans="1:4" x14ac:dyDescent="0.35">
      <c r="A136" s="9" t="s">
        <v>11</v>
      </c>
      <c r="B136" s="9" t="s">
        <v>23</v>
      </c>
      <c r="C136" s="9" t="s">
        <v>55</v>
      </c>
      <c r="D136" s="10">
        <v>152575.4</v>
      </c>
    </row>
    <row r="137" spans="1:4" x14ac:dyDescent="0.35">
      <c r="A137" s="9" t="s">
        <v>11</v>
      </c>
      <c r="B137" s="9" t="s">
        <v>23</v>
      </c>
      <c r="C137" s="9" t="s">
        <v>54</v>
      </c>
      <c r="D137" s="10">
        <v>213814.76</v>
      </c>
    </row>
    <row r="138" spans="1:4" x14ac:dyDescent="0.35">
      <c r="A138" s="9" t="s">
        <v>11</v>
      </c>
      <c r="B138" s="9" t="s">
        <v>23</v>
      </c>
      <c r="C138" s="9" t="s">
        <v>53</v>
      </c>
      <c r="D138" s="10">
        <v>67818.850000000006</v>
      </c>
    </row>
    <row r="139" spans="1:4" x14ac:dyDescent="0.35">
      <c r="A139" s="9" t="s">
        <v>11</v>
      </c>
      <c r="B139" s="9" t="s">
        <v>23</v>
      </c>
      <c r="C139" s="9" t="s">
        <v>52</v>
      </c>
      <c r="D139" s="10">
        <v>6239.1</v>
      </c>
    </row>
    <row r="140" spans="1:4" x14ac:dyDescent="0.35">
      <c r="A140" s="9" t="s">
        <v>11</v>
      </c>
      <c r="B140" s="9" t="s">
        <v>23</v>
      </c>
      <c r="C140" s="9" t="s">
        <v>51</v>
      </c>
      <c r="D140" s="10">
        <v>9376.1200000000008</v>
      </c>
    </row>
    <row r="141" spans="1:4" x14ac:dyDescent="0.35">
      <c r="A141" s="9" t="s">
        <v>11</v>
      </c>
      <c r="B141" s="9" t="s">
        <v>23</v>
      </c>
      <c r="C141" s="9" t="s">
        <v>50</v>
      </c>
      <c r="D141" s="10">
        <v>13828.83</v>
      </c>
    </row>
    <row r="142" spans="1:4" x14ac:dyDescent="0.35">
      <c r="A142" s="9" t="s">
        <v>11</v>
      </c>
      <c r="B142" s="9" t="s">
        <v>23</v>
      </c>
      <c r="C142" s="9" t="s">
        <v>49</v>
      </c>
      <c r="D142" s="10">
        <v>24448.29</v>
      </c>
    </row>
    <row r="143" spans="1:4" x14ac:dyDescent="0.35">
      <c r="A143" s="9" t="s">
        <v>11</v>
      </c>
      <c r="B143" s="9" t="s">
        <v>23</v>
      </c>
      <c r="C143" s="9" t="s">
        <v>48</v>
      </c>
      <c r="D143" s="10">
        <v>6459.44</v>
      </c>
    </row>
    <row r="144" spans="1:4" x14ac:dyDescent="0.35">
      <c r="A144" s="9" t="s">
        <v>11</v>
      </c>
      <c r="B144" s="9" t="s">
        <v>23</v>
      </c>
      <c r="C144" s="9" t="s">
        <v>47</v>
      </c>
      <c r="D144" s="10">
        <v>1137.5899999999999</v>
      </c>
    </row>
    <row r="145" spans="1:4" x14ac:dyDescent="0.35">
      <c r="A145" s="9" t="s">
        <v>11</v>
      </c>
      <c r="B145" s="9" t="s">
        <v>24</v>
      </c>
      <c r="C145" s="9" t="s">
        <v>80</v>
      </c>
      <c r="D145" s="10">
        <v>129257.72</v>
      </c>
    </row>
    <row r="146" spans="1:4" x14ac:dyDescent="0.35">
      <c r="A146" s="9" t="s">
        <v>11</v>
      </c>
      <c r="B146" s="9" t="s">
        <v>24</v>
      </c>
      <c r="C146" s="9" t="s">
        <v>79</v>
      </c>
      <c r="D146" s="10">
        <v>676311.52</v>
      </c>
    </row>
    <row r="147" spans="1:4" x14ac:dyDescent="0.35">
      <c r="A147" s="9" t="s">
        <v>11</v>
      </c>
      <c r="B147" s="9" t="s">
        <v>24</v>
      </c>
      <c r="C147" s="9" t="s">
        <v>78</v>
      </c>
      <c r="D147" s="10">
        <v>41036.25</v>
      </c>
    </row>
    <row r="148" spans="1:4" x14ac:dyDescent="0.35">
      <c r="A148" s="9" t="s">
        <v>11</v>
      </c>
      <c r="B148" s="9" t="s">
        <v>24</v>
      </c>
      <c r="C148" s="9" t="s">
        <v>77</v>
      </c>
      <c r="D148" s="10">
        <v>61309.89</v>
      </c>
    </row>
    <row r="149" spans="1:4" x14ac:dyDescent="0.35">
      <c r="A149" s="9" t="s">
        <v>11</v>
      </c>
      <c r="B149" s="9" t="s">
        <v>24</v>
      </c>
      <c r="C149" s="9" t="s">
        <v>76</v>
      </c>
      <c r="D149" s="10">
        <v>141859.59</v>
      </c>
    </row>
    <row r="150" spans="1:4" x14ac:dyDescent="0.35">
      <c r="A150" s="9" t="s">
        <v>11</v>
      </c>
      <c r="B150" s="9" t="s">
        <v>24</v>
      </c>
      <c r="C150" s="9" t="s">
        <v>75</v>
      </c>
      <c r="D150" s="10">
        <v>87915.6</v>
      </c>
    </row>
    <row r="151" spans="1:4" x14ac:dyDescent="0.35">
      <c r="A151" s="9" t="s">
        <v>11</v>
      </c>
      <c r="B151" s="9" t="s">
        <v>24</v>
      </c>
      <c r="C151" s="9" t="s">
        <v>74</v>
      </c>
      <c r="D151" s="10">
        <v>53968.4</v>
      </c>
    </row>
    <row r="152" spans="1:4" x14ac:dyDescent="0.35">
      <c r="A152" s="9" t="s">
        <v>11</v>
      </c>
      <c r="B152" s="9" t="s">
        <v>24</v>
      </c>
      <c r="C152" s="9" t="s">
        <v>73</v>
      </c>
      <c r="D152" s="10">
        <v>42934.81</v>
      </c>
    </row>
    <row r="153" spans="1:4" x14ac:dyDescent="0.35">
      <c r="A153" s="9" t="s">
        <v>11</v>
      </c>
      <c r="B153" s="9" t="s">
        <v>24</v>
      </c>
      <c r="C153" s="9" t="s">
        <v>72</v>
      </c>
      <c r="D153" s="10">
        <v>26595.88</v>
      </c>
    </row>
    <row r="154" spans="1:4" x14ac:dyDescent="0.35">
      <c r="A154" s="9" t="s">
        <v>11</v>
      </c>
      <c r="B154" s="9" t="s">
        <v>24</v>
      </c>
      <c r="C154" s="9" t="s">
        <v>71</v>
      </c>
      <c r="D154" s="10">
        <v>77695.039999999994</v>
      </c>
    </row>
    <row r="155" spans="1:4" x14ac:dyDescent="0.35">
      <c r="A155" s="9" t="s">
        <v>11</v>
      </c>
      <c r="B155" s="9" t="s">
        <v>24</v>
      </c>
      <c r="C155" s="9" t="s">
        <v>70</v>
      </c>
      <c r="D155" s="10">
        <v>23345.200000000001</v>
      </c>
    </row>
    <row r="156" spans="1:4" x14ac:dyDescent="0.35">
      <c r="A156" s="9" t="s">
        <v>11</v>
      </c>
      <c r="B156" s="9" t="s">
        <v>24</v>
      </c>
      <c r="C156" s="9" t="s">
        <v>69</v>
      </c>
      <c r="D156" s="10">
        <v>216415.65</v>
      </c>
    </row>
    <row r="157" spans="1:4" x14ac:dyDescent="0.35">
      <c r="A157" s="9" t="s">
        <v>11</v>
      </c>
      <c r="B157" s="9" t="s">
        <v>24</v>
      </c>
      <c r="C157" s="9" t="s">
        <v>68</v>
      </c>
      <c r="D157" s="10">
        <v>9872.27</v>
      </c>
    </row>
    <row r="158" spans="1:4" x14ac:dyDescent="0.35">
      <c r="A158" s="9" t="s">
        <v>11</v>
      </c>
      <c r="B158" s="9" t="s">
        <v>24</v>
      </c>
      <c r="C158" s="9" t="s">
        <v>67</v>
      </c>
      <c r="D158" s="10">
        <v>112166.94</v>
      </c>
    </row>
    <row r="159" spans="1:4" x14ac:dyDescent="0.35">
      <c r="A159" s="9" t="s">
        <v>11</v>
      </c>
      <c r="B159" s="9" t="s">
        <v>24</v>
      </c>
      <c r="C159" s="9" t="s">
        <v>66</v>
      </c>
      <c r="D159" s="10">
        <v>75.150000000000006</v>
      </c>
    </row>
    <row r="160" spans="1:4" x14ac:dyDescent="0.35">
      <c r="A160" s="9" t="s">
        <v>11</v>
      </c>
      <c r="B160" s="9" t="s">
        <v>24</v>
      </c>
      <c r="C160" s="9" t="s">
        <v>65</v>
      </c>
      <c r="D160" s="10">
        <v>14674.84</v>
      </c>
    </row>
    <row r="161" spans="1:4" x14ac:dyDescent="0.35">
      <c r="A161" s="9" t="s">
        <v>11</v>
      </c>
      <c r="B161" s="9" t="s">
        <v>24</v>
      </c>
      <c r="C161" s="9" t="s">
        <v>64</v>
      </c>
      <c r="D161" s="10">
        <v>22446.89</v>
      </c>
    </row>
    <row r="162" spans="1:4" x14ac:dyDescent="0.35">
      <c r="A162" s="9" t="s">
        <v>11</v>
      </c>
      <c r="B162" s="9" t="s">
        <v>24</v>
      </c>
      <c r="C162" s="9" t="s">
        <v>63</v>
      </c>
      <c r="D162" s="10">
        <v>27454.46</v>
      </c>
    </row>
    <row r="163" spans="1:4" x14ac:dyDescent="0.35">
      <c r="A163" s="9" t="s">
        <v>11</v>
      </c>
      <c r="B163" s="9" t="s">
        <v>24</v>
      </c>
      <c r="C163" s="9" t="s">
        <v>62</v>
      </c>
      <c r="D163" s="10">
        <v>22330.67</v>
      </c>
    </row>
    <row r="164" spans="1:4" x14ac:dyDescent="0.35">
      <c r="A164" s="9" t="s">
        <v>11</v>
      </c>
      <c r="B164" s="9" t="s">
        <v>24</v>
      </c>
      <c r="C164" s="9" t="s">
        <v>61</v>
      </c>
      <c r="D164" s="10">
        <v>446.56</v>
      </c>
    </row>
    <row r="165" spans="1:4" x14ac:dyDescent="0.35">
      <c r="A165" s="9" t="s">
        <v>11</v>
      </c>
      <c r="B165" s="9" t="s">
        <v>24</v>
      </c>
      <c r="C165" s="9" t="s">
        <v>60</v>
      </c>
      <c r="D165" s="10">
        <v>9374.2800000000007</v>
      </c>
    </row>
    <row r="166" spans="1:4" x14ac:dyDescent="0.35">
      <c r="A166" s="9" t="s">
        <v>11</v>
      </c>
      <c r="B166" s="9" t="s">
        <v>24</v>
      </c>
      <c r="C166" s="9" t="s">
        <v>59</v>
      </c>
      <c r="D166" s="10">
        <v>60809.94</v>
      </c>
    </row>
    <row r="167" spans="1:4" x14ac:dyDescent="0.35">
      <c r="A167" s="9" t="s">
        <v>11</v>
      </c>
      <c r="B167" s="9" t="s">
        <v>24</v>
      </c>
      <c r="C167" s="9" t="s">
        <v>58</v>
      </c>
      <c r="D167" s="10">
        <v>14545.58</v>
      </c>
    </row>
    <row r="168" spans="1:4" x14ac:dyDescent="0.35">
      <c r="A168" s="9" t="s">
        <v>11</v>
      </c>
      <c r="B168" s="9" t="s">
        <v>24</v>
      </c>
      <c r="C168" s="9" t="s">
        <v>57</v>
      </c>
      <c r="D168" s="10">
        <v>6555.2</v>
      </c>
    </row>
    <row r="169" spans="1:4" x14ac:dyDescent="0.35">
      <c r="A169" s="9" t="s">
        <v>11</v>
      </c>
      <c r="B169" s="9" t="s">
        <v>24</v>
      </c>
      <c r="C169" s="9" t="s">
        <v>56</v>
      </c>
      <c r="D169" s="10">
        <v>146.16999999999999</v>
      </c>
    </row>
    <row r="170" spans="1:4" x14ac:dyDescent="0.35">
      <c r="A170" s="9" t="s">
        <v>11</v>
      </c>
      <c r="B170" s="9" t="s">
        <v>24</v>
      </c>
      <c r="C170" s="9" t="s">
        <v>55</v>
      </c>
      <c r="D170" s="10">
        <v>179227.5</v>
      </c>
    </row>
    <row r="171" spans="1:4" x14ac:dyDescent="0.35">
      <c r="A171" s="9" t="s">
        <v>11</v>
      </c>
      <c r="B171" s="9" t="s">
        <v>24</v>
      </c>
      <c r="C171" s="9" t="s">
        <v>54</v>
      </c>
      <c r="D171" s="10">
        <v>192920.1</v>
      </c>
    </row>
    <row r="172" spans="1:4" x14ac:dyDescent="0.35">
      <c r="A172" s="9" t="s">
        <v>11</v>
      </c>
      <c r="B172" s="9" t="s">
        <v>24</v>
      </c>
      <c r="C172" s="9" t="s">
        <v>53</v>
      </c>
      <c r="D172" s="10">
        <v>53243.13</v>
      </c>
    </row>
    <row r="173" spans="1:4" x14ac:dyDescent="0.35">
      <c r="A173" s="9" t="s">
        <v>11</v>
      </c>
      <c r="B173" s="9" t="s">
        <v>24</v>
      </c>
      <c r="C173" s="9" t="s">
        <v>52</v>
      </c>
      <c r="D173" s="10">
        <v>4309.03</v>
      </c>
    </row>
    <row r="174" spans="1:4" x14ac:dyDescent="0.35">
      <c r="A174" s="9" t="s">
        <v>11</v>
      </c>
      <c r="B174" s="9" t="s">
        <v>24</v>
      </c>
      <c r="C174" s="9" t="s">
        <v>51</v>
      </c>
      <c r="D174" s="10">
        <v>12804.93</v>
      </c>
    </row>
    <row r="175" spans="1:4" x14ac:dyDescent="0.35">
      <c r="A175" s="9" t="s">
        <v>11</v>
      </c>
      <c r="B175" s="9" t="s">
        <v>24</v>
      </c>
      <c r="C175" s="9" t="s">
        <v>50</v>
      </c>
      <c r="D175" s="10">
        <v>16306.87</v>
      </c>
    </row>
    <row r="176" spans="1:4" x14ac:dyDescent="0.35">
      <c r="A176" s="9" t="s">
        <v>11</v>
      </c>
      <c r="B176" s="9" t="s">
        <v>24</v>
      </c>
      <c r="C176" s="9" t="s">
        <v>49</v>
      </c>
      <c r="D176" s="10">
        <v>24517.47</v>
      </c>
    </row>
    <row r="177" spans="1:4" x14ac:dyDescent="0.35">
      <c r="A177" s="9" t="s">
        <v>11</v>
      </c>
      <c r="B177" s="9" t="s">
        <v>24</v>
      </c>
      <c r="C177" s="9" t="s">
        <v>48</v>
      </c>
      <c r="D177" s="10">
        <v>8578.99</v>
      </c>
    </row>
    <row r="178" spans="1:4" x14ac:dyDescent="0.35">
      <c r="A178" s="9" t="s">
        <v>11</v>
      </c>
      <c r="B178" s="9" t="s">
        <v>24</v>
      </c>
      <c r="C178" s="9" t="s">
        <v>47</v>
      </c>
      <c r="D178" s="10">
        <v>2465.3000000000002</v>
      </c>
    </row>
    <row r="179" spans="1:4" x14ac:dyDescent="0.35">
      <c r="A179" s="9" t="s">
        <v>11</v>
      </c>
      <c r="B179" s="9" t="s">
        <v>25</v>
      </c>
      <c r="C179" s="9" t="s">
        <v>80</v>
      </c>
      <c r="D179" s="10">
        <v>160160.37</v>
      </c>
    </row>
    <row r="180" spans="1:4" x14ac:dyDescent="0.35">
      <c r="A180" s="9" t="s">
        <v>11</v>
      </c>
      <c r="B180" s="9" t="s">
        <v>25</v>
      </c>
      <c r="C180" s="9" t="s">
        <v>79</v>
      </c>
      <c r="D180" s="10">
        <v>604841.42000000004</v>
      </c>
    </row>
    <row r="181" spans="1:4" x14ac:dyDescent="0.35">
      <c r="A181" s="9" t="s">
        <v>11</v>
      </c>
      <c r="B181" s="9" t="s">
        <v>25</v>
      </c>
      <c r="C181" s="9" t="s">
        <v>78</v>
      </c>
      <c r="D181" s="10">
        <v>65618.75</v>
      </c>
    </row>
    <row r="182" spans="1:4" x14ac:dyDescent="0.35">
      <c r="A182" s="9" t="s">
        <v>11</v>
      </c>
      <c r="B182" s="9" t="s">
        <v>25</v>
      </c>
      <c r="C182" s="9" t="s">
        <v>77</v>
      </c>
      <c r="D182" s="10">
        <v>54147.54</v>
      </c>
    </row>
    <row r="183" spans="1:4" x14ac:dyDescent="0.35">
      <c r="A183" s="9" t="s">
        <v>11</v>
      </c>
      <c r="B183" s="9" t="s">
        <v>25</v>
      </c>
      <c r="C183" s="9" t="s">
        <v>76</v>
      </c>
      <c r="D183" s="10">
        <v>120111.21</v>
      </c>
    </row>
    <row r="184" spans="1:4" x14ac:dyDescent="0.35">
      <c r="A184" s="9" t="s">
        <v>11</v>
      </c>
      <c r="B184" s="9" t="s">
        <v>25</v>
      </c>
      <c r="C184" s="9" t="s">
        <v>75</v>
      </c>
      <c r="D184" s="10">
        <v>72775.820000000007</v>
      </c>
    </row>
    <row r="185" spans="1:4" x14ac:dyDescent="0.35">
      <c r="A185" s="9" t="s">
        <v>11</v>
      </c>
      <c r="B185" s="9" t="s">
        <v>25</v>
      </c>
      <c r="C185" s="9" t="s">
        <v>74</v>
      </c>
      <c r="D185" s="10">
        <v>46719.42</v>
      </c>
    </row>
    <row r="186" spans="1:4" x14ac:dyDescent="0.35">
      <c r="A186" s="9" t="s">
        <v>11</v>
      </c>
      <c r="B186" s="9" t="s">
        <v>25</v>
      </c>
      <c r="C186" s="9" t="s">
        <v>73</v>
      </c>
      <c r="D186" s="10">
        <v>56046.879999999997</v>
      </c>
    </row>
    <row r="187" spans="1:4" x14ac:dyDescent="0.35">
      <c r="A187" s="9" t="s">
        <v>11</v>
      </c>
      <c r="B187" s="9" t="s">
        <v>25</v>
      </c>
      <c r="C187" s="9" t="s">
        <v>72</v>
      </c>
      <c r="D187" s="10">
        <v>32985.29</v>
      </c>
    </row>
    <row r="188" spans="1:4" x14ac:dyDescent="0.35">
      <c r="A188" s="9" t="s">
        <v>11</v>
      </c>
      <c r="B188" s="9" t="s">
        <v>25</v>
      </c>
      <c r="C188" s="9" t="s">
        <v>71</v>
      </c>
      <c r="D188" s="10">
        <v>102494.91</v>
      </c>
    </row>
    <row r="189" spans="1:4" x14ac:dyDescent="0.35">
      <c r="A189" s="9" t="s">
        <v>11</v>
      </c>
      <c r="B189" s="9" t="s">
        <v>25</v>
      </c>
      <c r="C189" s="9" t="s">
        <v>70</v>
      </c>
      <c r="D189" s="10">
        <v>21427.43</v>
      </c>
    </row>
    <row r="190" spans="1:4" x14ac:dyDescent="0.35">
      <c r="A190" s="9" t="s">
        <v>11</v>
      </c>
      <c r="B190" s="9" t="s">
        <v>25</v>
      </c>
      <c r="C190" s="9" t="s">
        <v>69</v>
      </c>
      <c r="D190" s="10">
        <v>220759.16</v>
      </c>
    </row>
    <row r="191" spans="1:4" x14ac:dyDescent="0.35">
      <c r="A191" s="9" t="s">
        <v>11</v>
      </c>
      <c r="B191" s="9" t="s">
        <v>25</v>
      </c>
      <c r="C191" s="9" t="s">
        <v>68</v>
      </c>
      <c r="D191" s="10">
        <v>213268.13</v>
      </c>
    </row>
    <row r="192" spans="1:4" x14ac:dyDescent="0.35">
      <c r="A192" s="9" t="s">
        <v>11</v>
      </c>
      <c r="B192" s="9" t="s">
        <v>25</v>
      </c>
      <c r="C192" s="9" t="s">
        <v>67</v>
      </c>
      <c r="D192" s="10">
        <v>108389.98</v>
      </c>
    </row>
    <row r="193" spans="1:4" x14ac:dyDescent="0.35">
      <c r="A193" s="9" t="s">
        <v>11</v>
      </c>
      <c r="B193" s="9" t="s">
        <v>25</v>
      </c>
      <c r="C193" s="9" t="s">
        <v>66</v>
      </c>
      <c r="D193" s="10">
        <v>116.82</v>
      </c>
    </row>
    <row r="194" spans="1:4" x14ac:dyDescent="0.35">
      <c r="A194" s="9" t="s">
        <v>11</v>
      </c>
      <c r="B194" s="9" t="s">
        <v>25</v>
      </c>
      <c r="C194" s="9" t="s">
        <v>65</v>
      </c>
      <c r="D194" s="10">
        <v>18500.61</v>
      </c>
    </row>
    <row r="195" spans="1:4" x14ac:dyDescent="0.35">
      <c r="A195" s="9" t="s">
        <v>11</v>
      </c>
      <c r="B195" s="9" t="s">
        <v>25</v>
      </c>
      <c r="C195" s="9" t="s">
        <v>64</v>
      </c>
      <c r="D195" s="10">
        <v>14778.99</v>
      </c>
    </row>
    <row r="196" spans="1:4" x14ac:dyDescent="0.35">
      <c r="A196" s="9" t="s">
        <v>11</v>
      </c>
      <c r="B196" s="9" t="s">
        <v>25</v>
      </c>
      <c r="C196" s="9" t="s">
        <v>63</v>
      </c>
      <c r="D196" s="10">
        <v>24381.4</v>
      </c>
    </row>
    <row r="197" spans="1:4" x14ac:dyDescent="0.35">
      <c r="A197" s="9" t="s">
        <v>11</v>
      </c>
      <c r="B197" s="9" t="s">
        <v>25</v>
      </c>
      <c r="C197" s="9" t="s">
        <v>62</v>
      </c>
      <c r="D197" s="10">
        <v>25877.41</v>
      </c>
    </row>
    <row r="198" spans="1:4" x14ac:dyDescent="0.35">
      <c r="A198" s="9" t="s">
        <v>11</v>
      </c>
      <c r="B198" s="9" t="s">
        <v>25</v>
      </c>
      <c r="C198" s="9" t="s">
        <v>61</v>
      </c>
      <c r="D198" s="10">
        <v>363.36</v>
      </c>
    </row>
    <row r="199" spans="1:4" x14ac:dyDescent="0.35">
      <c r="A199" s="9" t="s">
        <v>11</v>
      </c>
      <c r="B199" s="9" t="s">
        <v>25</v>
      </c>
      <c r="C199" s="9" t="s">
        <v>60</v>
      </c>
      <c r="D199" s="10">
        <v>8130.08</v>
      </c>
    </row>
    <row r="200" spans="1:4" x14ac:dyDescent="0.35">
      <c r="A200" s="9" t="s">
        <v>11</v>
      </c>
      <c r="B200" s="9" t="s">
        <v>25</v>
      </c>
      <c r="C200" s="9" t="s">
        <v>59</v>
      </c>
      <c r="D200" s="10">
        <v>83744.58</v>
      </c>
    </row>
    <row r="201" spans="1:4" x14ac:dyDescent="0.35">
      <c r="A201" s="9" t="s">
        <v>11</v>
      </c>
      <c r="B201" s="9" t="s">
        <v>25</v>
      </c>
      <c r="C201" s="9" t="s">
        <v>58</v>
      </c>
      <c r="D201" s="10">
        <v>11778.15</v>
      </c>
    </row>
    <row r="202" spans="1:4" x14ac:dyDescent="0.35">
      <c r="A202" s="9" t="s">
        <v>11</v>
      </c>
      <c r="B202" s="9" t="s">
        <v>25</v>
      </c>
      <c r="C202" s="9" t="s">
        <v>57</v>
      </c>
      <c r="D202" s="10">
        <v>8270.67</v>
      </c>
    </row>
    <row r="203" spans="1:4" x14ac:dyDescent="0.35">
      <c r="A203" s="9" t="s">
        <v>11</v>
      </c>
      <c r="B203" s="9" t="s">
        <v>25</v>
      </c>
      <c r="C203" s="9" t="s">
        <v>56</v>
      </c>
      <c r="D203" s="10">
        <v>580.49</v>
      </c>
    </row>
    <row r="204" spans="1:4" x14ac:dyDescent="0.35">
      <c r="A204" s="9" t="s">
        <v>11</v>
      </c>
      <c r="B204" s="9" t="s">
        <v>25</v>
      </c>
      <c r="C204" s="9" t="s">
        <v>55</v>
      </c>
      <c r="D204" s="10">
        <v>289357.37</v>
      </c>
    </row>
    <row r="205" spans="1:4" x14ac:dyDescent="0.35">
      <c r="A205" s="9" t="s">
        <v>11</v>
      </c>
      <c r="B205" s="9" t="s">
        <v>25</v>
      </c>
      <c r="C205" s="9" t="s">
        <v>54</v>
      </c>
      <c r="D205" s="10">
        <v>191694.69</v>
      </c>
    </row>
    <row r="206" spans="1:4" x14ac:dyDescent="0.35">
      <c r="A206" s="9" t="s">
        <v>11</v>
      </c>
      <c r="B206" s="9" t="s">
        <v>25</v>
      </c>
      <c r="C206" s="9" t="s">
        <v>53</v>
      </c>
      <c r="D206" s="10">
        <v>52678.53</v>
      </c>
    </row>
    <row r="207" spans="1:4" x14ac:dyDescent="0.35">
      <c r="A207" s="9" t="s">
        <v>11</v>
      </c>
      <c r="B207" s="9" t="s">
        <v>25</v>
      </c>
      <c r="C207" s="9" t="s">
        <v>52</v>
      </c>
      <c r="D207" s="10">
        <v>4397.3500000000004</v>
      </c>
    </row>
    <row r="208" spans="1:4" x14ac:dyDescent="0.35">
      <c r="A208" s="9" t="s">
        <v>11</v>
      </c>
      <c r="B208" s="9" t="s">
        <v>25</v>
      </c>
      <c r="C208" s="9" t="s">
        <v>51</v>
      </c>
      <c r="D208" s="10">
        <v>42387.45</v>
      </c>
    </row>
    <row r="209" spans="1:4" x14ac:dyDescent="0.35">
      <c r="A209" s="9" t="s">
        <v>11</v>
      </c>
      <c r="B209" s="9" t="s">
        <v>25</v>
      </c>
      <c r="C209" s="9" t="s">
        <v>50</v>
      </c>
      <c r="D209" s="10">
        <v>22534.2</v>
      </c>
    </row>
    <row r="210" spans="1:4" x14ac:dyDescent="0.35">
      <c r="A210" s="9" t="s">
        <v>11</v>
      </c>
      <c r="B210" s="9" t="s">
        <v>25</v>
      </c>
      <c r="C210" s="9" t="s">
        <v>49</v>
      </c>
      <c r="D210" s="10">
        <v>38993.599999999999</v>
      </c>
    </row>
    <row r="211" spans="1:4" x14ac:dyDescent="0.35">
      <c r="A211" s="9" t="s">
        <v>11</v>
      </c>
      <c r="B211" s="9" t="s">
        <v>25</v>
      </c>
      <c r="C211" s="9" t="s">
        <v>48</v>
      </c>
      <c r="D211" s="10">
        <v>7426.78</v>
      </c>
    </row>
    <row r="212" spans="1:4" x14ac:dyDescent="0.35">
      <c r="A212" s="9" t="s">
        <v>11</v>
      </c>
      <c r="B212" s="9" t="s">
        <v>25</v>
      </c>
      <c r="C212" s="9" t="s">
        <v>47</v>
      </c>
      <c r="D212" s="10">
        <v>431.08</v>
      </c>
    </row>
    <row r="213" spans="1:4" x14ac:dyDescent="0.35">
      <c r="A213" s="9" t="s">
        <v>11</v>
      </c>
      <c r="B213" s="9" t="s">
        <v>26</v>
      </c>
      <c r="C213" s="9" t="s">
        <v>80</v>
      </c>
      <c r="D213" s="10">
        <v>97133.99</v>
      </c>
    </row>
    <row r="214" spans="1:4" x14ac:dyDescent="0.35">
      <c r="A214" s="9" t="s">
        <v>11</v>
      </c>
      <c r="B214" s="9" t="s">
        <v>26</v>
      </c>
      <c r="C214" s="9" t="s">
        <v>79</v>
      </c>
      <c r="D214" s="10">
        <v>533233.31999999995</v>
      </c>
    </row>
    <row r="215" spans="1:4" x14ac:dyDescent="0.35">
      <c r="A215" s="9" t="s">
        <v>11</v>
      </c>
      <c r="B215" s="9" t="s">
        <v>26</v>
      </c>
      <c r="C215" s="9" t="s">
        <v>78</v>
      </c>
      <c r="D215" s="10">
        <v>69069.679999999993</v>
      </c>
    </row>
    <row r="216" spans="1:4" x14ac:dyDescent="0.35">
      <c r="A216" s="9" t="s">
        <v>11</v>
      </c>
      <c r="B216" s="9" t="s">
        <v>26</v>
      </c>
      <c r="C216" s="9" t="s">
        <v>77</v>
      </c>
      <c r="D216" s="10">
        <v>43713.120000000003</v>
      </c>
    </row>
    <row r="217" spans="1:4" x14ac:dyDescent="0.35">
      <c r="A217" s="9" t="s">
        <v>11</v>
      </c>
      <c r="B217" s="9" t="s">
        <v>26</v>
      </c>
      <c r="C217" s="9" t="s">
        <v>76</v>
      </c>
      <c r="D217" s="10">
        <v>96318.21</v>
      </c>
    </row>
    <row r="218" spans="1:4" x14ac:dyDescent="0.35">
      <c r="A218" s="9" t="s">
        <v>11</v>
      </c>
      <c r="B218" s="9" t="s">
        <v>26</v>
      </c>
      <c r="C218" s="9" t="s">
        <v>75</v>
      </c>
      <c r="D218" s="10">
        <v>70781.320000000007</v>
      </c>
    </row>
    <row r="219" spans="1:4" x14ac:dyDescent="0.35">
      <c r="A219" s="9" t="s">
        <v>11</v>
      </c>
      <c r="B219" s="9" t="s">
        <v>26</v>
      </c>
      <c r="C219" s="9" t="s">
        <v>74</v>
      </c>
      <c r="D219" s="10">
        <v>52465.06</v>
      </c>
    </row>
    <row r="220" spans="1:4" x14ac:dyDescent="0.35">
      <c r="A220" s="9" t="s">
        <v>11</v>
      </c>
      <c r="B220" s="9" t="s">
        <v>26</v>
      </c>
      <c r="C220" s="9" t="s">
        <v>73</v>
      </c>
      <c r="D220" s="10">
        <v>55038.47</v>
      </c>
    </row>
    <row r="221" spans="1:4" x14ac:dyDescent="0.35">
      <c r="A221" s="9" t="s">
        <v>11</v>
      </c>
      <c r="B221" s="9" t="s">
        <v>26</v>
      </c>
      <c r="C221" s="9" t="s">
        <v>72</v>
      </c>
      <c r="D221" s="10">
        <v>29105.33</v>
      </c>
    </row>
    <row r="222" spans="1:4" x14ac:dyDescent="0.35">
      <c r="A222" s="9" t="s">
        <v>11</v>
      </c>
      <c r="B222" s="9" t="s">
        <v>26</v>
      </c>
      <c r="C222" s="9" t="s">
        <v>71</v>
      </c>
      <c r="D222" s="10">
        <v>86075.54</v>
      </c>
    </row>
    <row r="223" spans="1:4" x14ac:dyDescent="0.35">
      <c r="A223" s="9" t="s">
        <v>11</v>
      </c>
      <c r="B223" s="9" t="s">
        <v>26</v>
      </c>
      <c r="C223" s="9" t="s">
        <v>70</v>
      </c>
      <c r="D223" s="10">
        <v>15632.23</v>
      </c>
    </row>
    <row r="224" spans="1:4" x14ac:dyDescent="0.35">
      <c r="A224" s="9" t="s">
        <v>11</v>
      </c>
      <c r="B224" s="9" t="s">
        <v>26</v>
      </c>
      <c r="C224" s="9" t="s">
        <v>69</v>
      </c>
      <c r="D224" s="10">
        <v>238669.02</v>
      </c>
    </row>
    <row r="225" spans="1:4" x14ac:dyDescent="0.35">
      <c r="A225" s="9" t="s">
        <v>11</v>
      </c>
      <c r="B225" s="9" t="s">
        <v>26</v>
      </c>
      <c r="C225" s="9" t="s">
        <v>68</v>
      </c>
      <c r="D225" s="10">
        <v>202891.42</v>
      </c>
    </row>
    <row r="226" spans="1:4" x14ac:dyDescent="0.35">
      <c r="A226" s="9" t="s">
        <v>11</v>
      </c>
      <c r="B226" s="9" t="s">
        <v>26</v>
      </c>
      <c r="C226" s="9" t="s">
        <v>67</v>
      </c>
      <c r="D226" s="10">
        <v>88646.63</v>
      </c>
    </row>
    <row r="227" spans="1:4" x14ac:dyDescent="0.35">
      <c r="A227" s="9" t="s">
        <v>11</v>
      </c>
      <c r="B227" s="9" t="s">
        <v>26</v>
      </c>
      <c r="C227" s="9" t="s">
        <v>66</v>
      </c>
      <c r="D227" s="10">
        <v>152.1</v>
      </c>
    </row>
    <row r="228" spans="1:4" x14ac:dyDescent="0.35">
      <c r="A228" s="9" t="s">
        <v>11</v>
      </c>
      <c r="B228" s="9" t="s">
        <v>26</v>
      </c>
      <c r="C228" s="9" t="s">
        <v>65</v>
      </c>
      <c r="D228" s="10">
        <v>21560.55</v>
      </c>
    </row>
    <row r="229" spans="1:4" x14ac:dyDescent="0.35">
      <c r="A229" s="9" t="s">
        <v>11</v>
      </c>
      <c r="B229" s="9" t="s">
        <v>26</v>
      </c>
      <c r="C229" s="9" t="s">
        <v>64</v>
      </c>
      <c r="D229" s="10">
        <v>9924.7800000000007</v>
      </c>
    </row>
    <row r="230" spans="1:4" x14ac:dyDescent="0.35">
      <c r="A230" s="9" t="s">
        <v>11</v>
      </c>
      <c r="B230" s="9" t="s">
        <v>26</v>
      </c>
      <c r="C230" s="9" t="s">
        <v>63</v>
      </c>
      <c r="D230" s="10">
        <v>24005.64</v>
      </c>
    </row>
    <row r="231" spans="1:4" x14ac:dyDescent="0.35">
      <c r="A231" s="9" t="s">
        <v>11</v>
      </c>
      <c r="B231" s="9" t="s">
        <v>26</v>
      </c>
      <c r="C231" s="9" t="s">
        <v>62</v>
      </c>
      <c r="D231" s="10">
        <v>22405.51</v>
      </c>
    </row>
    <row r="232" spans="1:4" x14ac:dyDescent="0.35">
      <c r="A232" s="9" t="s">
        <v>11</v>
      </c>
      <c r="B232" s="9" t="s">
        <v>26</v>
      </c>
      <c r="C232" s="9" t="s">
        <v>61</v>
      </c>
      <c r="D232" s="10">
        <v>463.12</v>
      </c>
    </row>
    <row r="233" spans="1:4" x14ac:dyDescent="0.35">
      <c r="A233" s="9" t="s">
        <v>11</v>
      </c>
      <c r="B233" s="9" t="s">
        <v>26</v>
      </c>
      <c r="C233" s="9" t="s">
        <v>60</v>
      </c>
      <c r="D233" s="10">
        <v>5361.98</v>
      </c>
    </row>
    <row r="234" spans="1:4" x14ac:dyDescent="0.35">
      <c r="A234" s="9" t="s">
        <v>11</v>
      </c>
      <c r="B234" s="9" t="s">
        <v>26</v>
      </c>
      <c r="C234" s="9" t="s">
        <v>59</v>
      </c>
      <c r="D234" s="10">
        <v>48883.81</v>
      </c>
    </row>
    <row r="235" spans="1:4" x14ac:dyDescent="0.35">
      <c r="A235" s="9" t="s">
        <v>11</v>
      </c>
      <c r="B235" s="9" t="s">
        <v>26</v>
      </c>
      <c r="C235" s="9" t="s">
        <v>58</v>
      </c>
      <c r="D235" s="10">
        <v>8850.09</v>
      </c>
    </row>
    <row r="236" spans="1:4" x14ac:dyDescent="0.35">
      <c r="A236" s="9" t="s">
        <v>11</v>
      </c>
      <c r="B236" s="9" t="s">
        <v>26</v>
      </c>
      <c r="C236" s="9" t="s">
        <v>57</v>
      </c>
      <c r="D236" s="10">
        <v>9591.43</v>
      </c>
    </row>
    <row r="237" spans="1:4" x14ac:dyDescent="0.35">
      <c r="A237" s="9" t="s">
        <v>11</v>
      </c>
      <c r="B237" s="9" t="s">
        <v>26</v>
      </c>
      <c r="C237" s="9" t="s">
        <v>56</v>
      </c>
      <c r="D237" s="10">
        <v>422.69</v>
      </c>
    </row>
    <row r="238" spans="1:4" x14ac:dyDescent="0.35">
      <c r="A238" s="9" t="s">
        <v>11</v>
      </c>
      <c r="B238" s="9" t="s">
        <v>26</v>
      </c>
      <c r="C238" s="9" t="s">
        <v>55</v>
      </c>
      <c r="D238" s="10">
        <v>253256.56</v>
      </c>
    </row>
    <row r="239" spans="1:4" x14ac:dyDescent="0.35">
      <c r="A239" s="9" t="s">
        <v>11</v>
      </c>
      <c r="B239" s="9" t="s">
        <v>26</v>
      </c>
      <c r="C239" s="9" t="s">
        <v>54</v>
      </c>
      <c r="D239" s="10">
        <v>184544.67</v>
      </c>
    </row>
    <row r="240" spans="1:4" x14ac:dyDescent="0.35">
      <c r="A240" s="9" t="s">
        <v>11</v>
      </c>
      <c r="B240" s="9" t="s">
        <v>26</v>
      </c>
      <c r="C240" s="9" t="s">
        <v>53</v>
      </c>
      <c r="D240" s="10">
        <v>44474.48</v>
      </c>
    </row>
    <row r="241" spans="1:4" x14ac:dyDescent="0.35">
      <c r="A241" s="9" t="s">
        <v>11</v>
      </c>
      <c r="B241" s="9" t="s">
        <v>26</v>
      </c>
      <c r="C241" s="9" t="s">
        <v>52</v>
      </c>
      <c r="D241" s="10">
        <v>2246.63</v>
      </c>
    </row>
    <row r="242" spans="1:4" x14ac:dyDescent="0.35">
      <c r="A242" s="9" t="s">
        <v>11</v>
      </c>
      <c r="B242" s="9" t="s">
        <v>26</v>
      </c>
      <c r="C242" s="9" t="s">
        <v>51</v>
      </c>
      <c r="D242" s="10">
        <v>11623.94</v>
      </c>
    </row>
    <row r="243" spans="1:4" x14ac:dyDescent="0.35">
      <c r="A243" s="9" t="s">
        <v>11</v>
      </c>
      <c r="B243" s="9" t="s">
        <v>26</v>
      </c>
      <c r="C243" s="9" t="s">
        <v>50</v>
      </c>
      <c r="D243" s="10">
        <v>21378.880000000001</v>
      </c>
    </row>
    <row r="244" spans="1:4" x14ac:dyDescent="0.35">
      <c r="A244" s="9" t="s">
        <v>11</v>
      </c>
      <c r="B244" s="9" t="s">
        <v>26</v>
      </c>
      <c r="C244" s="9" t="s">
        <v>49</v>
      </c>
      <c r="D244" s="10">
        <v>30937.81</v>
      </c>
    </row>
    <row r="245" spans="1:4" x14ac:dyDescent="0.35">
      <c r="A245" s="9" t="s">
        <v>11</v>
      </c>
      <c r="B245" s="9" t="s">
        <v>26</v>
      </c>
      <c r="C245" s="9" t="s">
        <v>48</v>
      </c>
      <c r="D245" s="10">
        <v>10937.21</v>
      </c>
    </row>
    <row r="246" spans="1:4" x14ac:dyDescent="0.35">
      <c r="A246" s="9" t="s">
        <v>11</v>
      </c>
      <c r="B246" s="9" t="s">
        <v>26</v>
      </c>
      <c r="C246" s="9" t="s">
        <v>47</v>
      </c>
      <c r="D246" s="10">
        <v>52.34</v>
      </c>
    </row>
    <row r="247" spans="1:4" x14ac:dyDescent="0.35">
      <c r="A247" s="9" t="s">
        <v>11</v>
      </c>
      <c r="B247" s="9" t="s">
        <v>27</v>
      </c>
      <c r="C247" s="9" t="s">
        <v>80</v>
      </c>
      <c r="D247" s="8" t="s">
        <v>0</v>
      </c>
    </row>
    <row r="248" spans="1:4" x14ac:dyDescent="0.35">
      <c r="A248" s="9" t="s">
        <v>11</v>
      </c>
      <c r="B248" s="9" t="s">
        <v>27</v>
      </c>
      <c r="C248" s="9" t="s">
        <v>79</v>
      </c>
      <c r="D248" s="8" t="s">
        <v>0</v>
      </c>
    </row>
    <row r="249" spans="1:4" x14ac:dyDescent="0.35">
      <c r="A249" s="9" t="s">
        <v>11</v>
      </c>
      <c r="B249" s="9" t="s">
        <v>27</v>
      </c>
      <c r="C249" s="9" t="s">
        <v>78</v>
      </c>
      <c r="D249" s="8" t="s">
        <v>0</v>
      </c>
    </row>
    <row r="250" spans="1:4" x14ac:dyDescent="0.35">
      <c r="A250" s="9" t="s">
        <v>11</v>
      </c>
      <c r="B250" s="9" t="s">
        <v>27</v>
      </c>
      <c r="C250" s="9" t="s">
        <v>77</v>
      </c>
      <c r="D250" s="8" t="s">
        <v>0</v>
      </c>
    </row>
    <row r="251" spans="1:4" x14ac:dyDescent="0.35">
      <c r="A251" s="9" t="s">
        <v>11</v>
      </c>
      <c r="B251" s="9" t="s">
        <v>27</v>
      </c>
      <c r="C251" s="9" t="s">
        <v>76</v>
      </c>
      <c r="D251" s="8" t="s">
        <v>0</v>
      </c>
    </row>
    <row r="252" spans="1:4" x14ac:dyDescent="0.35">
      <c r="A252" s="9" t="s">
        <v>11</v>
      </c>
      <c r="B252" s="9" t="s">
        <v>27</v>
      </c>
      <c r="C252" s="9" t="s">
        <v>75</v>
      </c>
      <c r="D252" s="8" t="s">
        <v>0</v>
      </c>
    </row>
    <row r="253" spans="1:4" x14ac:dyDescent="0.35">
      <c r="A253" s="9" t="s">
        <v>11</v>
      </c>
      <c r="B253" s="9" t="s">
        <v>27</v>
      </c>
      <c r="C253" s="9" t="s">
        <v>74</v>
      </c>
      <c r="D253" s="8" t="s">
        <v>0</v>
      </c>
    </row>
    <row r="254" spans="1:4" x14ac:dyDescent="0.35">
      <c r="A254" s="9" t="s">
        <v>11</v>
      </c>
      <c r="B254" s="9" t="s">
        <v>27</v>
      </c>
      <c r="C254" s="9" t="s">
        <v>73</v>
      </c>
      <c r="D254" s="8" t="s">
        <v>0</v>
      </c>
    </row>
    <row r="255" spans="1:4" x14ac:dyDescent="0.35">
      <c r="A255" s="9" t="s">
        <v>11</v>
      </c>
      <c r="B255" s="9" t="s">
        <v>27</v>
      </c>
      <c r="C255" s="9" t="s">
        <v>72</v>
      </c>
      <c r="D255" s="8" t="s">
        <v>0</v>
      </c>
    </row>
    <row r="256" spans="1:4" x14ac:dyDescent="0.35">
      <c r="A256" s="9" t="s">
        <v>11</v>
      </c>
      <c r="B256" s="9" t="s">
        <v>27</v>
      </c>
      <c r="C256" s="9" t="s">
        <v>71</v>
      </c>
      <c r="D256" s="8" t="s">
        <v>0</v>
      </c>
    </row>
    <row r="257" spans="1:4" x14ac:dyDescent="0.35">
      <c r="A257" s="9" t="s">
        <v>11</v>
      </c>
      <c r="B257" s="9" t="s">
        <v>27</v>
      </c>
      <c r="C257" s="9" t="s">
        <v>70</v>
      </c>
      <c r="D257" s="8" t="s">
        <v>0</v>
      </c>
    </row>
    <row r="258" spans="1:4" x14ac:dyDescent="0.35">
      <c r="A258" s="9" t="s">
        <v>11</v>
      </c>
      <c r="B258" s="9" t="s">
        <v>27</v>
      </c>
      <c r="C258" s="9" t="s">
        <v>69</v>
      </c>
      <c r="D258" s="8" t="s">
        <v>0</v>
      </c>
    </row>
    <row r="259" spans="1:4" x14ac:dyDescent="0.35">
      <c r="A259" s="9" t="s">
        <v>11</v>
      </c>
      <c r="B259" s="9" t="s">
        <v>27</v>
      </c>
      <c r="C259" s="9" t="s">
        <v>68</v>
      </c>
      <c r="D259" s="8" t="s">
        <v>0</v>
      </c>
    </row>
    <row r="260" spans="1:4" x14ac:dyDescent="0.35">
      <c r="A260" s="9" t="s">
        <v>11</v>
      </c>
      <c r="B260" s="9" t="s">
        <v>27</v>
      </c>
      <c r="C260" s="9" t="s">
        <v>67</v>
      </c>
      <c r="D260" s="8" t="s">
        <v>0</v>
      </c>
    </row>
    <row r="261" spans="1:4" x14ac:dyDescent="0.35">
      <c r="A261" s="9" t="s">
        <v>11</v>
      </c>
      <c r="B261" s="9" t="s">
        <v>27</v>
      </c>
      <c r="C261" s="9" t="s">
        <v>66</v>
      </c>
      <c r="D261" s="8" t="s">
        <v>0</v>
      </c>
    </row>
    <row r="262" spans="1:4" x14ac:dyDescent="0.35">
      <c r="A262" s="9" t="s">
        <v>11</v>
      </c>
      <c r="B262" s="9" t="s">
        <v>27</v>
      </c>
      <c r="C262" s="9" t="s">
        <v>65</v>
      </c>
      <c r="D262" s="8" t="s">
        <v>0</v>
      </c>
    </row>
    <row r="263" spans="1:4" x14ac:dyDescent="0.35">
      <c r="A263" s="9" t="s">
        <v>11</v>
      </c>
      <c r="B263" s="9" t="s">
        <v>27</v>
      </c>
      <c r="C263" s="9" t="s">
        <v>64</v>
      </c>
      <c r="D263" s="8" t="s">
        <v>0</v>
      </c>
    </row>
    <row r="264" spans="1:4" x14ac:dyDescent="0.35">
      <c r="A264" s="9" t="s">
        <v>11</v>
      </c>
      <c r="B264" s="9" t="s">
        <v>27</v>
      </c>
      <c r="C264" s="9" t="s">
        <v>63</v>
      </c>
      <c r="D264" s="8" t="s">
        <v>0</v>
      </c>
    </row>
    <row r="265" spans="1:4" x14ac:dyDescent="0.35">
      <c r="A265" s="9" t="s">
        <v>11</v>
      </c>
      <c r="B265" s="9" t="s">
        <v>27</v>
      </c>
      <c r="C265" s="9" t="s">
        <v>62</v>
      </c>
      <c r="D265" s="8" t="s">
        <v>0</v>
      </c>
    </row>
    <row r="266" spans="1:4" x14ac:dyDescent="0.35">
      <c r="A266" s="9" t="s">
        <v>11</v>
      </c>
      <c r="B266" s="9" t="s">
        <v>27</v>
      </c>
      <c r="C266" s="9" t="s">
        <v>61</v>
      </c>
      <c r="D266" s="8" t="s">
        <v>0</v>
      </c>
    </row>
    <row r="267" spans="1:4" x14ac:dyDescent="0.35">
      <c r="A267" s="9" t="s">
        <v>11</v>
      </c>
      <c r="B267" s="9" t="s">
        <v>27</v>
      </c>
      <c r="C267" s="9" t="s">
        <v>60</v>
      </c>
      <c r="D267" s="8" t="s">
        <v>0</v>
      </c>
    </row>
    <row r="268" spans="1:4" x14ac:dyDescent="0.35">
      <c r="A268" s="9" t="s">
        <v>11</v>
      </c>
      <c r="B268" s="9" t="s">
        <v>27</v>
      </c>
      <c r="C268" s="9" t="s">
        <v>59</v>
      </c>
      <c r="D268" s="8" t="s">
        <v>0</v>
      </c>
    </row>
    <row r="269" spans="1:4" x14ac:dyDescent="0.35">
      <c r="A269" s="9" t="s">
        <v>11</v>
      </c>
      <c r="B269" s="9" t="s">
        <v>27</v>
      </c>
      <c r="C269" s="9" t="s">
        <v>58</v>
      </c>
      <c r="D269" s="8" t="s">
        <v>0</v>
      </c>
    </row>
    <row r="270" spans="1:4" x14ac:dyDescent="0.35">
      <c r="A270" s="9" t="s">
        <v>11</v>
      </c>
      <c r="B270" s="9" t="s">
        <v>27</v>
      </c>
      <c r="C270" s="9" t="s">
        <v>57</v>
      </c>
      <c r="D270" s="8" t="s">
        <v>0</v>
      </c>
    </row>
    <row r="271" spans="1:4" x14ac:dyDescent="0.35">
      <c r="A271" s="9" t="s">
        <v>11</v>
      </c>
      <c r="B271" s="9" t="s">
        <v>27</v>
      </c>
      <c r="C271" s="9" t="s">
        <v>56</v>
      </c>
      <c r="D271" s="8" t="s">
        <v>0</v>
      </c>
    </row>
    <row r="272" spans="1:4" x14ac:dyDescent="0.35">
      <c r="A272" s="9" t="s">
        <v>11</v>
      </c>
      <c r="B272" s="9" t="s">
        <v>27</v>
      </c>
      <c r="C272" s="9" t="s">
        <v>55</v>
      </c>
      <c r="D272" s="8" t="s">
        <v>0</v>
      </c>
    </row>
    <row r="273" spans="1:4" x14ac:dyDescent="0.35">
      <c r="A273" s="9" t="s">
        <v>11</v>
      </c>
      <c r="B273" s="9" t="s">
        <v>27</v>
      </c>
      <c r="C273" s="9" t="s">
        <v>54</v>
      </c>
      <c r="D273" s="8" t="s">
        <v>0</v>
      </c>
    </row>
    <row r="274" spans="1:4" x14ac:dyDescent="0.35">
      <c r="A274" s="9" t="s">
        <v>11</v>
      </c>
      <c r="B274" s="9" t="s">
        <v>27</v>
      </c>
      <c r="C274" s="9" t="s">
        <v>53</v>
      </c>
      <c r="D274" s="8" t="s">
        <v>0</v>
      </c>
    </row>
    <row r="275" spans="1:4" x14ac:dyDescent="0.35">
      <c r="A275" s="9" t="s">
        <v>11</v>
      </c>
      <c r="B275" s="9" t="s">
        <v>27</v>
      </c>
      <c r="C275" s="9" t="s">
        <v>52</v>
      </c>
      <c r="D275" s="8" t="s">
        <v>0</v>
      </c>
    </row>
    <row r="276" spans="1:4" x14ac:dyDescent="0.35">
      <c r="A276" s="9" t="s">
        <v>11</v>
      </c>
      <c r="B276" s="9" t="s">
        <v>27</v>
      </c>
      <c r="C276" s="9" t="s">
        <v>51</v>
      </c>
      <c r="D276" s="8" t="s">
        <v>0</v>
      </c>
    </row>
    <row r="277" spans="1:4" x14ac:dyDescent="0.35">
      <c r="A277" s="9" t="s">
        <v>11</v>
      </c>
      <c r="B277" s="9" t="s">
        <v>27</v>
      </c>
      <c r="C277" s="9" t="s">
        <v>50</v>
      </c>
      <c r="D277" s="8" t="s">
        <v>0</v>
      </c>
    </row>
    <row r="278" spans="1:4" x14ac:dyDescent="0.35">
      <c r="A278" s="9" t="s">
        <v>11</v>
      </c>
      <c r="B278" s="9" t="s">
        <v>27</v>
      </c>
      <c r="C278" s="9" t="s">
        <v>49</v>
      </c>
      <c r="D278" s="8" t="s">
        <v>0</v>
      </c>
    </row>
    <row r="279" spans="1:4" x14ac:dyDescent="0.35">
      <c r="A279" s="9" t="s">
        <v>11</v>
      </c>
      <c r="B279" s="9" t="s">
        <v>27</v>
      </c>
      <c r="C279" s="9" t="s">
        <v>48</v>
      </c>
      <c r="D279" s="8" t="s">
        <v>0</v>
      </c>
    </row>
    <row r="280" spans="1:4" x14ac:dyDescent="0.35">
      <c r="A280" s="9" t="s">
        <v>11</v>
      </c>
      <c r="B280" s="9" t="s">
        <v>27</v>
      </c>
      <c r="C280" s="9" t="s">
        <v>47</v>
      </c>
      <c r="D280" s="8" t="s">
        <v>0</v>
      </c>
    </row>
  </sheetData>
  <hyperlinks>
    <hyperlink ref="A6" location="'TOC'!A3" display="Back to TOC" xr:uid="{9D39F153-7021-48A8-87B2-005121F5B2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31A9-BF2A-4365-8A73-49189B0AEF21}">
  <dimension ref="A1:Q128"/>
  <sheetViews>
    <sheetView workbookViewId="0"/>
  </sheetViews>
  <sheetFormatPr defaultRowHeight="14.5" x14ac:dyDescent="0.35"/>
  <cols>
    <col min="1" max="1" width="18.1796875" style="7" customWidth="1"/>
    <col min="2" max="2" width="20.26953125" style="7" customWidth="1"/>
    <col min="3" max="3" width="13.54296875" style="7" customWidth="1"/>
    <col min="4" max="4" width="14.1796875" style="7" bestFit="1" customWidth="1"/>
    <col min="5" max="8" width="8.7265625" style="7"/>
    <col min="9" max="9" width="13.7265625" style="7" bestFit="1" customWidth="1"/>
    <col min="10" max="16384" width="8.7265625" style="7"/>
  </cols>
  <sheetData>
    <row r="1" spans="1:17" x14ac:dyDescent="0.35">
      <c r="A1" s="13" t="s">
        <v>91</v>
      </c>
      <c r="B1" s="13" t="s">
        <v>0</v>
      </c>
    </row>
    <row r="2" spans="1:17" x14ac:dyDescent="0.35">
      <c r="A2" s="7" t="s">
        <v>1</v>
      </c>
      <c r="B2" s="12">
        <v>44418.672476851854</v>
      </c>
    </row>
    <row r="4" spans="1:17" x14ac:dyDescent="0.35">
      <c r="A4" s="7" t="s">
        <v>2</v>
      </c>
      <c r="B4" s="7" t="s">
        <v>3</v>
      </c>
    </row>
    <row r="5" spans="1:17" x14ac:dyDescent="0.35">
      <c r="A5" s="7" t="s">
        <v>4</v>
      </c>
      <c r="B5" s="7" t="s">
        <v>5</v>
      </c>
    </row>
    <row r="6" spans="1:17" x14ac:dyDescent="0.35">
      <c r="A6" s="11" t="s">
        <v>6</v>
      </c>
    </row>
    <row r="8" spans="1:17" x14ac:dyDescent="0.35">
      <c r="A8" s="9" t="s">
        <v>7</v>
      </c>
      <c r="B8" s="9" t="s">
        <v>8</v>
      </c>
      <c r="C8" s="9" t="s">
        <v>9</v>
      </c>
      <c r="D8" s="9" t="s">
        <v>10</v>
      </c>
    </row>
    <row r="9" spans="1:17" x14ac:dyDescent="0.35">
      <c r="A9" s="9" t="s">
        <v>11</v>
      </c>
      <c r="B9" s="9" t="s">
        <v>12</v>
      </c>
      <c r="C9" s="9" t="s">
        <v>43</v>
      </c>
      <c r="D9" s="10">
        <v>463928.63</v>
      </c>
    </row>
    <row r="10" spans="1:17" x14ac:dyDescent="0.35">
      <c r="A10" s="9" t="s">
        <v>11</v>
      </c>
      <c r="B10" s="9" t="s">
        <v>12</v>
      </c>
      <c r="C10" s="9" t="s">
        <v>42</v>
      </c>
      <c r="D10" s="10">
        <v>108473.42</v>
      </c>
    </row>
    <row r="11" spans="1:17" x14ac:dyDescent="0.35">
      <c r="A11" s="9" t="s">
        <v>11</v>
      </c>
      <c r="B11" s="9" t="s">
        <v>12</v>
      </c>
      <c r="C11" s="9" t="s">
        <v>41</v>
      </c>
      <c r="D11" s="10">
        <v>542164.13</v>
      </c>
    </row>
    <row r="12" spans="1:17" x14ac:dyDescent="0.35">
      <c r="A12" s="9" t="s">
        <v>11</v>
      </c>
      <c r="B12" s="9" t="s">
        <v>12</v>
      </c>
      <c r="C12" s="9" t="s">
        <v>40</v>
      </c>
      <c r="D12" s="8" t="s">
        <v>0</v>
      </c>
      <c r="I12" s="7" t="s">
        <v>45</v>
      </c>
      <c r="J12" s="14">
        <v>284968.196</v>
      </c>
      <c r="K12" s="14">
        <v>287675.89299999998</v>
      </c>
      <c r="L12" s="14">
        <v>248641.08299999993</v>
      </c>
      <c r="M12" s="14">
        <v>287889.09500000003</v>
      </c>
      <c r="N12" s="14">
        <v>269193.56799999997</v>
      </c>
      <c r="O12" s="14">
        <v>273699.5780000001</v>
      </c>
      <c r="P12" s="14">
        <v>281960.40000000002</v>
      </c>
      <c r="Q12" s="14"/>
    </row>
    <row r="13" spans="1:17" x14ac:dyDescent="0.35">
      <c r="A13" s="9" t="s">
        <v>11</v>
      </c>
      <c r="B13" s="9" t="s">
        <v>12</v>
      </c>
      <c r="C13" s="9" t="s">
        <v>39</v>
      </c>
      <c r="D13" s="10">
        <v>139597.76000000001</v>
      </c>
      <c r="I13" s="7" t="s">
        <v>46</v>
      </c>
      <c r="J13" s="14">
        <v>242083.16199999995</v>
      </c>
      <c r="K13" s="14">
        <v>244135.08199999976</v>
      </c>
      <c r="L13" s="14">
        <v>214464.6599999996</v>
      </c>
      <c r="M13" s="14">
        <v>241306.9969999998</v>
      </c>
      <c r="N13" s="14">
        <v>242425.01300000004</v>
      </c>
      <c r="O13" s="14">
        <v>229331.36800000005</v>
      </c>
      <c r="P13" s="14">
        <v>244355.13299999991</v>
      </c>
      <c r="Q13" s="14"/>
    </row>
    <row r="14" spans="1:17" x14ac:dyDescent="0.35">
      <c r="A14" s="9" t="s">
        <v>11</v>
      </c>
      <c r="B14" s="9" t="s">
        <v>12</v>
      </c>
      <c r="C14" s="9" t="s">
        <v>38</v>
      </c>
      <c r="D14" s="10">
        <v>333169.5</v>
      </c>
      <c r="I14" s="7" t="s">
        <v>82</v>
      </c>
      <c r="J14" s="14">
        <f>J12-J13</f>
        <v>42885.034000000043</v>
      </c>
      <c r="K14" s="14">
        <f t="shared" ref="K14:P14" si="0">K12-K13</f>
        <v>43540.81100000022</v>
      </c>
      <c r="L14" s="14">
        <f t="shared" si="0"/>
        <v>34176.42300000033</v>
      </c>
      <c r="M14" s="14">
        <f t="shared" si="0"/>
        <v>46582.098000000231</v>
      </c>
      <c r="N14" s="14">
        <f t="shared" si="0"/>
        <v>26768.554999999935</v>
      </c>
      <c r="O14" s="14">
        <f t="shared" si="0"/>
        <v>44368.21000000005</v>
      </c>
      <c r="P14" s="14">
        <f t="shared" si="0"/>
        <v>37605.267000000109</v>
      </c>
      <c r="Q14" s="14"/>
    </row>
    <row r="15" spans="1:17" x14ac:dyDescent="0.35">
      <c r="A15" s="9" t="s">
        <v>11</v>
      </c>
      <c r="B15" s="9" t="s">
        <v>12</v>
      </c>
      <c r="C15" s="9" t="s">
        <v>37</v>
      </c>
      <c r="D15" s="10">
        <v>361512.49</v>
      </c>
    </row>
    <row r="16" spans="1:17" x14ac:dyDescent="0.35">
      <c r="A16" s="9" t="s">
        <v>11</v>
      </c>
      <c r="B16" s="9" t="s">
        <v>12</v>
      </c>
      <c r="C16" s="9" t="s">
        <v>36</v>
      </c>
      <c r="D16" s="10">
        <v>282259.74</v>
      </c>
    </row>
    <row r="17" spans="1:4" x14ac:dyDescent="0.35">
      <c r="A17" s="9" t="s">
        <v>11</v>
      </c>
      <c r="B17" s="9" t="s">
        <v>12</v>
      </c>
      <c r="C17" s="9" t="s">
        <v>35</v>
      </c>
      <c r="D17" s="10">
        <v>88440.25</v>
      </c>
    </row>
    <row r="18" spans="1:4" x14ac:dyDescent="0.35">
      <c r="A18" s="9" t="s">
        <v>11</v>
      </c>
      <c r="B18" s="9" t="s">
        <v>12</v>
      </c>
      <c r="C18" s="9" t="s">
        <v>34</v>
      </c>
      <c r="D18" s="10">
        <v>90957.07</v>
      </c>
    </row>
    <row r="19" spans="1:4" x14ac:dyDescent="0.35">
      <c r="A19" s="9" t="s">
        <v>11</v>
      </c>
      <c r="B19" s="9" t="s">
        <v>12</v>
      </c>
      <c r="C19" s="9" t="s">
        <v>33</v>
      </c>
      <c r="D19" s="10">
        <v>1864.59</v>
      </c>
    </row>
    <row r="20" spans="1:4" x14ac:dyDescent="0.35">
      <c r="A20" s="9" t="s">
        <v>11</v>
      </c>
      <c r="B20" s="9" t="s">
        <v>12</v>
      </c>
      <c r="C20" s="9" t="s">
        <v>32</v>
      </c>
      <c r="D20" s="10">
        <v>156469.91</v>
      </c>
    </row>
    <row r="21" spans="1:4" x14ac:dyDescent="0.35">
      <c r="A21" s="9" t="s">
        <v>11</v>
      </c>
      <c r="B21" s="9" t="s">
        <v>12</v>
      </c>
      <c r="C21" s="9" t="s">
        <v>31</v>
      </c>
      <c r="D21" s="10">
        <v>138074.76</v>
      </c>
    </row>
    <row r="22" spans="1:4" x14ac:dyDescent="0.35">
      <c r="A22" s="9" t="s">
        <v>11</v>
      </c>
      <c r="B22" s="9" t="s">
        <v>12</v>
      </c>
      <c r="C22" s="9" t="s">
        <v>30</v>
      </c>
      <c r="D22" s="10">
        <v>25089.88</v>
      </c>
    </row>
    <row r="23" spans="1:4" x14ac:dyDescent="0.35">
      <c r="A23" s="9" t="s">
        <v>11</v>
      </c>
      <c r="B23" s="9" t="s">
        <v>12</v>
      </c>
      <c r="C23" s="9" t="s">
        <v>29</v>
      </c>
      <c r="D23" s="10">
        <v>117679.83</v>
      </c>
    </row>
    <row r="24" spans="1:4" x14ac:dyDescent="0.35">
      <c r="A24" s="9" t="s">
        <v>11</v>
      </c>
      <c r="B24" s="9" t="s">
        <v>21</v>
      </c>
      <c r="C24" s="9" t="s">
        <v>43</v>
      </c>
      <c r="D24" s="10">
        <v>587388.84</v>
      </c>
    </row>
    <row r="25" spans="1:4" x14ac:dyDescent="0.35">
      <c r="A25" s="9" t="s">
        <v>11</v>
      </c>
      <c r="B25" s="9" t="s">
        <v>21</v>
      </c>
      <c r="C25" s="9" t="s">
        <v>42</v>
      </c>
      <c r="D25" s="10">
        <v>117381.85</v>
      </c>
    </row>
    <row r="26" spans="1:4" x14ac:dyDescent="0.35">
      <c r="A26" s="9" t="s">
        <v>11</v>
      </c>
      <c r="B26" s="9" t="s">
        <v>21</v>
      </c>
      <c r="C26" s="9" t="s">
        <v>41</v>
      </c>
      <c r="D26" s="10">
        <v>399033.18</v>
      </c>
    </row>
    <row r="27" spans="1:4" x14ac:dyDescent="0.35">
      <c r="A27" s="9" t="s">
        <v>11</v>
      </c>
      <c r="B27" s="9" t="s">
        <v>21</v>
      </c>
      <c r="C27" s="9" t="s">
        <v>40</v>
      </c>
      <c r="D27" s="8" t="s">
        <v>0</v>
      </c>
    </row>
    <row r="28" spans="1:4" x14ac:dyDescent="0.35">
      <c r="A28" s="9" t="s">
        <v>11</v>
      </c>
      <c r="B28" s="9" t="s">
        <v>21</v>
      </c>
      <c r="C28" s="9" t="s">
        <v>39</v>
      </c>
      <c r="D28" s="10">
        <v>86748.93</v>
      </c>
    </row>
    <row r="29" spans="1:4" x14ac:dyDescent="0.35">
      <c r="A29" s="9" t="s">
        <v>11</v>
      </c>
      <c r="B29" s="9" t="s">
        <v>21</v>
      </c>
      <c r="C29" s="9" t="s">
        <v>38</v>
      </c>
      <c r="D29" s="10">
        <v>458873.43</v>
      </c>
    </row>
    <row r="30" spans="1:4" x14ac:dyDescent="0.35">
      <c r="A30" s="9" t="s">
        <v>11</v>
      </c>
      <c r="B30" s="9" t="s">
        <v>21</v>
      </c>
      <c r="C30" s="9" t="s">
        <v>37</v>
      </c>
      <c r="D30" s="10">
        <v>280630.67</v>
      </c>
    </row>
    <row r="31" spans="1:4" x14ac:dyDescent="0.35">
      <c r="A31" s="9" t="s">
        <v>11</v>
      </c>
      <c r="B31" s="9" t="s">
        <v>21</v>
      </c>
      <c r="C31" s="9" t="s">
        <v>36</v>
      </c>
      <c r="D31" s="10">
        <v>276242.90000000002</v>
      </c>
    </row>
    <row r="32" spans="1:4" x14ac:dyDescent="0.35">
      <c r="A32" s="9" t="s">
        <v>11</v>
      </c>
      <c r="B32" s="9" t="s">
        <v>21</v>
      </c>
      <c r="C32" s="9" t="s">
        <v>35</v>
      </c>
      <c r="D32" s="10">
        <v>133783.73000000001</v>
      </c>
    </row>
    <row r="33" spans="1:4" x14ac:dyDescent="0.35">
      <c r="A33" s="9" t="s">
        <v>11</v>
      </c>
      <c r="B33" s="9" t="s">
        <v>21</v>
      </c>
      <c r="C33" s="9" t="s">
        <v>34</v>
      </c>
      <c r="D33" s="10">
        <v>90093.6</v>
      </c>
    </row>
    <row r="34" spans="1:4" x14ac:dyDescent="0.35">
      <c r="A34" s="9" t="s">
        <v>11</v>
      </c>
      <c r="B34" s="9" t="s">
        <v>21</v>
      </c>
      <c r="C34" s="9" t="s">
        <v>33</v>
      </c>
      <c r="D34" s="10">
        <v>3402.83</v>
      </c>
    </row>
    <row r="35" spans="1:4" x14ac:dyDescent="0.35">
      <c r="A35" s="9" t="s">
        <v>11</v>
      </c>
      <c r="B35" s="9" t="s">
        <v>21</v>
      </c>
      <c r="C35" s="9" t="s">
        <v>32</v>
      </c>
      <c r="D35" s="10">
        <v>168666.4</v>
      </c>
    </row>
    <row r="36" spans="1:4" x14ac:dyDescent="0.35">
      <c r="A36" s="9" t="s">
        <v>11</v>
      </c>
      <c r="B36" s="9" t="s">
        <v>21</v>
      </c>
      <c r="C36" s="9" t="s">
        <v>31</v>
      </c>
      <c r="D36" s="10">
        <v>132474.17000000001</v>
      </c>
    </row>
    <row r="37" spans="1:4" x14ac:dyDescent="0.35">
      <c r="A37" s="9" t="s">
        <v>11</v>
      </c>
      <c r="B37" s="9" t="s">
        <v>21</v>
      </c>
      <c r="C37" s="9" t="s">
        <v>30</v>
      </c>
      <c r="D37" s="10">
        <v>24884.75</v>
      </c>
    </row>
    <row r="38" spans="1:4" x14ac:dyDescent="0.35">
      <c r="A38" s="9" t="s">
        <v>11</v>
      </c>
      <c r="B38" s="9" t="s">
        <v>21</v>
      </c>
      <c r="C38" s="9" t="s">
        <v>29</v>
      </c>
      <c r="D38" s="10">
        <v>117153.65</v>
      </c>
    </row>
    <row r="39" spans="1:4" x14ac:dyDescent="0.35">
      <c r="A39" s="9" t="s">
        <v>11</v>
      </c>
      <c r="B39" s="9" t="s">
        <v>22</v>
      </c>
      <c r="C39" s="9" t="s">
        <v>43</v>
      </c>
      <c r="D39" s="10">
        <v>428296.48</v>
      </c>
    </row>
    <row r="40" spans="1:4" x14ac:dyDescent="0.35">
      <c r="A40" s="9" t="s">
        <v>11</v>
      </c>
      <c r="B40" s="9" t="s">
        <v>22</v>
      </c>
      <c r="C40" s="9" t="s">
        <v>42</v>
      </c>
      <c r="D40" s="10">
        <v>290494.13</v>
      </c>
    </row>
    <row r="41" spans="1:4" x14ac:dyDescent="0.35">
      <c r="A41" s="9" t="s">
        <v>11</v>
      </c>
      <c r="B41" s="9" t="s">
        <v>22</v>
      </c>
      <c r="C41" s="9" t="s">
        <v>41</v>
      </c>
      <c r="D41" s="10">
        <v>337915.18</v>
      </c>
    </row>
    <row r="42" spans="1:4" x14ac:dyDescent="0.35">
      <c r="A42" s="9" t="s">
        <v>11</v>
      </c>
      <c r="B42" s="9" t="s">
        <v>22</v>
      </c>
      <c r="C42" s="9" t="s">
        <v>40</v>
      </c>
      <c r="D42" s="10">
        <v>5051.7700000000004</v>
      </c>
    </row>
    <row r="43" spans="1:4" x14ac:dyDescent="0.35">
      <c r="A43" s="9" t="s">
        <v>11</v>
      </c>
      <c r="B43" s="9" t="s">
        <v>22</v>
      </c>
      <c r="C43" s="9" t="s">
        <v>39</v>
      </c>
      <c r="D43" s="10">
        <v>88320.93</v>
      </c>
    </row>
    <row r="44" spans="1:4" x14ac:dyDescent="0.35">
      <c r="A44" s="9" t="s">
        <v>11</v>
      </c>
      <c r="B44" s="9" t="s">
        <v>22</v>
      </c>
      <c r="C44" s="9" t="s">
        <v>38</v>
      </c>
      <c r="D44" s="10">
        <v>320957.51</v>
      </c>
    </row>
    <row r="45" spans="1:4" x14ac:dyDescent="0.35">
      <c r="A45" s="9" t="s">
        <v>11</v>
      </c>
      <c r="B45" s="9" t="s">
        <v>22</v>
      </c>
      <c r="C45" s="9" t="s">
        <v>37</v>
      </c>
      <c r="D45" s="10">
        <v>211661.61</v>
      </c>
    </row>
    <row r="46" spans="1:4" x14ac:dyDescent="0.35">
      <c r="A46" s="9" t="s">
        <v>11</v>
      </c>
      <c r="B46" s="9" t="s">
        <v>22</v>
      </c>
      <c r="C46" s="9" t="s">
        <v>36</v>
      </c>
      <c r="D46" s="10">
        <v>276217.34000000003</v>
      </c>
    </row>
    <row r="47" spans="1:4" x14ac:dyDescent="0.35">
      <c r="A47" s="9" t="s">
        <v>11</v>
      </c>
      <c r="B47" s="9" t="s">
        <v>22</v>
      </c>
      <c r="C47" s="9" t="s">
        <v>35</v>
      </c>
      <c r="D47" s="10">
        <v>89978.87</v>
      </c>
    </row>
    <row r="48" spans="1:4" x14ac:dyDescent="0.35">
      <c r="A48" s="9" t="s">
        <v>11</v>
      </c>
      <c r="B48" s="9" t="s">
        <v>22</v>
      </c>
      <c r="C48" s="9" t="s">
        <v>34</v>
      </c>
      <c r="D48" s="10">
        <v>83144.320000000007</v>
      </c>
    </row>
    <row r="49" spans="1:4" x14ac:dyDescent="0.35">
      <c r="A49" s="9" t="s">
        <v>11</v>
      </c>
      <c r="B49" s="9" t="s">
        <v>22</v>
      </c>
      <c r="C49" s="9" t="s">
        <v>33</v>
      </c>
      <c r="D49" s="10">
        <v>2455.34</v>
      </c>
    </row>
    <row r="50" spans="1:4" x14ac:dyDescent="0.35">
      <c r="A50" s="9" t="s">
        <v>11</v>
      </c>
      <c r="B50" s="9" t="s">
        <v>22</v>
      </c>
      <c r="C50" s="9" t="s">
        <v>32</v>
      </c>
      <c r="D50" s="10">
        <v>151946.21</v>
      </c>
    </row>
    <row r="51" spans="1:4" x14ac:dyDescent="0.35">
      <c r="A51" s="9" t="s">
        <v>11</v>
      </c>
      <c r="B51" s="9" t="s">
        <v>22</v>
      </c>
      <c r="C51" s="9" t="s">
        <v>31</v>
      </c>
      <c r="D51" s="10">
        <v>104608.76</v>
      </c>
    </row>
    <row r="52" spans="1:4" x14ac:dyDescent="0.35">
      <c r="A52" s="9" t="s">
        <v>11</v>
      </c>
      <c r="B52" s="9" t="s">
        <v>22</v>
      </c>
      <c r="C52" s="9" t="s">
        <v>30</v>
      </c>
      <c r="D52" s="10">
        <v>661.04</v>
      </c>
    </row>
    <row r="53" spans="1:4" x14ac:dyDescent="0.35">
      <c r="A53" s="9" t="s">
        <v>11</v>
      </c>
      <c r="B53" s="9" t="s">
        <v>22</v>
      </c>
      <c r="C53" s="9" t="s">
        <v>29</v>
      </c>
      <c r="D53" s="10">
        <v>94701.34</v>
      </c>
    </row>
    <row r="54" spans="1:4" x14ac:dyDescent="0.35">
      <c r="A54" s="9" t="s">
        <v>11</v>
      </c>
      <c r="B54" s="9" t="s">
        <v>23</v>
      </c>
      <c r="C54" s="9" t="s">
        <v>43</v>
      </c>
      <c r="D54" s="10">
        <v>715606.1</v>
      </c>
    </row>
    <row r="55" spans="1:4" x14ac:dyDescent="0.35">
      <c r="A55" s="9" t="s">
        <v>11</v>
      </c>
      <c r="B55" s="9" t="s">
        <v>23</v>
      </c>
      <c r="C55" s="9" t="s">
        <v>42</v>
      </c>
      <c r="D55" s="10">
        <v>286471.06</v>
      </c>
    </row>
    <row r="56" spans="1:4" x14ac:dyDescent="0.35">
      <c r="A56" s="9" t="s">
        <v>11</v>
      </c>
      <c r="B56" s="9" t="s">
        <v>23</v>
      </c>
      <c r="C56" s="9" t="s">
        <v>41</v>
      </c>
      <c r="D56" s="10">
        <v>248793.54</v>
      </c>
    </row>
    <row r="57" spans="1:4" x14ac:dyDescent="0.35">
      <c r="A57" s="9" t="s">
        <v>11</v>
      </c>
      <c r="B57" s="9" t="s">
        <v>23</v>
      </c>
      <c r="C57" s="9" t="s">
        <v>40</v>
      </c>
      <c r="D57" s="10">
        <v>1578.14</v>
      </c>
    </row>
    <row r="58" spans="1:4" x14ac:dyDescent="0.35">
      <c r="A58" s="9" t="s">
        <v>11</v>
      </c>
      <c r="B58" s="9" t="s">
        <v>23</v>
      </c>
      <c r="C58" s="9" t="s">
        <v>39</v>
      </c>
      <c r="D58" s="10">
        <v>101309.57</v>
      </c>
    </row>
    <row r="59" spans="1:4" x14ac:dyDescent="0.35">
      <c r="A59" s="9" t="s">
        <v>11</v>
      </c>
      <c r="B59" s="9" t="s">
        <v>23</v>
      </c>
      <c r="C59" s="9" t="s">
        <v>38</v>
      </c>
      <c r="D59" s="10">
        <v>580658.43000000005</v>
      </c>
    </row>
    <row r="60" spans="1:4" x14ac:dyDescent="0.35">
      <c r="A60" s="9" t="s">
        <v>11</v>
      </c>
      <c r="B60" s="9" t="s">
        <v>23</v>
      </c>
      <c r="C60" s="9" t="s">
        <v>37</v>
      </c>
      <c r="D60" s="10">
        <v>197546.53</v>
      </c>
    </row>
    <row r="61" spans="1:4" x14ac:dyDescent="0.35">
      <c r="A61" s="9" t="s">
        <v>11</v>
      </c>
      <c r="B61" s="9" t="s">
        <v>23</v>
      </c>
      <c r="C61" s="9" t="s">
        <v>36</v>
      </c>
      <c r="D61" s="10">
        <v>184496.15</v>
      </c>
    </row>
    <row r="62" spans="1:4" x14ac:dyDescent="0.35">
      <c r="A62" s="9" t="s">
        <v>11</v>
      </c>
      <c r="B62" s="9" t="s">
        <v>23</v>
      </c>
      <c r="C62" s="9" t="s">
        <v>35</v>
      </c>
      <c r="D62" s="10">
        <v>166641.87</v>
      </c>
    </row>
    <row r="63" spans="1:4" x14ac:dyDescent="0.35">
      <c r="A63" s="9" t="s">
        <v>11</v>
      </c>
      <c r="B63" s="9" t="s">
        <v>23</v>
      </c>
      <c r="C63" s="9" t="s">
        <v>34</v>
      </c>
      <c r="D63" s="10">
        <v>45901.24</v>
      </c>
    </row>
    <row r="64" spans="1:4" x14ac:dyDescent="0.35">
      <c r="A64" s="9" t="s">
        <v>11</v>
      </c>
      <c r="B64" s="9" t="s">
        <v>23</v>
      </c>
      <c r="C64" s="9" t="s">
        <v>33</v>
      </c>
      <c r="D64" s="10">
        <v>3528.38</v>
      </c>
    </row>
    <row r="65" spans="1:4" x14ac:dyDescent="0.35">
      <c r="A65" s="9" t="s">
        <v>11</v>
      </c>
      <c r="B65" s="9" t="s">
        <v>23</v>
      </c>
      <c r="C65" s="9" t="s">
        <v>32</v>
      </c>
      <c r="D65" s="10">
        <v>149356.87</v>
      </c>
    </row>
    <row r="66" spans="1:4" x14ac:dyDescent="0.35">
      <c r="A66" s="9" t="s">
        <v>11</v>
      </c>
      <c r="B66" s="9" t="s">
        <v>23</v>
      </c>
      <c r="C66" s="9" t="s">
        <v>31</v>
      </c>
      <c r="D66" s="10">
        <v>103368.69</v>
      </c>
    </row>
    <row r="67" spans="1:4" x14ac:dyDescent="0.35">
      <c r="A67" s="9" t="s">
        <v>11</v>
      </c>
      <c r="B67" s="9" t="s">
        <v>23</v>
      </c>
      <c r="C67" s="9" t="s">
        <v>30</v>
      </c>
      <c r="D67" s="10">
        <v>401.2</v>
      </c>
    </row>
    <row r="68" spans="1:4" x14ac:dyDescent="0.35">
      <c r="A68" s="9" t="s">
        <v>11</v>
      </c>
      <c r="B68" s="9" t="s">
        <v>23</v>
      </c>
      <c r="C68" s="9" t="s">
        <v>29</v>
      </c>
      <c r="D68" s="10">
        <v>93233.18</v>
      </c>
    </row>
    <row r="69" spans="1:4" x14ac:dyDescent="0.35">
      <c r="A69" s="9" t="s">
        <v>11</v>
      </c>
      <c r="B69" s="9" t="s">
        <v>24</v>
      </c>
      <c r="C69" s="9" t="s">
        <v>43</v>
      </c>
      <c r="D69" s="10">
        <v>908085.69</v>
      </c>
    </row>
    <row r="70" spans="1:4" x14ac:dyDescent="0.35">
      <c r="A70" s="9" t="s">
        <v>11</v>
      </c>
      <c r="B70" s="9" t="s">
        <v>24</v>
      </c>
      <c r="C70" s="9" t="s">
        <v>42</v>
      </c>
      <c r="D70" s="10">
        <v>305449.5</v>
      </c>
    </row>
    <row r="71" spans="1:4" x14ac:dyDescent="0.35">
      <c r="A71" s="9" t="s">
        <v>11</v>
      </c>
      <c r="B71" s="9" t="s">
        <v>24</v>
      </c>
      <c r="C71" s="9" t="s">
        <v>41</v>
      </c>
      <c r="D71" s="10">
        <v>261757.65</v>
      </c>
    </row>
    <row r="72" spans="1:4" x14ac:dyDescent="0.35">
      <c r="A72" s="9" t="s">
        <v>11</v>
      </c>
      <c r="B72" s="9" t="s">
        <v>24</v>
      </c>
      <c r="C72" s="9" t="s">
        <v>40</v>
      </c>
      <c r="D72" s="8" t="s">
        <v>0</v>
      </c>
    </row>
    <row r="73" spans="1:4" x14ac:dyDescent="0.35">
      <c r="A73" s="9" t="s">
        <v>11</v>
      </c>
      <c r="B73" s="9" t="s">
        <v>24</v>
      </c>
      <c r="C73" s="9" t="s">
        <v>39</v>
      </c>
      <c r="D73" s="10">
        <v>59536.65</v>
      </c>
    </row>
    <row r="74" spans="1:4" x14ac:dyDescent="0.35">
      <c r="A74" s="9" t="s">
        <v>11</v>
      </c>
      <c r="B74" s="9" t="s">
        <v>24</v>
      </c>
      <c r="C74" s="9" t="s">
        <v>38</v>
      </c>
      <c r="D74" s="10">
        <v>198238.51</v>
      </c>
    </row>
    <row r="75" spans="1:4" x14ac:dyDescent="0.35">
      <c r="A75" s="9" t="s">
        <v>11</v>
      </c>
      <c r="B75" s="9" t="s">
        <v>24</v>
      </c>
      <c r="C75" s="9" t="s">
        <v>37</v>
      </c>
      <c r="D75" s="10">
        <v>202361.81</v>
      </c>
    </row>
    <row r="76" spans="1:4" x14ac:dyDescent="0.35">
      <c r="A76" s="9" t="s">
        <v>11</v>
      </c>
      <c r="B76" s="9" t="s">
        <v>24</v>
      </c>
      <c r="C76" s="9" t="s">
        <v>36</v>
      </c>
      <c r="D76" s="10">
        <v>129511.79</v>
      </c>
    </row>
    <row r="77" spans="1:4" x14ac:dyDescent="0.35">
      <c r="A77" s="9" t="s">
        <v>11</v>
      </c>
      <c r="B77" s="9" t="s">
        <v>24</v>
      </c>
      <c r="C77" s="9" t="s">
        <v>35</v>
      </c>
      <c r="D77" s="10">
        <v>266237.71000000002</v>
      </c>
    </row>
    <row r="78" spans="1:4" x14ac:dyDescent="0.35">
      <c r="A78" s="9" t="s">
        <v>11</v>
      </c>
      <c r="B78" s="9" t="s">
        <v>24</v>
      </c>
      <c r="C78" s="9" t="s">
        <v>34</v>
      </c>
      <c r="D78" s="10">
        <v>63881.58</v>
      </c>
    </row>
    <row r="79" spans="1:4" x14ac:dyDescent="0.35">
      <c r="A79" s="9" t="s">
        <v>11</v>
      </c>
      <c r="B79" s="9" t="s">
        <v>24</v>
      </c>
      <c r="C79" s="9" t="s">
        <v>33</v>
      </c>
      <c r="D79" s="10">
        <v>3543.3</v>
      </c>
    </row>
    <row r="80" spans="1:4" x14ac:dyDescent="0.35">
      <c r="A80" s="9" t="s">
        <v>11</v>
      </c>
      <c r="B80" s="9" t="s">
        <v>24</v>
      </c>
      <c r="C80" s="9" t="s">
        <v>32</v>
      </c>
      <c r="D80" s="10">
        <v>153632.76999999999</v>
      </c>
    </row>
    <row r="81" spans="1:4" x14ac:dyDescent="0.35">
      <c r="A81" s="9" t="s">
        <v>11</v>
      </c>
      <c r="B81" s="9" t="s">
        <v>24</v>
      </c>
      <c r="C81" s="9" t="s">
        <v>31</v>
      </c>
      <c r="D81" s="10">
        <v>28565.42</v>
      </c>
    </row>
    <row r="82" spans="1:4" x14ac:dyDescent="0.35">
      <c r="A82" s="9" t="s">
        <v>11</v>
      </c>
      <c r="B82" s="9" t="s">
        <v>24</v>
      </c>
      <c r="C82" s="9" t="s">
        <v>30</v>
      </c>
      <c r="D82" s="10">
        <v>422.54</v>
      </c>
    </row>
    <row r="83" spans="1:4" x14ac:dyDescent="0.35">
      <c r="A83" s="9" t="s">
        <v>11</v>
      </c>
      <c r="B83" s="9" t="s">
        <v>24</v>
      </c>
      <c r="C83" s="9" t="s">
        <v>29</v>
      </c>
      <c r="D83" s="10">
        <v>110710.76</v>
      </c>
    </row>
    <row r="84" spans="1:4" x14ac:dyDescent="0.35">
      <c r="A84" s="9" t="s">
        <v>11</v>
      </c>
      <c r="B84" s="9" t="s">
        <v>25</v>
      </c>
      <c r="C84" s="9" t="s">
        <v>43</v>
      </c>
      <c r="D84" s="10">
        <v>896342.4</v>
      </c>
    </row>
    <row r="85" spans="1:4" x14ac:dyDescent="0.35">
      <c r="A85" s="9" t="s">
        <v>11</v>
      </c>
      <c r="B85" s="9" t="s">
        <v>25</v>
      </c>
      <c r="C85" s="9" t="s">
        <v>42</v>
      </c>
      <c r="D85" s="10">
        <v>122443.75</v>
      </c>
    </row>
    <row r="86" spans="1:4" x14ac:dyDescent="0.35">
      <c r="A86" s="9" t="s">
        <v>11</v>
      </c>
      <c r="B86" s="9" t="s">
        <v>25</v>
      </c>
      <c r="C86" s="9" t="s">
        <v>41</v>
      </c>
      <c r="D86" s="10">
        <v>286741.68</v>
      </c>
    </row>
    <row r="87" spans="1:4" x14ac:dyDescent="0.35">
      <c r="A87" s="9" t="s">
        <v>11</v>
      </c>
      <c r="B87" s="9" t="s">
        <v>25</v>
      </c>
      <c r="C87" s="9" t="s">
        <v>40</v>
      </c>
      <c r="D87" s="8" t="s">
        <v>0</v>
      </c>
    </row>
    <row r="88" spans="1:4" x14ac:dyDescent="0.35">
      <c r="A88" s="9" t="s">
        <v>11</v>
      </c>
      <c r="B88" s="9" t="s">
        <v>25</v>
      </c>
      <c r="C88" s="9" t="s">
        <v>39</v>
      </c>
      <c r="D88" s="10">
        <v>56767.95</v>
      </c>
    </row>
    <row r="89" spans="1:4" x14ac:dyDescent="0.35">
      <c r="A89" s="9" t="s">
        <v>11</v>
      </c>
      <c r="B89" s="9" t="s">
        <v>25</v>
      </c>
      <c r="C89" s="9" t="s">
        <v>38</v>
      </c>
      <c r="D89" s="10">
        <v>602087.15</v>
      </c>
    </row>
    <row r="90" spans="1:4" x14ac:dyDescent="0.35">
      <c r="A90" s="9" t="s">
        <v>11</v>
      </c>
      <c r="B90" s="9" t="s">
        <v>25</v>
      </c>
      <c r="C90" s="9" t="s">
        <v>37</v>
      </c>
      <c r="D90" s="10">
        <v>197993.57</v>
      </c>
    </row>
    <row r="91" spans="1:4" x14ac:dyDescent="0.35">
      <c r="A91" s="9" t="s">
        <v>11</v>
      </c>
      <c r="B91" s="9" t="s">
        <v>25</v>
      </c>
      <c r="C91" s="9" t="s">
        <v>36</v>
      </c>
      <c r="D91" s="10">
        <v>159801.68</v>
      </c>
    </row>
    <row r="92" spans="1:4" x14ac:dyDescent="0.35">
      <c r="A92" s="9" t="s">
        <v>11</v>
      </c>
      <c r="B92" s="9" t="s">
        <v>25</v>
      </c>
      <c r="C92" s="9" t="s">
        <v>35</v>
      </c>
      <c r="D92" s="10">
        <v>103371.15</v>
      </c>
    </row>
    <row r="93" spans="1:4" x14ac:dyDescent="0.35">
      <c r="A93" s="9" t="s">
        <v>11</v>
      </c>
      <c r="B93" s="9" t="s">
        <v>25</v>
      </c>
      <c r="C93" s="9" t="s">
        <v>34</v>
      </c>
      <c r="D93" s="10">
        <v>24085.14</v>
      </c>
    </row>
    <row r="94" spans="1:4" x14ac:dyDescent="0.35">
      <c r="A94" s="9" t="s">
        <v>11</v>
      </c>
      <c r="B94" s="9" t="s">
        <v>25</v>
      </c>
      <c r="C94" s="9" t="s">
        <v>33</v>
      </c>
      <c r="D94" s="10">
        <v>4053.2</v>
      </c>
    </row>
    <row r="95" spans="1:4" x14ac:dyDescent="0.35">
      <c r="A95" s="9" t="s">
        <v>11</v>
      </c>
      <c r="B95" s="9" t="s">
        <v>25</v>
      </c>
      <c r="C95" s="9" t="s">
        <v>32</v>
      </c>
      <c r="D95" s="10">
        <v>145983.6</v>
      </c>
    </row>
    <row r="96" spans="1:4" x14ac:dyDescent="0.35">
      <c r="A96" s="9" t="s">
        <v>11</v>
      </c>
      <c r="B96" s="9" t="s">
        <v>25</v>
      </c>
      <c r="C96" s="9" t="s">
        <v>31</v>
      </c>
      <c r="D96" s="10">
        <v>26755.67</v>
      </c>
    </row>
    <row r="97" spans="1:4" x14ac:dyDescent="0.35">
      <c r="A97" s="9" t="s">
        <v>11</v>
      </c>
      <c r="B97" s="9" t="s">
        <v>25</v>
      </c>
      <c r="C97" s="9" t="s">
        <v>30</v>
      </c>
      <c r="D97" s="10">
        <v>896.12</v>
      </c>
    </row>
    <row r="98" spans="1:4" x14ac:dyDescent="0.35">
      <c r="A98" s="9" t="s">
        <v>11</v>
      </c>
      <c r="B98" s="9" t="s">
        <v>25</v>
      </c>
      <c r="C98" s="9" t="s">
        <v>29</v>
      </c>
      <c r="D98" s="10">
        <v>109672.72</v>
      </c>
    </row>
    <row r="99" spans="1:4" x14ac:dyDescent="0.35">
      <c r="A99" s="9" t="s">
        <v>11</v>
      </c>
      <c r="B99" s="9" t="s">
        <v>26</v>
      </c>
      <c r="C99" s="9" t="s">
        <v>43</v>
      </c>
      <c r="D99" s="10">
        <v>921865.79</v>
      </c>
    </row>
    <row r="100" spans="1:4" x14ac:dyDescent="0.35">
      <c r="A100" s="9" t="s">
        <v>11</v>
      </c>
      <c r="B100" s="9" t="s">
        <v>26</v>
      </c>
      <c r="C100" s="9" t="s">
        <v>42</v>
      </c>
      <c r="D100" s="10">
        <v>77042.27</v>
      </c>
    </row>
    <row r="101" spans="1:4" x14ac:dyDescent="0.35">
      <c r="A101" s="9" t="s">
        <v>11</v>
      </c>
      <c r="B101" s="9" t="s">
        <v>26</v>
      </c>
      <c r="C101" s="9" t="s">
        <v>41</v>
      </c>
      <c r="D101" s="10">
        <v>233338.05</v>
      </c>
    </row>
    <row r="102" spans="1:4" x14ac:dyDescent="0.35">
      <c r="A102" s="9" t="s">
        <v>11</v>
      </c>
      <c r="B102" s="9" t="s">
        <v>26</v>
      </c>
      <c r="C102" s="9" t="s">
        <v>40</v>
      </c>
      <c r="D102" s="8" t="s">
        <v>0</v>
      </c>
    </row>
    <row r="103" spans="1:4" x14ac:dyDescent="0.35">
      <c r="A103" s="9" t="s">
        <v>11</v>
      </c>
      <c r="B103" s="9" t="s">
        <v>26</v>
      </c>
      <c r="C103" s="9" t="s">
        <v>39</v>
      </c>
      <c r="D103" s="10">
        <v>76758.06</v>
      </c>
    </row>
    <row r="104" spans="1:4" x14ac:dyDescent="0.35">
      <c r="A104" s="9" t="s">
        <v>11</v>
      </c>
      <c r="B104" s="9" t="s">
        <v>26</v>
      </c>
      <c r="C104" s="9" t="s">
        <v>38</v>
      </c>
      <c r="D104" s="10">
        <v>659198.68999999994</v>
      </c>
    </row>
    <row r="105" spans="1:4" x14ac:dyDescent="0.35">
      <c r="A105" s="9" t="s">
        <v>11</v>
      </c>
      <c r="B105" s="9" t="s">
        <v>26</v>
      </c>
      <c r="C105" s="9" t="s">
        <v>37</v>
      </c>
      <c r="D105" s="10">
        <v>234095.27</v>
      </c>
    </row>
    <row r="106" spans="1:4" x14ac:dyDescent="0.35">
      <c r="A106" s="9" t="s">
        <v>11</v>
      </c>
      <c r="B106" s="9" t="s">
        <v>26</v>
      </c>
      <c r="C106" s="9" t="s">
        <v>36</v>
      </c>
      <c r="D106" s="10">
        <v>189970.68</v>
      </c>
    </row>
    <row r="107" spans="1:4" x14ac:dyDescent="0.35">
      <c r="A107" s="9" t="s">
        <v>11</v>
      </c>
      <c r="B107" s="9" t="s">
        <v>26</v>
      </c>
      <c r="C107" s="9" t="s">
        <v>35</v>
      </c>
      <c r="D107" s="10">
        <v>82027.56</v>
      </c>
    </row>
    <row r="108" spans="1:4" x14ac:dyDescent="0.35">
      <c r="A108" s="9" t="s">
        <v>11</v>
      </c>
      <c r="B108" s="9" t="s">
        <v>26</v>
      </c>
      <c r="C108" s="9" t="s">
        <v>34</v>
      </c>
      <c r="D108" s="10">
        <v>27026.31</v>
      </c>
    </row>
    <row r="109" spans="1:4" x14ac:dyDescent="0.35">
      <c r="A109" s="9" t="s">
        <v>11</v>
      </c>
      <c r="B109" s="9" t="s">
        <v>26</v>
      </c>
      <c r="C109" s="9" t="s">
        <v>33</v>
      </c>
      <c r="D109" s="10">
        <v>3973.73</v>
      </c>
    </row>
    <row r="110" spans="1:4" x14ac:dyDescent="0.35">
      <c r="A110" s="9" t="s">
        <v>11</v>
      </c>
      <c r="B110" s="9" t="s">
        <v>26</v>
      </c>
      <c r="C110" s="9" t="s">
        <v>32</v>
      </c>
      <c r="D110" s="10">
        <v>158006.95000000001</v>
      </c>
    </row>
    <row r="111" spans="1:4" x14ac:dyDescent="0.35">
      <c r="A111" s="9" t="s">
        <v>11</v>
      </c>
      <c r="B111" s="9" t="s">
        <v>26</v>
      </c>
      <c r="C111" s="9" t="s">
        <v>31</v>
      </c>
      <c r="D111" s="10">
        <v>55741.34</v>
      </c>
    </row>
    <row r="112" spans="1:4" x14ac:dyDescent="0.35">
      <c r="A112" s="9" t="s">
        <v>11</v>
      </c>
      <c r="B112" s="9" t="s">
        <v>26</v>
      </c>
      <c r="C112" s="9" t="s">
        <v>30</v>
      </c>
      <c r="D112" s="10">
        <v>119.5</v>
      </c>
    </row>
    <row r="113" spans="1:4" x14ac:dyDescent="0.35">
      <c r="A113" s="9" t="s">
        <v>11</v>
      </c>
      <c r="B113" s="9" t="s">
        <v>26</v>
      </c>
      <c r="C113" s="9" t="s">
        <v>29</v>
      </c>
      <c r="D113" s="10">
        <v>100439.8</v>
      </c>
    </row>
    <row r="114" spans="1:4" x14ac:dyDescent="0.35">
      <c r="A114" s="9" t="s">
        <v>11</v>
      </c>
      <c r="B114" s="9" t="s">
        <v>27</v>
      </c>
      <c r="C114" s="9" t="s">
        <v>43</v>
      </c>
      <c r="D114" s="8" t="s">
        <v>0</v>
      </c>
    </row>
    <row r="115" spans="1:4" x14ac:dyDescent="0.35">
      <c r="A115" s="9" t="s">
        <v>11</v>
      </c>
      <c r="B115" s="9" t="s">
        <v>27</v>
      </c>
      <c r="C115" s="9" t="s">
        <v>42</v>
      </c>
      <c r="D115" s="8" t="s">
        <v>0</v>
      </c>
    </row>
    <row r="116" spans="1:4" x14ac:dyDescent="0.35">
      <c r="A116" s="9" t="s">
        <v>11</v>
      </c>
      <c r="B116" s="9" t="s">
        <v>27</v>
      </c>
      <c r="C116" s="9" t="s">
        <v>41</v>
      </c>
      <c r="D116" s="8" t="s">
        <v>0</v>
      </c>
    </row>
    <row r="117" spans="1:4" x14ac:dyDescent="0.35">
      <c r="A117" s="9" t="s">
        <v>11</v>
      </c>
      <c r="B117" s="9" t="s">
        <v>27</v>
      </c>
      <c r="C117" s="9" t="s">
        <v>40</v>
      </c>
      <c r="D117" s="8" t="s">
        <v>0</v>
      </c>
    </row>
    <row r="118" spans="1:4" x14ac:dyDescent="0.35">
      <c r="A118" s="9" t="s">
        <v>11</v>
      </c>
      <c r="B118" s="9" t="s">
        <v>27</v>
      </c>
      <c r="C118" s="9" t="s">
        <v>39</v>
      </c>
      <c r="D118" s="8" t="s">
        <v>0</v>
      </c>
    </row>
    <row r="119" spans="1:4" x14ac:dyDescent="0.35">
      <c r="A119" s="9" t="s">
        <v>11</v>
      </c>
      <c r="B119" s="9" t="s">
        <v>27</v>
      </c>
      <c r="C119" s="9" t="s">
        <v>38</v>
      </c>
      <c r="D119" s="8" t="s">
        <v>0</v>
      </c>
    </row>
    <row r="120" spans="1:4" x14ac:dyDescent="0.35">
      <c r="A120" s="9" t="s">
        <v>11</v>
      </c>
      <c r="B120" s="9" t="s">
        <v>27</v>
      </c>
      <c r="C120" s="9" t="s">
        <v>37</v>
      </c>
      <c r="D120" s="8" t="s">
        <v>0</v>
      </c>
    </row>
    <row r="121" spans="1:4" x14ac:dyDescent="0.35">
      <c r="A121" s="9" t="s">
        <v>11</v>
      </c>
      <c r="B121" s="9" t="s">
        <v>27</v>
      </c>
      <c r="C121" s="9" t="s">
        <v>36</v>
      </c>
      <c r="D121" s="8" t="s">
        <v>0</v>
      </c>
    </row>
    <row r="122" spans="1:4" x14ac:dyDescent="0.35">
      <c r="A122" s="9" t="s">
        <v>11</v>
      </c>
      <c r="B122" s="9" t="s">
        <v>27</v>
      </c>
      <c r="C122" s="9" t="s">
        <v>35</v>
      </c>
      <c r="D122" s="8" t="s">
        <v>0</v>
      </c>
    </row>
    <row r="123" spans="1:4" x14ac:dyDescent="0.35">
      <c r="A123" s="9" t="s">
        <v>11</v>
      </c>
      <c r="B123" s="9" t="s">
        <v>27</v>
      </c>
      <c r="C123" s="9" t="s">
        <v>34</v>
      </c>
      <c r="D123" s="8" t="s">
        <v>0</v>
      </c>
    </row>
    <row r="124" spans="1:4" x14ac:dyDescent="0.35">
      <c r="A124" s="9" t="s">
        <v>11</v>
      </c>
      <c r="B124" s="9" t="s">
        <v>27</v>
      </c>
      <c r="C124" s="9" t="s">
        <v>33</v>
      </c>
      <c r="D124" s="8" t="s">
        <v>0</v>
      </c>
    </row>
    <row r="125" spans="1:4" x14ac:dyDescent="0.35">
      <c r="A125" s="9" t="s">
        <v>11</v>
      </c>
      <c r="B125" s="9" t="s">
        <v>27</v>
      </c>
      <c r="C125" s="9" t="s">
        <v>32</v>
      </c>
      <c r="D125" s="8" t="s">
        <v>0</v>
      </c>
    </row>
    <row r="126" spans="1:4" x14ac:dyDescent="0.35">
      <c r="A126" s="9" t="s">
        <v>11</v>
      </c>
      <c r="B126" s="9" t="s">
        <v>27</v>
      </c>
      <c r="C126" s="9" t="s">
        <v>31</v>
      </c>
      <c r="D126" s="8" t="s">
        <v>0</v>
      </c>
    </row>
    <row r="127" spans="1:4" x14ac:dyDescent="0.35">
      <c r="A127" s="9" t="s">
        <v>11</v>
      </c>
      <c r="B127" s="9" t="s">
        <v>27</v>
      </c>
      <c r="C127" s="9" t="s">
        <v>30</v>
      </c>
      <c r="D127" s="8" t="s">
        <v>0</v>
      </c>
    </row>
    <row r="128" spans="1:4" x14ac:dyDescent="0.35">
      <c r="A128" s="9" t="s">
        <v>11</v>
      </c>
      <c r="B128" s="9" t="s">
        <v>27</v>
      </c>
      <c r="C128" s="9" t="s">
        <v>29</v>
      </c>
      <c r="D128" s="8" t="s">
        <v>0</v>
      </c>
    </row>
  </sheetData>
  <hyperlinks>
    <hyperlink ref="A6" location="'TOC'!A3" display="Back to TOC" xr:uid="{0C58B476-68E4-4B86-954B-B55A101C3B2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workbookViewId="0">
      <selection activeCell="J27" sqref="J27"/>
    </sheetView>
  </sheetViews>
  <sheetFormatPr defaultRowHeight="14.5" x14ac:dyDescent="0.35"/>
  <cols>
    <col min="1" max="1" width="19.54296875" customWidth="1"/>
    <col min="2" max="2" width="18.36328125" customWidth="1"/>
    <col min="3" max="3" width="10.81640625" customWidth="1"/>
    <col min="4" max="4" width="14.1796875" bestFit="1" customWidth="1"/>
    <col min="7" max="7" width="13.7265625" bestFit="1" customWidth="1"/>
    <col min="8" max="14" width="10.36328125" bestFit="1" customWidth="1"/>
  </cols>
  <sheetData>
    <row r="1" spans="1:14" x14ac:dyDescent="0.35">
      <c r="A1" s="13" t="s">
        <v>91</v>
      </c>
    </row>
    <row r="2" spans="1:14" x14ac:dyDescent="0.35">
      <c r="A2" t="s">
        <v>1</v>
      </c>
      <c r="B2" s="4">
        <v>44418.654803240737</v>
      </c>
    </row>
    <row r="4" spans="1:14" x14ac:dyDescent="0.35">
      <c r="A4" t="s">
        <v>2</v>
      </c>
      <c r="B4" t="s">
        <v>3</v>
      </c>
    </row>
    <row r="5" spans="1:14" x14ac:dyDescent="0.35">
      <c r="A5" t="s">
        <v>4</v>
      </c>
      <c r="B5" t="s">
        <v>5</v>
      </c>
    </row>
    <row r="6" spans="1:14" x14ac:dyDescent="0.35">
      <c r="A6" s="3" t="s">
        <v>6</v>
      </c>
    </row>
    <row r="7" spans="1:14" x14ac:dyDescent="0.35">
      <c r="H7">
        <v>2013</v>
      </c>
      <c r="I7">
        <v>2014</v>
      </c>
      <c r="J7">
        <v>2015</v>
      </c>
      <c r="K7">
        <v>2016</v>
      </c>
      <c r="L7">
        <v>2017</v>
      </c>
      <c r="M7">
        <v>2018</v>
      </c>
      <c r="N7">
        <v>2019</v>
      </c>
    </row>
    <row r="8" spans="1:14" x14ac:dyDescent="0.35">
      <c r="A8" s="2" t="s">
        <v>7</v>
      </c>
      <c r="B8" s="2" t="s">
        <v>8</v>
      </c>
      <c r="C8" s="2" t="s">
        <v>9</v>
      </c>
      <c r="D8" s="2" t="s">
        <v>10</v>
      </c>
      <c r="F8" s="40"/>
      <c r="G8" t="s">
        <v>45</v>
      </c>
      <c r="H8" s="6">
        <f>SUM(D9:D16)</f>
        <v>5218418.0600000005</v>
      </c>
      <c r="I8" s="6">
        <f>SUM(D17:D24)</f>
        <v>5737911.6799999997</v>
      </c>
      <c r="J8" s="6">
        <f>SUM(D25:D32)</f>
        <v>5427572.4000000004</v>
      </c>
      <c r="K8" s="6">
        <f>SUM(D33:D40)</f>
        <v>4919934.0199999996</v>
      </c>
      <c r="L8" s="6">
        <f>SUM(D41:D48)</f>
        <v>5546739.7999999998</v>
      </c>
      <c r="M8" s="6">
        <f>SUM(D49:D56)</f>
        <v>5656130.5899999999</v>
      </c>
      <c r="N8" s="6">
        <f>SUM(D57:D64)</f>
        <v>5843777.6500000004</v>
      </c>
    </row>
    <row r="9" spans="1:14" x14ac:dyDescent="0.35">
      <c r="A9" s="2" t="s">
        <v>11</v>
      </c>
      <c r="B9" s="2" t="s">
        <v>12</v>
      </c>
      <c r="C9" s="2" t="s">
        <v>13</v>
      </c>
      <c r="D9" s="5">
        <v>322137.12</v>
      </c>
      <c r="F9" s="40"/>
      <c r="G9" t="s">
        <v>88</v>
      </c>
      <c r="H9" s="6">
        <f>H8/10</f>
        <v>521841.80600000004</v>
      </c>
      <c r="I9" s="6">
        <f t="shared" ref="I9:N9" si="0">I8/10</f>
        <v>573791.16799999995</v>
      </c>
      <c r="J9" s="6">
        <f t="shared" si="0"/>
        <v>542757.24</v>
      </c>
      <c r="K9" s="6">
        <f t="shared" si="0"/>
        <v>491993.40199999994</v>
      </c>
      <c r="L9" s="6">
        <f t="shared" si="0"/>
        <v>554673.98</v>
      </c>
      <c r="M9" s="6">
        <f t="shared" si="0"/>
        <v>565613.05900000001</v>
      </c>
      <c r="N9" s="6">
        <f t="shared" si="0"/>
        <v>584377.76500000001</v>
      </c>
    </row>
    <row r="10" spans="1:14" x14ac:dyDescent="0.35">
      <c r="A10" s="2" t="s">
        <v>11</v>
      </c>
      <c r="B10" s="2" t="s">
        <v>12</v>
      </c>
      <c r="C10" s="2" t="s">
        <v>14</v>
      </c>
      <c r="D10" s="5">
        <v>343595.37</v>
      </c>
      <c r="F10" s="40"/>
      <c r="G10" t="s">
        <v>81</v>
      </c>
      <c r="H10" s="6">
        <v>528890.82499999995</v>
      </c>
      <c r="I10" s="6">
        <v>548191.5630000002</v>
      </c>
      <c r="J10" s="6">
        <v>552251.32099999988</v>
      </c>
      <c r="K10" s="6">
        <v>485725.30399999971</v>
      </c>
      <c r="L10" s="6">
        <v>519505.00999999972</v>
      </c>
      <c r="M10" s="6">
        <v>559480.75200000009</v>
      </c>
      <c r="N10" s="6">
        <v>554798.32200000004</v>
      </c>
    </row>
    <row r="11" spans="1:14" x14ac:dyDescent="0.35">
      <c r="A11" s="2" t="s">
        <v>11</v>
      </c>
      <c r="B11" s="2" t="s">
        <v>12</v>
      </c>
      <c r="C11" s="2" t="s">
        <v>15</v>
      </c>
      <c r="D11" s="5">
        <v>926104.16</v>
      </c>
      <c r="G11" s="40" t="s">
        <v>82</v>
      </c>
      <c r="H11" s="6">
        <f>H9-H10</f>
        <v>-7049.0189999999129</v>
      </c>
      <c r="I11" s="6">
        <f t="shared" ref="I11:N11" si="1">I9-I10</f>
        <v>25599.604999999749</v>
      </c>
      <c r="J11" s="6">
        <f t="shared" si="1"/>
        <v>-9494.0809999998892</v>
      </c>
      <c r="K11" s="6">
        <f t="shared" si="1"/>
        <v>6268.098000000231</v>
      </c>
      <c r="L11" s="6">
        <f t="shared" si="1"/>
        <v>35168.970000000263</v>
      </c>
      <c r="M11" s="6">
        <f t="shared" si="1"/>
        <v>6132.3069999999134</v>
      </c>
      <c r="N11" s="6">
        <f t="shared" si="1"/>
        <v>29579.44299999997</v>
      </c>
    </row>
    <row r="12" spans="1:14" x14ac:dyDescent="0.35">
      <c r="A12" s="2" t="s">
        <v>11</v>
      </c>
      <c r="B12" s="2" t="s">
        <v>12</v>
      </c>
      <c r="C12" s="2" t="s">
        <v>16</v>
      </c>
      <c r="D12" s="5">
        <v>13215.58</v>
      </c>
    </row>
    <row r="13" spans="1:14" x14ac:dyDescent="0.35">
      <c r="A13" s="2" t="s">
        <v>11</v>
      </c>
      <c r="B13" s="2" t="s">
        <v>12</v>
      </c>
      <c r="C13" s="2" t="s">
        <v>17</v>
      </c>
      <c r="D13" s="5">
        <v>1797970.68</v>
      </c>
    </row>
    <row r="14" spans="1:14" x14ac:dyDescent="0.35">
      <c r="A14" s="2" t="s">
        <v>11</v>
      </c>
      <c r="B14" s="2" t="s">
        <v>12</v>
      </c>
      <c r="C14" s="2" t="s">
        <v>18</v>
      </c>
      <c r="D14" s="5">
        <v>4354.16</v>
      </c>
    </row>
    <row r="15" spans="1:14" x14ac:dyDescent="0.35">
      <c r="A15" s="2" t="s">
        <v>11</v>
      </c>
      <c r="B15" s="2" t="s">
        <v>12</v>
      </c>
      <c r="C15" s="2" t="s">
        <v>19</v>
      </c>
      <c r="D15" s="5">
        <v>400774.47</v>
      </c>
    </row>
    <row r="16" spans="1:14" x14ac:dyDescent="0.35">
      <c r="A16" s="2" t="s">
        <v>11</v>
      </c>
      <c r="B16" s="2" t="s">
        <v>12</v>
      </c>
      <c r="C16" s="2" t="s">
        <v>20</v>
      </c>
      <c r="D16" s="5">
        <v>1410266.52</v>
      </c>
    </row>
    <row r="17" spans="1:4" x14ac:dyDescent="0.35">
      <c r="A17" s="2" t="s">
        <v>11</v>
      </c>
      <c r="B17" s="2" t="s">
        <v>21</v>
      </c>
      <c r="C17" s="2" t="s">
        <v>13</v>
      </c>
      <c r="D17" s="5">
        <v>246718.11</v>
      </c>
    </row>
    <row r="18" spans="1:4" x14ac:dyDescent="0.35">
      <c r="A18" s="2" t="s">
        <v>11</v>
      </c>
      <c r="B18" s="2" t="s">
        <v>21</v>
      </c>
      <c r="C18" s="2" t="s">
        <v>14</v>
      </c>
      <c r="D18" s="5">
        <v>339690.28</v>
      </c>
    </row>
    <row r="19" spans="1:4" x14ac:dyDescent="0.35">
      <c r="A19" s="2" t="s">
        <v>11</v>
      </c>
      <c r="B19" s="2" t="s">
        <v>21</v>
      </c>
      <c r="C19" s="2" t="s">
        <v>15</v>
      </c>
      <c r="D19" s="5">
        <v>965525.33</v>
      </c>
    </row>
    <row r="20" spans="1:4" x14ac:dyDescent="0.35">
      <c r="A20" s="2" t="s">
        <v>11</v>
      </c>
      <c r="B20" s="2" t="s">
        <v>21</v>
      </c>
      <c r="C20" s="2" t="s">
        <v>16</v>
      </c>
      <c r="D20" s="5">
        <v>15075.21</v>
      </c>
    </row>
    <row r="21" spans="1:4" x14ac:dyDescent="0.35">
      <c r="A21" s="2" t="s">
        <v>11</v>
      </c>
      <c r="B21" s="2" t="s">
        <v>21</v>
      </c>
      <c r="C21" s="2" t="s">
        <v>17</v>
      </c>
      <c r="D21" s="5">
        <v>2165875.63</v>
      </c>
    </row>
    <row r="22" spans="1:4" x14ac:dyDescent="0.35">
      <c r="A22" s="2" t="s">
        <v>11</v>
      </c>
      <c r="B22" s="2" t="s">
        <v>21</v>
      </c>
      <c r="C22" s="2" t="s">
        <v>18</v>
      </c>
      <c r="D22" s="5">
        <v>5381.22</v>
      </c>
    </row>
    <row r="23" spans="1:4" x14ac:dyDescent="0.35">
      <c r="A23" s="2" t="s">
        <v>11</v>
      </c>
      <c r="B23" s="2" t="s">
        <v>21</v>
      </c>
      <c r="C23" s="2" t="s">
        <v>19</v>
      </c>
      <c r="D23" s="5">
        <v>400099.6</v>
      </c>
    </row>
    <row r="24" spans="1:4" x14ac:dyDescent="0.35">
      <c r="A24" s="2" t="s">
        <v>11</v>
      </c>
      <c r="B24" s="2" t="s">
        <v>21</v>
      </c>
      <c r="C24" s="2" t="s">
        <v>20</v>
      </c>
      <c r="D24" s="5">
        <v>1599546.3</v>
      </c>
    </row>
    <row r="25" spans="1:4" x14ac:dyDescent="0.35">
      <c r="A25" s="2" t="s">
        <v>11</v>
      </c>
      <c r="B25" s="2" t="s">
        <v>22</v>
      </c>
      <c r="C25" s="2" t="s">
        <v>13</v>
      </c>
      <c r="D25" s="5">
        <v>466301.66</v>
      </c>
    </row>
    <row r="26" spans="1:4" x14ac:dyDescent="0.35">
      <c r="A26" s="2" t="s">
        <v>11</v>
      </c>
      <c r="B26" s="2" t="s">
        <v>22</v>
      </c>
      <c r="C26" s="2" t="s">
        <v>14</v>
      </c>
      <c r="D26" s="5">
        <v>284904.21000000002</v>
      </c>
    </row>
    <row r="27" spans="1:4" x14ac:dyDescent="0.35">
      <c r="A27" s="2" t="s">
        <v>11</v>
      </c>
      <c r="B27" s="2" t="s">
        <v>22</v>
      </c>
      <c r="C27" s="2" t="s">
        <v>15</v>
      </c>
      <c r="D27" s="5">
        <v>899808.02</v>
      </c>
    </row>
    <row r="28" spans="1:4" x14ac:dyDescent="0.35">
      <c r="A28" s="2" t="s">
        <v>11</v>
      </c>
      <c r="B28" s="2" t="s">
        <v>22</v>
      </c>
      <c r="C28" s="2" t="s">
        <v>16</v>
      </c>
      <c r="D28" s="5">
        <v>8671.08</v>
      </c>
    </row>
    <row r="29" spans="1:4" x14ac:dyDescent="0.35">
      <c r="A29" s="2" t="s">
        <v>11</v>
      </c>
      <c r="B29" s="2" t="s">
        <v>22</v>
      </c>
      <c r="C29" s="2" t="s">
        <v>17</v>
      </c>
      <c r="D29" s="5">
        <v>1925351.21</v>
      </c>
    </row>
    <row r="30" spans="1:4" x14ac:dyDescent="0.35">
      <c r="A30" s="2" t="s">
        <v>11</v>
      </c>
      <c r="B30" s="2" t="s">
        <v>22</v>
      </c>
      <c r="C30" s="2" t="s">
        <v>18</v>
      </c>
      <c r="D30" s="5">
        <v>3133.55</v>
      </c>
    </row>
    <row r="31" spans="1:4" x14ac:dyDescent="0.35">
      <c r="A31" s="2" t="s">
        <v>11</v>
      </c>
      <c r="B31" s="2" t="s">
        <v>22</v>
      </c>
      <c r="C31" s="2" t="s">
        <v>19</v>
      </c>
      <c r="D31" s="5">
        <v>409200.35</v>
      </c>
    </row>
    <row r="32" spans="1:4" x14ac:dyDescent="0.35">
      <c r="A32" s="2" t="s">
        <v>11</v>
      </c>
      <c r="B32" s="2" t="s">
        <v>22</v>
      </c>
      <c r="C32" s="2" t="s">
        <v>20</v>
      </c>
      <c r="D32" s="5">
        <v>1430202.32</v>
      </c>
    </row>
    <row r="33" spans="1:4" x14ac:dyDescent="0.35">
      <c r="A33" s="2" t="s">
        <v>11</v>
      </c>
      <c r="B33" s="2" t="s">
        <v>23</v>
      </c>
      <c r="C33" s="2" t="s">
        <v>13</v>
      </c>
      <c r="D33" s="5">
        <v>507260.18</v>
      </c>
    </row>
    <row r="34" spans="1:4" x14ac:dyDescent="0.35">
      <c r="A34" s="2" t="s">
        <v>11</v>
      </c>
      <c r="B34" s="2" t="s">
        <v>23</v>
      </c>
      <c r="C34" s="2" t="s">
        <v>14</v>
      </c>
      <c r="D34" s="5">
        <v>185788.27</v>
      </c>
    </row>
    <row r="35" spans="1:4" x14ac:dyDescent="0.35">
      <c r="A35" s="2" t="s">
        <v>11</v>
      </c>
      <c r="B35" s="2" t="s">
        <v>23</v>
      </c>
      <c r="C35" s="2" t="s">
        <v>15</v>
      </c>
      <c r="D35" s="5">
        <v>764638.43</v>
      </c>
    </row>
    <row r="36" spans="1:4" x14ac:dyDescent="0.35">
      <c r="A36" s="2" t="s">
        <v>11</v>
      </c>
      <c r="B36" s="2" t="s">
        <v>23</v>
      </c>
      <c r="C36" s="2" t="s">
        <v>16</v>
      </c>
      <c r="D36" s="5">
        <v>11566.59</v>
      </c>
    </row>
    <row r="37" spans="1:4" x14ac:dyDescent="0.35">
      <c r="A37" s="2" t="s">
        <v>11</v>
      </c>
      <c r="B37" s="2" t="s">
        <v>23</v>
      </c>
      <c r="C37" s="2" t="s">
        <v>17</v>
      </c>
      <c r="D37" s="5">
        <v>1792401.18</v>
      </c>
    </row>
    <row r="38" spans="1:4" x14ac:dyDescent="0.35">
      <c r="A38" s="2" t="s">
        <v>11</v>
      </c>
      <c r="B38" s="2" t="s">
        <v>23</v>
      </c>
      <c r="C38" s="2" t="s">
        <v>18</v>
      </c>
      <c r="D38" s="5">
        <v>3227.22</v>
      </c>
    </row>
    <row r="39" spans="1:4" x14ac:dyDescent="0.35">
      <c r="A39" s="2" t="s">
        <v>11</v>
      </c>
      <c r="B39" s="2" t="s">
        <v>23</v>
      </c>
      <c r="C39" s="2" t="s">
        <v>19</v>
      </c>
      <c r="D39" s="5">
        <v>332897.65000000002</v>
      </c>
    </row>
    <row r="40" spans="1:4" x14ac:dyDescent="0.35">
      <c r="A40" s="2" t="s">
        <v>11</v>
      </c>
      <c r="B40" s="2" t="s">
        <v>23</v>
      </c>
      <c r="C40" s="2" t="s">
        <v>20</v>
      </c>
      <c r="D40" s="5">
        <v>1322154.5</v>
      </c>
    </row>
    <row r="41" spans="1:4" x14ac:dyDescent="0.35">
      <c r="A41" s="2" t="s">
        <v>11</v>
      </c>
      <c r="B41" s="2" t="s">
        <v>24</v>
      </c>
      <c r="C41" s="2" t="s">
        <v>13</v>
      </c>
      <c r="D41" s="5">
        <v>477802.66</v>
      </c>
    </row>
    <row r="42" spans="1:4" x14ac:dyDescent="0.35">
      <c r="A42" s="2" t="s">
        <v>11</v>
      </c>
      <c r="B42" s="2" t="s">
        <v>24</v>
      </c>
      <c r="C42" s="2" t="s">
        <v>14</v>
      </c>
      <c r="D42" s="5">
        <v>178258.88</v>
      </c>
    </row>
    <row r="43" spans="1:4" x14ac:dyDescent="0.35">
      <c r="A43" s="2" t="s">
        <v>11</v>
      </c>
      <c r="B43" s="2" t="s">
        <v>24</v>
      </c>
      <c r="C43" s="2" t="s">
        <v>15</v>
      </c>
      <c r="D43" s="5">
        <v>973903.22</v>
      </c>
    </row>
    <row r="44" spans="1:4" x14ac:dyDescent="0.35">
      <c r="A44" s="2" t="s">
        <v>11</v>
      </c>
      <c r="B44" s="2" t="s">
        <v>24</v>
      </c>
      <c r="C44" s="2" t="s">
        <v>16</v>
      </c>
      <c r="D44" s="5">
        <v>10306.120000000001</v>
      </c>
    </row>
    <row r="45" spans="1:4" x14ac:dyDescent="0.35">
      <c r="A45" s="2" t="s">
        <v>11</v>
      </c>
      <c r="B45" s="2" t="s">
        <v>24</v>
      </c>
      <c r="C45" s="2" t="s">
        <v>17</v>
      </c>
      <c r="D45" s="5">
        <v>1911311.14</v>
      </c>
    </row>
    <row r="46" spans="1:4" x14ac:dyDescent="0.35">
      <c r="A46" s="2" t="s">
        <v>11</v>
      </c>
      <c r="B46" s="2" t="s">
        <v>24</v>
      </c>
      <c r="C46" s="2" t="s">
        <v>18</v>
      </c>
      <c r="D46" s="5">
        <v>4585.1099999999997</v>
      </c>
    </row>
    <row r="47" spans="1:4" x14ac:dyDescent="0.35">
      <c r="A47" s="2" t="s">
        <v>11</v>
      </c>
      <c r="B47" s="2" t="s">
        <v>24</v>
      </c>
      <c r="C47" s="2" t="s">
        <v>19</v>
      </c>
      <c r="D47" s="5">
        <v>467595.94</v>
      </c>
    </row>
    <row r="48" spans="1:4" x14ac:dyDescent="0.35">
      <c r="A48" s="2" t="s">
        <v>11</v>
      </c>
      <c r="B48" s="2" t="s">
        <v>24</v>
      </c>
      <c r="C48" s="2" t="s">
        <v>20</v>
      </c>
      <c r="D48" s="5">
        <v>1522976.73</v>
      </c>
    </row>
    <row r="49" spans="1:4" x14ac:dyDescent="0.35">
      <c r="A49" s="2" t="s">
        <v>11</v>
      </c>
      <c r="B49" s="2" t="s">
        <v>25</v>
      </c>
      <c r="C49" s="2" t="s">
        <v>13</v>
      </c>
      <c r="D49" s="5">
        <v>481262.3</v>
      </c>
    </row>
    <row r="50" spans="1:4" x14ac:dyDescent="0.35">
      <c r="A50" s="2" t="s">
        <v>11</v>
      </c>
      <c r="B50" s="2" t="s">
        <v>25</v>
      </c>
      <c r="C50" s="2" t="s">
        <v>14</v>
      </c>
      <c r="D50" s="5">
        <v>196142.45</v>
      </c>
    </row>
    <row r="51" spans="1:4" x14ac:dyDescent="0.35">
      <c r="A51" s="2" t="s">
        <v>11</v>
      </c>
      <c r="B51" s="2" t="s">
        <v>25</v>
      </c>
      <c r="C51" s="2" t="s">
        <v>15</v>
      </c>
      <c r="D51" s="5">
        <v>817579.39</v>
      </c>
    </row>
    <row r="52" spans="1:4" x14ac:dyDescent="0.35">
      <c r="A52" s="2" t="s">
        <v>11</v>
      </c>
      <c r="B52" s="2" t="s">
        <v>25</v>
      </c>
      <c r="C52" s="2" t="s">
        <v>16</v>
      </c>
      <c r="D52" s="5">
        <v>7325.54</v>
      </c>
    </row>
    <row r="53" spans="1:4" x14ac:dyDescent="0.35">
      <c r="A53" s="2" t="s">
        <v>11</v>
      </c>
      <c r="B53" s="2" t="s">
        <v>25</v>
      </c>
      <c r="C53" s="2" t="s">
        <v>17</v>
      </c>
      <c r="D53" s="5">
        <v>2171649.04</v>
      </c>
    </row>
    <row r="54" spans="1:4" x14ac:dyDescent="0.35">
      <c r="A54" s="2" t="s">
        <v>11</v>
      </c>
      <c r="B54" s="2" t="s">
        <v>25</v>
      </c>
      <c r="C54" s="2" t="s">
        <v>18</v>
      </c>
      <c r="D54" s="5">
        <v>6750.43</v>
      </c>
    </row>
    <row r="55" spans="1:4" x14ac:dyDescent="0.35">
      <c r="A55" s="2" t="s">
        <v>11</v>
      </c>
      <c r="B55" s="2" t="s">
        <v>25</v>
      </c>
      <c r="C55" s="2" t="s">
        <v>19</v>
      </c>
      <c r="D55" s="5">
        <v>415607.84</v>
      </c>
    </row>
    <row r="56" spans="1:4" x14ac:dyDescent="0.35">
      <c r="A56" s="2" t="s">
        <v>11</v>
      </c>
      <c r="B56" s="2" t="s">
        <v>25</v>
      </c>
      <c r="C56" s="2" t="s">
        <v>20</v>
      </c>
      <c r="D56" s="5">
        <v>1559813.6</v>
      </c>
    </row>
    <row r="57" spans="1:4" x14ac:dyDescent="0.35">
      <c r="A57" s="2" t="s">
        <v>11</v>
      </c>
      <c r="B57" s="2" t="s">
        <v>26</v>
      </c>
      <c r="C57" s="2" t="s">
        <v>13</v>
      </c>
      <c r="D57" s="5">
        <v>410148.86</v>
      </c>
    </row>
    <row r="58" spans="1:4" x14ac:dyDescent="0.35">
      <c r="A58" s="2" t="s">
        <v>11</v>
      </c>
      <c r="B58" s="2" t="s">
        <v>26</v>
      </c>
      <c r="C58" s="2" t="s">
        <v>14</v>
      </c>
      <c r="D58" s="5">
        <v>217136.7</v>
      </c>
    </row>
    <row r="59" spans="1:4" x14ac:dyDescent="0.35">
      <c r="A59" s="2" t="s">
        <v>11</v>
      </c>
      <c r="B59" s="2" t="s">
        <v>26</v>
      </c>
      <c r="C59" s="2" t="s">
        <v>15</v>
      </c>
      <c r="D59" s="5">
        <v>807003.2</v>
      </c>
    </row>
    <row r="60" spans="1:4" x14ac:dyDescent="0.35">
      <c r="A60" s="2" t="s">
        <v>11</v>
      </c>
      <c r="B60" s="2" t="s">
        <v>26</v>
      </c>
      <c r="C60" s="2" t="s">
        <v>16</v>
      </c>
      <c r="D60" s="5">
        <v>2257.5300000000002</v>
      </c>
    </row>
    <row r="61" spans="1:4" x14ac:dyDescent="0.35">
      <c r="A61" s="2" t="s">
        <v>11</v>
      </c>
      <c r="B61" s="2" t="s">
        <v>26</v>
      </c>
      <c r="C61" s="2" t="s">
        <v>17</v>
      </c>
      <c r="D61" s="5">
        <v>2345308.39</v>
      </c>
    </row>
    <row r="62" spans="1:4" x14ac:dyDescent="0.35">
      <c r="A62" s="2" t="s">
        <v>11</v>
      </c>
      <c r="B62" s="2" t="s">
        <v>26</v>
      </c>
      <c r="C62" s="2" t="s">
        <v>18</v>
      </c>
      <c r="D62" s="5">
        <v>7417.92</v>
      </c>
    </row>
    <row r="63" spans="1:4" x14ac:dyDescent="0.35">
      <c r="A63" s="2" t="s">
        <v>11</v>
      </c>
      <c r="B63" s="2" t="s">
        <v>26</v>
      </c>
      <c r="C63" s="2" t="s">
        <v>19</v>
      </c>
      <c r="D63" s="5">
        <v>386030.31</v>
      </c>
    </row>
    <row r="64" spans="1:4" x14ac:dyDescent="0.35">
      <c r="A64" s="2" t="s">
        <v>11</v>
      </c>
      <c r="B64" s="2" t="s">
        <v>26</v>
      </c>
      <c r="C64" s="2" t="s">
        <v>20</v>
      </c>
      <c r="D64" s="5">
        <v>1668474.74</v>
      </c>
    </row>
    <row r="65" spans="1:4" x14ac:dyDescent="0.35">
      <c r="A65" s="2" t="s">
        <v>11</v>
      </c>
      <c r="B65" s="2" t="s">
        <v>27</v>
      </c>
      <c r="C65" s="2" t="s">
        <v>13</v>
      </c>
      <c r="D65" s="1" t="s">
        <v>0</v>
      </c>
    </row>
    <row r="66" spans="1:4" x14ac:dyDescent="0.35">
      <c r="A66" s="2" t="s">
        <v>11</v>
      </c>
      <c r="B66" s="2" t="s">
        <v>27</v>
      </c>
      <c r="C66" s="2" t="s">
        <v>14</v>
      </c>
      <c r="D66" s="1" t="s">
        <v>0</v>
      </c>
    </row>
    <row r="67" spans="1:4" x14ac:dyDescent="0.35">
      <c r="A67" s="2" t="s">
        <v>11</v>
      </c>
      <c r="B67" s="2" t="s">
        <v>27</v>
      </c>
      <c r="C67" s="2" t="s">
        <v>15</v>
      </c>
      <c r="D67" s="1" t="s">
        <v>0</v>
      </c>
    </row>
    <row r="68" spans="1:4" x14ac:dyDescent="0.35">
      <c r="A68" s="2" t="s">
        <v>11</v>
      </c>
      <c r="B68" s="2" t="s">
        <v>27</v>
      </c>
      <c r="C68" s="2" t="s">
        <v>16</v>
      </c>
      <c r="D68" s="1" t="s">
        <v>0</v>
      </c>
    </row>
    <row r="69" spans="1:4" x14ac:dyDescent="0.35">
      <c r="A69" s="2" t="s">
        <v>11</v>
      </c>
      <c r="B69" s="2" t="s">
        <v>27</v>
      </c>
      <c r="C69" s="2" t="s">
        <v>17</v>
      </c>
      <c r="D69" s="1" t="s">
        <v>0</v>
      </c>
    </row>
    <row r="70" spans="1:4" x14ac:dyDescent="0.35">
      <c r="A70" s="2" t="s">
        <v>11</v>
      </c>
      <c r="B70" s="2" t="s">
        <v>27</v>
      </c>
      <c r="C70" s="2" t="s">
        <v>18</v>
      </c>
      <c r="D70" s="1" t="s">
        <v>0</v>
      </c>
    </row>
    <row r="71" spans="1:4" x14ac:dyDescent="0.35">
      <c r="A71" s="2" t="s">
        <v>11</v>
      </c>
      <c r="B71" s="2" t="s">
        <v>27</v>
      </c>
      <c r="C71" s="2" t="s">
        <v>19</v>
      </c>
      <c r="D71" s="1" t="s">
        <v>0</v>
      </c>
    </row>
    <row r="72" spans="1:4" x14ac:dyDescent="0.35">
      <c r="A72" s="2" t="s">
        <v>11</v>
      </c>
      <c r="B72" s="2" t="s">
        <v>27</v>
      </c>
      <c r="C72" s="2" t="s">
        <v>20</v>
      </c>
      <c r="D72" s="1" t="s">
        <v>0</v>
      </c>
    </row>
  </sheetData>
  <hyperlinks>
    <hyperlink ref="A6" location="'TOC'!A3" display="Back to TOC" xr:uid="{00000000-0004-0000-01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1FE45065-C4EF-44F3-B929-2BD790FCDEF3}"/>
</file>

<file path=customXml/itemProps2.xml><?xml version="1.0" encoding="utf-8"?>
<ds:datastoreItem xmlns:ds="http://schemas.openxmlformats.org/officeDocument/2006/customXml" ds:itemID="{3514CCB6-EEE5-4BC8-A2CD-B51E5BB700E1}"/>
</file>

<file path=customXml/itemProps3.xml><?xml version="1.0" encoding="utf-8"?>
<ds:datastoreItem xmlns:ds="http://schemas.openxmlformats.org/officeDocument/2006/customXml" ds:itemID="{159B11D6-505E-4E43-B7B5-3311D4DE0E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Cat 12</vt:lpstr>
      <vt:lpstr>Cat 16</vt:lpstr>
      <vt:lpstr>Cat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EUROSTAT</dc:creator>
  <cp:lastModifiedBy>Chrysa Glystra</cp:lastModifiedBy>
  <dcterms:created xsi:type="dcterms:W3CDTF">2021-08-10T13:42:59Z</dcterms:created>
  <dcterms:modified xsi:type="dcterms:W3CDTF">2021-08-16T13:45:49Z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