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sharedStrings.xml" ContentType="application/vnd.openxmlformats-officedocument.spreadsheetml.sharedStrings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X280\Desktop\"/>
    </mc:Choice>
  </mc:AlternateContent>
  <xr:revisionPtr revIDLastSave="0" documentId="13_ncr:1_{45F4E6DE-48B8-46B7-9AD8-1059C2D6B96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mparison " sheetId="38" r:id="rId1"/>
    <sheet name="Sum of import qty" sheetId="40" r:id="rId2"/>
    <sheet name="Steel Rebar price in UK" sheetId="8" r:id="rId3"/>
    <sheet name="Import from main non-EU country" sheetId="33" r:id="rId4"/>
    <sheet name="Qty 2017.4-2018.3" sheetId="34" r:id="rId5"/>
    <sheet name="Qty 2018.4-2019.3" sheetId="35" r:id="rId6"/>
    <sheet name="Qty 2019.4-2020.3" sheetId="36" r:id="rId7"/>
    <sheet name="Qty 2020.4-2021.3" sheetId="37" r:id="rId8"/>
    <sheet name="UK import 2017.4-2018.3" sheetId="24" r:id="rId9"/>
    <sheet name="UK import 2018.4-2019.3" sheetId="23" r:id="rId10"/>
    <sheet name="UK import 2019.4-2020.3" sheetId="22" r:id="rId11"/>
    <sheet name="UK import 2020.4-2021.3" sheetId="21" r:id="rId12"/>
    <sheet name="Exchange rate 2020.4-2021.3" sheetId="12" r:id="rId13"/>
    <sheet name="Exchange rate 2019.4-2020.3" sheetId="13" r:id="rId14"/>
    <sheet name="Exchange rate 2018.4-2019.3" sheetId="14" r:id="rId15"/>
    <sheet name="Exchange rate 2017.4-2018.3" sheetId="15" r:id="rId16"/>
  </sheets>
  <definedNames>
    <definedName name="_xlnm._FilterDatabase" localSheetId="8" hidden="1">'UK import 2017.4-2018.3'!$A$1:$P$623</definedName>
    <definedName name="_xlnm._FilterDatabase" localSheetId="9" hidden="1">'UK import 2018.4-2019.3'!$A$1:$P$638</definedName>
    <definedName name="_xlnm._FilterDatabase" localSheetId="10" hidden="1">'UK import 2019.4-2020.3'!$A$1:$P$619</definedName>
    <definedName name="_xlnm._FilterDatabase" localSheetId="11" hidden="1">'UK import 2020.4-2021.3'!$A$1:$P$576</definedName>
  </definedNames>
  <calcPr calcId="191029"/>
  <pivotCaches>
    <pivotCache cacheId="0" r:id="rId17"/>
    <pivotCache cacheId="1" r:id="rId18"/>
    <pivotCache cacheId="2" r:id="rId19"/>
    <pivotCache cacheId="3" r:id="rId2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6" i="40" l="1"/>
  <c r="E4" i="40"/>
  <c r="F4" i="40" s="1"/>
  <c r="G4" i="40" s="1"/>
  <c r="D3" i="40"/>
  <c r="C4" i="40"/>
  <c r="D4" i="40"/>
  <c r="D5" i="40"/>
  <c r="E5" i="40"/>
  <c r="D6" i="40"/>
  <c r="E6" i="40"/>
  <c r="D7" i="40"/>
  <c r="E7" i="40"/>
  <c r="C8" i="40"/>
  <c r="D8" i="40"/>
  <c r="E8" i="40"/>
  <c r="D9" i="40"/>
  <c r="E9" i="40"/>
  <c r="F8" i="40" s="1"/>
  <c r="G8" i="40" s="1"/>
  <c r="D10" i="40"/>
  <c r="E10" i="40"/>
  <c r="D11" i="40"/>
  <c r="E11" i="40"/>
  <c r="C12" i="40"/>
  <c r="D12" i="40"/>
  <c r="E12" i="40"/>
  <c r="D13" i="40"/>
  <c r="E13" i="40"/>
  <c r="D14" i="40"/>
  <c r="E14" i="40"/>
  <c r="D15" i="40"/>
  <c r="E15" i="40"/>
  <c r="C16" i="40"/>
  <c r="D16" i="40"/>
  <c r="E16" i="40"/>
  <c r="F16" i="40" s="1"/>
  <c r="G16" i="40" s="1"/>
  <c r="D17" i="40"/>
  <c r="E17" i="40"/>
  <c r="D18" i="40"/>
  <c r="E18" i="40"/>
  <c r="D19" i="40"/>
  <c r="E19" i="40"/>
  <c r="F5" i="38"/>
  <c r="F4" i="38"/>
  <c r="E5" i="38"/>
  <c r="H18" i="33"/>
  <c r="E4" i="38"/>
  <c r="D5" i="38"/>
  <c r="D4" i="38"/>
  <c r="C5" i="38"/>
  <c r="C4" i="38"/>
  <c r="G22" i="33"/>
  <c r="G17" i="33"/>
  <c r="G12" i="33"/>
  <c r="G7" i="33"/>
  <c r="F10" i="38"/>
  <c r="F3" i="38"/>
  <c r="E3" i="38"/>
  <c r="D3" i="38"/>
  <c r="C3" i="38"/>
  <c r="F22" i="33"/>
  <c r="H22" i="33" s="1"/>
  <c r="F17" i="33"/>
  <c r="E10" i="38" s="1"/>
  <c r="D12" i="33"/>
  <c r="H12" i="33" s="1"/>
  <c r="E12" i="33"/>
  <c r="F12" i="33" s="1"/>
  <c r="D10" i="38" s="1"/>
  <c r="F12" i="40" l="1"/>
  <c r="G12" i="40" s="1"/>
  <c r="H8" i="40"/>
  <c r="H4" i="40"/>
  <c r="H17" i="33"/>
  <c r="F7" i="33"/>
  <c r="C10" i="38" s="1"/>
  <c r="H12" i="40" l="1"/>
  <c r="H7" i="33"/>
  <c r="F26" i="33"/>
  <c r="F9" i="38" s="1"/>
  <c r="F21" i="33"/>
  <c r="E9" i="38" s="1"/>
  <c r="F16" i="33"/>
  <c r="D9" i="38" s="1"/>
  <c r="F11" i="33"/>
  <c r="C9" i="38" s="1"/>
  <c r="F25" i="33"/>
  <c r="F8" i="38" s="1"/>
  <c r="F20" i="33"/>
  <c r="E8" i="38" s="1"/>
  <c r="F15" i="33"/>
  <c r="D8" i="38" s="1"/>
  <c r="F10" i="33"/>
  <c r="C8" i="38" s="1"/>
  <c r="F24" i="33"/>
  <c r="F7" i="38" s="1"/>
  <c r="F19" i="33"/>
  <c r="E7" i="38" s="1"/>
  <c r="F14" i="33"/>
  <c r="D7" i="38" s="1"/>
  <c r="F9" i="33"/>
  <c r="C7" i="38" s="1"/>
  <c r="F23" i="33"/>
  <c r="F6" i="38" s="1"/>
  <c r="F18" i="33"/>
  <c r="F13" i="33"/>
  <c r="D6" i="38" s="1"/>
  <c r="F8" i="33"/>
  <c r="C6" i="38" s="1"/>
  <c r="M625" i="24"/>
  <c r="N625" i="24"/>
  <c r="O405" i="24"/>
  <c r="O361" i="24"/>
  <c r="O352" i="24"/>
  <c r="O340" i="24"/>
  <c r="O320" i="24"/>
  <c r="O290" i="24"/>
  <c r="O476" i="21"/>
  <c r="O2" i="21"/>
  <c r="O280" i="24"/>
  <c r="O278" i="24"/>
  <c r="O236" i="24"/>
  <c r="O223" i="24"/>
  <c r="O152" i="24"/>
  <c r="O109" i="24"/>
  <c r="O82" i="24"/>
  <c r="O465" i="24"/>
  <c r="O545" i="24"/>
  <c r="O528" i="24"/>
  <c r="O539" i="24"/>
  <c r="O600" i="24"/>
  <c r="O501" i="24"/>
  <c r="O499" i="24"/>
  <c r="O518" i="24"/>
  <c r="O590" i="24"/>
  <c r="O535" i="24"/>
  <c r="O484" i="24"/>
  <c r="O57" i="24"/>
  <c r="O542" i="24"/>
  <c r="O33" i="24"/>
  <c r="O508" i="24"/>
  <c r="O2" i="24"/>
  <c r="G18" i="33" l="1"/>
  <c r="E6" i="38"/>
  <c r="G9" i="33"/>
  <c r="G10" i="33"/>
  <c r="H23" i="33"/>
  <c r="G25" i="33"/>
  <c r="G21" i="33"/>
  <c r="G20" i="33"/>
  <c r="G11" i="33"/>
  <c r="G19" i="33"/>
  <c r="G26" i="33"/>
  <c r="G16" i="33"/>
  <c r="G24" i="33"/>
  <c r="G14" i="33"/>
  <c r="H13" i="33"/>
  <c r="G15" i="33"/>
  <c r="G23" i="33"/>
  <c r="G13" i="33"/>
  <c r="H8" i="33"/>
  <c r="G8" i="33"/>
  <c r="N578" i="21"/>
  <c r="M578" i="21"/>
  <c r="N621" i="22"/>
  <c r="M621" i="22"/>
  <c r="N640" i="23"/>
  <c r="M640" i="23"/>
  <c r="C15" i="13" l="1"/>
  <c r="B15" i="13"/>
  <c r="C15" i="14"/>
  <c r="B15" i="14"/>
  <c r="C15" i="15"/>
  <c r="B15" i="15"/>
  <c r="C15" i="12"/>
  <c r="B15" i="12"/>
  <c r="I38" i="8" l="1"/>
  <c r="K38" i="8" s="1"/>
  <c r="I26" i="8"/>
  <c r="K26" i="8" s="1"/>
  <c r="I14" i="8"/>
  <c r="K14" i="8" s="1"/>
  <c r="I2" i="8"/>
  <c r="K2" i="8" s="1"/>
</calcChain>
</file>

<file path=xl/sharedStrings.xml><?xml version="1.0" encoding="utf-8"?>
<sst xmlns="http://schemas.openxmlformats.org/spreadsheetml/2006/main" count="27255" uniqueCount="246">
  <si>
    <t>Commodities</t>
  </si>
  <si>
    <t>HS2</t>
  </si>
  <si>
    <t>HS4</t>
  </si>
  <si>
    <t>HS6</t>
  </si>
  <si>
    <t>CN8</t>
  </si>
  <si>
    <t>Flow Type</t>
  </si>
  <si>
    <t>Year</t>
  </si>
  <si>
    <t>Month</t>
  </si>
  <si>
    <t>Include in HS2 aggregation</t>
  </si>
  <si>
    <t>Value (£)</t>
  </si>
  <si>
    <t>Net Mass (Kg)</t>
  </si>
  <si>
    <t>All Commodities</t>
  </si>
  <si>
    <t>72 Iron and steel</t>
  </si>
  <si>
    <t>7214 Bars and rods, of iron or non-alloy steel, not further worked than forged, hot-rolled, hot-drawn or hot-extruded, but incl. those twisted after rolling (excl. in irregularly wound coils)</t>
  </si>
  <si>
    <t>721420 Bars and rods, of iron or non-alloy steel, with indentations, ribs, groves or other deformations produced during the rolling process</t>
  </si>
  <si>
    <t>72142000 Bars and rods, of iron or non-alloy steel, with indentations, ribs, groves or other deformations produced during the rolling process</t>
  </si>
  <si>
    <t>April</t>
  </si>
  <si>
    <t>INCLUDE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</si>
  <si>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</si>
  <si>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</si>
  <si>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</si>
  <si>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</si>
  <si>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</si>
  <si>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</si>
  <si>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</si>
  <si>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</si>
  <si>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</si>
  <si>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</si>
  <si>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</si>
  <si>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EU - Imports</t>
  </si>
  <si>
    <t>Non EU - Imports</t>
  </si>
  <si>
    <t>7228 Other bars and rods of alloy steel other than stainless, angles, shapes and sections of alloy steel other than stainless, n.e.s.; hollow drill bars and rods, of alloy or non-alloy steel</t>
  </si>
  <si>
    <t>722830 Bars and rods of alloy steel other than stainless, not further worked than hot-rolled, hot-drawn or extruded (excl. products of high-speed steel or silico-manganese steel, semi-finished products, flat-rolled products and hot-rolled bars and rods in i</t>
  </si>
  <si>
    <t>72283020 Bars and rods of tool steel, only hot-rolled, only hot-drawn or only extruded (excl. semi-finished products, flat-rolled products and hot-rolled bars and rods in irregularly wound coils)</t>
  </si>
  <si>
    <t>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</t>
  </si>
  <si>
    <t>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</t>
  </si>
  <si>
    <t>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</t>
  </si>
  <si>
    <t>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</t>
  </si>
  <si>
    <t>72283070 Bars and rods of alloy steel other than stainless steel, of rectangular "other than square" cross-section, hot-rolled on four faces (other than of high-speed steel, silico-manganese steel, tool steel, articles of subheading 7228.30.41 and 7228.30.49 and excl. semi-finished products, flat-rolled products and hot-rolled bars and rods in irregularly wound coils)</t>
  </si>
  <si>
    <t>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</t>
  </si>
  <si>
    <t>04/2017-03/2018</t>
    <phoneticPr fontId="23" type="noConversion"/>
  </si>
  <si>
    <t>04/2018-03/2019</t>
    <phoneticPr fontId="23" type="noConversion"/>
  </si>
  <si>
    <t>04/2019-03/2020</t>
    <phoneticPr fontId="23" type="noConversion"/>
  </si>
  <si>
    <t>04/2020-03/2021</t>
    <phoneticPr fontId="23" type="noConversion"/>
  </si>
  <si>
    <t>01/04/2017-31/03/2018</t>
    <phoneticPr fontId="25" type="noConversion"/>
  </si>
  <si>
    <t>01/04/2018-31/03/2019</t>
    <phoneticPr fontId="25" type="noConversion"/>
  </si>
  <si>
    <t>01/04/2019-31/03/2020</t>
    <phoneticPr fontId="25" type="noConversion"/>
  </si>
  <si>
    <t>01/04/2020-31/03/2021</t>
    <phoneticPr fontId="25" type="noConversion"/>
  </si>
  <si>
    <t>0.17K</t>
  </si>
  <si>
    <t>0.78K</t>
  </si>
  <si>
    <t>0.12K</t>
  </si>
  <si>
    <t>0.53K</t>
  </si>
  <si>
    <t>0.58K</t>
  </si>
  <si>
    <t>0.46K</t>
  </si>
  <si>
    <t>0.79K</t>
  </si>
  <si>
    <t>0.27K</t>
  </si>
  <si>
    <t>0.03K</t>
  </si>
  <si>
    <t>0.55K</t>
  </si>
  <si>
    <t>0.41K</t>
  </si>
  <si>
    <t>1.02K</t>
  </si>
  <si>
    <t>0.96K</t>
  </si>
  <si>
    <t>0.07K</t>
  </si>
  <si>
    <t>0.25K</t>
  </si>
  <si>
    <t>0.16K</t>
  </si>
  <si>
    <t>0.22K</t>
  </si>
  <si>
    <t>0.13K</t>
  </si>
  <si>
    <t>0.08K</t>
  </si>
  <si>
    <t>0.23K</t>
  </si>
  <si>
    <t>0.32K</t>
  </si>
  <si>
    <t>1.83K</t>
  </si>
  <si>
    <t>1.62K</t>
  </si>
  <si>
    <t>0.04K</t>
  </si>
  <si>
    <t>0.52K</t>
  </si>
  <si>
    <t>0.20K</t>
  </si>
  <si>
    <t>0.49K</t>
  </si>
  <si>
    <t>0.06K</t>
  </si>
  <si>
    <t>0.33K</t>
  </si>
  <si>
    <t>0.05K</t>
  </si>
  <si>
    <t>1.87K</t>
  </si>
  <si>
    <t>0.02K</t>
  </si>
  <si>
    <t>0.38K</t>
  </si>
  <si>
    <t>0.11K</t>
  </si>
  <si>
    <t>0.24K</t>
  </si>
  <si>
    <t>0.77K</t>
  </si>
  <si>
    <t>0.39K</t>
  </si>
  <si>
    <t>0.34K</t>
  </si>
  <si>
    <t>Change %</t>
  </si>
  <si>
    <t>Vol.</t>
  </si>
  <si>
    <t>Low</t>
  </si>
  <si>
    <t>High</t>
  </si>
  <si>
    <t>Open</t>
  </si>
  <si>
    <t>Price</t>
  </si>
  <si>
    <t>Date</t>
  </si>
  <si>
    <t>Period</t>
    <phoneticPr fontId="23" type="noConversion"/>
  </si>
  <si>
    <t>Average price(USD)</t>
    <phoneticPr fontId="23" type="noConversion"/>
  </si>
  <si>
    <t>Average price (£)</t>
    <phoneticPr fontId="23" type="noConversion"/>
  </si>
  <si>
    <t>Exchange rate(USD to Sterling）</t>
    <phoneticPr fontId="23" type="noConversion"/>
  </si>
  <si>
    <t>Link：https://uk.investing.com/commodities/steel-rebar-historical-data</t>
    <phoneticPr fontId="23" type="noConversion"/>
  </si>
  <si>
    <t>30 Apr 17</t>
  </si>
  <si>
    <t>31 May 17</t>
  </si>
  <si>
    <t>30 Jun 17</t>
  </si>
  <si>
    <t>31 Jul 17</t>
  </si>
  <si>
    <t>31 Aug 17</t>
  </si>
  <si>
    <t>30 Sep 17</t>
  </si>
  <si>
    <t>31 Oct 17</t>
  </si>
  <si>
    <t>30 Nov 17</t>
  </si>
  <si>
    <t>31 Dec 17</t>
  </si>
  <si>
    <t>31 Jan 18</t>
  </si>
  <si>
    <t>28 Feb 18</t>
  </si>
  <si>
    <t>31 Mar 18</t>
  </si>
  <si>
    <t>Monthly average Spot exchange rate, US$ into Sterling                          XUMAUSS</t>
  </si>
  <si>
    <t>Bank of England | Database</t>
  </si>
  <si>
    <t>30 Apr 18</t>
  </si>
  <si>
    <t>31 May 18</t>
  </si>
  <si>
    <t>30 Jun 18</t>
  </si>
  <si>
    <t>31 Jul 18</t>
  </si>
  <si>
    <t>31 Aug 18</t>
  </si>
  <si>
    <t>30 Sep 18</t>
  </si>
  <si>
    <t>31 Oct 18</t>
  </si>
  <si>
    <t>30 Nov 18</t>
  </si>
  <si>
    <t>31 Dec 18</t>
  </si>
  <si>
    <t>31 Jan 19</t>
  </si>
  <si>
    <t>28 Feb 19</t>
  </si>
  <si>
    <t>31 Mar 19</t>
  </si>
  <si>
    <t>30 Apr 19</t>
  </si>
  <si>
    <t>31 May 19</t>
  </si>
  <si>
    <t>30 Jun 19</t>
  </si>
  <si>
    <t>31 Jul 19</t>
  </si>
  <si>
    <t>31 Aug 19</t>
  </si>
  <si>
    <t>30 Sep 19</t>
  </si>
  <si>
    <t>31 Oct 19</t>
  </si>
  <si>
    <t>30 Nov 19</t>
  </si>
  <si>
    <t>31 Dec 19</t>
  </si>
  <si>
    <t>31 Jan 20</t>
  </si>
  <si>
    <t>29 Feb 20</t>
  </si>
  <si>
    <t>31 Mar 20</t>
  </si>
  <si>
    <t>30 Apr 20</t>
  </si>
  <si>
    <t>31 May 20</t>
  </si>
  <si>
    <t>30 Jun 20</t>
  </si>
  <si>
    <t>31 Jul 20</t>
  </si>
  <si>
    <t>31 Aug 20</t>
  </si>
  <si>
    <t>30 Sep 20</t>
  </si>
  <si>
    <t>31 Oct 20</t>
  </si>
  <si>
    <t>30 Nov 20</t>
  </si>
  <si>
    <t>31 Dec 20</t>
  </si>
  <si>
    <t>31 Jan 21</t>
  </si>
  <si>
    <t>28 Feb 21</t>
  </si>
  <si>
    <t>31 Mar 21</t>
  </si>
  <si>
    <t>Monthly average spot exchange rate, Chinese Yuan into Sterling                          XUMABK89</t>
  </si>
  <si>
    <t>https://www.bankofengland.co.uk/boeapps/database/fromshowcolumns.asp?Travel=NIxIRxSUx&amp;FromSeries=1&amp;ToSeries=50&amp;DAT=RNG&amp;FD=1&amp;FM=Apr&amp;FY=2020&amp;TD=31&amp;TM=Mar&amp;TY=2021&amp;FNY=&amp;CSVF=TT&amp;html.x=69&amp;html.y=17&amp;C=NRY&amp;C=5YE&amp;Filter=N</t>
    <phoneticPr fontId="23" type="noConversion"/>
  </si>
  <si>
    <t>https://www.bankofengland.co.uk/boeapps/database/fromshowcolumns.asp?Travel=NIxIRxSUx&amp;FromSeries=1&amp;ToSeries=50&amp;DAT=RNG&amp;FD=1&amp;FM=Apr&amp;FY=2019&amp;TD=31&amp;TM=Mar&amp;TY=2020&amp;FNY=&amp;CSVF=TT&amp;html.x=57&amp;html.y=29&amp;C=NRY&amp;C=5YE&amp;Filter=N</t>
    <phoneticPr fontId="23" type="noConversion"/>
  </si>
  <si>
    <t>https://www.bankofengland.co.uk/boeapps/database/fromshowcolumns.asp?Travel=NIxIRxSUx&amp;FromSeries=1&amp;ToSeries=50&amp;DAT=RNG&amp;FD=1&amp;FM=Apr&amp;FY=2018&amp;TD=31&amp;TM=Mar&amp;TY=2019&amp;FNY=&amp;CSVF=TT&amp;html.x=66&amp;html.y=26&amp;C=NRY&amp;C=5YE&amp;Filter=N</t>
    <phoneticPr fontId="23" type="noConversion"/>
  </si>
  <si>
    <t>Average</t>
    <phoneticPr fontId="23" type="noConversion"/>
  </si>
  <si>
    <t>https://www.bankofengland.co.uk/boeapps/database/fromshowcolumns.asp?Travel=NIxIRxSUx&amp;FromSeries=1&amp;ToSeries=50&amp;DAT=RNG&amp;FD=1&amp;FM=Apr&amp;FY=2017&amp;TD=31&amp;TM=Mar&amp;TY=2018&amp;FNY=&amp;CSVF=TT&amp;html.x=39&amp;html.y=45&amp;C=NRY&amp;C=5YE&amp;Filter=N</t>
    <phoneticPr fontId="23" type="noConversion"/>
  </si>
  <si>
    <t>Turkey</t>
  </si>
  <si>
    <t>Western Europe exc EU</t>
  </si>
  <si>
    <t>NON-EU</t>
  </si>
  <si>
    <t>Switzerland</t>
  </si>
  <si>
    <t>Norway</t>
  </si>
  <si>
    <t>South Africa</t>
  </si>
  <si>
    <t>Sub-Saharan Africa</t>
  </si>
  <si>
    <t>United States</t>
  </si>
  <si>
    <t>North America</t>
  </si>
  <si>
    <t>Mexico</t>
  </si>
  <si>
    <t>Canada</t>
  </si>
  <si>
    <t>UAE</t>
  </si>
  <si>
    <t>Middle East and N Africa</t>
  </si>
  <si>
    <t>Saudi Arabia</t>
  </si>
  <si>
    <t>Qatar</t>
  </si>
  <si>
    <t>Iran</t>
  </si>
  <si>
    <t>Latin America and Caribbean</t>
  </si>
  <si>
    <t>Brazil</t>
  </si>
  <si>
    <t>Ukraine</t>
  </si>
  <si>
    <t>Eastern Europe exc EU</t>
  </si>
  <si>
    <t>Russia</t>
  </si>
  <si>
    <t>Belarus</t>
  </si>
  <si>
    <t>Asia and Oceania</t>
  </si>
  <si>
    <t>Thailand</t>
  </si>
  <si>
    <t>Taiwan</t>
  </si>
  <si>
    <t>South Korea</t>
  </si>
  <si>
    <t>Singapore</t>
  </si>
  <si>
    <t>New Zealand</t>
  </si>
  <si>
    <t>Malaysia</t>
  </si>
  <si>
    <t>Japan</t>
  </si>
  <si>
    <t>India</t>
  </si>
  <si>
    <t>China</t>
  </si>
  <si>
    <t>Australia</t>
  </si>
  <si>
    <t>Sweden</t>
  </si>
  <si>
    <t>European Union</t>
  </si>
  <si>
    <t>EU</t>
  </si>
  <si>
    <t>Spain</t>
  </si>
  <si>
    <t>Slovenia</t>
  </si>
  <si>
    <t>Portugal</t>
  </si>
  <si>
    <t>Poland</t>
  </si>
  <si>
    <t>Netherlands</t>
  </si>
  <si>
    <t>Luxembourg</t>
  </si>
  <si>
    <t>Lithuania</t>
  </si>
  <si>
    <t>Italy</t>
  </si>
  <si>
    <t>Irish Republic</t>
  </si>
  <si>
    <t>Greece</t>
  </si>
  <si>
    <t>Germany</t>
  </si>
  <si>
    <t>France</t>
  </si>
  <si>
    <t>Finland</t>
  </si>
  <si>
    <t>Denmark</t>
  </si>
  <si>
    <t>Czech Republic</t>
  </si>
  <si>
    <t>Belgium</t>
  </si>
  <si>
    <t>Austria</t>
  </si>
  <si>
    <t>Country</t>
  </si>
  <si>
    <t>Continent</t>
  </si>
  <si>
    <t>EU / NON EU</t>
  </si>
  <si>
    <t>Algeria</t>
  </si>
  <si>
    <t>Hong Kong</t>
  </si>
  <si>
    <t>Bahrain</t>
  </si>
  <si>
    <t>Montenegro</t>
  </si>
  <si>
    <t>Total</t>
    <phoneticPr fontId="23" type="noConversion"/>
  </si>
  <si>
    <t>Value (£)</t>
    <phoneticPr fontId="23" type="noConversion"/>
  </si>
  <si>
    <t>Total(Except China)</t>
    <phoneticPr fontId="23" type="noConversion"/>
  </si>
  <si>
    <t>Non-EU Country</t>
    <phoneticPr fontId="23" type="noConversion"/>
  </si>
  <si>
    <t>Weight(KG)</t>
    <phoneticPr fontId="23" type="noConversion"/>
  </si>
  <si>
    <t>Unit price (£)/(ton)</t>
    <phoneticPr fontId="23" type="noConversion"/>
  </si>
  <si>
    <t>Weight(ton)</t>
    <phoneticPr fontId="23" type="noConversion"/>
  </si>
  <si>
    <t>https://www.uktradeinfo.com/trade-data/ots-custom-table/?id=c46d5ec6-a58c-48fb-b5c6-5f94f3782e93</t>
    <phoneticPr fontId="23" type="noConversion"/>
  </si>
  <si>
    <t>https://www.uktradeinfo.com/trade-data/ots-custom-table/?id=eca7b7ac-9fe0-478c-b020-317c1df3f1ae</t>
    <phoneticPr fontId="23" type="noConversion"/>
  </si>
  <si>
    <t>https://www.uktradeinfo.com/trade-data/ots-custom-table/?id=0b1d2d9a-87d2-4a39-a2e4-4947a0216eac</t>
    <phoneticPr fontId="23" type="noConversion"/>
  </si>
  <si>
    <t>https://www.uktradeinfo.com/trade-data/ots-custom-table/?id=b73b2167-8885-45a5-bd9a-bf34033cb188</t>
    <phoneticPr fontId="23" type="noConversion"/>
  </si>
  <si>
    <t>Ukraine</t>
    <phoneticPr fontId="23" type="noConversion"/>
  </si>
  <si>
    <t>Domestic price in UK (£)</t>
    <phoneticPr fontId="25" type="noConversion"/>
  </si>
  <si>
    <t>Import qty - Belarus (ton)</t>
    <phoneticPr fontId="23" type="noConversion"/>
  </si>
  <si>
    <t>Import qty - Russia (ton)</t>
    <phoneticPr fontId="23" type="noConversion"/>
  </si>
  <si>
    <t>Import qty - Ukraine (ton)</t>
    <phoneticPr fontId="23" type="noConversion"/>
  </si>
  <si>
    <t>Import qty - Turkey (ton)</t>
    <phoneticPr fontId="23" type="noConversion"/>
  </si>
  <si>
    <t>行标签</t>
  </si>
  <si>
    <t>总计</t>
  </si>
  <si>
    <t>求和项:Value (£)</t>
  </si>
  <si>
    <t>求和项:Net Mass (Kg)</t>
  </si>
  <si>
    <t>Import qty-Others (ton)</t>
    <phoneticPr fontId="23" type="noConversion"/>
  </si>
  <si>
    <t>Import qty - China (ton)</t>
    <phoneticPr fontId="23" type="noConversion"/>
  </si>
  <si>
    <t>China</t>
    <phoneticPr fontId="23" type="noConversion"/>
  </si>
  <si>
    <t>Import price - China (£)/ton</t>
    <phoneticPr fontId="23" type="noConversion"/>
  </si>
  <si>
    <t>Average import price - Belarus&amp;Russia&amp;ukraine&amp;Turkey (£)/ton</t>
    <phoneticPr fontId="23" type="noConversion"/>
  </si>
  <si>
    <t>Import qty from China(ton)</t>
    <phoneticPr fontId="23" type="noConversion"/>
  </si>
  <si>
    <t>Import qty from non-EU country(ton)</t>
    <phoneticPr fontId="23" type="noConversion"/>
  </si>
  <si>
    <t>Total import qty from non-EU countries(ton)</t>
    <phoneticPr fontId="23" type="noConversion"/>
  </si>
  <si>
    <t>Average import qty from non-EU countries(ton)</t>
    <phoneticPr fontId="23" type="noConversion"/>
  </si>
  <si>
    <t>Percentage of import qty</t>
    <phoneticPr fontId="23" type="noConversion"/>
  </si>
  <si>
    <t>(全部)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</si>
</sst>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00"/>
  </numFmts>
  <fonts count="31">
    <font>
      <sz val="11"/>
      <color theme="1"/>
      <name val="等线"/>
      <family val="2"/>
      <charset val="134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2"/>
      <scheme val="minor"/>
    </font>
    <font>
      <sz val="11"/>
      <color theme="1"/>
      <name val="等线"/>
      <family val="2"/>
      <charset val="134"/>
      <scheme val="minor"/>
    </font>
    <font>
      <sz val="18"/>
      <color theme="3"/>
      <name val="等线 Light"/>
      <family val="2"/>
      <charset val="134"/>
      <scheme val="major"/>
    </font>
    <font>
      <b/>
      <sz val="15"/>
      <color theme="3"/>
      <name val="等线"/>
      <family val="2"/>
      <charset val="134"/>
      <scheme val="minor"/>
    </font>
    <font>
      <b/>
      <sz val="13"/>
      <color theme="3"/>
      <name val="等线"/>
      <family val="2"/>
      <charset val="134"/>
      <scheme val="minor"/>
    </font>
    <font>
      <b/>
      <sz val="11"/>
      <color theme="3"/>
      <name val="等线"/>
      <family val="2"/>
      <charset val="134"/>
      <scheme val="minor"/>
    </font>
    <font>
      <sz val="11"/>
      <color rgb="FF006100"/>
      <name val="等线"/>
      <family val="2"/>
      <charset val="134"/>
      <scheme val="minor"/>
    </font>
    <font>
      <sz val="11"/>
      <color rgb="FF9C0006"/>
      <name val="等线"/>
      <family val="2"/>
      <charset val="134"/>
      <scheme val="minor"/>
    </font>
    <font>
      <sz val="11"/>
      <color rgb="FF9C5700"/>
      <name val="等线"/>
      <family val="2"/>
      <charset val="134"/>
      <scheme val="minor"/>
    </font>
    <font>
      <sz val="11"/>
      <color rgb="FF3F3F76"/>
      <name val="等线"/>
      <family val="2"/>
      <charset val="134"/>
      <scheme val="minor"/>
    </font>
    <font>
      <b/>
      <sz val="11"/>
      <color rgb="FF3F3F3F"/>
      <name val="等线"/>
      <family val="2"/>
      <charset val="134"/>
      <scheme val="minor"/>
    </font>
    <font>
      <b/>
      <sz val="11"/>
      <color rgb="FFFA7D00"/>
      <name val="等线"/>
      <family val="2"/>
      <charset val="134"/>
      <scheme val="minor"/>
    </font>
    <font>
      <sz val="11"/>
      <color rgb="FFFA7D00"/>
      <name val="等线"/>
      <family val="2"/>
      <charset val="134"/>
      <scheme val="minor"/>
    </font>
    <font>
      <b/>
      <sz val="11"/>
      <color theme="0"/>
      <name val="等线"/>
      <family val="2"/>
      <charset val="134"/>
      <scheme val="minor"/>
    </font>
    <font>
      <sz val="11"/>
      <color rgb="FFFF0000"/>
      <name val="等线"/>
      <family val="2"/>
      <charset val="134"/>
      <scheme val="minor"/>
    </font>
    <font>
      <i/>
      <sz val="11"/>
      <color rgb="FF7F7F7F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11"/>
      <color theme="0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12"/>
      <color theme="1"/>
      <name val="等线"/>
      <family val="2"/>
      <charset val="134"/>
      <scheme val="minor"/>
    </font>
    <font>
      <u/>
      <sz val="12"/>
      <color theme="10"/>
      <name val="等线"/>
      <family val="2"/>
      <charset val="134"/>
      <scheme val="minor"/>
    </font>
    <font>
      <sz val="11"/>
      <name val="Calibri"/>
      <family val="2"/>
    </font>
    <font>
      <b/>
      <sz val="11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8">
    <xf numFmtId="0" fontId="0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5" borderId="4" applyNumberFormat="0" applyAlignment="0" applyProtection="0">
      <alignment vertical="center"/>
    </xf>
    <xf numFmtId="0" fontId="15" fillId="6" borderId="5" applyNumberFormat="0" applyAlignment="0" applyProtection="0">
      <alignment vertical="center"/>
    </xf>
    <xf numFmtId="0" fontId="16" fillId="6" borderId="4" applyNumberFormat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7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8" borderId="8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/>
  </cellStyleXfs>
  <cellXfs count="75">
    <xf numFmtId="0" fontId="0" fillId="0" borderId="0" xfId="0">
      <alignment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10" xfId="0" applyBorder="1">
      <alignment vertical="center"/>
    </xf>
    <xf numFmtId="0" fontId="5" fillId="0" borderId="10" xfId="42" applyBorder="1"/>
    <xf numFmtId="0" fontId="24" fillId="0" borderId="10" xfId="42" applyFont="1" applyBorder="1"/>
    <xf numFmtId="0" fontId="5" fillId="0" borderId="0" xfId="42"/>
    <xf numFmtId="2" fontId="5" fillId="0" borderId="10" xfId="42" applyNumberFormat="1" applyBorder="1" applyAlignment="1">
      <alignment horizontal="center" vertical="center"/>
    </xf>
    <xf numFmtId="9" fontId="0" fillId="0" borderId="0" xfId="43" applyFont="1" applyAlignment="1"/>
    <xf numFmtId="0" fontId="27" fillId="0" borderId="0" xfId="45">
      <alignment vertical="center"/>
    </xf>
    <xf numFmtId="0" fontId="28" fillId="0" borderId="0" xfId="46">
      <alignment vertical="center"/>
    </xf>
    <xf numFmtId="0" fontId="27" fillId="0" borderId="10" xfId="45" applyBorder="1">
      <alignment vertical="center"/>
    </xf>
    <xf numFmtId="16" fontId="27" fillId="0" borderId="10" xfId="45" applyNumberFormat="1" applyBorder="1">
      <alignment vertical="center"/>
    </xf>
    <xf numFmtId="10" fontId="27" fillId="0" borderId="10" xfId="45" applyNumberFormat="1" applyBorder="1">
      <alignment vertical="center"/>
    </xf>
    <xf numFmtId="0" fontId="27" fillId="0" borderId="10" xfId="45" applyBorder="1" applyAlignment="1">
      <alignment vertical="center" wrapText="1"/>
    </xf>
    <xf numFmtId="0" fontId="29" fillId="0" borderId="0" xfId="47"/>
    <xf numFmtId="0" fontId="29" fillId="33" borderId="0" xfId="47" applyFill="1"/>
    <xf numFmtId="0" fontId="30" fillId="0" borderId="0" xfId="47" applyFont="1"/>
    <xf numFmtId="2" fontId="29" fillId="0" borderId="0" xfId="47" applyNumberFormat="1"/>
    <xf numFmtId="0" fontId="26" fillId="0" borderId="0" xfId="44">
      <alignment vertical="center"/>
    </xf>
    <xf numFmtId="0" fontId="26" fillId="0" borderId="0" xfId="44" applyAlignment="1"/>
    <xf numFmtId="0" fontId="30" fillId="33" borderId="0" xfId="47" applyFont="1" applyFill="1"/>
    <xf numFmtId="0" fontId="0" fillId="33" borderId="0" xfId="0" applyFill="1">
      <alignment vertical="center"/>
    </xf>
    <xf numFmtId="0" fontId="0" fillId="34" borderId="10" xfId="0" applyFill="1" applyBorder="1">
      <alignment vertical="center"/>
    </xf>
    <xf numFmtId="0" fontId="0" fillId="0" borderId="0" xfId="0" applyAlignment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vertical="center"/>
    </xf>
    <xf numFmtId="2" fontId="0" fillId="0" borderId="10" xfId="0" applyNumberFormat="1" applyBorder="1">
      <alignment vertical="center"/>
    </xf>
    <xf numFmtId="2" fontId="0" fillId="0" borderId="10" xfId="0" applyNumberFormat="1" applyBorder="1" applyAlignment="1">
      <alignment vertical="center"/>
    </xf>
    <xf numFmtId="0" fontId="4" fillId="0" borderId="10" xfId="42" applyFont="1" applyBorder="1" applyAlignment="1">
      <alignment vertical="center" wrapText="1"/>
    </xf>
    <xf numFmtId="0" fontId="0" fillId="34" borderId="0" xfId="0" applyFill="1">
      <alignment vertical="center"/>
    </xf>
    <xf numFmtId="0" fontId="5" fillId="0" borderId="10" xfId="42" applyBorder="1" applyAlignment="1">
      <alignment horizont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3" fillId="0" borderId="10" xfId="42" applyFont="1" applyBorder="1" applyAlignment="1">
      <alignment horizontal="left"/>
    </xf>
    <xf numFmtId="0" fontId="0" fillId="0" borderId="0" xfId="0" applyFill="1">
      <alignment vertical="center"/>
    </xf>
    <xf numFmtId="0" fontId="2" fillId="0" borderId="10" xfId="42" applyFont="1" applyBorder="1" applyAlignment="1">
      <alignment vertical="center" wrapText="1"/>
    </xf>
    <xf numFmtId="2" fontId="0" fillId="34" borderId="10" xfId="0" applyNumberFormat="1" applyFill="1" applyBorder="1" applyAlignment="1">
      <alignment horizontal="center" vertical="center"/>
    </xf>
    <xf numFmtId="0" fontId="2" fillId="0" borderId="10" xfId="42" applyFont="1" applyBorder="1"/>
    <xf numFmtId="2" fontId="0" fillId="34" borderId="10" xfId="0" applyNumberFormat="1" applyFill="1" applyBorder="1">
      <alignment vertical="center"/>
    </xf>
    <xf numFmtId="0" fontId="1" fillId="0" borderId="10" xfId="42" applyFont="1" applyBorder="1" applyAlignment="1">
      <alignment vertical="center" wrapText="1"/>
    </xf>
    <xf numFmtId="0" fontId="1" fillId="0" borderId="0" xfId="42" applyFont="1" applyAlignment="1">
      <alignment wrapText="1"/>
    </xf>
    <xf numFmtId="0" fontId="0" fillId="0" borderId="15" xfId="0" applyBorder="1">
      <alignment vertical="center"/>
    </xf>
    <xf numFmtId="0" fontId="0" fillId="0" borderId="18" xfId="0" applyBorder="1">
      <alignment vertical="center"/>
    </xf>
    <xf numFmtId="0" fontId="24" fillId="0" borderId="21" xfId="0" applyFont="1" applyBorder="1" applyAlignment="1">
      <alignment horizontal="center" vertical="center" wrapText="1"/>
    </xf>
    <xf numFmtId="0" fontId="24" fillId="0" borderId="25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 wrapText="1"/>
    </xf>
    <xf numFmtId="0" fontId="24" fillId="0" borderId="19" xfId="0" applyFont="1" applyBorder="1" applyAlignment="1">
      <alignment horizontal="center" vertical="center"/>
    </xf>
    <xf numFmtId="0" fontId="24" fillId="0" borderId="24" xfId="0" applyFont="1" applyBorder="1" applyAlignment="1">
      <alignment horizontal="center" vertical="center" wrapText="1"/>
    </xf>
    <xf numFmtId="10" fontId="5" fillId="0" borderId="0" xfId="42" applyNumberFormat="1"/>
    <xf numFmtId="0" fontId="0" fillId="0" borderId="14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10" fontId="0" fillId="0" borderId="22" xfId="0" applyNumberFormat="1" applyBorder="1" applyAlignment="1">
      <alignment horizontal="center" vertical="center"/>
    </xf>
    <xf numFmtId="10" fontId="0" fillId="0" borderId="23" xfId="0" applyNumberFormat="1" applyBorder="1" applyAlignment="1">
      <alignment horizontal="center" vertical="center"/>
    </xf>
    <xf numFmtId="0" fontId="27" fillId="0" borderId="10" xfId="45" applyBorder="1" applyAlignment="1">
      <alignment horizontal="center" vertical="center"/>
    </xf>
    <xf numFmtId="2" fontId="27" fillId="0" borderId="10" xfId="45" applyNumberFormat="1" applyBorder="1" applyAlignment="1">
      <alignment horizontal="center" vertical="center"/>
    </xf>
    <xf numFmtId="176" fontId="27" fillId="0" borderId="11" xfId="45" applyNumberFormat="1" applyBorder="1" applyAlignment="1">
      <alignment horizontal="center" vertical="center"/>
    </xf>
    <xf numFmtId="176" fontId="27" fillId="0" borderId="12" xfId="45" applyNumberFormat="1" applyBorder="1" applyAlignment="1">
      <alignment horizontal="center" vertical="center"/>
    </xf>
    <xf numFmtId="176" fontId="27" fillId="0" borderId="13" xfId="45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9" fillId="0" borderId="0" xfId="47" applyAlignment="1">
      <alignment horizontal="center"/>
    </xf>
    <xf numFmtId="0" fontId="29" fillId="0" borderId="0" xfId="47"/>
  </cellXfs>
  <cellStyles count="48">
    <cellStyle name="20% - 着色 1" xfId="19" builtinId="30" customBuiltin="1"/>
    <cellStyle name="20% - 着色 2" xfId="23" builtinId="34" customBuiltin="1"/>
    <cellStyle name="20% - 着色 3" xfId="27" builtinId="38" customBuiltin="1"/>
    <cellStyle name="20% - 着色 4" xfId="31" builtinId="42" customBuiltin="1"/>
    <cellStyle name="20% - 着色 5" xfId="35" builtinId="46" customBuiltin="1"/>
    <cellStyle name="20% - 着色 6" xfId="39" builtinId="50" customBuiltin="1"/>
    <cellStyle name="40% - 着色 1" xfId="20" builtinId="31" customBuiltin="1"/>
    <cellStyle name="40% - 着色 2" xfId="24" builtinId="35" customBuiltin="1"/>
    <cellStyle name="40% - 着色 3" xfId="28" builtinId="39" customBuiltin="1"/>
    <cellStyle name="40% - 着色 4" xfId="32" builtinId="43" customBuiltin="1"/>
    <cellStyle name="40% - 着色 5" xfId="36" builtinId="47" customBuiltin="1"/>
    <cellStyle name="40% - 着色 6" xfId="40" builtinId="51" customBuiltin="1"/>
    <cellStyle name="60% - 着色 1" xfId="21" builtinId="32" customBuiltin="1"/>
    <cellStyle name="60% - 着色 2" xfId="25" builtinId="36" customBuiltin="1"/>
    <cellStyle name="60% - 着色 3" xfId="29" builtinId="40" customBuiltin="1"/>
    <cellStyle name="60% - 着色 4" xfId="33" builtinId="44" customBuiltin="1"/>
    <cellStyle name="60% - 着色 5" xfId="37" builtinId="48" customBuiltin="1"/>
    <cellStyle name="60% - 着色 6" xfId="41" builtinId="52" customBuiltin="1"/>
    <cellStyle name="百分比 2" xfId="43" xr:uid="{00000000-0005-0000-0000-000012000000}"/>
    <cellStyle name="标题" xfId="1" builtinId="15" customBuiltin="1"/>
    <cellStyle name="标题 1" xfId="2" builtinId="16" customBuiltin="1"/>
    <cellStyle name="标题 2" xfId="3" builtinId="17" customBuiltin="1"/>
    <cellStyle name="标题 3" xfId="4" builtinId="18" customBuiltin="1"/>
    <cellStyle name="标题 4" xfId="5" builtinId="19" customBuiltin="1"/>
    <cellStyle name="差" xfId="7" builtinId="27" customBuiltin="1"/>
    <cellStyle name="常规" xfId="0" builtinId="0"/>
    <cellStyle name="常规 2" xfId="42" xr:uid="{00000000-0005-0000-0000-00001A000000}"/>
    <cellStyle name="常规 2 2" xfId="47" xr:uid="{00000000-0005-0000-0000-00001B000000}"/>
    <cellStyle name="常规 3" xfId="45" xr:uid="{00000000-0005-0000-0000-00001C000000}"/>
    <cellStyle name="超链接" xfId="44" builtinId="8"/>
    <cellStyle name="超链接 2" xfId="46" xr:uid="{00000000-0005-0000-0000-00001E000000}"/>
    <cellStyle name="好" xfId="6" builtinId="26" customBuiltin="1"/>
    <cellStyle name="汇总" xfId="17" builtinId="25" customBuiltin="1"/>
    <cellStyle name="计算" xfId="11" builtinId="22" customBuiltin="1"/>
    <cellStyle name="检查单元格" xfId="13" builtinId="23" customBuiltin="1"/>
    <cellStyle name="解释性文本" xfId="16" builtinId="53" customBuiltin="1"/>
    <cellStyle name="警告文本" xfId="14" builtinId="11" customBuiltin="1"/>
    <cellStyle name="链接单元格" xfId="12" builtinId="24" customBuiltin="1"/>
    <cellStyle name="适中" xfId="8" builtinId="28" customBuiltin="1"/>
    <cellStyle name="输出" xfId="10" builtinId="21" customBuiltin="1"/>
    <cellStyle name="输入" xfId="9" builtinId="20" customBuiltin="1"/>
    <cellStyle name="着色 1" xfId="18" builtinId="29" customBuiltin="1"/>
    <cellStyle name="着色 2" xfId="22" builtinId="33" customBuiltin="1"/>
    <cellStyle name="着色 3" xfId="26" builtinId="37" customBuiltin="1"/>
    <cellStyle name="着色 4" xfId="30" builtinId="41" customBuiltin="1"/>
    <cellStyle name="着色 5" xfId="34" builtinId="45" customBuiltin="1"/>
    <cellStyle name="着色 6" xfId="38" builtinId="49" customBuiltin="1"/>
    <cellStyle name="注释" xfId="15" builtinId="10" customBuiltin="1"/>
  </cellStyles>
  <dxfs count="0"/>
  <tableStyles count="0" defaultTableStyle="TableStyleMedium2" defaultPivotStyle="PivotStyleLight16"/>
  <colors>
    <mruColors>
      <color rgb="FFC7A1E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26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5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pivotCacheDefinition" Target="pivotCache/pivotCacheDefinition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Relationship Id="rId27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852286317200512"/>
          <c:y val="0.15417439557722223"/>
          <c:w val="0.84136347928085686"/>
          <c:h val="0.67903872122659059"/>
        </c:manualLayout>
      </c:layout>
      <c:barChart>
        <c:barDir val="col"/>
        <c:grouping val="stacked"/>
        <c:varyColors val="0"/>
        <c:ser>
          <c:idx val="6"/>
          <c:order val="3"/>
          <c:tx>
            <c:strRef>
              <c:f>'Comparison '!$B$6</c:f>
              <c:strCache>
                <c:ptCount val="1"/>
                <c:pt idx="0">
                  <c:v>Import qty - Belarus (ton)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cat>
            <c:strRef>
              <c:f>'Comparison '!$C$2:$F$2</c:f>
              <c:strCache>
                <c:ptCount val="4"/>
                <c:pt idx="0">
                  <c:v>01/04/2017-31/03/2018</c:v>
                </c:pt>
                <c:pt idx="1">
                  <c:v>01/04/2018-31/03/2019</c:v>
                </c:pt>
                <c:pt idx="2">
                  <c:v>01/04/2019-31/03/2020</c:v>
                </c:pt>
                <c:pt idx="3">
                  <c:v>01/04/2020-31/03/2021</c:v>
                </c:pt>
              </c:strCache>
            </c:strRef>
          </c:cat>
          <c:val>
            <c:numRef>
              <c:f>'Comparison '!$C$6:$F$6</c:f>
              <c:numCache>
                <c:formatCode>0.00</c:formatCode>
                <c:ptCount val="4"/>
                <c:pt idx="0">
                  <c:v>61916.87</c:v>
                </c:pt>
                <c:pt idx="1">
                  <c:v>53691.654999999999</c:v>
                </c:pt>
                <c:pt idx="2">
                  <c:v>126782.94</c:v>
                </c:pt>
                <c:pt idx="3">
                  <c:v>56507.555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1D-4BAF-8F84-08FADE1F3070}"/>
            </c:ext>
          </c:extLst>
        </c:ser>
        <c:ser>
          <c:idx val="7"/>
          <c:order val="4"/>
          <c:tx>
            <c:strRef>
              <c:f>'Comparison '!$B$7</c:f>
              <c:strCache>
                <c:ptCount val="1"/>
                <c:pt idx="0">
                  <c:v>Import qty - Russia (ton)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'Comparison '!$C$2:$F$2</c:f>
              <c:strCache>
                <c:ptCount val="4"/>
                <c:pt idx="0">
                  <c:v>01/04/2017-31/03/2018</c:v>
                </c:pt>
                <c:pt idx="1">
                  <c:v>01/04/2018-31/03/2019</c:v>
                </c:pt>
                <c:pt idx="2">
                  <c:v>01/04/2019-31/03/2020</c:v>
                </c:pt>
                <c:pt idx="3">
                  <c:v>01/04/2020-31/03/2021</c:v>
                </c:pt>
              </c:strCache>
            </c:strRef>
          </c:cat>
          <c:val>
            <c:numRef>
              <c:f>'Comparison '!$C$7:$F$7</c:f>
              <c:numCache>
                <c:formatCode>0.00</c:formatCode>
                <c:ptCount val="4"/>
                <c:pt idx="0">
                  <c:v>27819.085999999999</c:v>
                </c:pt>
                <c:pt idx="1">
                  <c:v>4967.6840000000002</c:v>
                </c:pt>
                <c:pt idx="2">
                  <c:v>17846.903000000002</c:v>
                </c:pt>
                <c:pt idx="3">
                  <c:v>28405.117000000002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1D-4BAF-8F84-08FADE1F3070}"/>
            </c:ext>
          </c:extLst>
        </c:ser>
        <c:ser>
          <c:idx val="8"/>
          <c:order val="5"/>
          <c:tx>
            <c:strRef>
              <c:f>'Comparison '!$B$8</c:f>
              <c:strCache>
                <c:ptCount val="1"/>
                <c:pt idx="0">
                  <c:v>Import qty - Ukraine (ton)</c:v>
                </c:pt>
              </c:strCache>
            </c:strRef>
          </c:tx>
          <c:spPr>
            <a:solidFill>
              <a:schemeClr val="accent5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'Comparison '!$C$2:$F$2</c:f>
              <c:strCache>
                <c:ptCount val="4"/>
                <c:pt idx="0">
                  <c:v>01/04/2017-31/03/2018</c:v>
                </c:pt>
                <c:pt idx="1">
                  <c:v>01/04/2018-31/03/2019</c:v>
                </c:pt>
                <c:pt idx="2">
                  <c:v>01/04/2019-31/03/2020</c:v>
                </c:pt>
                <c:pt idx="3">
                  <c:v>01/04/2020-31/03/2021</c:v>
                </c:pt>
              </c:strCache>
            </c:strRef>
          </c:cat>
          <c:val>
            <c:numRef>
              <c:f>'Comparison '!$C$8:$F$8</c:f>
              <c:numCache>
                <c:formatCode>0.00</c:formatCode>
                <c:ptCount val="4"/>
                <c:pt idx="0">
                  <c:v>65178.344000000005</c:v>
                </c:pt>
                <c:pt idx="1">
                  <c:v>35840.287000000004</c:v>
                </c:pt>
                <c:pt idx="2">
                  <c:v>18828.298999999999</c:v>
                </c:pt>
                <c:pt idx="3">
                  <c:v>2.54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1D-4BAF-8F84-08FADE1F3070}"/>
            </c:ext>
          </c:extLst>
        </c:ser>
        <c:ser>
          <c:idx val="9"/>
          <c:order val="6"/>
          <c:tx>
            <c:strRef>
              <c:f>'Comparison '!$B$9</c:f>
              <c:strCache>
                <c:ptCount val="1"/>
                <c:pt idx="0">
                  <c:v>Import qty - Turkey (ton)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  <a:ln>
              <a:noFill/>
            </a:ln>
            <a:effectLst/>
          </c:spPr>
          <c:invertIfNegative val="0"/>
          <c:cat>
            <c:strRef>
              <c:f>'Comparison '!$C$2:$F$2</c:f>
              <c:strCache>
                <c:ptCount val="4"/>
                <c:pt idx="0">
                  <c:v>01/04/2017-31/03/2018</c:v>
                </c:pt>
                <c:pt idx="1">
                  <c:v>01/04/2018-31/03/2019</c:v>
                </c:pt>
                <c:pt idx="2">
                  <c:v>01/04/2019-31/03/2020</c:v>
                </c:pt>
                <c:pt idx="3">
                  <c:v>01/04/2020-31/03/2021</c:v>
                </c:pt>
              </c:strCache>
            </c:strRef>
          </c:cat>
          <c:val>
            <c:numRef>
              <c:f>'Comparison '!$C$9:$F$9</c:f>
              <c:numCache>
                <c:formatCode>0.00</c:formatCode>
                <c:ptCount val="4"/>
                <c:pt idx="0">
                  <c:v>108843.872</c:v>
                </c:pt>
                <c:pt idx="1">
                  <c:v>105976.185</c:v>
                </c:pt>
                <c:pt idx="2">
                  <c:v>59849.226999999999</c:v>
                </c:pt>
                <c:pt idx="3">
                  <c:v>10272.749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1D-4BAF-8F84-08FADE1F3070}"/>
            </c:ext>
          </c:extLst>
        </c:ser>
        <c:ser>
          <c:idx val="10"/>
          <c:order val="7"/>
          <c:tx>
            <c:strRef>
              <c:f>'Comparison '!$B$10</c:f>
              <c:strCache>
                <c:ptCount val="1"/>
                <c:pt idx="0">
                  <c:v>Import qty - China (ton)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strRef>
              <c:f>'Comparison '!$C$2:$F$2</c:f>
              <c:strCache>
                <c:ptCount val="4"/>
                <c:pt idx="0">
                  <c:v>01/04/2017-31/03/2018</c:v>
                </c:pt>
                <c:pt idx="1">
                  <c:v>01/04/2018-31/03/2019</c:v>
                </c:pt>
                <c:pt idx="2">
                  <c:v>01/04/2019-31/03/2020</c:v>
                </c:pt>
                <c:pt idx="3">
                  <c:v>01/04/2020-31/03/2021</c:v>
                </c:pt>
              </c:strCache>
            </c:strRef>
          </c:cat>
          <c:val>
            <c:numRef>
              <c:f>'Comparison '!$C$10:$F$10</c:f>
              <c:numCache>
                <c:formatCode>0.00</c:formatCode>
                <c:ptCount val="4"/>
                <c:pt idx="0">
                  <c:v>873.03399999999999</c:v>
                </c:pt>
                <c:pt idx="1">
                  <c:v>6961.5050000000001</c:v>
                </c:pt>
                <c:pt idx="2">
                  <c:v>3582.1510000000003</c:v>
                </c:pt>
                <c:pt idx="3">
                  <c:v>3616.866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1D-4BAF-8F84-08FADE1F3070}"/>
            </c:ext>
          </c:extLst>
        </c:ser>
        <c:ser>
          <c:idx val="11"/>
          <c:order val="8"/>
          <c:tx>
            <c:strRef>
              <c:f>'Comparison '!$B$11</c:f>
              <c:strCache>
                <c:ptCount val="1"/>
                <c:pt idx="0">
                  <c:v>Import qty-Others (ton)</c:v>
                </c:pt>
              </c:strCache>
            </c:strRef>
          </c:tx>
          <c:spPr>
            <a:solidFill>
              <a:srgbClr val="C7A1E3"/>
            </a:solidFill>
            <a:ln>
              <a:noFill/>
            </a:ln>
            <a:effectLst/>
          </c:spPr>
          <c:invertIfNegative val="0"/>
          <c:cat>
            <c:strRef>
              <c:f>'Comparison '!$C$2:$F$2</c:f>
              <c:strCache>
                <c:ptCount val="4"/>
                <c:pt idx="0">
                  <c:v>01/04/2017-31/03/2018</c:v>
                </c:pt>
                <c:pt idx="1">
                  <c:v>01/04/2018-31/03/2019</c:v>
                </c:pt>
                <c:pt idx="2">
                  <c:v>01/04/2019-31/03/2020</c:v>
                </c:pt>
                <c:pt idx="3">
                  <c:v>01/04/2020-31/03/2021</c:v>
                </c:pt>
              </c:strCache>
            </c:strRef>
          </c:cat>
          <c:val>
            <c:numRef>
              <c:f>'Comparison '!$C$11:$F$11</c:f>
              <c:numCache>
                <c:formatCode>General</c:formatCode>
                <c:ptCount val="4"/>
                <c:pt idx="0">
                  <c:v>9091.4369999999999</c:v>
                </c:pt>
                <c:pt idx="1">
                  <c:v>18454.310000000001</c:v>
                </c:pt>
                <c:pt idx="2">
                  <c:v>17921.808000000001</c:v>
                </c:pt>
                <c:pt idx="3">
                  <c:v>19957.988000000001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1D-4BAF-8F84-08FADE1F30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09754255"/>
        <c:axId val="1009756751"/>
      </c:barChart>
      <c:lineChart>
        <c:grouping val="standard"/>
        <c:varyColors val="0"/>
        <c:ser>
          <c:idx val="0"/>
          <c:order val="0"/>
          <c:tx>
            <c:strRef>
              <c:f>'Comparison '!$B$3</c:f>
              <c:strCache>
                <c:ptCount val="1"/>
                <c:pt idx="0">
                  <c:v>Domestic price in UK (£)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cat>
            <c:strRef>
              <c:f>'Comparison '!$C$2:$F$2</c:f>
              <c:strCache>
                <c:ptCount val="4"/>
                <c:pt idx="0">
                  <c:v>01/04/2017-31/03/2018</c:v>
                </c:pt>
                <c:pt idx="1">
                  <c:v>01/04/2018-31/03/2019</c:v>
                </c:pt>
                <c:pt idx="2">
                  <c:v>01/04/2019-31/03/2020</c:v>
                </c:pt>
                <c:pt idx="3">
                  <c:v>01/04/2020-31/03/2021</c:v>
                </c:pt>
              </c:strCache>
            </c:strRef>
          </c:cat>
          <c:val>
            <c:numRef>
              <c:f>'Comparison '!$C$3:$F$3</c:f>
              <c:numCache>
                <c:formatCode>0.00</c:formatCode>
                <c:ptCount val="4"/>
                <c:pt idx="0">
                  <c:v>390.17783136161552</c:v>
                </c:pt>
                <c:pt idx="1">
                  <c:v>386.53218949478952</c:v>
                </c:pt>
                <c:pt idx="2">
                  <c:v>346.33022411295548</c:v>
                </c:pt>
                <c:pt idx="3">
                  <c:v>377.09353801076372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E1D-4BAF-8F84-08FADE1F3070}"/>
            </c:ext>
          </c:extLst>
        </c:ser>
        <c:ser>
          <c:idx val="1"/>
          <c:order val="1"/>
          <c:tx>
            <c:strRef>
              <c:f>'Comparison '!$B$4</c:f>
              <c:strCache>
                <c:ptCount val="1"/>
                <c:pt idx="0">
                  <c:v>Import price - China (£)/ton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cat>
            <c:strRef>
              <c:f>'Comparison '!$C$2:$F$2</c:f>
              <c:strCache>
                <c:ptCount val="4"/>
                <c:pt idx="0">
                  <c:v>01/04/2017-31/03/2018</c:v>
                </c:pt>
                <c:pt idx="1">
                  <c:v>01/04/2018-31/03/2019</c:v>
                </c:pt>
                <c:pt idx="2">
                  <c:v>01/04/2019-31/03/2020</c:v>
                </c:pt>
                <c:pt idx="3">
                  <c:v>01/04/2020-31/03/2021</c:v>
                </c:pt>
              </c:strCache>
            </c:strRef>
          </c:cat>
          <c:val>
            <c:numRef>
              <c:f>'Comparison '!$C$4:$F$4</c:f>
              <c:numCache>
                <c:formatCode>0.00</c:formatCode>
                <c:ptCount val="4"/>
                <c:pt idx="0">
                  <c:v>1106.860672092954</c:v>
                </c:pt>
                <c:pt idx="1">
                  <c:v>503.55907235576217</c:v>
                </c:pt>
                <c:pt idx="2">
                  <c:v>574.16702980974276</c:v>
                </c:pt>
                <c:pt idx="3">
                  <c:v>837.41283199322288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2E1D-4BAF-8F84-08FADE1F3070}"/>
            </c:ext>
          </c:extLst>
        </c:ser>
        <c:ser>
          <c:idx val="5"/>
          <c:order val="2"/>
          <c:tx>
            <c:strRef>
              <c:f>'Comparison '!$B$5</c:f>
              <c:strCache>
                <c:ptCount val="1"/>
                <c:pt idx="0">
                  <c:v>Average import price - Belarus&amp;Russia&amp;ukraine&amp;Turkey (£)/ton</c:v>
                </c:pt>
              </c:strCache>
            </c:strRef>
          </c:tx>
          <c:spPr>
            <a:ln w="28575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cat>
            <c:strRef>
              <c:f>'Comparison '!$C$2:$F$2</c:f>
              <c:strCache>
                <c:ptCount val="4"/>
                <c:pt idx="0">
                  <c:v>01/04/2017-31/03/2018</c:v>
                </c:pt>
                <c:pt idx="1">
                  <c:v>01/04/2018-31/03/2019</c:v>
                </c:pt>
                <c:pt idx="2">
                  <c:v>01/04/2019-31/03/2020</c:v>
                </c:pt>
                <c:pt idx="3">
                  <c:v>01/04/2020-31/03/2021</c:v>
                </c:pt>
              </c:strCache>
            </c:strRef>
          </c:cat>
          <c:val>
            <c:numRef>
              <c:f>'Comparison '!$C$5:$F$5</c:f>
              <c:numCache>
                <c:formatCode>0.00</c:formatCode>
                <c:ptCount val="4"/>
                <c:pt idx="0">
                  <c:v>385.31302832960182</c:v>
                </c:pt>
                <c:pt idx="1">
                  <c:v>441.25670602724239</c:v>
                </c:pt>
                <c:pt idx="2">
                  <c:v>403.17018378376935</c:v>
                </c:pt>
                <c:pt idx="3">
                  <c:v>363.01480394143545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E1D-4BAF-8F84-08FADE1F30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36512224"/>
        <c:axId val="1436512640"/>
      </c:lineChart>
      <c:catAx>
        <c:axId val="1436512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/>
                  <a:t>(£)/ton</a:t>
                </a:r>
                <a:endParaRPr lang="zh-CN" sz="1200"/>
              </a:p>
            </c:rich>
          </c:tx>
          <c:layout>
            <c:manualLayout>
              <c:xMode val="edge"/>
              <c:yMode val="edge"/>
              <c:x val="3.0706549279511133E-2"/>
              <c:y val="4.9516810959458549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#,##0;\-#,##0&quot;千&quot;&quot;克&quot;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436512640"/>
        <c:crosses val="autoZero"/>
        <c:auto val="1"/>
        <c:lblAlgn val="ctr"/>
        <c:lblOffset val="100"/>
        <c:noMultiLvlLbl val="0"/>
      </c:catAx>
      <c:valAx>
        <c:axId val="1436512640"/>
        <c:scaling>
          <c:orientation val="minMax"/>
          <c:max val="1000"/>
          <c:min val="2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0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436512224"/>
        <c:crosses val="autoZero"/>
        <c:crossBetween val="between"/>
        <c:majorUnit val="100"/>
        <c:minorUnit val="100"/>
      </c:valAx>
      <c:valAx>
        <c:axId val="1009756751"/>
        <c:scaling>
          <c:orientation val="minMax"/>
        </c:scaling>
        <c:delete val="0"/>
        <c:axPos val="r"/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1009754255"/>
        <c:crosses val="max"/>
        <c:crossBetween val="between"/>
        <c:minorUnit val="10000"/>
      </c:valAx>
      <c:catAx>
        <c:axId val="1009754255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altLang="zh-CN" sz="1200"/>
                  <a:t>Ton</a:t>
                </a:r>
                <a:endParaRPr lang="zh-CN" altLang="en-US" sz="1200"/>
              </a:p>
            </c:rich>
          </c:tx>
          <c:layout>
            <c:manualLayout>
              <c:xMode val="edge"/>
              <c:yMode val="edge"/>
              <c:x val="0.95808130862046181"/>
              <c:y val="6.9336940971293851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zh-CN"/>
            </a:p>
          </c:txPr>
        </c:title>
        <c:numFmt formatCode="General" sourceLinked="1"/>
        <c:majorTickMark val="none"/>
        <c:minorTickMark val="none"/>
        <c:tickLblPos val="nextTo"/>
        <c:crossAx val="1009756751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4127380447377486"/>
          <c:y val="3.687935338010625E-3"/>
          <c:w val="0.85738705136166182"/>
          <c:h val="0.14915232464648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241448</xdr:colOff>
      <xdr:row>12</xdr:row>
      <xdr:rowOff>62665</xdr:rowOff>
    </xdr:from>
    <xdr:to>
      <xdr:col>5</xdr:col>
      <xdr:colOff>1779262</xdr:colOff>
      <xdr:row>45</xdr:row>
      <xdr:rowOff>100263</xdr:rowOff>
    </xdr:to>
    <xdr:graphicFrame macro="">
      <xdr:nvGraphicFramePr>
        <xdr:cNvPr id="2" name="图表 1">
          <a:extLst>
            <a:ext uri="{FF2B5EF4-FFF2-40B4-BE49-F238E27FC236}">
              <a16:creationId xmlns:a16="http://schemas.microsoft.com/office/drawing/2014/main" id="{6239C47A-8D7A-4C0F-8A41-36BF0E352C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onard" refreshedDate="44378.739396527781" createdVersion="7" refreshedVersion="7" minRefreshableVersion="3" recordCount="622" xr:uid="{BFBD1A3F-F4D6-436B-991C-040F500F1BC0}">
  <cacheSource type="worksheet">
    <worksheetSource ref="A1:N623" sheet="UK import 2017.4-2018.3"/>
  </cacheSource>
  <cacheFields count="14">
    <cacheField name="EU / NON EU" numFmtId="0">
      <sharedItems count="2">
        <s v="EU"/>
        <s v="NON-EU"/>
      </sharedItems>
    </cacheField>
    <cacheField name="Continent" numFmtId="0">
      <sharedItems/>
    </cacheField>
    <cacheField name="Country" numFmtId="0">
      <sharedItems count="35">
        <s v="Austria"/>
        <s v="Belgium"/>
        <s v="Czech Republic"/>
        <s v="Denmark"/>
        <s v="Finland"/>
        <s v="France"/>
        <s v="Germany"/>
        <s v="Irish Republic"/>
        <s v="Italy"/>
        <s v="Lithuania"/>
        <s v="Luxembourg"/>
        <s v="Netherlands"/>
        <s v="Poland"/>
        <s v="Portugal"/>
        <s v="Slovenia"/>
        <s v="Spain"/>
        <s v="Sweden"/>
        <s v="Australia"/>
        <s v="China"/>
        <s v="India"/>
        <s v="Singapore"/>
        <s v="Taiwan"/>
        <s v="Thailand"/>
        <s v="Belarus"/>
        <s v="Russia"/>
        <s v="Ukraine"/>
        <s v="Iran"/>
        <s v="Saudi Arabia"/>
        <s v="UAE"/>
        <s v="Canada"/>
        <s v="Mexico"/>
        <s v="United States"/>
        <s v="Norway"/>
        <s v="Switzerland"/>
        <s v="Turkey"/>
      </sharedItems>
    </cacheField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Flow Type" numFmtId="0">
      <sharedItems/>
    </cacheField>
    <cacheField name="Year" numFmtId="0">
      <sharedItems containsSemiMixedTypes="0" containsString="0" containsNumber="1" containsInteger="1" minValue="2017" maxValue="2018"/>
    </cacheField>
    <cacheField name="Month" numFmtId="0">
      <sharedItems/>
    </cacheField>
    <cacheField name="Include in HS2 aggregation" numFmtId="0">
      <sharedItems/>
    </cacheField>
    <cacheField name="Value (£)" numFmtId="0">
      <sharedItems containsSemiMixedTypes="0" containsString="0" containsNumber="1" containsInteger="1" minValue="3" maxValue="8015948"/>
    </cacheField>
    <cacheField name="Net Mass (Kg)" numFmtId="0">
      <sharedItems containsSemiMixedTypes="0" containsString="0" containsNumber="1" containsInteger="1" minValue="1" maxValue="2185412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onard" refreshedDate="44378.745673263889" createdVersion="7" refreshedVersion="7" minRefreshableVersion="3" recordCount="637" xr:uid="{341F8AC3-5EB9-401D-8E00-F53CBCBA9936}">
  <cacheSource type="worksheet">
    <worksheetSource ref="A1:N638" sheet="UK import 2018.4-2019.3"/>
  </cacheSource>
  <cacheFields count="14">
    <cacheField name="EU / NON EU" numFmtId="0">
      <sharedItems count="2">
        <s v="EU"/>
        <s v="NON-EU"/>
      </sharedItems>
    </cacheField>
    <cacheField name="Continent" numFmtId="0">
      <sharedItems/>
    </cacheField>
    <cacheField name="Country" numFmtId="0">
      <sharedItems count="40">
        <s v="Austria"/>
        <s v="Belgium"/>
        <s v="Czech Republic"/>
        <s v="Finland"/>
        <s v="France"/>
        <s v="Germany"/>
        <s v="Irish Republic"/>
        <s v="Italy"/>
        <s v="Luxembourg"/>
        <s v="Netherlands"/>
        <s v="Poland"/>
        <s v="Portugal"/>
        <s v="Slovenia"/>
        <s v="Spain"/>
        <s v="Sweden"/>
        <s v="China"/>
        <s v="Hong Kong"/>
        <s v="India"/>
        <s v="Japan"/>
        <s v="Malaysia"/>
        <s v="Singapore"/>
        <s v="South Korea"/>
        <s v="Taiwan"/>
        <s v="Thailand"/>
        <s v="Belarus"/>
        <s v="Russia"/>
        <s v="Ukraine"/>
        <s v="Brazil"/>
        <s v="Algeria"/>
        <s v="Iran"/>
        <s v="Qatar"/>
        <s v="Saudi Arabia"/>
        <s v="UAE"/>
        <s v="Canada"/>
        <s v="Mexico"/>
        <s v="United States"/>
        <s v="South Africa"/>
        <s v="Norway"/>
        <s v="Switzerland"/>
        <s v="Turkey"/>
      </sharedItems>
    </cacheField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Flow Type" numFmtId="0">
      <sharedItems/>
    </cacheField>
    <cacheField name="Year" numFmtId="0">
      <sharedItems containsSemiMixedTypes="0" containsString="0" containsNumber="1" containsInteger="1" minValue="2018" maxValue="2019"/>
    </cacheField>
    <cacheField name="Month" numFmtId="0">
      <sharedItems/>
    </cacheField>
    <cacheField name="Include in HS2 aggregation" numFmtId="0">
      <sharedItems/>
    </cacheField>
    <cacheField name="Value (£)" numFmtId="0">
      <sharedItems containsSemiMixedTypes="0" containsString="0" containsNumber="1" containsInteger="1" minValue="0" maxValue="11875972"/>
    </cacheField>
    <cacheField name="Net Mass (Kg)" numFmtId="0">
      <sharedItems containsSemiMixedTypes="0" containsString="0" containsNumber="1" containsInteger="1" minValue="0" maxValue="277947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onard" refreshedDate="44378.748127430554" createdVersion="7" refreshedVersion="7" minRefreshableVersion="3" recordCount="618" xr:uid="{15DB3EA6-818D-4669-80BC-F61A8D9D583C}">
  <cacheSource type="worksheet">
    <worksheetSource ref="A1:N619" sheet="UK import 2019.4-2020.3"/>
  </cacheSource>
  <cacheFields count="14">
    <cacheField name="EU / NON EU" numFmtId="0">
      <sharedItems count="2">
        <s v="EU"/>
        <s v="NON-EU"/>
      </sharedItems>
    </cacheField>
    <cacheField name="Continent" numFmtId="0">
      <sharedItems/>
    </cacheField>
    <cacheField name="Country" numFmtId="0">
      <sharedItems count="39">
        <s v="Austria"/>
        <s v="Belgium"/>
        <s v="Czech Republic"/>
        <s v="Denmark"/>
        <s v="Finland"/>
        <s v="France"/>
        <s v="Germany"/>
        <s v="Greece"/>
        <s v="Irish Republic"/>
        <s v="Italy"/>
        <s v="Lithuania"/>
        <s v="Luxembourg"/>
        <s v="Netherlands"/>
        <s v="Poland"/>
        <s v="Portugal"/>
        <s v="Slovenia"/>
        <s v="Spain"/>
        <s v="Sweden"/>
        <s v="China"/>
        <s v="India"/>
        <s v="Japan"/>
        <s v="Malaysia"/>
        <s v="New Zealand"/>
        <s v="Singapore"/>
        <s v="South Korea"/>
        <s v="Taiwan"/>
        <s v="Belarus"/>
        <s v="Russia"/>
        <s v="Ukraine"/>
        <s v="Algeria"/>
        <s v="Bahrain"/>
        <s v="Iran"/>
        <s v="Qatar"/>
        <s v="UAE"/>
        <s v="Canada"/>
        <s v="United States"/>
        <s v="South Africa"/>
        <s v="Norway"/>
        <s v="Turkey"/>
      </sharedItems>
    </cacheField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Flow Type" numFmtId="0">
      <sharedItems/>
    </cacheField>
    <cacheField name="Year" numFmtId="0">
      <sharedItems containsSemiMixedTypes="0" containsString="0" containsNumber="1" containsInteger="1" minValue="2019" maxValue="2020"/>
    </cacheField>
    <cacheField name="Month" numFmtId="0">
      <sharedItems/>
    </cacheField>
    <cacheField name="Include in HS2 aggregation" numFmtId="0">
      <sharedItems/>
    </cacheField>
    <cacheField name="Value (£)" numFmtId="0">
      <sharedItems containsSemiMixedTypes="0" containsString="0" containsNumber="1" containsInteger="1" minValue="3" maxValue="12444464"/>
    </cacheField>
    <cacheField name="Net Mass (Kg)" numFmtId="0">
      <sharedItems containsSemiMixedTypes="0" containsString="0" containsNumber="1" containsInteger="1" minValue="1" maxValue="3142585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onard" refreshedDate="44378.750039004626" createdVersion="7" refreshedVersion="7" minRefreshableVersion="3" recordCount="575" xr:uid="{A866FE0A-7D81-4CF2-B42D-EE1F74A3080C}">
  <cacheSource type="worksheet">
    <worksheetSource ref="A1:N576" sheet="UK import 2020.4-2021.3"/>
  </cacheSource>
  <cacheFields count="14">
    <cacheField name="EU / NON EU" numFmtId="0">
      <sharedItems count="2">
        <s v="EU"/>
        <s v="NON-EU"/>
      </sharedItems>
    </cacheField>
    <cacheField name="Continent" numFmtId="0">
      <sharedItems/>
    </cacheField>
    <cacheField name="Country" numFmtId="0">
      <sharedItems count="35">
        <s v="Austria"/>
        <s v="Belgium"/>
        <s v="Czech Republic"/>
        <s v="Finland"/>
        <s v="France"/>
        <s v="Germany"/>
        <s v="Greece"/>
        <s v="Irish Republic"/>
        <s v="Italy"/>
        <s v="Luxembourg"/>
        <s v="Netherlands"/>
        <s v="Poland"/>
        <s v="Portugal"/>
        <s v="Slovenia"/>
        <s v="Spain"/>
        <s v="Sweden"/>
        <s v="China"/>
        <s v="Malaysia"/>
        <s v="New Zealand"/>
        <s v="Singapore"/>
        <s v="South Korea"/>
        <s v="Taiwan"/>
        <s v="Belarus"/>
        <s v="Montenegro"/>
        <s v="Russia"/>
        <s v="Ukraine"/>
        <s v="Brazil"/>
        <s v="Algeria"/>
        <s v="Saudi Arabia"/>
        <s v="UAE"/>
        <s v="Canada"/>
        <s v="United States"/>
        <s v="Norway"/>
        <s v="Switzerland"/>
        <s v="Turkey"/>
      </sharedItems>
    </cacheField>
    <cacheField name="Commodities" numFmtId="0">
      <sharedItems/>
    </cacheField>
    <cacheField name="HS2" numFmtId="0">
      <sharedItems/>
    </cacheField>
    <cacheField name="HS4" numFmtId="0">
      <sharedItems/>
    </cacheField>
    <cacheField name="HS6" numFmtId="0">
      <sharedItems longText="1"/>
    </cacheField>
    <cacheField name="CN8" numFmtId="0">
      <sharedItems longText="1"/>
    </cacheField>
    <cacheField name="Flow Type" numFmtId="0">
      <sharedItems/>
    </cacheField>
    <cacheField name="Year" numFmtId="0">
      <sharedItems containsSemiMixedTypes="0" containsString="0" containsNumber="1" containsInteger="1" minValue="2020" maxValue="2021"/>
    </cacheField>
    <cacheField name="Month" numFmtId="0">
      <sharedItems/>
    </cacheField>
    <cacheField name="Include in HS2 aggregation" numFmtId="0">
      <sharedItems/>
    </cacheField>
    <cacheField name="Value (£)" numFmtId="0">
      <sharedItems containsSemiMixedTypes="0" containsString="0" containsNumber="1" containsInteger="1" minValue="0" maxValue="9170005"/>
    </cacheField>
    <cacheField name="Net Mass (Kg)" numFmtId="0">
      <sharedItems containsSemiMixedTypes="0" containsString="0" containsNumber="1" containsInteger="1" minValue="0" maxValue="1685760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2"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April"/>
    <s v="INCLUDE"/>
    <n v="82095"/>
    <n v="1694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May"/>
    <s v="INCLUDE"/>
    <n v="163561"/>
    <n v="1900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June"/>
    <s v="INCLUDE"/>
    <n v="89966"/>
    <n v="1885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July"/>
    <s v="INCLUDE"/>
    <n v="182484"/>
    <n v="2568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August"/>
    <s v="INCLUDE"/>
    <n v="77811"/>
    <n v="1781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September"/>
    <s v="INCLUDE"/>
    <n v="66392"/>
    <n v="957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October"/>
    <s v="INCLUDE"/>
    <n v="200679"/>
    <n v="4579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November"/>
    <s v="INCLUDE"/>
    <n v="196899"/>
    <n v="3675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December"/>
    <s v="INCLUDE"/>
    <n v="133920"/>
    <n v="3293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anuary"/>
    <s v="INCLUDE"/>
    <n v="335293"/>
    <n v="5102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February"/>
    <s v="INCLUDE"/>
    <n v="131279"/>
    <n v="2702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March"/>
    <s v="INCLUDE"/>
    <n v="211454"/>
    <n v="2569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April"/>
    <s v="INCLUDE"/>
    <n v="146"/>
    <n v="24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May"/>
    <s v="INCLUDE"/>
    <n v="698"/>
    <n v="1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June"/>
    <s v="INCLUDE"/>
    <n v="629"/>
    <n v="2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July"/>
    <s v="INCLUDE"/>
    <n v="1736"/>
    <n v="3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August"/>
    <s v="INCLUDE"/>
    <n v="33"/>
    <n v="4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September"/>
    <s v="INCLUDE"/>
    <n v="12"/>
    <n v="2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January"/>
    <s v="INCLUDE"/>
    <n v="328"/>
    <n v="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February"/>
    <s v="INCLUDE"/>
    <n v="3"/>
    <n v="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216"/>
    <n v="5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anuary"/>
    <s v="INCLUDE"/>
    <n v="79"/>
    <n v="1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April"/>
    <s v="INCLUDE"/>
    <n v="11676"/>
    <n v="232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May"/>
    <s v="INCLUDE"/>
    <n v="1181"/>
    <n v="19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June"/>
    <s v="INCLUDE"/>
    <n v="2500"/>
    <n v="90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July"/>
    <s v="INCLUDE"/>
    <n v="3904"/>
    <n v="199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August"/>
    <s v="INCLUDE"/>
    <n v="4079"/>
    <n v="196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September"/>
    <s v="INCLUDE"/>
    <n v="7483"/>
    <n v="443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November"/>
    <s v="INCLUDE"/>
    <n v="6584"/>
    <n v="357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January"/>
    <s v="INCLUDE"/>
    <n v="1028"/>
    <n v="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February"/>
    <s v="INCLUDE"/>
    <n v="1641"/>
    <n v="85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November"/>
    <s v="INCLUDE"/>
    <n v="1576"/>
    <n v="47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7942"/>
    <n v="1291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May"/>
    <s v="INCLUDE"/>
    <n v="26444"/>
    <n v="3944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ne"/>
    <s v="INCLUDE"/>
    <n v="127161"/>
    <n v="17887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ly"/>
    <s v="INCLUDE"/>
    <n v="34557"/>
    <n v="4845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ugust"/>
    <s v="INCLUDE"/>
    <n v="39986"/>
    <n v="5465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September"/>
    <s v="INCLUDE"/>
    <n v="112881"/>
    <n v="13762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October"/>
    <s v="INCLUDE"/>
    <n v="51762"/>
    <n v="6460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November"/>
    <s v="INCLUDE"/>
    <n v="27835"/>
    <n v="3622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December"/>
    <s v="INCLUDE"/>
    <n v="57740"/>
    <n v="7655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anuary"/>
    <s v="INCLUDE"/>
    <n v="72833"/>
    <n v="8149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February"/>
    <s v="INCLUDE"/>
    <n v="52316"/>
    <n v="6226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rch"/>
    <s v="INCLUDE"/>
    <n v="89037"/>
    <n v="8014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pril"/>
    <s v="INCLUDE"/>
    <n v="59589"/>
    <n v="9164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May"/>
    <s v="INCLUDE"/>
    <n v="69418"/>
    <n v="10467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ly"/>
    <s v="INCLUDE"/>
    <n v="25316"/>
    <n v="3444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ugust"/>
    <s v="INCLUDE"/>
    <n v="4756"/>
    <n v="901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September"/>
    <s v="INCLUDE"/>
    <n v="7830"/>
    <n v="1274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October"/>
    <s v="INCLUDE"/>
    <n v="30788"/>
    <n v="34593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November"/>
    <s v="INCLUDE"/>
    <n v="3394"/>
    <n v="664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December"/>
    <s v="INCLUDE"/>
    <n v="53684"/>
    <n v="60535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anuary"/>
    <s v="INCLUDE"/>
    <n v="100774"/>
    <n v="116683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February"/>
    <s v="INCLUDE"/>
    <n v="72554"/>
    <n v="8342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rch"/>
    <s v="INCLUDE"/>
    <n v="30863"/>
    <n v="833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163572"/>
    <n v="23430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May"/>
    <s v="INCLUDE"/>
    <n v="130080"/>
    <n v="16946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ne"/>
    <s v="INCLUDE"/>
    <n v="221768"/>
    <n v="29051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ly"/>
    <s v="INCLUDE"/>
    <n v="287112"/>
    <n v="36061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ugust"/>
    <s v="INCLUDE"/>
    <n v="305815"/>
    <n v="38883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September"/>
    <s v="INCLUDE"/>
    <n v="198550"/>
    <n v="24299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October"/>
    <s v="INCLUDE"/>
    <n v="225322"/>
    <n v="28831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November"/>
    <s v="INCLUDE"/>
    <n v="449726"/>
    <n v="53277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December"/>
    <s v="INCLUDE"/>
    <n v="172181"/>
    <n v="19354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anuary"/>
    <s v="INCLUDE"/>
    <n v="384575"/>
    <n v="43261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February"/>
    <s v="INCLUDE"/>
    <n v="347570"/>
    <n v="38579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rch"/>
    <s v="INCLUDE"/>
    <n v="68337"/>
    <n v="7644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pril"/>
    <s v="INCLUDE"/>
    <n v="82458"/>
    <n v="12585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May"/>
    <s v="INCLUDE"/>
    <n v="86710"/>
    <n v="10783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ne"/>
    <s v="INCLUDE"/>
    <n v="106283"/>
    <n v="15268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ly"/>
    <s v="INCLUDE"/>
    <n v="55551"/>
    <n v="9002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ugust"/>
    <s v="INCLUDE"/>
    <n v="89454"/>
    <n v="12068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September"/>
    <s v="INCLUDE"/>
    <n v="72904"/>
    <n v="10919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October"/>
    <s v="INCLUDE"/>
    <n v="28144"/>
    <n v="3495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November"/>
    <s v="INCLUDE"/>
    <n v="47018"/>
    <n v="6043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December"/>
    <s v="INCLUDE"/>
    <n v="26726"/>
    <n v="3264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anuary"/>
    <s v="INCLUDE"/>
    <n v="55960"/>
    <n v="5820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February"/>
    <s v="INCLUDE"/>
    <n v="23402"/>
    <n v="2495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rch"/>
    <s v="INCLUDE"/>
    <n v="50914"/>
    <n v="54074"/>
  </r>
  <r>
    <x v="0"/>
    <s v="European Union"/>
    <x v="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September"/>
    <s v="INCLUDE"/>
    <n v="5627"/>
    <n v="945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336920"/>
    <n v="37570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May"/>
    <s v="INCLUDE"/>
    <n v="106012"/>
    <n v="9716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ne"/>
    <s v="INCLUDE"/>
    <n v="707911"/>
    <n v="76207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ly"/>
    <s v="INCLUDE"/>
    <n v="186953"/>
    <n v="22944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ugust"/>
    <s v="INCLUDE"/>
    <n v="338923"/>
    <n v="37747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September"/>
    <s v="INCLUDE"/>
    <n v="345879"/>
    <n v="34901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October"/>
    <s v="INCLUDE"/>
    <n v="227754"/>
    <n v="21688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November"/>
    <s v="INCLUDE"/>
    <n v="492837"/>
    <n v="47157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December"/>
    <s v="INCLUDE"/>
    <n v="119781"/>
    <n v="11170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anuary"/>
    <s v="INCLUDE"/>
    <n v="844975"/>
    <n v="36141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February"/>
    <s v="INCLUDE"/>
    <n v="263384"/>
    <n v="27564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rch"/>
    <s v="INCLUDE"/>
    <n v="641534"/>
    <n v="58338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pril"/>
    <s v="INCLUDE"/>
    <n v="106182"/>
    <n v="12432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May"/>
    <s v="INCLUDE"/>
    <n v="198652"/>
    <n v="22467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ne"/>
    <s v="INCLUDE"/>
    <n v="286388"/>
    <n v="34334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ly"/>
    <s v="INCLUDE"/>
    <n v="119302"/>
    <n v="14971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ugust"/>
    <s v="INCLUDE"/>
    <n v="58457"/>
    <n v="7143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September"/>
    <s v="INCLUDE"/>
    <n v="131031"/>
    <n v="14612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October"/>
    <s v="INCLUDE"/>
    <n v="83247"/>
    <n v="10211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November"/>
    <s v="INCLUDE"/>
    <n v="129765"/>
    <n v="13718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December"/>
    <s v="INCLUDE"/>
    <n v="64139"/>
    <n v="6554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anuary"/>
    <s v="INCLUDE"/>
    <n v="236307"/>
    <n v="26563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February"/>
    <s v="INCLUDE"/>
    <n v="138884"/>
    <n v="14766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rch"/>
    <s v="INCLUDE"/>
    <n v="251955"/>
    <n v="25274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July"/>
    <s v="INCLUDE"/>
    <n v="4771"/>
    <n v="854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January"/>
    <s v="INCLUDE"/>
    <n v="16141"/>
    <n v="2165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March"/>
    <s v="INCLUDE"/>
    <n v="14345"/>
    <n v="1836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ugust"/>
    <s v="INCLUDE"/>
    <n v="593321"/>
    <n v="149272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October"/>
    <s v="INCLUDE"/>
    <n v="257721"/>
    <n v="64726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anuary"/>
    <s v="INCLUDE"/>
    <n v="802764"/>
    <n v="183982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June"/>
    <s v="INCLUDE"/>
    <n v="479"/>
    <n v="17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November"/>
    <s v="INCLUDE"/>
    <n v="5"/>
    <n v="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December"/>
    <s v="INCLUDE"/>
    <n v="71"/>
    <n v="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116282"/>
    <n v="12322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May"/>
    <s v="INCLUDE"/>
    <n v="241750"/>
    <n v="25164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ne"/>
    <s v="INCLUDE"/>
    <n v="246536"/>
    <n v="25043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ly"/>
    <s v="INCLUDE"/>
    <n v="260216"/>
    <n v="25648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ugust"/>
    <s v="INCLUDE"/>
    <n v="150316"/>
    <n v="14613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September"/>
    <s v="INCLUDE"/>
    <n v="142051"/>
    <n v="12961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October"/>
    <s v="INCLUDE"/>
    <n v="129185"/>
    <n v="12171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November"/>
    <s v="INCLUDE"/>
    <n v="123169"/>
    <n v="15228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December"/>
    <s v="INCLUDE"/>
    <n v="198908"/>
    <n v="21947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anuary"/>
    <s v="INCLUDE"/>
    <n v="335266"/>
    <n v="31506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February"/>
    <s v="INCLUDE"/>
    <n v="486549"/>
    <n v="42016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rch"/>
    <s v="INCLUDE"/>
    <n v="353667"/>
    <n v="30734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pril"/>
    <s v="INCLUDE"/>
    <n v="15984"/>
    <n v="127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May"/>
    <s v="INCLUDE"/>
    <n v="82536"/>
    <n v="840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ne"/>
    <s v="INCLUDE"/>
    <n v="6145"/>
    <n v="80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ly"/>
    <s v="INCLUDE"/>
    <n v="16450"/>
    <n v="1549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ugust"/>
    <s v="INCLUDE"/>
    <n v="36721"/>
    <n v="334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September"/>
    <s v="INCLUDE"/>
    <n v="44159"/>
    <n v="1079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October"/>
    <s v="INCLUDE"/>
    <n v="82156"/>
    <n v="9097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November"/>
    <s v="INCLUDE"/>
    <n v="1963"/>
    <n v="13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December"/>
    <s v="INCLUDE"/>
    <n v="1006"/>
    <n v="9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anuary"/>
    <s v="INCLUDE"/>
    <n v="16388"/>
    <n v="250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February"/>
    <s v="INCLUDE"/>
    <n v="40143"/>
    <n v="4651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rch"/>
    <s v="INCLUDE"/>
    <n v="44209"/>
    <n v="7944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May"/>
    <s v="INCLUDE"/>
    <n v="665"/>
    <n v="3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July"/>
    <s v="INCLUDE"/>
    <n v="2470"/>
    <n v="12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September"/>
    <s v="INCLUDE"/>
    <n v="3584"/>
    <n v="18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October"/>
    <s v="INCLUDE"/>
    <n v="732"/>
    <n v="3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November"/>
    <s v="INCLUDE"/>
    <n v="961"/>
    <n v="5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December"/>
    <s v="INCLUDE"/>
    <n v="1594"/>
    <n v="8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anuary"/>
    <s v="INCLUDE"/>
    <n v="2002"/>
    <n v="11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February"/>
    <s v="INCLUDE"/>
    <n v="4645"/>
    <n v="26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March"/>
    <s v="INCLUDE"/>
    <n v="446"/>
    <n v="2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June"/>
    <s v="INCLUDE"/>
    <n v="18517"/>
    <n v="178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October"/>
    <s v="INCLUDE"/>
    <n v="12369"/>
    <n v="80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November"/>
    <s v="INCLUDE"/>
    <n v="18226"/>
    <n v="160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February"/>
    <s v="INCLUDE"/>
    <n v="2719"/>
    <n v="88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pril"/>
    <s v="INCLUDE"/>
    <n v="9964"/>
    <n v="6816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ne"/>
    <s v="INCLUDE"/>
    <n v="3399"/>
    <n v="931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ly"/>
    <s v="INCLUDE"/>
    <n v="29773"/>
    <n v="1954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ugust"/>
    <s v="INCLUDE"/>
    <n v="10862"/>
    <n v="12741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October"/>
    <s v="INCLUDE"/>
    <n v="48"/>
    <n v="45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November"/>
    <s v="INCLUDE"/>
    <n v="10934"/>
    <n v="675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December"/>
    <s v="INCLUDE"/>
    <n v="1648"/>
    <n v="1598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anuary"/>
    <s v="INCLUDE"/>
    <n v="208"/>
    <n v="1153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February"/>
    <s v="INCLUDE"/>
    <n v="12631"/>
    <n v="7575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rch"/>
    <s v="INCLUDE"/>
    <n v="3993"/>
    <n v="276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April"/>
    <s v="INCLUDE"/>
    <n v="7329"/>
    <n v="346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May"/>
    <s v="INCLUDE"/>
    <n v="55333"/>
    <n v="1993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June"/>
    <s v="INCLUDE"/>
    <n v="60882"/>
    <n v="3192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July"/>
    <s v="INCLUDE"/>
    <n v="29966"/>
    <n v="1710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August"/>
    <s v="INCLUDE"/>
    <n v="12778"/>
    <n v="601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September"/>
    <s v="INCLUDE"/>
    <n v="45889"/>
    <n v="2169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October"/>
    <s v="INCLUDE"/>
    <n v="34632"/>
    <n v="1790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November"/>
    <s v="INCLUDE"/>
    <n v="71642"/>
    <n v="2719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December"/>
    <s v="INCLUDE"/>
    <n v="42419"/>
    <n v="2258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anuary"/>
    <s v="INCLUDE"/>
    <n v="38328"/>
    <n v="1977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February"/>
    <s v="INCLUDE"/>
    <n v="27309"/>
    <n v="1284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March"/>
    <s v="INCLUDE"/>
    <n v="20661"/>
    <n v="934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April"/>
    <s v="INCLUDE"/>
    <n v="6015"/>
    <n v="135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May"/>
    <s v="INCLUDE"/>
    <n v="8147"/>
    <n v="240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June"/>
    <s v="INCLUDE"/>
    <n v="6"/>
    <n v="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July"/>
    <s v="INCLUDE"/>
    <n v="69"/>
    <n v="19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August"/>
    <s v="INCLUDE"/>
    <n v="117"/>
    <n v="2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October"/>
    <s v="INCLUDE"/>
    <n v="880"/>
    <n v="13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November"/>
    <s v="INCLUDE"/>
    <n v="60"/>
    <n v="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December"/>
    <s v="INCLUDE"/>
    <n v="4"/>
    <n v="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January"/>
    <s v="INCLUDE"/>
    <n v="74"/>
    <n v="3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February"/>
    <s v="INCLUDE"/>
    <n v="310"/>
    <n v="57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March"/>
    <s v="INCLUDE"/>
    <n v="1224"/>
    <n v="19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4639"/>
    <n v="338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May"/>
    <s v="INCLUDE"/>
    <n v="53102"/>
    <n v="2541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ne"/>
    <s v="INCLUDE"/>
    <n v="151"/>
    <n v="28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ly"/>
    <s v="INCLUDE"/>
    <n v="17388"/>
    <n v="1005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ugust"/>
    <s v="INCLUDE"/>
    <n v="99883"/>
    <n v="4986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September"/>
    <s v="INCLUDE"/>
    <n v="12919"/>
    <n v="814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October"/>
    <s v="INCLUDE"/>
    <n v="16432"/>
    <n v="958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November"/>
    <s v="INCLUDE"/>
    <n v="21855"/>
    <n v="1391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December"/>
    <s v="INCLUDE"/>
    <n v="17428"/>
    <n v="1417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anuary"/>
    <s v="INCLUDE"/>
    <n v="29233"/>
    <n v="2797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February"/>
    <s v="INCLUDE"/>
    <n v="54976"/>
    <n v="4113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rch"/>
    <s v="INCLUDE"/>
    <n v="15725"/>
    <n v="1524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pril"/>
    <s v="INCLUDE"/>
    <n v="292031"/>
    <n v="37244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May"/>
    <s v="INCLUDE"/>
    <n v="384526"/>
    <n v="47896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ne"/>
    <s v="INCLUDE"/>
    <n v="458081"/>
    <n v="54271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ly"/>
    <s v="INCLUDE"/>
    <n v="243010"/>
    <n v="28536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ugust"/>
    <s v="INCLUDE"/>
    <n v="380141"/>
    <n v="45753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September"/>
    <s v="INCLUDE"/>
    <n v="477601"/>
    <n v="53704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October"/>
    <s v="INCLUDE"/>
    <n v="444058"/>
    <n v="52466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November"/>
    <s v="INCLUDE"/>
    <n v="551527"/>
    <n v="60427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December"/>
    <s v="INCLUDE"/>
    <n v="215882"/>
    <n v="24167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anuary"/>
    <s v="INCLUDE"/>
    <n v="585244"/>
    <n v="61025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February"/>
    <s v="INCLUDE"/>
    <n v="458047"/>
    <n v="47649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rch"/>
    <s v="INCLUDE"/>
    <n v="283736"/>
    <n v="30836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October"/>
    <s v="INCLUDE"/>
    <n v="487"/>
    <n v="1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anuary"/>
    <s v="INCLUDE"/>
    <n v="8822"/>
    <n v="292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March"/>
    <s v="INCLUDE"/>
    <n v="9768"/>
    <n v="1006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April"/>
    <s v="INCLUDE"/>
    <n v="10189"/>
    <n v="1924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May"/>
    <s v="INCLUDE"/>
    <n v="331"/>
    <n v="128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June"/>
    <s v="INCLUDE"/>
    <n v="56"/>
    <n v="50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July"/>
    <s v="INCLUDE"/>
    <n v="367"/>
    <n v="6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August"/>
    <s v="INCLUDE"/>
    <n v="16764"/>
    <n v="2692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October"/>
    <s v="INCLUDE"/>
    <n v="15787"/>
    <n v="2290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November"/>
    <s v="INCLUDE"/>
    <n v="7291"/>
    <n v="1128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December"/>
    <s v="INCLUDE"/>
    <n v="12188"/>
    <n v="1689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January"/>
    <s v="INCLUDE"/>
    <n v="910"/>
    <n v="243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February"/>
    <s v="INCLUDE"/>
    <n v="13210"/>
    <n v="2056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March"/>
    <s v="INCLUDE"/>
    <n v="26047"/>
    <n v="37691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pril"/>
    <s v="INCLUDE"/>
    <n v="67761"/>
    <n v="151392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May"/>
    <s v="INCLUDE"/>
    <n v="2769008"/>
    <n v="7362122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ne"/>
    <s v="INCLUDE"/>
    <n v="647434"/>
    <n v="1284345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ly"/>
    <s v="INCLUDE"/>
    <n v="227269"/>
    <n v="351926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ugust"/>
    <s v="INCLUDE"/>
    <n v="308731"/>
    <n v="518774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September"/>
    <s v="INCLUDE"/>
    <n v="121530"/>
    <n v="180566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October"/>
    <s v="INCLUDE"/>
    <n v="204395"/>
    <n v="33467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November"/>
    <s v="INCLUDE"/>
    <n v="163035"/>
    <n v="222053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December"/>
    <s v="INCLUDE"/>
    <n v="147631"/>
    <n v="11954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anuary"/>
    <s v="INCLUDE"/>
    <n v="696448"/>
    <n v="325190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February"/>
    <s v="INCLUDE"/>
    <n v="49832"/>
    <n v="87378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rch"/>
    <s v="INCLUDE"/>
    <n v="428585"/>
    <n v="765831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June"/>
    <s v="INCLUDE"/>
    <n v="176"/>
    <n v="1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May"/>
    <s v="INCLUDE"/>
    <n v="7580"/>
    <n v="322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ne"/>
    <s v="INCLUDE"/>
    <n v="8877"/>
    <n v="378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September"/>
    <s v="INCLUDE"/>
    <n v="3361"/>
    <n v="355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October"/>
    <s v="INCLUDE"/>
    <n v="435"/>
    <n v="12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December"/>
    <s v="INCLUDE"/>
    <n v="11104"/>
    <n v="476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February"/>
    <s v="INCLUDE"/>
    <n v="37086"/>
    <n v="1633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rch"/>
    <s v="INCLUDE"/>
    <n v="1994"/>
    <n v="82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June"/>
    <s v="INCLUDE"/>
    <n v="4404"/>
    <n v="1865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August"/>
    <s v="INCLUDE"/>
    <n v="1406"/>
    <n v="15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September"/>
    <s v="INCLUDE"/>
    <n v="1256"/>
    <n v="12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December"/>
    <s v="INCLUDE"/>
    <n v="272"/>
    <n v="9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January"/>
    <s v="INCLUDE"/>
    <n v="158"/>
    <n v="100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59874"/>
    <n v="4711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May"/>
    <s v="INCLUDE"/>
    <n v="232595"/>
    <n v="188262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ne"/>
    <s v="INCLUDE"/>
    <n v="132461"/>
    <n v="105472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ly"/>
    <s v="INCLUDE"/>
    <n v="156524"/>
    <n v="178094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September"/>
    <s v="INCLUDE"/>
    <n v="92063"/>
    <n v="78197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November"/>
    <s v="INCLUDE"/>
    <n v="62718"/>
    <n v="80664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December"/>
    <s v="INCLUDE"/>
    <n v="124919"/>
    <n v="111259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anuary"/>
    <s v="INCLUDE"/>
    <n v="341645"/>
    <n v="374034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February"/>
    <s v="INCLUDE"/>
    <n v="31913"/>
    <n v="2417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rch"/>
    <s v="INCLUDE"/>
    <n v="197454"/>
    <n v="207624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pril"/>
    <s v="INCLUDE"/>
    <n v="316365"/>
    <n v="50922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May"/>
    <s v="INCLUDE"/>
    <n v="475525"/>
    <n v="74048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ne"/>
    <s v="INCLUDE"/>
    <n v="358659"/>
    <n v="54868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ly"/>
    <s v="INCLUDE"/>
    <n v="139973"/>
    <n v="21422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ugust"/>
    <s v="INCLUDE"/>
    <n v="223541"/>
    <n v="33478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September"/>
    <s v="INCLUDE"/>
    <n v="366661"/>
    <n v="52372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October"/>
    <s v="INCLUDE"/>
    <n v="409251"/>
    <n v="58911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November"/>
    <s v="INCLUDE"/>
    <n v="409225"/>
    <n v="60560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December"/>
    <s v="INCLUDE"/>
    <n v="247845"/>
    <n v="36516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anuary"/>
    <s v="INCLUDE"/>
    <n v="562863"/>
    <n v="757462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February"/>
    <s v="INCLUDE"/>
    <n v="289790"/>
    <n v="381606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rch"/>
    <s v="INCLUDE"/>
    <n v="221263"/>
    <n v="294427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November"/>
    <s v="INCLUDE"/>
    <n v="153290"/>
    <n v="20000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December"/>
    <s v="INCLUDE"/>
    <n v="187020"/>
    <n v="23587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anuary"/>
    <s v="INCLUDE"/>
    <n v="128991"/>
    <n v="17196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February"/>
    <s v="INCLUDE"/>
    <n v="39322"/>
    <n v="5716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March"/>
    <s v="INCLUDE"/>
    <n v="39193"/>
    <n v="5710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May"/>
    <s v="INCLUDE"/>
    <n v="47431"/>
    <n v="7862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June"/>
    <s v="INCLUDE"/>
    <n v="5342"/>
    <n v="439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January"/>
    <s v="INCLUDE"/>
    <n v="42691"/>
    <n v="14545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December"/>
    <s v="INCLUDE"/>
    <n v="1235442"/>
    <n v="3024000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February"/>
    <s v="INCLUDE"/>
    <n v="1180376"/>
    <n v="2630800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pril"/>
    <s v="INCLUDE"/>
    <n v="85768"/>
    <n v="105944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ne"/>
    <s v="INCLUDE"/>
    <n v="78695"/>
    <n v="107842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ly"/>
    <s v="INCLUDE"/>
    <n v="22766"/>
    <n v="26688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ugust"/>
    <s v="INCLUDE"/>
    <n v="24535"/>
    <n v="26828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September"/>
    <s v="INCLUDE"/>
    <n v="87671"/>
    <n v="106222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October"/>
    <s v="INCLUDE"/>
    <n v="34084"/>
    <n v="51546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November"/>
    <s v="INCLUDE"/>
    <n v="45282"/>
    <n v="51972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anuary"/>
    <s v="INCLUDE"/>
    <n v="138087"/>
    <n v="159258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February"/>
    <s v="INCLUDE"/>
    <n v="24261"/>
    <n v="26124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rch"/>
    <s v="INCLUDE"/>
    <n v="43227"/>
    <n v="53541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ne"/>
    <s v="INCLUDE"/>
    <n v="29"/>
    <n v="188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ugust"/>
    <s v="INCLUDE"/>
    <n v="68"/>
    <n v="228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September"/>
    <s v="INCLUDE"/>
    <n v="64"/>
    <n v="69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November"/>
    <s v="INCLUDE"/>
    <n v="225"/>
    <n v="47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December"/>
    <s v="INCLUDE"/>
    <n v="114"/>
    <n v="188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anuary"/>
    <s v="INCLUDE"/>
    <n v="278"/>
    <n v="462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February"/>
    <s v="INCLUDE"/>
    <n v="447"/>
    <n v="1206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157"/>
    <n v="133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May"/>
    <s v="INCLUDE"/>
    <n v="1578"/>
    <n v="1909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ne"/>
    <s v="INCLUDE"/>
    <n v="5639"/>
    <n v="3426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ly"/>
    <s v="INCLUDE"/>
    <n v="2665"/>
    <n v="916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ugust"/>
    <s v="INCLUDE"/>
    <n v="2603"/>
    <n v="1491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September"/>
    <s v="INCLUDE"/>
    <n v="2929"/>
    <n v="1702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October"/>
    <s v="INCLUDE"/>
    <n v="4322"/>
    <n v="1406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November"/>
    <s v="INCLUDE"/>
    <n v="2420"/>
    <n v="2167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December"/>
    <s v="INCLUDE"/>
    <n v="1205"/>
    <n v="193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anuary"/>
    <s v="INCLUDE"/>
    <n v="7078"/>
    <n v="568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February"/>
    <s v="INCLUDE"/>
    <n v="7093"/>
    <n v="3777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rch"/>
    <s v="INCLUDE"/>
    <n v="7846"/>
    <n v="9581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pril"/>
    <s v="INCLUDE"/>
    <n v="591"/>
    <n v="681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May"/>
    <s v="INCLUDE"/>
    <n v="404"/>
    <n v="77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ne"/>
    <s v="INCLUDE"/>
    <n v="19"/>
    <n v="7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ugust"/>
    <s v="INCLUDE"/>
    <n v="804"/>
    <n v="346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September"/>
    <s v="INCLUDE"/>
    <n v="5290"/>
    <n v="4668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October"/>
    <s v="INCLUDE"/>
    <n v="67"/>
    <n v="212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November"/>
    <s v="INCLUDE"/>
    <n v="535"/>
    <n v="607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December"/>
    <s v="INCLUDE"/>
    <n v="351"/>
    <n v="494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February"/>
    <s v="INCLUDE"/>
    <n v="533"/>
    <n v="563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rch"/>
    <s v="INCLUDE"/>
    <n v="1083"/>
    <n v="1063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May"/>
    <s v="INCLUDE"/>
    <n v="1754"/>
    <n v="2846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March"/>
    <s v="INCLUDE"/>
    <n v="12216"/>
    <n v="3603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434205"/>
    <n v="35936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May"/>
    <s v="INCLUDE"/>
    <n v="185670"/>
    <n v="156534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ne"/>
    <s v="INCLUDE"/>
    <n v="293086"/>
    <n v="27064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ly"/>
    <s v="INCLUDE"/>
    <n v="386678"/>
    <n v="351533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ugust"/>
    <s v="INCLUDE"/>
    <n v="122640"/>
    <n v="89263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September"/>
    <s v="INCLUDE"/>
    <n v="190271"/>
    <n v="162459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October"/>
    <s v="INCLUDE"/>
    <n v="199910"/>
    <n v="170507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November"/>
    <s v="INCLUDE"/>
    <n v="528358"/>
    <n v="428781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December"/>
    <s v="INCLUDE"/>
    <n v="308235"/>
    <n v="240138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anuary"/>
    <s v="INCLUDE"/>
    <n v="715154"/>
    <n v="551556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February"/>
    <s v="INCLUDE"/>
    <n v="306164"/>
    <n v="246847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rch"/>
    <s v="INCLUDE"/>
    <n v="111762"/>
    <n v="88025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February"/>
    <s v="INCLUDE"/>
    <n v="13169"/>
    <n v="14672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April"/>
    <s v="INCLUDE"/>
    <n v="29869"/>
    <n v="2660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May"/>
    <s v="INCLUDE"/>
    <n v="50649"/>
    <n v="43999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October"/>
    <s v="INCLUDE"/>
    <n v="29916"/>
    <n v="22433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November"/>
    <s v="INCLUDE"/>
    <n v="21035"/>
    <n v="15762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December"/>
    <s v="INCLUDE"/>
    <n v="33446"/>
    <n v="24803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February"/>
    <s v="INCLUDE"/>
    <n v="8504"/>
    <n v="4825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pril"/>
    <s v="INCLUDE"/>
    <n v="3103166"/>
    <n v="8284795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May"/>
    <s v="INCLUDE"/>
    <n v="2641015"/>
    <n v="7118011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ne"/>
    <s v="INCLUDE"/>
    <n v="6618305"/>
    <n v="17614411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ly"/>
    <s v="INCLUDE"/>
    <n v="3600174"/>
    <n v="9856858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ugust"/>
    <s v="INCLUDE"/>
    <n v="2356474"/>
    <n v="6459373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September"/>
    <s v="INCLUDE"/>
    <n v="3839116"/>
    <n v="10152866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October"/>
    <s v="INCLUDE"/>
    <n v="3463481"/>
    <n v="7924661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November"/>
    <s v="INCLUDE"/>
    <n v="5476767"/>
    <n v="12099325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December"/>
    <s v="INCLUDE"/>
    <n v="1980054"/>
    <n v="447058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anuary"/>
    <s v="INCLUDE"/>
    <n v="2796250"/>
    <n v="6137876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February"/>
    <s v="INCLUDE"/>
    <n v="2651711"/>
    <n v="5784224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rch"/>
    <s v="INCLUDE"/>
    <n v="5327752"/>
    <n v="1171887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October"/>
    <s v="INCLUDE"/>
    <n v="1421"/>
    <n v="98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December"/>
    <s v="INCLUDE"/>
    <n v="5644"/>
    <n v="202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pril"/>
    <s v="INCLUDE"/>
    <n v="19235"/>
    <n v="734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May"/>
    <s v="INCLUDE"/>
    <n v="3092"/>
    <n v="153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ly"/>
    <s v="INCLUDE"/>
    <n v="10880"/>
    <n v="446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October"/>
    <s v="INCLUDE"/>
    <n v="3972"/>
    <n v="146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December"/>
    <s v="INCLUDE"/>
    <n v="19335"/>
    <n v="767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anuary"/>
    <s v="INCLUDE"/>
    <n v="3630"/>
    <n v="195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rch"/>
    <s v="INCLUDE"/>
    <n v="17705"/>
    <n v="618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pril"/>
    <s v="INCLUDE"/>
    <n v="541301"/>
    <n v="141776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May"/>
    <s v="INCLUDE"/>
    <n v="1516280"/>
    <n v="419354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ne"/>
    <s v="INCLUDE"/>
    <n v="307879"/>
    <n v="81762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July"/>
    <s v="INCLUDE"/>
    <n v="2105600"/>
    <n v="5676944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August"/>
    <s v="INCLUDE"/>
    <n v="571059"/>
    <n v="162752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September"/>
    <s v="INCLUDE"/>
    <n v="1710113"/>
    <n v="4697039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October"/>
    <s v="INCLUDE"/>
    <n v="500404"/>
    <n v="1258497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November"/>
    <s v="INCLUDE"/>
    <n v="3597936"/>
    <n v="793228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7"/>
    <s v="December"/>
    <s v="INCLUDE"/>
    <n v="114000"/>
    <n v="27416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anuary"/>
    <s v="INCLUDE"/>
    <n v="324058"/>
    <n v="73374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February"/>
    <s v="INCLUDE"/>
    <n v="32783"/>
    <n v="78140"/>
  </r>
  <r>
    <x v="0"/>
    <s v="European Union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rch"/>
    <s v="INCLUDE"/>
    <n v="341304"/>
    <n v="75956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7"/>
    <s v="May"/>
    <s v="INCLUDE"/>
    <n v="4635"/>
    <n v="476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10630"/>
    <n v="854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May"/>
    <s v="INCLUDE"/>
    <n v="7606"/>
    <n v="1059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ne"/>
    <s v="INCLUDE"/>
    <n v="13015"/>
    <n v="1045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ly"/>
    <s v="INCLUDE"/>
    <n v="9414"/>
    <n v="838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November"/>
    <s v="INCLUDE"/>
    <n v="19200"/>
    <n v="1309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December"/>
    <s v="INCLUDE"/>
    <n v="8673"/>
    <n v="426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anuary"/>
    <s v="INCLUDE"/>
    <n v="28971"/>
    <n v="2804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February"/>
    <s v="INCLUDE"/>
    <n v="9895"/>
    <n v="973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rch"/>
    <s v="INCLUDE"/>
    <n v="42378"/>
    <n v="3937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pril"/>
    <s v="INCLUDE"/>
    <n v="92067"/>
    <n v="10850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May"/>
    <s v="INCLUDE"/>
    <n v="58593"/>
    <n v="7353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ne"/>
    <s v="INCLUDE"/>
    <n v="90771"/>
    <n v="11839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ly"/>
    <s v="INCLUDE"/>
    <n v="141618"/>
    <n v="17667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ugust"/>
    <s v="INCLUDE"/>
    <n v="63530"/>
    <n v="8147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September"/>
    <s v="INCLUDE"/>
    <n v="24902"/>
    <n v="2988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October"/>
    <s v="INCLUDE"/>
    <n v="97525"/>
    <n v="11560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November"/>
    <s v="INCLUDE"/>
    <n v="45575"/>
    <n v="5785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December"/>
    <s v="INCLUDE"/>
    <n v="51310"/>
    <n v="6254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anuary"/>
    <s v="INCLUDE"/>
    <n v="142069"/>
    <n v="15600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February"/>
    <s v="INCLUDE"/>
    <n v="155411"/>
    <n v="17074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rch"/>
    <s v="INCLUDE"/>
    <n v="185389"/>
    <n v="19968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May"/>
    <s v="INCLUDE"/>
    <n v="13202"/>
    <n v="1222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June"/>
    <s v="INCLUDE"/>
    <n v="46709"/>
    <n v="4146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July"/>
    <s v="INCLUDE"/>
    <n v="61726"/>
    <n v="7723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August"/>
    <s v="INCLUDE"/>
    <n v="78552"/>
    <n v="8251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October"/>
    <s v="INCLUDE"/>
    <n v="84231"/>
    <n v="9925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November"/>
    <s v="INCLUDE"/>
    <n v="278355"/>
    <n v="28233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December"/>
    <s v="INCLUDE"/>
    <n v="31473"/>
    <n v="2646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anuary"/>
    <s v="INCLUDE"/>
    <n v="76567"/>
    <n v="9291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February"/>
    <s v="INCLUDE"/>
    <n v="215145"/>
    <n v="20458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March"/>
    <s v="INCLUDE"/>
    <n v="483294"/>
    <n v="51443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April"/>
    <s v="INCLUDE"/>
    <n v="22962"/>
    <n v="310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May"/>
    <s v="INCLUDE"/>
    <n v="14803"/>
    <n v="303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June"/>
    <s v="INCLUDE"/>
    <n v="19031"/>
    <n v="413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July"/>
    <s v="INCLUDE"/>
    <n v="13724"/>
    <n v="253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August"/>
    <s v="INCLUDE"/>
    <n v="25237"/>
    <n v="436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September"/>
    <s v="INCLUDE"/>
    <n v="19322"/>
    <n v="377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October"/>
    <s v="INCLUDE"/>
    <n v="43126"/>
    <n v="758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November"/>
    <s v="INCLUDE"/>
    <n v="42081"/>
    <n v="708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7"/>
    <s v="December"/>
    <s v="INCLUDE"/>
    <n v="12243"/>
    <n v="206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anuary"/>
    <s v="INCLUDE"/>
    <n v="17054"/>
    <n v="315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February"/>
    <s v="INCLUDE"/>
    <n v="20489"/>
    <n v="297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March"/>
    <s v="INCLUDE"/>
    <n v="41243"/>
    <n v="622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7"/>
    <s v="April"/>
    <s v="INCLUDE"/>
    <n v="3652"/>
    <n v="165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7"/>
    <s v="June"/>
    <s v="INCLUDE"/>
    <n v="3084"/>
    <n v="233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7"/>
    <s v="July"/>
    <s v="INCLUDE"/>
    <n v="2134"/>
    <n v="69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7"/>
    <s v="August"/>
    <s v="INCLUDE"/>
    <n v="496"/>
    <n v="15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7"/>
    <s v="October"/>
    <s v="INCLUDE"/>
    <n v="2039"/>
    <n v="78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7"/>
    <s v="November"/>
    <s v="INCLUDE"/>
    <n v="1133"/>
    <n v="33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8"/>
    <s v="January"/>
    <s v="INCLUDE"/>
    <n v="20120"/>
    <n v="1861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8"/>
    <s v="February"/>
    <s v="INCLUDE"/>
    <n v="6348"/>
    <n v="475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8"/>
    <s v="March"/>
    <s v="INCLUDE"/>
    <n v="319"/>
    <n v="10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January"/>
    <s v="INCLUDE"/>
    <n v="5489"/>
    <n v="475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February"/>
    <s v="INCLUDE"/>
    <n v="4835"/>
    <n v="484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pril"/>
    <s v="INCLUDE"/>
    <n v="40846"/>
    <n v="2888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May"/>
    <s v="INCLUDE"/>
    <n v="2029"/>
    <n v="62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ne"/>
    <s v="INCLUDE"/>
    <n v="23002"/>
    <n v="2076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July"/>
    <s v="INCLUDE"/>
    <n v="36597"/>
    <n v="3542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August"/>
    <s v="INCLUDE"/>
    <n v="15186"/>
    <n v="1110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September"/>
    <s v="INCLUDE"/>
    <n v="84157"/>
    <n v="6051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October"/>
    <s v="INCLUDE"/>
    <n v="71876"/>
    <n v="6254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7"/>
    <s v="November"/>
    <s v="INCLUDE"/>
    <n v="81348"/>
    <n v="6086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anuary"/>
    <s v="INCLUDE"/>
    <n v="49614"/>
    <n v="4116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rch"/>
    <s v="INCLUDE"/>
    <n v="27619"/>
    <n v="1770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pril"/>
    <s v="INCLUDE"/>
    <n v="577156"/>
    <n v="85470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May"/>
    <s v="INCLUDE"/>
    <n v="657161"/>
    <n v="93999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ne"/>
    <s v="INCLUDE"/>
    <n v="836124"/>
    <n v="117205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July"/>
    <s v="INCLUDE"/>
    <n v="506837"/>
    <n v="80104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August"/>
    <s v="INCLUDE"/>
    <n v="495582"/>
    <n v="73617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September"/>
    <s v="INCLUDE"/>
    <n v="439941"/>
    <n v="62857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October"/>
    <s v="INCLUDE"/>
    <n v="704391"/>
    <n v="96085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November"/>
    <s v="INCLUDE"/>
    <n v="711888"/>
    <n v="85362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7"/>
    <s v="December"/>
    <s v="INCLUDE"/>
    <n v="394686"/>
    <n v="61536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anuary"/>
    <s v="INCLUDE"/>
    <n v="740246"/>
    <n v="91408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February"/>
    <s v="INCLUDE"/>
    <n v="523513"/>
    <n v="68195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rch"/>
    <s v="INCLUDE"/>
    <n v="618763"/>
    <n v="78542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April"/>
    <s v="INCLUDE"/>
    <n v="15093"/>
    <n v="2186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May"/>
    <s v="INCLUDE"/>
    <n v="11680"/>
    <n v="1631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July"/>
    <s v="INCLUDE"/>
    <n v="3812"/>
    <n v="564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August"/>
    <s v="INCLUDE"/>
    <n v="13354"/>
    <n v="2743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September"/>
    <s v="INCLUDE"/>
    <n v="84446"/>
    <n v="15733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October"/>
    <s v="INCLUDE"/>
    <n v="25014"/>
    <n v="5044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November"/>
    <s v="INCLUDE"/>
    <n v="44529"/>
    <n v="8486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7"/>
    <s v="December"/>
    <s v="INCLUDE"/>
    <n v="64063"/>
    <n v="11137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anuary"/>
    <s v="INCLUDE"/>
    <n v="34393"/>
    <n v="5384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February"/>
    <s v="INCLUDE"/>
    <n v="27547"/>
    <n v="4317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March"/>
    <s v="INCLUDE"/>
    <n v="41334"/>
    <n v="6402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May"/>
    <s v="INCLUDE"/>
    <n v="5893"/>
    <n v="394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7"/>
    <s v="June"/>
    <s v="INCLUDE"/>
    <n v="2643"/>
    <n v="20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January"/>
    <s v="INCLUDE"/>
    <n v="3224"/>
    <n v="196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May"/>
    <s v="INCLUDE"/>
    <n v="8206"/>
    <n v="262"/>
  </r>
  <r>
    <x v="1"/>
    <s v="Asia and Oceania"/>
    <x v="1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September"/>
    <s v="INCLUDE"/>
    <n v="1561"/>
    <n v="1748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June"/>
    <s v="INCLUDE"/>
    <n v="41375"/>
    <n v="23874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July"/>
    <s v="INCLUDE"/>
    <n v="45735"/>
    <n v="26424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September"/>
    <s v="INCLUDE"/>
    <n v="79008"/>
    <n v="4556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November"/>
    <s v="INCLUDE"/>
    <n v="45807"/>
    <n v="26466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January"/>
    <s v="INCLUDE"/>
    <n v="37050"/>
    <n v="21345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February"/>
    <s v="INCLUDE"/>
    <n v="41103"/>
    <n v="23715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November"/>
    <s v="INCLUDE"/>
    <n v="214401"/>
    <n v="29172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December"/>
    <s v="INCLUDE"/>
    <n v="313748"/>
    <n v="294353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January"/>
    <s v="INCLUDE"/>
    <n v="18919"/>
    <n v="72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September"/>
    <s v="INCLUDE"/>
    <n v="10102"/>
    <n v="15542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November"/>
    <s v="INCLUDE"/>
    <n v="47550"/>
    <n v="76116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December"/>
    <s v="INCLUDE"/>
    <n v="43758"/>
    <n v="23924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anuary"/>
    <s v="INCLUDE"/>
    <n v="5225"/>
    <n v="40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April"/>
    <s v="INCLUDE"/>
    <n v="1037"/>
    <n v="20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May"/>
    <s v="INCLUDE"/>
    <n v="11137"/>
    <n v="179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July"/>
    <s v="INCLUDE"/>
    <n v="2697"/>
    <n v="57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November"/>
    <s v="INCLUDE"/>
    <n v="1747"/>
    <n v="60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March"/>
    <s v="INCLUDE"/>
    <n v="4367"/>
    <n v="91"/>
  </r>
  <r>
    <x v="1"/>
    <s v="Asia and Oceania"/>
    <x v="1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February"/>
    <s v="INCLUDE"/>
    <n v="16110"/>
    <n v="2907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March"/>
    <s v="INCLUDE"/>
    <n v="39918"/>
    <n v="53488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March"/>
    <s v="INCLUDE"/>
    <n v="19298"/>
    <n v="44545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April"/>
    <s v="INCLUDE"/>
    <n v="5170"/>
    <n v="35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May"/>
    <s v="INCLUDE"/>
    <n v="30832"/>
    <n v="5996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June"/>
    <s v="INCLUDE"/>
    <n v="2853"/>
    <n v="94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July"/>
    <s v="INCLUDE"/>
    <n v="14820"/>
    <n v="683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August"/>
    <s v="INCLUDE"/>
    <n v="6329"/>
    <n v="618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September"/>
    <s v="INCLUDE"/>
    <n v="20219"/>
    <n v="1233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October"/>
    <s v="INCLUDE"/>
    <n v="1825"/>
    <n v="180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November"/>
    <s v="INCLUDE"/>
    <n v="7141"/>
    <n v="1047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December"/>
    <s v="INCLUDE"/>
    <n v="33670"/>
    <n v="3976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January"/>
    <s v="INCLUDE"/>
    <n v="3568"/>
    <n v="866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February"/>
    <s v="INCLUDE"/>
    <n v="22158"/>
    <n v="4264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March"/>
    <s v="INCLUDE"/>
    <n v="7366"/>
    <n v="414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November"/>
    <s v="INCLUDE"/>
    <n v="6031"/>
    <n v="382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February"/>
    <s v="INCLUDE"/>
    <n v="7625"/>
    <n v="4950"/>
  </r>
  <r>
    <x v="1"/>
    <s v="Asia and Oceania"/>
    <x v="2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December"/>
    <s v="INCLUDE"/>
    <n v="2667"/>
    <n v="81"/>
  </r>
  <r>
    <x v="1"/>
    <s v="Asia and Oceania"/>
    <x v="2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February"/>
    <s v="INCLUDE"/>
    <n v="4459"/>
    <n v="35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August"/>
    <s v="INCLUDE"/>
    <n v="66054"/>
    <n v="15825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September"/>
    <s v="INCLUDE"/>
    <n v="20043"/>
    <n v="3751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anuary"/>
    <s v="INCLUDE"/>
    <n v="21133"/>
    <n v="5651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February"/>
    <s v="INCLUDE"/>
    <n v="18142"/>
    <n v="4810"/>
  </r>
  <r>
    <x v="1"/>
    <s v="Asia and Oceania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March"/>
    <s v="INCLUDE"/>
    <n v="1045"/>
    <n v="980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April"/>
    <s v="INCLUDE"/>
    <n v="1472719"/>
    <n v="4524535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May"/>
    <s v="INCLUDE"/>
    <n v="2448557"/>
    <n v="6683550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June"/>
    <s v="INCLUDE"/>
    <n v="1748605"/>
    <n v="4695395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July"/>
    <s v="INCLUDE"/>
    <n v="3324602"/>
    <n v="9070020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August"/>
    <s v="INCLUDE"/>
    <n v="1002811"/>
    <n v="2857175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September"/>
    <s v="INCLUDE"/>
    <n v="1222459"/>
    <n v="3419285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December"/>
    <s v="INCLUDE"/>
    <n v="262382"/>
    <n v="600000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January"/>
    <s v="INCLUDE"/>
    <n v="2933598"/>
    <n v="8635845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February"/>
    <s v="INCLUDE"/>
    <n v="3095408"/>
    <n v="7306245"/>
  </r>
  <r>
    <x v="1"/>
    <s v="Eastern Europe exc EU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March"/>
    <s v="INCLUDE"/>
    <n v="6022613"/>
    <n v="14124820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April"/>
    <s v="INCLUDE"/>
    <n v="1811608"/>
    <n v="5068978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June"/>
    <s v="INCLUDE"/>
    <n v="2255722"/>
    <n v="6560842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December"/>
    <s v="INCLUDE"/>
    <n v="1265829"/>
    <n v="2963642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January"/>
    <s v="INCLUDE"/>
    <n v="1254998"/>
    <n v="3927646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February"/>
    <s v="INCLUDE"/>
    <n v="966531"/>
    <n v="2475644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March"/>
    <s v="INCLUDE"/>
    <n v="2554794"/>
    <n v="6445390"/>
  </r>
  <r>
    <x v="1"/>
    <s v="Eastern Europe exc EU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April"/>
    <s v="INCLUDE"/>
    <n v="56558"/>
    <n v="88382"/>
  </r>
  <r>
    <x v="1"/>
    <s v="Eastern Europe exc EU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February"/>
    <s v="INCLUDE"/>
    <n v="69045"/>
    <n v="110540"/>
  </r>
  <r>
    <x v="1"/>
    <s v="Eastern Europe exc EU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April"/>
    <s v="INCLUDE"/>
    <n v="64660"/>
    <n v="123082"/>
  </r>
  <r>
    <x v="1"/>
    <s v="Eastern Europe exc EU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February"/>
    <s v="INCLUDE"/>
    <n v="35886"/>
    <n v="54940"/>
  </r>
  <r>
    <x v="1"/>
    <s v="Eastern Europe exc EU"/>
    <x v="2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April"/>
    <s v="INCLUDE"/>
    <n v="2413702"/>
    <n v="6454931"/>
  </r>
  <r>
    <x v="1"/>
    <s v="Eastern Europe exc EU"/>
    <x v="2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May"/>
    <s v="INCLUDE"/>
    <n v="2378022"/>
    <n v="6172775"/>
  </r>
  <r>
    <x v="1"/>
    <s v="Eastern Europe exc EU"/>
    <x v="2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June"/>
    <s v="INCLUDE"/>
    <n v="1771322"/>
    <n v="4986862"/>
  </r>
  <r>
    <x v="1"/>
    <s v="Eastern Europe exc EU"/>
    <x v="2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August"/>
    <s v="INCLUDE"/>
    <n v="1760162"/>
    <n v="4923847"/>
  </r>
  <r>
    <x v="1"/>
    <s v="Eastern Europe exc EU"/>
    <x v="2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October"/>
    <s v="INCLUDE"/>
    <n v="3193366"/>
    <n v="8727401"/>
  </r>
  <r>
    <x v="1"/>
    <s v="Eastern Europe exc EU"/>
    <x v="2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January"/>
    <s v="INCLUDE"/>
    <n v="6032940"/>
    <n v="14072868"/>
  </r>
  <r>
    <x v="1"/>
    <s v="Eastern Europe exc EU"/>
    <x v="2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March"/>
    <s v="INCLUDE"/>
    <n v="8015948"/>
    <n v="19839660"/>
  </r>
  <r>
    <x v="1"/>
    <s v="Middle East and N Africa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March"/>
    <s v="INCLUDE"/>
    <n v="1858248"/>
    <n v="4901840"/>
  </r>
  <r>
    <x v="1"/>
    <s v="Middle East and N Af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March"/>
    <s v="INCLUDE"/>
    <n v="23705"/>
    <n v="31196"/>
  </r>
  <r>
    <x v="1"/>
    <s v="Middle East and N Africa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March"/>
    <s v="INCLUDE"/>
    <n v="4078"/>
    <n v="7430"/>
  </r>
  <r>
    <x v="1"/>
    <s v="Middle East and N Africa"/>
    <x v="2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December"/>
    <s v="INCLUDE"/>
    <n v="841"/>
    <n v="1050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April"/>
    <s v="INCLUDE"/>
    <n v="19349"/>
    <n v="18189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May"/>
    <s v="INCLUDE"/>
    <n v="5862"/>
    <n v="101"/>
  </r>
  <r>
    <x v="1"/>
    <s v="Middle East and N Africa"/>
    <x v="2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January"/>
    <s v="INCLUDE"/>
    <n v="8371"/>
    <n v="43"/>
  </r>
  <r>
    <x v="1"/>
    <s v="North Ame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April"/>
    <s v="INCLUDE"/>
    <n v="2404"/>
    <n v="76"/>
  </r>
  <r>
    <x v="1"/>
    <s v="North Ame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November"/>
    <s v="INCLUDE"/>
    <n v="3574"/>
    <n v="162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July"/>
    <s v="INCLUDE"/>
    <n v="3006"/>
    <n v="150"/>
  </r>
  <r>
    <x v="1"/>
    <s v="North Ame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June"/>
    <s v="INCLUDE"/>
    <n v="23661"/>
    <n v="123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April"/>
    <s v="INCLUDE"/>
    <n v="4222"/>
    <n v="337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May"/>
    <s v="INCLUDE"/>
    <n v="1599"/>
    <n v="176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June"/>
    <s v="INCLUDE"/>
    <n v="38197"/>
    <n v="777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July"/>
    <s v="INCLUDE"/>
    <n v="1523"/>
    <n v="179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September"/>
    <s v="INCLUDE"/>
    <n v="9217"/>
    <n v="1440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November"/>
    <s v="INCLUDE"/>
    <n v="3419"/>
    <n v="165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December"/>
    <s v="INCLUDE"/>
    <n v="2665"/>
    <n v="307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January"/>
    <s v="INCLUDE"/>
    <n v="10993"/>
    <n v="1640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February"/>
    <s v="INCLUDE"/>
    <n v="5453"/>
    <n v="609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March"/>
    <s v="INCLUDE"/>
    <n v="13606"/>
    <n v="2346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17"/>
    <s v="August"/>
    <s v="INCLUDE"/>
    <n v="4738"/>
    <n v="972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7"/>
    <s v="August"/>
    <s v="INCLUDE"/>
    <n v="2551"/>
    <n v="8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April"/>
    <s v="INCLUDE"/>
    <n v="30819"/>
    <n v="314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May"/>
    <s v="INCLUDE"/>
    <n v="36688"/>
    <n v="27339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June"/>
    <s v="INCLUDE"/>
    <n v="4457"/>
    <n v="4250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July"/>
    <s v="INCLUDE"/>
    <n v="29557"/>
    <n v="19511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August"/>
    <s v="INCLUDE"/>
    <n v="17303"/>
    <n v="1262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September"/>
    <s v="INCLUDE"/>
    <n v="66202"/>
    <n v="5606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October"/>
    <s v="INCLUDE"/>
    <n v="3516"/>
    <n v="277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November"/>
    <s v="INCLUDE"/>
    <n v="36122"/>
    <n v="4521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December"/>
    <s v="INCLUDE"/>
    <n v="17710"/>
    <n v="447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January"/>
    <s v="INCLUDE"/>
    <n v="45161"/>
    <n v="24101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February"/>
    <s v="INCLUDE"/>
    <n v="1241"/>
    <n v="305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March"/>
    <s v="INCLUDE"/>
    <n v="31190"/>
    <n v="24609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April"/>
    <s v="INCLUDE"/>
    <n v="4215"/>
    <n v="352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May"/>
    <s v="INCLUDE"/>
    <n v="26629"/>
    <n v="210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June"/>
    <s v="INCLUDE"/>
    <n v="28478"/>
    <n v="197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July"/>
    <s v="INCLUDE"/>
    <n v="12209"/>
    <n v="1678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August"/>
    <s v="INCLUDE"/>
    <n v="14596"/>
    <n v="1505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September"/>
    <s v="INCLUDE"/>
    <n v="58596"/>
    <n v="470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October"/>
    <s v="INCLUDE"/>
    <n v="50415"/>
    <n v="231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November"/>
    <s v="INCLUDE"/>
    <n v="19002"/>
    <n v="1457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December"/>
    <s v="INCLUDE"/>
    <n v="6981"/>
    <n v="931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anuary"/>
    <s v="INCLUDE"/>
    <n v="8598"/>
    <n v="909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February"/>
    <s v="INCLUDE"/>
    <n v="12686"/>
    <n v="84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March"/>
    <s v="INCLUDE"/>
    <n v="31702"/>
    <n v="3131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n v="2017"/>
    <s v="May"/>
    <s v="INCLUDE"/>
    <n v="11601"/>
    <n v="138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April"/>
    <s v="INCLUDE"/>
    <n v="2547"/>
    <n v="105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July"/>
    <s v="INCLUDE"/>
    <n v="5074"/>
    <n v="21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October"/>
    <s v="INCLUDE"/>
    <n v="1335"/>
    <n v="42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7"/>
    <s v="November"/>
    <s v="INCLUDE"/>
    <n v="3151"/>
    <n v="130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January"/>
    <s v="INCLUDE"/>
    <n v="6833"/>
    <n v="1119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February"/>
    <s v="INCLUDE"/>
    <n v="7189"/>
    <n v="302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March"/>
    <s v="INCLUDE"/>
    <n v="13332"/>
    <n v="1830"/>
  </r>
  <r>
    <x v="1"/>
    <s v="Western Europe exc EU"/>
    <x v="3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August"/>
    <s v="INCLUDE"/>
    <n v="1003262"/>
    <n v="2858460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April"/>
    <s v="INCLUDE"/>
    <n v="73740"/>
    <n v="4213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May"/>
    <s v="INCLUDE"/>
    <n v="4164"/>
    <n v="617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June"/>
    <s v="INCLUDE"/>
    <n v="38183"/>
    <n v="4616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July"/>
    <s v="INCLUDE"/>
    <n v="9913"/>
    <n v="6460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November"/>
    <s v="INCLUDE"/>
    <n v="74787"/>
    <n v="24547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February"/>
    <s v="INCLUDE"/>
    <n v="5077"/>
    <n v="3936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March"/>
    <s v="INCLUDE"/>
    <n v="5617"/>
    <n v="3478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September"/>
    <s v="INCLUDE"/>
    <n v="2997"/>
    <n v="5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May"/>
    <s v="INCLUDE"/>
    <n v="3870"/>
    <n v="4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April"/>
    <s v="INCLUDE"/>
    <n v="4572214"/>
    <n v="13465222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May"/>
    <s v="INCLUDE"/>
    <n v="2989945"/>
    <n v="8943755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June"/>
    <s v="INCLUDE"/>
    <n v="7489554"/>
    <n v="21854125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July"/>
    <s v="INCLUDE"/>
    <n v="3570090"/>
    <n v="9722200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August"/>
    <s v="INCLUDE"/>
    <n v="1622135"/>
    <n v="4462357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October"/>
    <s v="INCLUDE"/>
    <n v="6045669"/>
    <n v="14170860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7"/>
    <s v="November"/>
    <s v="INCLUDE"/>
    <n v="2520127"/>
    <n v="6099800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January"/>
    <s v="INCLUDE"/>
    <n v="5720933"/>
    <n v="13404980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February"/>
    <s v="INCLUDE"/>
    <n v="3784323"/>
    <n v="9018590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March"/>
    <s v="INCLUDE"/>
    <n v="2320762"/>
    <n v="575844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May"/>
    <s v="INCLUDE"/>
    <n v="6576"/>
    <n v="886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June"/>
    <s v="INCLUDE"/>
    <n v="6572"/>
    <n v="815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July"/>
    <s v="INCLUDE"/>
    <n v="673"/>
    <n v="121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August"/>
    <s v="INCLUDE"/>
    <n v="7881"/>
    <n v="942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7"/>
    <s v="September"/>
    <s v="INCLUDE"/>
    <n v="26591"/>
    <n v="2623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April"/>
    <s v="INCLUDE"/>
    <n v="133018"/>
    <n v="22478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May"/>
    <s v="INCLUDE"/>
    <n v="358668"/>
    <n v="33554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July"/>
    <s v="INCLUDE"/>
    <n v="50826"/>
    <n v="5372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August"/>
    <s v="INCLUDE"/>
    <n v="244671"/>
    <n v="33751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September"/>
    <s v="INCLUDE"/>
    <n v="48886"/>
    <n v="5322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November"/>
    <s v="INCLUDE"/>
    <n v="67354"/>
    <n v="10036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7"/>
    <s v="December"/>
    <s v="INCLUDE"/>
    <n v="201064"/>
    <n v="26466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January"/>
    <s v="INCLUDE"/>
    <n v="393169"/>
    <n v="51912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7"/>
    <s v="August"/>
    <s v="INCLUDE"/>
    <n v="12912"/>
    <n v="2455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7"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April"/>
    <s v="INCLUDE"/>
    <n v="278335"/>
    <n v="3036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May"/>
    <s v="INCLUDE"/>
    <n v="298852"/>
    <n v="3523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une"/>
    <s v="INCLUDE"/>
    <n v="209432"/>
    <n v="2282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uly"/>
    <s v="INCLUDE"/>
    <n v="292641"/>
    <n v="2160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August"/>
    <s v="INCLUDE"/>
    <n v="62398"/>
    <n v="974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September"/>
    <s v="INCLUDE"/>
    <n v="112909"/>
    <n v="1707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October"/>
    <s v="INCLUDE"/>
    <n v="137168"/>
    <n v="1918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November"/>
    <s v="INCLUDE"/>
    <n v="310459"/>
    <n v="4471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December"/>
    <s v="INCLUDE"/>
    <n v="339581"/>
    <n v="3266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anuary"/>
    <s v="INCLUDE"/>
    <n v="254366"/>
    <n v="2909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February"/>
    <s v="INCLUDE"/>
    <n v="248929"/>
    <n v="2914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rch"/>
    <s v="INCLUDE"/>
    <n v="166681"/>
    <n v="2911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June"/>
    <s v="INCLUDE"/>
    <n v="101"/>
    <n v="5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August"/>
    <s v="INCLUDE"/>
    <n v="3"/>
    <n v="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September"/>
    <s v="INCLUDE"/>
    <n v="24"/>
    <n v="6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9"/>
    <s v="March"/>
    <s v="INCLUDE"/>
    <n v="1"/>
    <n v="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pril"/>
    <s v="INCLUDE"/>
    <n v="193"/>
    <n v="3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100"/>
    <n v="1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December"/>
    <s v="INCLUDE"/>
    <n v="89"/>
    <n v="1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October"/>
    <s v="INCLUDE"/>
    <n v="14578"/>
    <n v="1668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November"/>
    <s v="INCLUDE"/>
    <n v="2163"/>
    <n v="214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anuary"/>
    <s v="INCLUDE"/>
    <n v="4727"/>
    <n v="531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February"/>
    <s v="INCLUDE"/>
    <n v="8466"/>
    <n v="872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rch"/>
    <s v="INCLUDE"/>
    <n v="26479"/>
    <n v="2917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pril"/>
    <s v="INCLUDE"/>
    <n v="24076"/>
    <n v="2804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y"/>
    <s v="INCLUDE"/>
    <n v="47033"/>
    <n v="5421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ne"/>
    <s v="INCLUDE"/>
    <n v="193517"/>
    <n v="205495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ly"/>
    <s v="INCLUDE"/>
    <n v="70601"/>
    <n v="7326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ugust"/>
    <s v="INCLUDE"/>
    <n v="86186"/>
    <n v="10875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September"/>
    <s v="INCLUDE"/>
    <n v="131982"/>
    <n v="13694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October"/>
    <s v="INCLUDE"/>
    <n v="28761"/>
    <n v="3372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November"/>
    <s v="INCLUDE"/>
    <n v="24433"/>
    <n v="27273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December"/>
    <s v="INCLUDE"/>
    <n v="29994"/>
    <n v="1319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anuary"/>
    <s v="INCLUDE"/>
    <n v="97480"/>
    <n v="10263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February"/>
    <s v="INCLUDE"/>
    <n v="94613"/>
    <n v="10864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pril"/>
    <s v="INCLUDE"/>
    <n v="105493"/>
    <n v="6437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256263"/>
    <n v="18392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ly"/>
    <s v="INCLUDE"/>
    <n v="15905"/>
    <n v="636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ugust"/>
    <s v="INCLUDE"/>
    <n v="12137"/>
    <n v="1776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September"/>
    <s v="INCLUDE"/>
    <n v="2911"/>
    <n v="5313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October"/>
    <s v="INCLUDE"/>
    <n v="79175"/>
    <n v="148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November"/>
    <s v="INCLUDE"/>
    <n v="286175"/>
    <n v="3568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December"/>
    <s v="INCLUDE"/>
    <n v="10904"/>
    <n v="106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anuary"/>
    <s v="INCLUDE"/>
    <n v="38162"/>
    <n v="2253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February"/>
    <s v="INCLUDE"/>
    <n v="26721"/>
    <n v="3549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rch"/>
    <s v="INCLUDE"/>
    <n v="2249"/>
    <n v="272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September"/>
    <s v="INCLUDE"/>
    <n v="16072"/>
    <n v="2448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August"/>
    <s v="INCLUDE"/>
    <n v="18065"/>
    <n v="58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pril"/>
    <s v="INCLUDE"/>
    <n v="374165"/>
    <n v="40201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y"/>
    <s v="INCLUDE"/>
    <n v="283744"/>
    <n v="31138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ne"/>
    <s v="INCLUDE"/>
    <n v="396957"/>
    <n v="42005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ly"/>
    <s v="INCLUDE"/>
    <n v="656958"/>
    <n v="66440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ugust"/>
    <s v="INCLUDE"/>
    <n v="652037"/>
    <n v="64318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September"/>
    <s v="INCLUDE"/>
    <n v="682245"/>
    <n v="65839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October"/>
    <s v="INCLUDE"/>
    <n v="748049"/>
    <n v="704593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November"/>
    <s v="INCLUDE"/>
    <n v="820562"/>
    <n v="79225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December"/>
    <s v="INCLUDE"/>
    <n v="548707"/>
    <n v="51154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anuary"/>
    <s v="INCLUDE"/>
    <n v="828590"/>
    <n v="78914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February"/>
    <s v="INCLUDE"/>
    <n v="1035459"/>
    <n v="112037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rch"/>
    <s v="INCLUDE"/>
    <n v="745236"/>
    <n v="71585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pril"/>
    <s v="INCLUDE"/>
    <n v="64582"/>
    <n v="7215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32433"/>
    <n v="3598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ne"/>
    <s v="INCLUDE"/>
    <n v="58829"/>
    <n v="6064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ly"/>
    <s v="INCLUDE"/>
    <n v="44214"/>
    <n v="4752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ugust"/>
    <s v="INCLUDE"/>
    <n v="75062"/>
    <n v="7406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September"/>
    <s v="INCLUDE"/>
    <n v="134660"/>
    <n v="11520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October"/>
    <s v="INCLUDE"/>
    <n v="158142"/>
    <n v="14488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November"/>
    <s v="INCLUDE"/>
    <n v="86398"/>
    <n v="4435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December"/>
    <s v="INCLUDE"/>
    <n v="145528"/>
    <n v="12367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anuary"/>
    <s v="INCLUDE"/>
    <n v="105797"/>
    <n v="112003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February"/>
    <s v="INCLUDE"/>
    <n v="89880"/>
    <n v="8170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rch"/>
    <s v="INCLUDE"/>
    <n v="113684"/>
    <n v="11487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pril"/>
    <s v="INCLUDE"/>
    <n v="512801"/>
    <n v="48079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y"/>
    <s v="INCLUDE"/>
    <n v="237402"/>
    <n v="21717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ne"/>
    <s v="INCLUDE"/>
    <n v="226316"/>
    <n v="33838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ly"/>
    <s v="INCLUDE"/>
    <n v="398236"/>
    <n v="25522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ugust"/>
    <s v="INCLUDE"/>
    <n v="297333"/>
    <n v="194984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September"/>
    <s v="INCLUDE"/>
    <n v="2246896"/>
    <n v="55417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October"/>
    <s v="INCLUDE"/>
    <n v="414280"/>
    <n v="34538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November"/>
    <s v="INCLUDE"/>
    <n v="788460"/>
    <n v="58370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December"/>
    <s v="INCLUDE"/>
    <n v="633531"/>
    <n v="49977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anuary"/>
    <s v="INCLUDE"/>
    <n v="466476"/>
    <n v="44255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February"/>
    <s v="INCLUDE"/>
    <n v="347644"/>
    <n v="32780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rch"/>
    <s v="INCLUDE"/>
    <n v="475100"/>
    <n v="41859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pril"/>
    <s v="INCLUDE"/>
    <n v="150673"/>
    <n v="16238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313843"/>
    <n v="30214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ne"/>
    <s v="INCLUDE"/>
    <n v="169104"/>
    <n v="17119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ly"/>
    <s v="INCLUDE"/>
    <n v="350536"/>
    <n v="35270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ugust"/>
    <s v="INCLUDE"/>
    <n v="331350"/>
    <n v="31932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September"/>
    <s v="INCLUDE"/>
    <n v="256048"/>
    <n v="35301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October"/>
    <s v="INCLUDE"/>
    <n v="149730"/>
    <n v="14680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November"/>
    <s v="INCLUDE"/>
    <n v="242068"/>
    <n v="22458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December"/>
    <s v="INCLUDE"/>
    <n v="164781"/>
    <n v="15836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anuary"/>
    <s v="INCLUDE"/>
    <n v="453823"/>
    <n v="46060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February"/>
    <s v="INCLUDE"/>
    <n v="299072"/>
    <n v="31084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rch"/>
    <s v="INCLUDE"/>
    <n v="195152"/>
    <n v="21469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June"/>
    <s v="INCLUDE"/>
    <n v="7542"/>
    <n v="964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pril"/>
    <s v="INCLUDE"/>
    <n v="1441939"/>
    <n v="3058857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y"/>
    <s v="INCLUDE"/>
    <n v="1510154"/>
    <n v="3172061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ly"/>
    <s v="INCLUDE"/>
    <n v="1115850"/>
    <n v="2534248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September"/>
    <s v="INCLUDE"/>
    <n v="1498667"/>
    <n v="338914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October"/>
    <s v="INCLUDE"/>
    <n v="218641"/>
    <n v="52416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anuary"/>
    <s v="INCLUDE"/>
    <n v="442519"/>
    <n v="97212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February"/>
    <s v="INCLUDE"/>
    <n v="895659"/>
    <n v="202756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April"/>
    <s v="INCLUDE"/>
    <n v="74"/>
    <n v="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September"/>
    <s v="INCLUDE"/>
    <n v="8"/>
    <n v="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anuary"/>
    <s v="INCLUDE"/>
    <n v="8"/>
    <n v="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February"/>
    <s v="INCLUDE"/>
    <n v="43"/>
    <n v="1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pril"/>
    <s v="INCLUDE"/>
    <n v="404185"/>
    <n v="35929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y"/>
    <s v="INCLUDE"/>
    <n v="379877"/>
    <n v="36377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ne"/>
    <s v="INCLUDE"/>
    <n v="743709"/>
    <n v="66503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ly"/>
    <s v="INCLUDE"/>
    <n v="976154"/>
    <n v="83849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ugust"/>
    <s v="INCLUDE"/>
    <n v="131084"/>
    <n v="10995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September"/>
    <s v="INCLUDE"/>
    <n v="431528"/>
    <n v="37273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October"/>
    <s v="INCLUDE"/>
    <n v="433205"/>
    <n v="39847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November"/>
    <s v="INCLUDE"/>
    <n v="668169"/>
    <n v="53538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December"/>
    <s v="INCLUDE"/>
    <n v="243217"/>
    <n v="19935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anuary"/>
    <s v="INCLUDE"/>
    <n v="539671"/>
    <n v="42367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February"/>
    <s v="INCLUDE"/>
    <n v="935071"/>
    <n v="78188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rch"/>
    <s v="INCLUDE"/>
    <n v="562158"/>
    <n v="50588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pril"/>
    <s v="INCLUDE"/>
    <n v="39364"/>
    <n v="5499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11606"/>
    <n v="93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ne"/>
    <s v="INCLUDE"/>
    <n v="164820"/>
    <n v="24921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ly"/>
    <s v="INCLUDE"/>
    <n v="168811"/>
    <n v="23296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ugust"/>
    <s v="INCLUDE"/>
    <n v="301623"/>
    <n v="39811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September"/>
    <s v="INCLUDE"/>
    <n v="351766"/>
    <n v="31235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October"/>
    <s v="INCLUDE"/>
    <n v="173029"/>
    <n v="20728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November"/>
    <s v="INCLUDE"/>
    <n v="87805"/>
    <n v="8844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December"/>
    <s v="INCLUDE"/>
    <n v="215844"/>
    <n v="24953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anuary"/>
    <s v="INCLUDE"/>
    <n v="123161"/>
    <n v="14028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February"/>
    <s v="INCLUDE"/>
    <n v="175839"/>
    <n v="20804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rch"/>
    <s v="INCLUDE"/>
    <n v="139115"/>
    <n v="15838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May"/>
    <s v="INCLUDE"/>
    <n v="3384"/>
    <n v="20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ne"/>
    <s v="INCLUDE"/>
    <n v="773"/>
    <n v="4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ly"/>
    <s v="INCLUDE"/>
    <n v="102"/>
    <n v="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September"/>
    <s v="INCLUDE"/>
    <n v="396"/>
    <n v="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October"/>
    <s v="INCLUDE"/>
    <n v="1977"/>
    <n v="10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November"/>
    <s v="INCLUDE"/>
    <n v="1677"/>
    <n v="9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December"/>
    <s v="INCLUDE"/>
    <n v="597"/>
    <n v="3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anuary"/>
    <s v="INCLUDE"/>
    <n v="2628"/>
    <n v="150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March"/>
    <s v="INCLUDE"/>
    <n v="589"/>
    <n v="2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January"/>
    <s v="INCLUDE"/>
    <n v="23077"/>
    <n v="1557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pril"/>
    <s v="INCLUDE"/>
    <n v="7649"/>
    <n v="373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y"/>
    <s v="INCLUDE"/>
    <n v="21192"/>
    <n v="12089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ne"/>
    <s v="INCLUDE"/>
    <n v="638"/>
    <n v="294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ly"/>
    <s v="INCLUDE"/>
    <n v="52388"/>
    <n v="34542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ugust"/>
    <s v="INCLUDE"/>
    <n v="1057"/>
    <n v="114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October"/>
    <s v="INCLUDE"/>
    <n v="8"/>
    <n v="3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December"/>
    <s v="INCLUDE"/>
    <n v="369"/>
    <n v="47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anuary"/>
    <s v="INCLUDE"/>
    <n v="473"/>
    <n v="1164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rch"/>
    <s v="INCLUDE"/>
    <n v="1669"/>
    <n v="175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April"/>
    <s v="INCLUDE"/>
    <n v="40800"/>
    <n v="1875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May"/>
    <s v="INCLUDE"/>
    <n v="67187"/>
    <n v="3229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une"/>
    <s v="INCLUDE"/>
    <n v="25034"/>
    <n v="1200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uly"/>
    <s v="INCLUDE"/>
    <n v="94340"/>
    <n v="4226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August"/>
    <s v="INCLUDE"/>
    <n v="26061"/>
    <n v="1220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September"/>
    <s v="INCLUDE"/>
    <n v="211991"/>
    <n v="3267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October"/>
    <s v="INCLUDE"/>
    <n v="64555"/>
    <n v="3606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November"/>
    <s v="INCLUDE"/>
    <n v="62468"/>
    <n v="2569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December"/>
    <s v="INCLUDE"/>
    <n v="47622"/>
    <n v="1651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anuary"/>
    <s v="INCLUDE"/>
    <n v="71995"/>
    <n v="2350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February"/>
    <s v="INCLUDE"/>
    <n v="202937"/>
    <n v="7229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rch"/>
    <s v="INCLUDE"/>
    <n v="56230"/>
    <n v="2358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April"/>
    <s v="INCLUDE"/>
    <n v="3"/>
    <n v="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May"/>
    <s v="INCLUDE"/>
    <n v="299"/>
    <n v="47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August"/>
    <s v="INCLUDE"/>
    <n v="1330"/>
    <n v="14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September"/>
    <s v="INCLUDE"/>
    <n v="531"/>
    <n v="8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October"/>
    <s v="INCLUDE"/>
    <n v="29"/>
    <n v="3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November"/>
    <s v="INCLUDE"/>
    <n v="2918"/>
    <n v="54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9"/>
    <s v="January"/>
    <s v="INCLUDE"/>
    <n v="510"/>
    <n v="6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pril"/>
    <s v="INCLUDE"/>
    <n v="24988"/>
    <n v="2597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y"/>
    <s v="INCLUDE"/>
    <n v="52547"/>
    <n v="4108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ne"/>
    <s v="INCLUDE"/>
    <n v="148363"/>
    <n v="8317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ly"/>
    <s v="INCLUDE"/>
    <n v="176005"/>
    <n v="18445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ugust"/>
    <s v="INCLUDE"/>
    <n v="28185"/>
    <n v="3364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September"/>
    <s v="INCLUDE"/>
    <n v="55696"/>
    <n v="6070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October"/>
    <s v="INCLUDE"/>
    <n v="109490"/>
    <n v="11291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November"/>
    <s v="INCLUDE"/>
    <n v="208"/>
    <n v="28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December"/>
    <s v="INCLUDE"/>
    <n v="28906"/>
    <n v="2902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anuary"/>
    <s v="INCLUDE"/>
    <n v="21973"/>
    <n v="1590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February"/>
    <s v="INCLUDE"/>
    <n v="4149"/>
    <n v="236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rch"/>
    <s v="INCLUDE"/>
    <n v="26184"/>
    <n v="2693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pril"/>
    <s v="INCLUDE"/>
    <n v="254284"/>
    <n v="26462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363303"/>
    <n v="41073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ne"/>
    <s v="INCLUDE"/>
    <n v="290344"/>
    <n v="31829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ly"/>
    <s v="INCLUDE"/>
    <n v="428285"/>
    <n v="44155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ugust"/>
    <s v="INCLUDE"/>
    <n v="385551"/>
    <n v="40215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September"/>
    <s v="INCLUDE"/>
    <n v="351279"/>
    <n v="35223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October"/>
    <s v="INCLUDE"/>
    <n v="325898"/>
    <n v="36009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November"/>
    <s v="INCLUDE"/>
    <n v="301322"/>
    <n v="32538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December"/>
    <s v="INCLUDE"/>
    <n v="110160"/>
    <n v="11538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anuary"/>
    <s v="INCLUDE"/>
    <n v="358371"/>
    <n v="40148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February"/>
    <s v="INCLUDE"/>
    <n v="418162"/>
    <n v="48631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rch"/>
    <s v="INCLUDE"/>
    <n v="382114"/>
    <n v="44260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April"/>
    <s v="INCLUDE"/>
    <n v="12760"/>
    <n v="386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ne"/>
    <s v="INCLUDE"/>
    <n v="59"/>
    <n v="1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ly"/>
    <s v="INCLUDE"/>
    <n v="9434"/>
    <n v="314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August"/>
    <s v="INCLUDE"/>
    <n v="56"/>
    <n v="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September"/>
    <s v="INCLUDE"/>
    <n v="940"/>
    <n v="7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October"/>
    <s v="INCLUDE"/>
    <n v="129"/>
    <n v="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November"/>
    <s v="INCLUDE"/>
    <n v="557"/>
    <n v="7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anuary"/>
    <s v="INCLUDE"/>
    <n v="277"/>
    <n v="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March"/>
    <s v="INCLUDE"/>
    <n v="299"/>
    <n v="5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April"/>
    <s v="INCLUDE"/>
    <n v="17850"/>
    <n v="2601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May"/>
    <s v="INCLUDE"/>
    <n v="8458"/>
    <n v="1377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June"/>
    <s v="INCLUDE"/>
    <n v="18088"/>
    <n v="244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July"/>
    <s v="INCLUDE"/>
    <n v="20224"/>
    <n v="3087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August"/>
    <s v="INCLUDE"/>
    <n v="5573"/>
    <n v="946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September"/>
    <s v="INCLUDE"/>
    <n v="72"/>
    <n v="72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October"/>
    <s v="INCLUDE"/>
    <n v="48004"/>
    <n v="6179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November"/>
    <s v="INCLUDE"/>
    <n v="29024"/>
    <n v="4534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December"/>
    <s v="INCLUDE"/>
    <n v="2071"/>
    <n v="356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January"/>
    <s v="INCLUDE"/>
    <n v="804"/>
    <n v="161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February"/>
    <s v="INCLUDE"/>
    <n v="2369"/>
    <n v="412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March"/>
    <s v="INCLUDE"/>
    <n v="3880"/>
    <n v="548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pril"/>
    <s v="INCLUDE"/>
    <n v="0"/>
    <n v="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y"/>
    <s v="INCLUDE"/>
    <n v="0"/>
    <n v="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ne"/>
    <s v="INCLUDE"/>
    <n v="769421"/>
    <n v="1719718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ly"/>
    <s v="INCLUDE"/>
    <n v="0"/>
    <n v="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ugust"/>
    <s v="INCLUDE"/>
    <n v="1329059"/>
    <n v="304836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September"/>
    <s v="INCLUDE"/>
    <n v="0"/>
    <n v="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October"/>
    <s v="INCLUDE"/>
    <n v="11018"/>
    <n v="21222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November"/>
    <s v="INCLUDE"/>
    <n v="1913"/>
    <n v="3969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February"/>
    <s v="INCLUDE"/>
    <n v="14702"/>
    <n v="24521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rch"/>
    <s v="INCLUDE"/>
    <n v="1495303"/>
    <n v="349578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y"/>
    <s v="INCLUDE"/>
    <n v="59307"/>
    <n v="2624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ly"/>
    <s v="INCLUDE"/>
    <n v="65993"/>
    <n v="2922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ugust"/>
    <s v="INCLUDE"/>
    <n v="137"/>
    <n v="6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September"/>
    <s v="INCLUDE"/>
    <n v="37613"/>
    <n v="603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October"/>
    <s v="INCLUDE"/>
    <n v="15872"/>
    <n v="30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November"/>
    <s v="INCLUDE"/>
    <n v="13191"/>
    <n v="85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December"/>
    <s v="INCLUDE"/>
    <n v="18592"/>
    <n v="812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February"/>
    <s v="INCLUDE"/>
    <n v="13304"/>
    <n v="70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rch"/>
    <s v="INCLUDE"/>
    <n v="21082"/>
    <n v="918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une"/>
    <s v="INCLUDE"/>
    <n v="70"/>
    <n v="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uly"/>
    <s v="INCLUDE"/>
    <n v="140"/>
    <n v="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October"/>
    <s v="INCLUDE"/>
    <n v="1018"/>
    <n v="15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anuary"/>
    <s v="INCLUDE"/>
    <n v="74"/>
    <n v="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February"/>
    <s v="INCLUDE"/>
    <n v="89"/>
    <n v="6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pril"/>
    <s v="INCLUDE"/>
    <n v="313142"/>
    <n v="408538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y"/>
    <s v="INCLUDE"/>
    <n v="542672"/>
    <n v="510169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ne"/>
    <s v="INCLUDE"/>
    <n v="169778"/>
    <n v="162318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ly"/>
    <s v="INCLUDE"/>
    <n v="219978"/>
    <n v="233233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ugust"/>
    <s v="INCLUDE"/>
    <n v="163320"/>
    <n v="1619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September"/>
    <s v="INCLUDE"/>
    <n v="279945"/>
    <n v="224479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October"/>
    <s v="INCLUDE"/>
    <n v="93219"/>
    <n v="8122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November"/>
    <s v="INCLUDE"/>
    <n v="474072"/>
    <n v="354039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December"/>
    <s v="INCLUDE"/>
    <n v="151747"/>
    <n v="14910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anuary"/>
    <s v="INCLUDE"/>
    <n v="299215"/>
    <n v="22761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February"/>
    <s v="INCLUDE"/>
    <n v="408328"/>
    <n v="314918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rch"/>
    <s v="INCLUDE"/>
    <n v="636666"/>
    <n v="47831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pril"/>
    <s v="INCLUDE"/>
    <n v="193633"/>
    <n v="294967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71655"/>
    <n v="97027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ne"/>
    <s v="INCLUDE"/>
    <n v="163295"/>
    <n v="21517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ly"/>
    <s v="INCLUDE"/>
    <n v="110640"/>
    <n v="1228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ugust"/>
    <s v="INCLUDE"/>
    <n v="35686"/>
    <n v="24611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September"/>
    <s v="INCLUDE"/>
    <n v="119998"/>
    <n v="148157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October"/>
    <s v="INCLUDE"/>
    <n v="145880"/>
    <n v="168858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November"/>
    <s v="INCLUDE"/>
    <n v="185693"/>
    <n v="251209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December"/>
    <s v="INCLUDE"/>
    <n v="86104"/>
    <n v="100662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anuary"/>
    <s v="INCLUDE"/>
    <n v="413723"/>
    <n v="511821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February"/>
    <s v="INCLUDE"/>
    <n v="104444"/>
    <n v="1068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rch"/>
    <s v="INCLUDE"/>
    <n v="61607"/>
    <n v="782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April"/>
    <s v="INCLUDE"/>
    <n v="42451"/>
    <n v="572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May"/>
    <s v="INCLUDE"/>
    <n v="84345"/>
    <n v="1149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ne"/>
    <s v="INCLUDE"/>
    <n v="89332"/>
    <n v="1146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ly"/>
    <s v="INCLUDE"/>
    <n v="64495"/>
    <n v="846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August"/>
    <s v="INCLUDE"/>
    <n v="44186"/>
    <n v="573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September"/>
    <s v="INCLUDE"/>
    <n v="72695"/>
    <n v="80881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October"/>
    <s v="INCLUDE"/>
    <n v="193910"/>
    <n v="167753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November"/>
    <s v="INCLUDE"/>
    <n v="193146"/>
    <n v="179873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December"/>
    <s v="INCLUDE"/>
    <n v="212514"/>
    <n v="28820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anuary"/>
    <s v="INCLUDE"/>
    <n v="204957"/>
    <n v="284184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February"/>
    <s v="INCLUDE"/>
    <n v="75300"/>
    <n v="45365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March"/>
    <s v="INCLUDE"/>
    <n v="195049"/>
    <n v="25196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February"/>
    <s v="INCLUDE"/>
    <n v="22311"/>
    <n v="3816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y"/>
    <s v="INCLUDE"/>
    <n v="47775"/>
    <n v="52236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ne"/>
    <s v="INCLUDE"/>
    <n v="42529"/>
    <n v="53482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ly"/>
    <s v="INCLUDE"/>
    <n v="93912"/>
    <n v="100837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September"/>
    <s v="INCLUDE"/>
    <n v="18451"/>
    <n v="26501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November"/>
    <s v="INCLUDE"/>
    <n v="65721"/>
    <n v="7117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February"/>
    <s v="INCLUDE"/>
    <n v="21246"/>
    <n v="23346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rch"/>
    <s v="INCLUDE"/>
    <n v="81433"/>
    <n v="96225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pril"/>
    <s v="INCLUDE"/>
    <n v="1182"/>
    <n v="1219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ly"/>
    <s v="INCLUDE"/>
    <n v="99"/>
    <n v="203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November"/>
    <s v="INCLUDE"/>
    <n v="13"/>
    <n v="62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December"/>
    <s v="INCLUDE"/>
    <n v="37651"/>
    <n v="1798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pril"/>
    <s v="INCLUDE"/>
    <n v="23008"/>
    <n v="13648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y"/>
    <s v="INCLUDE"/>
    <n v="4062"/>
    <n v="2986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ne"/>
    <s v="INCLUDE"/>
    <n v="8159"/>
    <n v="3432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ly"/>
    <s v="INCLUDE"/>
    <n v="89"/>
    <n v="98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ugust"/>
    <s v="INCLUDE"/>
    <n v="7206"/>
    <n v="5065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September"/>
    <s v="INCLUDE"/>
    <n v="9696"/>
    <n v="1221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October"/>
    <s v="INCLUDE"/>
    <n v="9238"/>
    <n v="3419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November"/>
    <s v="INCLUDE"/>
    <n v="1023"/>
    <n v="39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anuary"/>
    <s v="INCLUDE"/>
    <n v="1424"/>
    <n v="1615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February"/>
    <s v="INCLUDE"/>
    <n v="8602"/>
    <n v="2846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rch"/>
    <s v="INCLUDE"/>
    <n v="1871"/>
    <n v="1991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pril"/>
    <s v="INCLUDE"/>
    <n v="5178"/>
    <n v="3265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338"/>
    <n v="276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ne"/>
    <s v="INCLUDE"/>
    <n v="1139"/>
    <n v="49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ugust"/>
    <s v="INCLUDE"/>
    <n v="107"/>
    <n v="21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October"/>
    <s v="INCLUDE"/>
    <n v="102"/>
    <n v="219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November"/>
    <s v="INCLUDE"/>
    <n v="558"/>
    <n v="97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anuary"/>
    <s v="INCLUDE"/>
    <n v="6839"/>
    <n v="2386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February"/>
    <s v="INCLUDE"/>
    <n v="23563"/>
    <n v="7802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rch"/>
    <s v="INCLUDE"/>
    <n v="14"/>
    <n v="62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October"/>
    <s v="INCLUDE"/>
    <n v="14251"/>
    <n v="6705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ly"/>
    <s v="INCLUDE"/>
    <n v="11431"/>
    <n v="2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pril"/>
    <s v="INCLUDE"/>
    <n v="618204"/>
    <n v="43534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y"/>
    <s v="INCLUDE"/>
    <n v="672729"/>
    <n v="53557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ne"/>
    <s v="INCLUDE"/>
    <n v="600401"/>
    <n v="460999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ly"/>
    <s v="INCLUDE"/>
    <n v="649208"/>
    <n v="468836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ugust"/>
    <s v="INCLUDE"/>
    <n v="591184"/>
    <n v="442542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September"/>
    <s v="INCLUDE"/>
    <n v="412876"/>
    <n v="296728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October"/>
    <s v="INCLUDE"/>
    <n v="1215666"/>
    <n v="87388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November"/>
    <s v="INCLUDE"/>
    <n v="730737"/>
    <n v="54804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December"/>
    <s v="INCLUDE"/>
    <n v="636780"/>
    <n v="48682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anuary"/>
    <s v="INCLUDE"/>
    <n v="666524"/>
    <n v="564259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February"/>
    <s v="INCLUDE"/>
    <n v="720438"/>
    <n v="495144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rch"/>
    <s v="INCLUDE"/>
    <n v="464948"/>
    <n v="377116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37371"/>
    <n v="5038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ne"/>
    <s v="INCLUDE"/>
    <n v="42433"/>
    <n v="45944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ly"/>
    <s v="INCLUDE"/>
    <n v="14489"/>
    <n v="3160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September"/>
    <s v="INCLUDE"/>
    <n v="173946"/>
    <n v="21040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October"/>
    <s v="INCLUDE"/>
    <n v="87369"/>
    <n v="11235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November"/>
    <s v="INCLUDE"/>
    <n v="57121"/>
    <n v="67509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December"/>
    <s v="INCLUDE"/>
    <n v="51518"/>
    <n v="54154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anuary"/>
    <s v="INCLUDE"/>
    <n v="123244"/>
    <n v="15792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February"/>
    <s v="INCLUDE"/>
    <n v="101573"/>
    <n v="10756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rch"/>
    <s v="INCLUDE"/>
    <n v="26650"/>
    <n v="2932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ne"/>
    <s v="INCLUDE"/>
    <n v="81972"/>
    <n v="58698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ly"/>
    <s v="INCLUDE"/>
    <n v="203"/>
    <n v="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September"/>
    <s v="INCLUDE"/>
    <n v="46906"/>
    <n v="33608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November"/>
    <s v="INCLUDE"/>
    <n v="35703"/>
    <n v="21765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December"/>
    <s v="INCLUDE"/>
    <n v="105483"/>
    <n v="6586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anuary"/>
    <s v="INCLUDE"/>
    <n v="78574"/>
    <n v="49582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March"/>
    <s v="INCLUDE"/>
    <n v="7600"/>
    <n v="4573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August"/>
    <s v="INCLUDE"/>
    <n v="32447"/>
    <n v="4069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pril"/>
    <s v="INCLUDE"/>
    <n v="4359013"/>
    <n v="983468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y"/>
    <s v="INCLUDE"/>
    <n v="2668404"/>
    <n v="6021689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ne"/>
    <s v="INCLUDE"/>
    <n v="4389538"/>
    <n v="9755133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ly"/>
    <s v="INCLUDE"/>
    <n v="3768738"/>
    <n v="8751456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ugust"/>
    <s v="INCLUDE"/>
    <n v="1527485"/>
    <n v="3509685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September"/>
    <s v="INCLUDE"/>
    <n v="4499450"/>
    <n v="10122836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October"/>
    <s v="INCLUDE"/>
    <n v="8439177"/>
    <n v="18584744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November"/>
    <s v="INCLUDE"/>
    <n v="2585405"/>
    <n v="5720988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December"/>
    <s v="INCLUDE"/>
    <n v="5522178"/>
    <n v="1243432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anuary"/>
    <s v="INCLUDE"/>
    <n v="3197300"/>
    <n v="731320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February"/>
    <s v="INCLUDE"/>
    <n v="4036449"/>
    <n v="9168467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rch"/>
    <s v="INCLUDE"/>
    <n v="5264275"/>
    <n v="10868154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April"/>
    <s v="INCLUDE"/>
    <n v="7648"/>
    <n v="2735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rch"/>
    <s v="INCLUDE"/>
    <n v="2793"/>
    <n v="1095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rch"/>
    <s v="INCLUDE"/>
    <n v="256"/>
    <n v="41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5660"/>
    <n v="193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pril"/>
    <s v="INCLUDE"/>
    <n v="1396396"/>
    <n v="314178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May"/>
    <s v="INCLUDE"/>
    <n v="2036564"/>
    <n v="452160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ne"/>
    <s v="INCLUDE"/>
    <n v="230726"/>
    <n v="504927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July"/>
    <s v="INCLUDE"/>
    <n v="301303"/>
    <n v="671934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August"/>
    <s v="INCLUDE"/>
    <n v="1021177"/>
    <n v="231975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September"/>
    <s v="INCLUDE"/>
    <n v="730346"/>
    <n v="1607643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October"/>
    <s v="INCLUDE"/>
    <n v="2388995"/>
    <n v="529885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November"/>
    <s v="INCLUDE"/>
    <n v="499970"/>
    <n v="110742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8"/>
    <s v="December"/>
    <s v="INCLUDE"/>
    <n v="171705"/>
    <n v="37024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anuary"/>
    <s v="INCLUDE"/>
    <n v="1461038"/>
    <n v="328092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February"/>
    <s v="INCLUDE"/>
    <n v="41871"/>
    <n v="103520"/>
  </r>
  <r>
    <x v="0"/>
    <s v="European Union"/>
    <x v="1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rch"/>
    <s v="INCLUDE"/>
    <n v="120390"/>
    <n v="26308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9"/>
    <s v="January"/>
    <s v="INCLUDE"/>
    <n v="4530"/>
    <n v="379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9"/>
    <s v="February"/>
    <s v="INCLUDE"/>
    <n v="3788"/>
    <n v="370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9"/>
    <s v="March"/>
    <s v="INCLUDE"/>
    <n v="4514"/>
    <n v="439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May"/>
    <s v="INCLUDE"/>
    <n v="14068"/>
    <n v="1447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June"/>
    <s v="INCLUDE"/>
    <n v="11021"/>
    <n v="1133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9"/>
    <s v="March"/>
    <s v="INCLUDE"/>
    <n v="8751"/>
    <n v="815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pril"/>
    <s v="INCLUDE"/>
    <n v="64594"/>
    <n v="2795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y"/>
    <s v="INCLUDE"/>
    <n v="65902"/>
    <n v="5570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ly"/>
    <s v="INCLUDE"/>
    <n v="63221"/>
    <n v="46047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September"/>
    <s v="INCLUDE"/>
    <n v="9136"/>
    <n v="480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November"/>
    <s v="INCLUDE"/>
    <n v="19106"/>
    <n v="11657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December"/>
    <s v="INCLUDE"/>
    <n v="17059"/>
    <n v="8881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anuary"/>
    <s v="INCLUDE"/>
    <n v="162984"/>
    <n v="115726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February"/>
    <s v="INCLUDE"/>
    <n v="103046"/>
    <n v="74611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rch"/>
    <s v="INCLUDE"/>
    <n v="52505"/>
    <n v="41426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pril"/>
    <s v="INCLUDE"/>
    <n v="163282"/>
    <n v="16348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308983"/>
    <n v="320686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ne"/>
    <s v="INCLUDE"/>
    <n v="86191"/>
    <n v="85532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ly"/>
    <s v="INCLUDE"/>
    <n v="255263"/>
    <n v="24714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ugust"/>
    <s v="INCLUDE"/>
    <n v="59275"/>
    <n v="58833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September"/>
    <s v="INCLUDE"/>
    <n v="198076"/>
    <n v="17061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October"/>
    <s v="INCLUDE"/>
    <n v="129013"/>
    <n v="125842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November"/>
    <s v="INCLUDE"/>
    <n v="173325"/>
    <n v="162019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December"/>
    <s v="INCLUDE"/>
    <n v="175778"/>
    <n v="136396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anuary"/>
    <s v="INCLUDE"/>
    <n v="261627"/>
    <n v="232536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February"/>
    <s v="INCLUDE"/>
    <n v="75556"/>
    <n v="70031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rch"/>
    <s v="INCLUDE"/>
    <n v="91218"/>
    <n v="8243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April"/>
    <s v="INCLUDE"/>
    <n v="381105"/>
    <n v="41738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May"/>
    <s v="INCLUDE"/>
    <n v="174523"/>
    <n v="18815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ne"/>
    <s v="INCLUDE"/>
    <n v="190915"/>
    <n v="212643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August"/>
    <s v="INCLUDE"/>
    <n v="255900"/>
    <n v="261197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September"/>
    <s v="INCLUDE"/>
    <n v="32035"/>
    <n v="3322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October"/>
    <s v="INCLUDE"/>
    <n v="16065"/>
    <n v="1634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April"/>
    <s v="INCLUDE"/>
    <n v="19008"/>
    <n v="348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May"/>
    <s v="INCLUDE"/>
    <n v="33266"/>
    <n v="583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une"/>
    <s v="INCLUDE"/>
    <n v="30725"/>
    <n v="557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July"/>
    <s v="INCLUDE"/>
    <n v="46533"/>
    <n v="742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August"/>
    <s v="INCLUDE"/>
    <n v="25142"/>
    <n v="437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September"/>
    <s v="INCLUDE"/>
    <n v="25643"/>
    <n v="348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October"/>
    <s v="INCLUDE"/>
    <n v="14370"/>
    <n v="198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November"/>
    <s v="INCLUDE"/>
    <n v="33325"/>
    <n v="535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8"/>
    <s v="December"/>
    <s v="INCLUDE"/>
    <n v="29662"/>
    <n v="562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anuary"/>
    <s v="INCLUDE"/>
    <n v="16493"/>
    <n v="313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February"/>
    <s v="INCLUDE"/>
    <n v="28612"/>
    <n v="305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rch"/>
    <s v="INCLUDE"/>
    <n v="21555"/>
    <n v="269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8"/>
    <s v="August"/>
    <s v="INCLUDE"/>
    <n v="11717"/>
    <n v="983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9"/>
    <s v="March"/>
    <s v="INCLUDE"/>
    <n v="12136"/>
    <n v="1061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May"/>
    <s v="INCLUDE"/>
    <n v="6213"/>
    <n v="645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8"/>
    <s v="June"/>
    <s v="INCLUDE"/>
    <n v="6213"/>
    <n v="645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9"/>
    <s v="January"/>
    <s v="INCLUDE"/>
    <n v="7816"/>
    <n v="635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9"/>
    <s v="March"/>
    <s v="INCLUDE"/>
    <n v="6767"/>
    <n v="639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pril"/>
    <s v="INCLUDE"/>
    <n v="533180"/>
    <n v="49776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May"/>
    <s v="INCLUDE"/>
    <n v="294291"/>
    <n v="23767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ne"/>
    <s v="INCLUDE"/>
    <n v="141328"/>
    <n v="10250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July"/>
    <s v="INCLUDE"/>
    <n v="27317"/>
    <n v="2260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August"/>
    <s v="INCLUDE"/>
    <n v="24109"/>
    <n v="1411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September"/>
    <s v="INCLUDE"/>
    <n v="127970"/>
    <n v="8470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October"/>
    <s v="INCLUDE"/>
    <n v="104858"/>
    <n v="7691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November"/>
    <s v="INCLUDE"/>
    <n v="20598"/>
    <n v="12603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8"/>
    <s v="December"/>
    <s v="INCLUDE"/>
    <n v="2967"/>
    <n v="103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anuary"/>
    <s v="INCLUDE"/>
    <n v="29534"/>
    <n v="1887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February"/>
    <s v="INCLUDE"/>
    <n v="74120"/>
    <n v="4997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rch"/>
    <s v="INCLUDE"/>
    <n v="157070"/>
    <n v="16249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pril"/>
    <s v="INCLUDE"/>
    <n v="1016456"/>
    <n v="1191113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May"/>
    <s v="INCLUDE"/>
    <n v="679523"/>
    <n v="842563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ne"/>
    <s v="INCLUDE"/>
    <n v="1236800"/>
    <n v="141864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July"/>
    <s v="INCLUDE"/>
    <n v="978637"/>
    <n v="117732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August"/>
    <s v="INCLUDE"/>
    <n v="573542"/>
    <n v="67776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September"/>
    <s v="INCLUDE"/>
    <n v="500061"/>
    <n v="65081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October"/>
    <s v="INCLUDE"/>
    <n v="687163"/>
    <n v="84207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November"/>
    <s v="INCLUDE"/>
    <n v="547939"/>
    <n v="71141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8"/>
    <s v="December"/>
    <s v="INCLUDE"/>
    <n v="365810"/>
    <n v="44682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anuary"/>
    <s v="INCLUDE"/>
    <n v="729456"/>
    <n v="101901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February"/>
    <s v="INCLUDE"/>
    <n v="441855"/>
    <n v="64587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rch"/>
    <s v="INCLUDE"/>
    <n v="775143"/>
    <n v="139936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April"/>
    <s v="INCLUDE"/>
    <n v="42897"/>
    <n v="6527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May"/>
    <s v="INCLUDE"/>
    <n v="33017"/>
    <n v="49197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ne"/>
    <s v="INCLUDE"/>
    <n v="62619"/>
    <n v="88743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July"/>
    <s v="INCLUDE"/>
    <n v="64360"/>
    <n v="93207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August"/>
    <s v="INCLUDE"/>
    <n v="105955"/>
    <n v="13349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September"/>
    <s v="INCLUDE"/>
    <n v="61491"/>
    <n v="8625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October"/>
    <s v="INCLUDE"/>
    <n v="219623"/>
    <n v="29466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November"/>
    <s v="INCLUDE"/>
    <n v="70953"/>
    <n v="9934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8"/>
    <s v="December"/>
    <s v="INCLUDE"/>
    <n v="69793"/>
    <n v="9054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anuary"/>
    <s v="INCLUDE"/>
    <n v="97483"/>
    <n v="14881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February"/>
    <s v="INCLUDE"/>
    <n v="109120"/>
    <n v="16950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March"/>
    <s v="INCLUDE"/>
    <n v="85851"/>
    <n v="13948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May"/>
    <s v="INCLUDE"/>
    <n v="5208"/>
    <n v="299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8"/>
    <s v="October"/>
    <s v="INCLUDE"/>
    <n v="6864"/>
    <n v="3996"/>
  </r>
  <r>
    <x v="1"/>
    <s v="Asia and Oceania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August"/>
    <s v="INCLUDE"/>
    <n v="5366"/>
    <n v="3612"/>
  </r>
  <r>
    <x v="1"/>
    <s v="Asia and Oceania"/>
    <x v="1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February"/>
    <s v="INCLUDE"/>
    <n v="1214"/>
    <n v="1750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April"/>
    <s v="INCLUDE"/>
    <n v="45798"/>
    <n v="26502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May"/>
    <s v="INCLUDE"/>
    <n v="45831"/>
    <n v="26480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July"/>
    <s v="INCLUDE"/>
    <n v="45669"/>
    <n v="25782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August"/>
    <s v="INCLUDE"/>
    <n v="43105"/>
    <n v="24886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September"/>
    <s v="INCLUDE"/>
    <n v="43136"/>
    <n v="24335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May"/>
    <s v="INCLUDE"/>
    <n v="348195"/>
    <n v="356061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August"/>
    <s v="INCLUDE"/>
    <n v="31209"/>
    <n v="25908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September"/>
    <s v="INCLUDE"/>
    <n v="488595"/>
    <n v="497251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October"/>
    <s v="INCLUDE"/>
    <n v="474913"/>
    <n v="490363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November"/>
    <s v="INCLUDE"/>
    <n v="67708"/>
    <n v="47742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December"/>
    <s v="INCLUDE"/>
    <n v="57768"/>
    <n v="42080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anuary"/>
    <s v="INCLUDE"/>
    <n v="554000"/>
    <n v="522325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February"/>
    <s v="INCLUDE"/>
    <n v="470764"/>
    <n v="3754454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rch"/>
    <s v="INCLUDE"/>
    <n v="303920"/>
    <n v="564590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April"/>
    <s v="INCLUDE"/>
    <n v="27567"/>
    <n v="26098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May"/>
    <s v="INCLUDE"/>
    <n v="37358"/>
    <n v="39118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September"/>
    <s v="INCLUDE"/>
    <n v="141532"/>
    <n v="145756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October"/>
    <s v="INCLUDE"/>
    <n v="115256"/>
    <n v="123819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February"/>
    <s v="INCLUDE"/>
    <n v="94799"/>
    <n v="100466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March"/>
    <s v="INCLUDE"/>
    <n v="47995"/>
    <n v="89600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April"/>
    <s v="INCLUDE"/>
    <n v="1399"/>
    <n v="385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September"/>
    <s v="INCLUDE"/>
    <n v="10180"/>
    <n v="1365"/>
  </r>
  <r>
    <x v="1"/>
    <s v="Asia and Oceania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March"/>
    <s v="INCLUDE"/>
    <n v="2252"/>
    <n v="777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September"/>
    <s v="INCLUDE"/>
    <n v="1017"/>
    <n v="4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8"/>
    <s v="May"/>
    <s v="INCLUDE"/>
    <n v="128790"/>
    <n v="132407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April"/>
    <s v="INCLUDE"/>
    <n v="15924"/>
    <n v="2741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June"/>
    <s v="INCLUDE"/>
    <n v="15644"/>
    <n v="1622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August"/>
    <s v="INCLUDE"/>
    <n v="17940"/>
    <n v="2324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April"/>
    <s v="INCLUDE"/>
    <n v="15558"/>
    <n v="27700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May"/>
    <s v="INCLUDE"/>
    <n v="42407"/>
    <n v="5210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une"/>
    <s v="INCLUDE"/>
    <n v="16761"/>
    <n v="19382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September"/>
    <s v="INCLUDE"/>
    <n v="21307"/>
    <n v="26612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April"/>
    <s v="INCLUDE"/>
    <n v="10353"/>
    <n v="259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May"/>
    <s v="INCLUDE"/>
    <n v="40845"/>
    <n v="7957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June"/>
    <s v="INCLUDE"/>
    <n v="19841"/>
    <n v="5448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July"/>
    <s v="INCLUDE"/>
    <n v="40493"/>
    <n v="604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August"/>
    <s v="INCLUDE"/>
    <n v="33273"/>
    <n v="12145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September"/>
    <s v="INCLUDE"/>
    <n v="23061"/>
    <n v="3172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March"/>
    <s v="INCLUDE"/>
    <n v="1567"/>
    <n v="5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November"/>
    <s v="INCLUDE"/>
    <n v="144747"/>
    <n v="7839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January"/>
    <s v="INCLUDE"/>
    <n v="55399"/>
    <n v="26249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February"/>
    <s v="INCLUDE"/>
    <n v="53569"/>
    <n v="26247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March"/>
    <s v="INCLUDE"/>
    <n v="155005"/>
    <n v="75572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May"/>
    <s v="INCLUDE"/>
    <n v="6076"/>
    <n v="5818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October"/>
    <s v="INCLUDE"/>
    <n v="1152"/>
    <n v="815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anuary"/>
    <s v="INCLUDE"/>
    <n v="4580"/>
    <n v="2387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uly"/>
    <s v="INCLUDE"/>
    <n v="1162"/>
    <n v="811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June"/>
    <s v="INCLUDE"/>
    <n v="56495"/>
    <n v="47914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August"/>
    <s v="INCLUDE"/>
    <n v="114367"/>
    <n v="96246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September"/>
    <s v="INCLUDE"/>
    <n v="126197"/>
    <n v="103068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November"/>
    <s v="INCLUDE"/>
    <n v="31422"/>
    <n v="2542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anuary"/>
    <s v="INCLUDE"/>
    <n v="40717"/>
    <n v="3139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April"/>
    <s v="INCLUDE"/>
    <n v="19206"/>
    <n v="1747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uly"/>
    <s v="INCLUDE"/>
    <n v="21352"/>
    <n v="1775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October"/>
    <s v="INCLUDE"/>
    <n v="12394"/>
    <n v="9292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October"/>
    <s v="INCLUDE"/>
    <n v="46042"/>
    <n v="1135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une"/>
    <s v="INCLUDE"/>
    <n v="19075"/>
    <n v="4906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uly"/>
    <s v="INCLUDE"/>
    <n v="40220"/>
    <n v="4926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August"/>
    <s v="INCLUDE"/>
    <n v="13812"/>
    <n v="3573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October"/>
    <s v="INCLUDE"/>
    <n v="44492"/>
    <n v="10588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February"/>
    <s v="INCLUDE"/>
    <n v="12427"/>
    <n v="2910"/>
  </r>
  <r>
    <x v="1"/>
    <s v="Asia and Oceania"/>
    <x v="2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January"/>
    <s v="INCLUDE"/>
    <n v="68316"/>
    <n v="5693"/>
  </r>
  <r>
    <x v="1"/>
    <s v="Asia and Oceania"/>
    <x v="2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February"/>
    <s v="INCLUDE"/>
    <n v="1603"/>
    <n v="1133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April"/>
    <s v="INCLUDE"/>
    <n v="883262"/>
    <n v="2007870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May"/>
    <s v="INCLUDE"/>
    <n v="4327025"/>
    <n v="9940600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June"/>
    <s v="INCLUDE"/>
    <n v="1010567"/>
    <n v="2368600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October"/>
    <s v="INCLUDE"/>
    <n v="3641887"/>
    <n v="8298500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November"/>
    <s v="INCLUDE"/>
    <n v="2305062"/>
    <n v="5184930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December"/>
    <s v="INCLUDE"/>
    <n v="1377999"/>
    <n v="3109765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February"/>
    <s v="INCLUDE"/>
    <n v="5265221"/>
    <n v="12354630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March"/>
    <s v="INCLUDE"/>
    <n v="4352098"/>
    <n v="10426760"/>
  </r>
  <r>
    <x v="1"/>
    <s v="Eastern Europe exc EU"/>
    <x v="2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May"/>
    <s v="INCLUDE"/>
    <n v="1952115"/>
    <n v="4501044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May"/>
    <s v="INCLUDE"/>
    <n v="63235"/>
    <n v="9611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July"/>
    <s v="INCLUDE"/>
    <n v="54305"/>
    <n v="7987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September"/>
    <s v="INCLUDE"/>
    <n v="52939"/>
    <n v="7774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anuary"/>
    <s v="INCLUDE"/>
    <n v="53099"/>
    <n v="7624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May"/>
    <s v="INCLUDE"/>
    <n v="21453"/>
    <n v="3121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uly"/>
    <s v="INCLUDE"/>
    <n v="34965"/>
    <n v="4927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September"/>
    <s v="INCLUDE"/>
    <n v="11143"/>
    <n v="15600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January"/>
    <s v="INCLUDE"/>
    <n v="29093"/>
    <n v="40600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April"/>
    <s v="INCLUDE"/>
    <n v="1423221"/>
    <n v="3135972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May"/>
    <s v="INCLUDE"/>
    <n v="11875972"/>
    <n v="27794777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March"/>
    <s v="INCLUDE"/>
    <n v="2704028"/>
    <n v="4909538"/>
  </r>
  <r>
    <x v="1"/>
    <s v="Latin America and Caribbean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March"/>
    <s v="INCLUDE"/>
    <n v="19345"/>
    <n v="2490"/>
  </r>
  <r>
    <x v="1"/>
    <s v="Middle East and N Africa"/>
    <x v="2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November"/>
    <s v="INCLUDE"/>
    <n v="2203415"/>
    <n v="437"/>
  </r>
  <r>
    <x v="1"/>
    <s v="Middle East and N Africa"/>
    <x v="2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June"/>
    <s v="INCLUDE"/>
    <n v="4256101"/>
    <n v="10018970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April"/>
    <s v="INCLUDE"/>
    <n v="37472"/>
    <n v="46232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May"/>
    <s v="INCLUDE"/>
    <n v="44345"/>
    <n v="61782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August"/>
    <s v="INCLUDE"/>
    <n v="36692"/>
    <n v="54070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April"/>
    <s v="INCLUDE"/>
    <n v="24429"/>
    <n v="40150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May"/>
    <s v="INCLUDE"/>
    <n v="11267"/>
    <n v="14312"/>
  </r>
  <r>
    <x v="1"/>
    <s v="Middle East and N Africa"/>
    <x v="3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March"/>
    <s v="INCLUDE"/>
    <n v="1923"/>
    <n v="618"/>
  </r>
  <r>
    <x v="1"/>
    <s v="Middle East and N Af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September"/>
    <s v="INCLUDE"/>
    <n v="3425"/>
    <n v="312"/>
  </r>
  <r>
    <x v="1"/>
    <s v="Middle East and N Af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November"/>
    <s v="INCLUDE"/>
    <n v="3216"/>
    <n v="119"/>
  </r>
  <r>
    <x v="1"/>
    <s v="Middle East and N Africa"/>
    <x v="3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March"/>
    <s v="INCLUDE"/>
    <n v="1416"/>
    <n v="196"/>
  </r>
  <r>
    <x v="1"/>
    <s v="Middle East and N Africa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March"/>
    <s v="INCLUDE"/>
    <n v="3178"/>
    <n v="4"/>
  </r>
  <r>
    <x v="1"/>
    <s v="Middle East and N Africa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November"/>
    <s v="INCLUDE"/>
    <n v="99614"/>
    <n v="126216"/>
  </r>
  <r>
    <x v="1"/>
    <s v="Middle East and N Africa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rch"/>
    <s v="INCLUDE"/>
    <n v="14822"/>
    <n v="9833"/>
  </r>
  <r>
    <x v="1"/>
    <s v="Middle East and N Africa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November"/>
    <s v="INCLUDE"/>
    <n v="14785"/>
    <n v="14050"/>
  </r>
  <r>
    <x v="1"/>
    <s v="North America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June"/>
    <s v="INCLUDE"/>
    <n v="1791"/>
    <n v="108"/>
  </r>
  <r>
    <x v="1"/>
    <s v="North America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October"/>
    <s v="INCLUDE"/>
    <n v="3169"/>
    <n v="993"/>
  </r>
  <r>
    <x v="1"/>
    <s v="North Ame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June"/>
    <s v="INCLUDE"/>
    <n v="12579"/>
    <n v="19822"/>
  </r>
  <r>
    <x v="1"/>
    <s v="North America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8"/>
    <s v="November"/>
    <s v="INCLUDE"/>
    <n v="1442"/>
    <n v="2"/>
  </r>
  <r>
    <x v="1"/>
    <s v="North America"/>
    <x v="3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November"/>
    <s v="INCLUDE"/>
    <n v="310"/>
    <n v="1825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April"/>
    <s v="INCLUDE"/>
    <n v="1511"/>
    <n v="197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May"/>
    <s v="INCLUDE"/>
    <n v="3110"/>
    <n v="118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18"/>
    <s v="June"/>
    <s v="INCLUDE"/>
    <n v="2645"/>
    <n v="635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18"/>
    <s v="November"/>
    <s v="INCLUDE"/>
    <n v="4569"/>
    <n v="65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April"/>
    <s v="INCLUDE"/>
    <n v="17523"/>
    <n v="3952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May"/>
    <s v="INCLUDE"/>
    <n v="3913"/>
    <n v="1343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June"/>
    <s v="INCLUDE"/>
    <n v="28166"/>
    <n v="4821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July"/>
    <s v="INCLUDE"/>
    <n v="21280"/>
    <n v="13545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August"/>
    <s v="INCLUDE"/>
    <n v="1427"/>
    <n v="120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September"/>
    <s v="INCLUDE"/>
    <n v="15972"/>
    <n v="5501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October"/>
    <s v="INCLUDE"/>
    <n v="18668"/>
    <n v="2304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November"/>
    <s v="INCLUDE"/>
    <n v="910"/>
    <n v="128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December"/>
    <s v="INCLUDE"/>
    <n v="2126"/>
    <n v="233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anuary"/>
    <s v="INCLUDE"/>
    <n v="11120"/>
    <n v="1011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February"/>
    <s v="INCLUDE"/>
    <n v="8164"/>
    <n v="6463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rch"/>
    <s v="INCLUDE"/>
    <n v="8461"/>
    <n v="2379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April"/>
    <s v="INCLUDE"/>
    <n v="21992"/>
    <n v="1718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May"/>
    <s v="INCLUDE"/>
    <n v="35727"/>
    <n v="3704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une"/>
    <s v="INCLUDE"/>
    <n v="22905"/>
    <n v="2187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uly"/>
    <s v="INCLUDE"/>
    <n v="58722"/>
    <n v="4825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August"/>
    <s v="INCLUDE"/>
    <n v="11737"/>
    <n v="1797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September"/>
    <s v="INCLUDE"/>
    <n v="8399"/>
    <n v="685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October"/>
    <s v="INCLUDE"/>
    <n v="32973"/>
    <n v="2732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November"/>
    <s v="INCLUDE"/>
    <n v="51588"/>
    <n v="3562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December"/>
    <s v="INCLUDE"/>
    <n v="21369"/>
    <n v="1360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January"/>
    <s v="INCLUDE"/>
    <n v="38451"/>
    <n v="2477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February"/>
    <s v="INCLUDE"/>
    <n v="49398"/>
    <n v="1936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March"/>
    <s v="INCLUDE"/>
    <n v="20607"/>
    <n v="4391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April"/>
    <s v="INCLUDE"/>
    <n v="4107"/>
    <n v="573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July"/>
    <s v="INCLUDE"/>
    <n v="2224"/>
    <n v="257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August"/>
    <s v="INCLUDE"/>
    <n v="2708"/>
    <n v="111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October"/>
    <s v="INCLUDE"/>
    <n v="7755"/>
    <n v="274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January"/>
    <s v="INCLUDE"/>
    <n v="2372"/>
    <n v="257"/>
  </r>
  <r>
    <x v="1"/>
    <s v="Sub-Saharan Africa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December"/>
    <s v="INCLUDE"/>
    <n v="1266"/>
    <n v="255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October"/>
    <s v="INCLUDE"/>
    <n v="25775"/>
    <n v="4306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December"/>
    <s v="INCLUDE"/>
    <n v="10774"/>
    <n v="2694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anuary"/>
    <s v="INCLUDE"/>
    <n v="27034"/>
    <n v="5933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February"/>
    <s v="INCLUDE"/>
    <n v="63709"/>
    <n v="11295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rch"/>
    <s v="INCLUDE"/>
    <n v="35826"/>
    <n v="4950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8"/>
    <s v="October"/>
    <s v="INCLUDE"/>
    <n v="6726"/>
    <n v="2700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November"/>
    <s v="INCLUDE"/>
    <n v="6780"/>
    <n v="4"/>
  </r>
  <r>
    <x v="1"/>
    <s v="Western Europe exc EU"/>
    <x v="3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April"/>
    <s v="INCLUDE"/>
    <n v="9888109"/>
    <n v="23119400"/>
  </r>
  <r>
    <x v="1"/>
    <s v="Western Europe exc EU"/>
    <x v="3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May"/>
    <s v="INCLUDE"/>
    <n v="6136663"/>
    <n v="14507460"/>
  </r>
  <r>
    <x v="1"/>
    <s v="Western Europe exc EU"/>
    <x v="3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June"/>
    <s v="INCLUDE"/>
    <n v="26092"/>
    <n v="55700"/>
  </r>
  <r>
    <x v="1"/>
    <s v="Western Europe exc EU"/>
    <x v="3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August"/>
    <s v="INCLUDE"/>
    <n v="4440513"/>
    <n v="10098580"/>
  </r>
  <r>
    <x v="1"/>
    <s v="Western Europe exc EU"/>
    <x v="3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September"/>
    <s v="INCLUDE"/>
    <n v="12418"/>
    <n v="27700"/>
  </r>
  <r>
    <x v="1"/>
    <s v="Western Europe exc EU"/>
    <x v="3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October"/>
    <s v="INCLUDE"/>
    <n v="11836"/>
    <n v="27800"/>
  </r>
  <r>
    <x v="1"/>
    <s v="Western Europe exc EU"/>
    <x v="3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November"/>
    <s v="INCLUDE"/>
    <n v="5566560"/>
    <n v="12994110"/>
  </r>
  <r>
    <x v="1"/>
    <s v="Western Europe exc EU"/>
    <x v="3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8"/>
    <s v="December"/>
    <s v="INCLUDE"/>
    <n v="7847278"/>
    <n v="18047810"/>
  </r>
  <r>
    <x v="1"/>
    <s v="Western Europe exc EU"/>
    <x v="3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February"/>
    <s v="INCLUDE"/>
    <n v="8647523"/>
    <n v="2197500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April"/>
    <s v="INCLUDE"/>
    <n v="186602"/>
    <n v="30668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May"/>
    <s v="INCLUDE"/>
    <n v="119349"/>
    <n v="19785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July"/>
    <s v="INCLUDE"/>
    <n v="29410"/>
    <n v="49551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September"/>
    <s v="INCLUDE"/>
    <n v="13035"/>
    <n v="2167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October"/>
    <s v="INCLUDE"/>
    <n v="15627"/>
    <n v="26735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November"/>
    <s v="INCLUDE"/>
    <n v="74292"/>
    <n v="120945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8"/>
    <s v="December"/>
    <s v="INCLUDE"/>
    <n v="124348"/>
    <n v="20269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January"/>
    <s v="INCLUDE"/>
    <n v="41075"/>
    <n v="72335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February"/>
    <s v="INCLUDE"/>
    <n v="52787"/>
    <n v="8884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March"/>
    <s v="INCLUDE"/>
    <n v="14575"/>
    <n v="24402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April"/>
    <s v="INCLUDE"/>
    <n v="532851"/>
    <n v="62674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May"/>
    <s v="INCLUDE"/>
    <n v="658333"/>
    <n v="67138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July"/>
    <s v="INCLUDE"/>
    <n v="507704"/>
    <n v="45994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August"/>
    <s v="INCLUDE"/>
    <n v="312213"/>
    <n v="40502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September"/>
    <s v="INCLUDE"/>
    <n v="538402"/>
    <n v="42286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October"/>
    <s v="INCLUDE"/>
    <n v="45043"/>
    <n v="6038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November"/>
    <s v="INCLUDE"/>
    <n v="621941"/>
    <n v="668891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8"/>
    <s v="December"/>
    <s v="INCLUDE"/>
    <n v="202787"/>
    <n v="20800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anuary"/>
    <s v="INCLUDE"/>
    <n v="105643"/>
    <n v="12538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February"/>
    <s v="INCLUDE"/>
    <n v="71079"/>
    <n v="10092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rch"/>
    <s v="INCLUDE"/>
    <n v="101493"/>
    <n v="135555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May"/>
    <s v="INCLUDE"/>
    <n v="45251"/>
    <n v="75329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8"/>
    <s v="June"/>
    <s v="INCLUDE"/>
    <n v="16906"/>
    <n v="23397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February"/>
    <s v="INCLUDE"/>
    <n v="13522"/>
    <n v="24750"/>
  </r>
  <r>
    <x v="1"/>
    <s v="Western Europe exc EU"/>
    <x v="3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March"/>
    <s v="INCLUDE"/>
    <n v="1347"/>
    <n v="2385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8"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April"/>
    <s v="INCLUDE"/>
    <n v="250686"/>
    <n v="2660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y"/>
    <s v="INCLUDE"/>
    <n v="156929"/>
    <n v="2234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une"/>
    <s v="INCLUDE"/>
    <n v="271697"/>
    <n v="4483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uly"/>
    <s v="INCLUDE"/>
    <n v="252287"/>
    <n v="3305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August"/>
    <s v="INCLUDE"/>
    <n v="130744"/>
    <n v="2158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September"/>
    <s v="INCLUDE"/>
    <n v="97714"/>
    <n v="1726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October"/>
    <s v="INCLUDE"/>
    <n v="156025"/>
    <n v="2692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November"/>
    <s v="INCLUDE"/>
    <n v="99870"/>
    <n v="1081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December"/>
    <s v="INCLUDE"/>
    <n v="77406"/>
    <n v="1453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anuary"/>
    <s v="INCLUDE"/>
    <n v="186297"/>
    <n v="2299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February"/>
    <s v="INCLUDE"/>
    <n v="72150"/>
    <n v="1179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March"/>
    <s v="INCLUDE"/>
    <n v="89304"/>
    <n v="1337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9"/>
    <s v="September"/>
    <s v="INCLUDE"/>
    <n v="21"/>
    <n v="3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January"/>
    <s v="INCLUDE"/>
    <n v="38"/>
    <n v="6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164"/>
    <n v="3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300677"/>
    <n v="7663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191"/>
    <n v="38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1352"/>
    <n v="32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208"/>
    <n v="6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87"/>
    <n v="2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92"/>
    <n v="16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112"/>
    <n v="2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April"/>
    <s v="INCLUDE"/>
    <n v="6921"/>
    <n v="721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y"/>
    <s v="INCLUDE"/>
    <n v="13286"/>
    <n v="1555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une"/>
    <s v="INCLUDE"/>
    <n v="9795"/>
    <n v="1208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uly"/>
    <s v="INCLUDE"/>
    <n v="4554"/>
    <n v="529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September"/>
    <s v="INCLUDE"/>
    <n v="2303"/>
    <n v="274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February"/>
    <s v="INCLUDE"/>
    <n v="4862"/>
    <n v="655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March"/>
    <s v="INCLUDE"/>
    <n v="8501"/>
    <n v="1160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pril"/>
    <s v="INCLUDE"/>
    <n v="21537"/>
    <n v="2239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y"/>
    <s v="INCLUDE"/>
    <n v="40911"/>
    <n v="4362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ne"/>
    <s v="INCLUDE"/>
    <n v="67433"/>
    <n v="5524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ly"/>
    <s v="INCLUDE"/>
    <n v="4161"/>
    <n v="492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ugust"/>
    <s v="INCLUDE"/>
    <n v="17367"/>
    <n v="501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September"/>
    <s v="INCLUDE"/>
    <n v="16070"/>
    <n v="1885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20826"/>
    <n v="2580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November"/>
    <s v="INCLUDE"/>
    <n v="6300"/>
    <n v="771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December"/>
    <s v="INCLUDE"/>
    <n v="5292"/>
    <n v="6085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51942"/>
    <n v="4924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February"/>
    <s v="INCLUDE"/>
    <n v="43035"/>
    <n v="2910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46688"/>
    <n v="2329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472076"/>
    <n v="52839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8063"/>
    <n v="991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52058"/>
    <n v="5127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75574"/>
    <n v="275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September"/>
    <s v="INCLUDE"/>
    <n v="71540"/>
    <n v="1087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38633"/>
    <n v="7703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32981"/>
    <n v="536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1313"/>
    <n v="178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7180"/>
    <n v="642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43655"/>
    <n v="2025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55593"/>
    <n v="19994"/>
  </r>
  <r>
    <x v="0"/>
    <s v="European Union"/>
    <x v="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December"/>
    <s v="INCLUDE"/>
    <n v="3036"/>
    <n v="1686"/>
  </r>
  <r>
    <x v="0"/>
    <s v="European Union"/>
    <x v="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rch"/>
    <s v="INCLUDE"/>
    <n v="528"/>
    <n v="15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August"/>
    <s v="INCLUDE"/>
    <n v="416"/>
    <n v="14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pril"/>
    <s v="INCLUDE"/>
    <n v="533925"/>
    <n v="58118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y"/>
    <s v="INCLUDE"/>
    <n v="720462"/>
    <n v="69359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ne"/>
    <s v="INCLUDE"/>
    <n v="701141"/>
    <n v="68759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ly"/>
    <s v="INCLUDE"/>
    <n v="865911"/>
    <n v="84004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ugust"/>
    <s v="INCLUDE"/>
    <n v="525677"/>
    <n v="521443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September"/>
    <s v="INCLUDE"/>
    <n v="669740"/>
    <n v="66774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209149"/>
    <n v="21852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November"/>
    <s v="INCLUDE"/>
    <n v="410174"/>
    <n v="44096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December"/>
    <s v="INCLUDE"/>
    <n v="333689"/>
    <n v="35493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607195"/>
    <n v="63386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February"/>
    <s v="INCLUDE"/>
    <n v="332563"/>
    <n v="34898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619585"/>
    <n v="670171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78337"/>
    <n v="9344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98580"/>
    <n v="11281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81747"/>
    <n v="9782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ly"/>
    <s v="INCLUDE"/>
    <n v="122163"/>
    <n v="13734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149232"/>
    <n v="17462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September"/>
    <s v="INCLUDE"/>
    <n v="90890"/>
    <n v="10819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81837"/>
    <n v="9718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140721"/>
    <n v="171623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81030"/>
    <n v="9815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110163"/>
    <n v="14606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43442"/>
    <n v="5208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81001"/>
    <n v="9854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162277"/>
    <n v="70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pril"/>
    <s v="INCLUDE"/>
    <n v="91702"/>
    <n v="10085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y"/>
    <s v="INCLUDE"/>
    <n v="102408"/>
    <n v="10158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ne"/>
    <s v="INCLUDE"/>
    <n v="369679"/>
    <n v="33286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ly"/>
    <s v="INCLUDE"/>
    <n v="216893"/>
    <n v="20322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ugust"/>
    <s v="INCLUDE"/>
    <n v="556530"/>
    <n v="47644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September"/>
    <s v="INCLUDE"/>
    <n v="531428"/>
    <n v="44596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122900"/>
    <n v="12640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November"/>
    <s v="INCLUDE"/>
    <n v="207355"/>
    <n v="22593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December"/>
    <s v="INCLUDE"/>
    <n v="204412"/>
    <n v="21762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55493"/>
    <n v="8067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February"/>
    <s v="INCLUDE"/>
    <n v="283926"/>
    <n v="27673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52060"/>
    <n v="5820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279479"/>
    <n v="26618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266647"/>
    <n v="28522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281740"/>
    <n v="29511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ly"/>
    <s v="INCLUDE"/>
    <n v="290821"/>
    <n v="31293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83974"/>
    <n v="8948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September"/>
    <s v="INCLUDE"/>
    <n v="166329"/>
    <n v="16981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218162"/>
    <n v="21351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81804"/>
    <n v="8938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28575"/>
    <n v="2516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116003"/>
    <n v="13130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65594"/>
    <n v="7307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113958"/>
    <n v="13744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March"/>
    <s v="INCLUDE"/>
    <n v="6243"/>
    <n v="720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April"/>
    <s v="INCLUDE"/>
    <n v="17780"/>
    <n v="2524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June"/>
    <s v="INCLUDE"/>
    <n v="4935"/>
    <n v="568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October"/>
    <s v="INCLUDE"/>
    <n v="633"/>
    <n v="62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November"/>
    <s v="INCLUDE"/>
    <n v="9488"/>
    <n v="1564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March"/>
    <s v="INCLUDE"/>
    <n v="84361"/>
    <n v="12270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y"/>
    <s v="INCLUDE"/>
    <n v="800243"/>
    <n v="1357103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ly"/>
    <s v="INCLUDE"/>
    <n v="312192"/>
    <n v="53124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December"/>
    <s v="INCLUDE"/>
    <n v="1681"/>
    <n v="55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rch"/>
    <s v="INCLUDE"/>
    <n v="1137608"/>
    <n v="301134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April"/>
    <s v="INCLUDE"/>
    <n v="3733"/>
    <n v="48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October"/>
    <s v="INCLUDE"/>
    <n v="54"/>
    <n v="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December"/>
    <s v="INCLUDE"/>
    <n v="54"/>
    <n v="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February"/>
    <s v="INCLUDE"/>
    <n v="174"/>
    <n v="1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pril"/>
    <s v="INCLUDE"/>
    <n v="567008"/>
    <n v="49068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y"/>
    <s v="INCLUDE"/>
    <n v="622598"/>
    <n v="50516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ne"/>
    <s v="INCLUDE"/>
    <n v="336738"/>
    <n v="26542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ly"/>
    <s v="INCLUDE"/>
    <n v="685608"/>
    <n v="55028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ugust"/>
    <s v="INCLUDE"/>
    <n v="54124"/>
    <n v="4414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September"/>
    <s v="INCLUDE"/>
    <n v="255747"/>
    <n v="23215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203306"/>
    <n v="15357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November"/>
    <s v="INCLUDE"/>
    <n v="272019"/>
    <n v="23472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December"/>
    <s v="INCLUDE"/>
    <n v="86543"/>
    <n v="6902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466040"/>
    <n v="24360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February"/>
    <s v="INCLUDE"/>
    <n v="352203"/>
    <n v="20669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339069"/>
    <n v="22070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179409"/>
    <n v="20573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79570"/>
    <n v="8631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86097"/>
    <n v="1983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ly"/>
    <s v="INCLUDE"/>
    <n v="117311"/>
    <n v="9853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81405"/>
    <n v="8471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September"/>
    <s v="INCLUDE"/>
    <n v="80718"/>
    <n v="7858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132923"/>
    <n v="12000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109225"/>
    <n v="8882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3050"/>
    <n v="24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19845"/>
    <n v="116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29132"/>
    <n v="2790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11822"/>
    <n v="1170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uly"/>
    <s v="INCLUDE"/>
    <n v="79"/>
    <n v="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August"/>
    <s v="INCLUDE"/>
    <n v="4547"/>
    <n v="428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October"/>
    <s v="INCLUDE"/>
    <n v="79"/>
    <n v="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November"/>
    <s v="INCLUDE"/>
    <n v="227"/>
    <n v="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December"/>
    <s v="INCLUDE"/>
    <n v="228"/>
    <n v="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January"/>
    <s v="INCLUDE"/>
    <n v="78"/>
    <n v="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February"/>
    <s v="INCLUDE"/>
    <n v="79"/>
    <n v="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April"/>
    <s v="INCLUDE"/>
    <n v="23210"/>
    <n v="156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July"/>
    <s v="INCLUDE"/>
    <n v="25540"/>
    <n v="162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December"/>
    <s v="INCLUDE"/>
    <n v="24730"/>
    <n v="1605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y"/>
    <s v="INCLUDE"/>
    <n v="290"/>
    <n v="858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ne"/>
    <s v="INCLUDE"/>
    <n v="900"/>
    <n v="1943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August"/>
    <s v="INCLUDE"/>
    <n v="767"/>
    <n v="771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October"/>
    <s v="INCLUDE"/>
    <n v="416"/>
    <n v="1164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November"/>
    <s v="INCLUDE"/>
    <n v="42"/>
    <n v="107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anuary"/>
    <s v="INCLUDE"/>
    <n v="183"/>
    <n v="1164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February"/>
    <s v="INCLUDE"/>
    <n v="143"/>
    <n v="44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rch"/>
    <s v="INCLUDE"/>
    <n v="268"/>
    <n v="38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April"/>
    <s v="INCLUDE"/>
    <n v="145592"/>
    <n v="5862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y"/>
    <s v="INCLUDE"/>
    <n v="272110"/>
    <n v="11747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une"/>
    <s v="INCLUDE"/>
    <n v="75140"/>
    <n v="2950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uly"/>
    <s v="INCLUDE"/>
    <n v="117606"/>
    <n v="5043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August"/>
    <s v="INCLUDE"/>
    <n v="76282"/>
    <n v="3043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September"/>
    <s v="INCLUDE"/>
    <n v="84461"/>
    <n v="2942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October"/>
    <s v="INCLUDE"/>
    <n v="105917"/>
    <n v="4633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November"/>
    <s v="INCLUDE"/>
    <n v="31069"/>
    <n v="1186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December"/>
    <s v="INCLUDE"/>
    <n v="159747"/>
    <n v="7555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anuary"/>
    <s v="INCLUDE"/>
    <n v="54156"/>
    <n v="2376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February"/>
    <s v="INCLUDE"/>
    <n v="107273"/>
    <n v="5112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March"/>
    <s v="INCLUDE"/>
    <n v="58791"/>
    <n v="2918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9"/>
    <s v="September"/>
    <s v="INCLUDE"/>
    <n v="398"/>
    <n v="1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9"/>
    <s v="June"/>
    <s v="INCLUDE"/>
    <n v="3"/>
    <n v="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9"/>
    <s v="September"/>
    <s v="INCLUDE"/>
    <n v="3"/>
    <n v="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9"/>
    <s v="November"/>
    <s v="INCLUDE"/>
    <n v="4"/>
    <n v="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pril"/>
    <s v="INCLUDE"/>
    <n v="48382"/>
    <n v="4100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y"/>
    <s v="INCLUDE"/>
    <n v="80477"/>
    <n v="5271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ne"/>
    <s v="INCLUDE"/>
    <n v="127842"/>
    <n v="13429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ly"/>
    <s v="INCLUDE"/>
    <n v="141351"/>
    <n v="8121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ugust"/>
    <s v="INCLUDE"/>
    <n v="48401"/>
    <n v="3122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September"/>
    <s v="INCLUDE"/>
    <n v="118136"/>
    <n v="8499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41444"/>
    <n v="3248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November"/>
    <s v="INCLUDE"/>
    <n v="103072"/>
    <n v="5911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December"/>
    <s v="INCLUDE"/>
    <n v="95779"/>
    <n v="5622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97750"/>
    <n v="7812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February"/>
    <s v="INCLUDE"/>
    <n v="74519"/>
    <n v="64046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66725"/>
    <n v="5007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327017"/>
    <n v="39562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355769"/>
    <n v="42195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254204"/>
    <n v="29325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ly"/>
    <s v="INCLUDE"/>
    <n v="339376"/>
    <n v="36565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221408"/>
    <n v="24579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September"/>
    <s v="INCLUDE"/>
    <n v="310539"/>
    <n v="33820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434574"/>
    <n v="49468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399303"/>
    <n v="46535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189551"/>
    <n v="11948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414679"/>
    <n v="47534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361005"/>
    <n v="46086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215381"/>
    <n v="19279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uly"/>
    <s v="INCLUDE"/>
    <n v="18"/>
    <n v="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September"/>
    <s v="INCLUDE"/>
    <n v="24"/>
    <n v="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October"/>
    <s v="INCLUDE"/>
    <n v="19"/>
    <n v="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December"/>
    <s v="INCLUDE"/>
    <n v="7471"/>
    <n v="2280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January"/>
    <s v="INCLUDE"/>
    <n v="19"/>
    <n v="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April"/>
    <s v="INCLUDE"/>
    <n v="3041"/>
    <n v="5505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May"/>
    <s v="INCLUDE"/>
    <n v="72053"/>
    <n v="90978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June"/>
    <s v="INCLUDE"/>
    <n v="6946"/>
    <n v="9627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July"/>
    <s v="INCLUDE"/>
    <n v="28805"/>
    <n v="3389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August"/>
    <s v="INCLUDE"/>
    <n v="22575"/>
    <n v="24672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September"/>
    <s v="INCLUDE"/>
    <n v="40231"/>
    <n v="5390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October"/>
    <s v="INCLUDE"/>
    <n v="2722"/>
    <n v="4744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November"/>
    <s v="INCLUDE"/>
    <n v="555"/>
    <n v="142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December"/>
    <s v="INCLUDE"/>
    <n v="23631"/>
    <n v="36843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January"/>
    <s v="INCLUDE"/>
    <n v="23504"/>
    <n v="33599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February"/>
    <s v="INCLUDE"/>
    <n v="501"/>
    <n v="1701"/>
  </r>
  <r>
    <x v="0"/>
    <s v="European Union"/>
    <x v="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March"/>
    <s v="INCLUDE"/>
    <n v="40413"/>
    <n v="67499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February"/>
    <s v="INCLUDE"/>
    <n v="1895297"/>
    <n v="546500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April"/>
    <s v="INCLUDE"/>
    <n v="1710"/>
    <n v="3274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ne"/>
    <s v="INCLUDE"/>
    <n v="8483"/>
    <n v="1752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ly"/>
    <s v="INCLUDE"/>
    <n v="28307"/>
    <n v="5818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October"/>
    <s v="INCLUDE"/>
    <n v="13236"/>
    <n v="2750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November"/>
    <s v="INCLUDE"/>
    <n v="570"/>
    <n v="1477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anuary"/>
    <s v="INCLUDE"/>
    <n v="13967"/>
    <n v="28640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rch"/>
    <s v="INCLUDE"/>
    <n v="12856"/>
    <n v="2746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November"/>
    <s v="INCLUDE"/>
    <n v="20"/>
    <n v="2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9479"/>
    <n v="2582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April"/>
    <s v="INCLUDE"/>
    <n v="713260"/>
    <n v="1516370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y"/>
    <s v="INCLUDE"/>
    <n v="736116"/>
    <n v="1505447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ne"/>
    <s v="INCLUDE"/>
    <n v="134181"/>
    <n v="227208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ly"/>
    <s v="INCLUDE"/>
    <n v="27756"/>
    <n v="1214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September"/>
    <s v="INCLUDE"/>
    <n v="18939"/>
    <n v="824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October"/>
    <s v="INCLUDE"/>
    <n v="3564"/>
    <n v="149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November"/>
    <s v="INCLUDE"/>
    <n v="27395"/>
    <n v="1198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y"/>
    <s v="INCLUDE"/>
    <n v="860"/>
    <n v="15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December"/>
    <s v="INCLUDE"/>
    <n v="57"/>
    <n v="1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anuary"/>
    <s v="INCLUDE"/>
    <n v="93"/>
    <n v="4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pril"/>
    <s v="INCLUDE"/>
    <n v="171668"/>
    <n v="191587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y"/>
    <s v="INCLUDE"/>
    <n v="51585"/>
    <n v="65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ne"/>
    <s v="INCLUDE"/>
    <n v="154564"/>
    <n v="16094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ly"/>
    <s v="INCLUDE"/>
    <n v="136979"/>
    <n v="16752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ugust"/>
    <s v="INCLUDE"/>
    <n v="125502"/>
    <n v="14188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September"/>
    <s v="INCLUDE"/>
    <n v="387822"/>
    <n v="319846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50006"/>
    <n v="42562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November"/>
    <s v="INCLUDE"/>
    <n v="73880"/>
    <n v="8587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December"/>
    <s v="INCLUDE"/>
    <n v="10040"/>
    <n v="11991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356826"/>
    <n v="46612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February"/>
    <s v="INCLUDE"/>
    <n v="150604"/>
    <n v="22640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35850"/>
    <n v="4366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386400"/>
    <n v="500736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281020"/>
    <n v="40730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435424"/>
    <n v="611481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ly"/>
    <s v="INCLUDE"/>
    <n v="188421"/>
    <n v="218395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195430"/>
    <n v="265137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September"/>
    <s v="INCLUDE"/>
    <n v="331528"/>
    <n v="43755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592130"/>
    <n v="596247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120947"/>
    <n v="74296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95765"/>
    <n v="141499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136426"/>
    <n v="20796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247474"/>
    <n v="328136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220838"/>
    <n v="262093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April"/>
    <s v="INCLUDE"/>
    <n v="88734"/>
    <n v="105098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May"/>
    <s v="INCLUDE"/>
    <n v="195258"/>
    <n v="23850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uly"/>
    <s v="INCLUDE"/>
    <n v="46893"/>
    <n v="5773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September"/>
    <s v="INCLUDE"/>
    <n v="27293"/>
    <n v="27877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October"/>
    <s v="INCLUDE"/>
    <n v="77299"/>
    <n v="8360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November"/>
    <s v="INCLUDE"/>
    <n v="49816"/>
    <n v="5612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January"/>
    <s v="INCLUDE"/>
    <n v="65627"/>
    <n v="84720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February"/>
    <s v="INCLUDE"/>
    <n v="44159"/>
    <n v="55964"/>
  </r>
  <r>
    <x v="0"/>
    <s v="European Union"/>
    <x v="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March"/>
    <s v="INCLUDE"/>
    <n v="63413"/>
    <n v="83618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289700"/>
    <n v="403131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April"/>
    <s v="INCLUDE"/>
    <n v="19531"/>
    <n v="21684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y"/>
    <s v="INCLUDE"/>
    <n v="21421"/>
    <n v="23214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ne"/>
    <s v="INCLUDE"/>
    <n v="40789"/>
    <n v="49951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ly"/>
    <s v="INCLUDE"/>
    <n v="22410"/>
    <n v="23346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September"/>
    <s v="INCLUDE"/>
    <n v="66121"/>
    <n v="70596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October"/>
    <s v="INCLUDE"/>
    <n v="22427"/>
    <n v="24671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anuary"/>
    <s v="INCLUDE"/>
    <n v="15662"/>
    <n v="24405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February"/>
    <s v="INCLUDE"/>
    <n v="16789"/>
    <n v="26746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rch"/>
    <s v="INCLUDE"/>
    <n v="22296"/>
    <n v="24186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April"/>
    <s v="INCLUDE"/>
    <n v="40"/>
    <n v="3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y"/>
    <s v="INCLUDE"/>
    <n v="325"/>
    <n v="47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October"/>
    <s v="INCLUDE"/>
    <n v="305"/>
    <n v="454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rch"/>
    <s v="INCLUDE"/>
    <n v="955"/>
    <n v="1946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pril"/>
    <s v="INCLUDE"/>
    <n v="475"/>
    <n v="603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y"/>
    <s v="INCLUDE"/>
    <n v="12503"/>
    <n v="12657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ne"/>
    <s v="INCLUDE"/>
    <n v="6357"/>
    <n v="6332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ly"/>
    <s v="INCLUDE"/>
    <n v="7189"/>
    <n v="5955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ugust"/>
    <s v="INCLUDE"/>
    <n v="4054"/>
    <n v="1106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September"/>
    <s v="INCLUDE"/>
    <n v="4836"/>
    <n v="2884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1401"/>
    <n v="1144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November"/>
    <s v="INCLUDE"/>
    <n v="12458"/>
    <n v="12409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December"/>
    <s v="INCLUDE"/>
    <n v="994"/>
    <n v="1041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14615"/>
    <n v="1970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February"/>
    <s v="INCLUDE"/>
    <n v="4035"/>
    <n v="3199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9223"/>
    <n v="6147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1033"/>
    <n v="321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5132"/>
    <n v="4775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193"/>
    <n v="232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ly"/>
    <s v="INCLUDE"/>
    <n v="11"/>
    <n v="92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40378"/>
    <n v="3861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September"/>
    <s v="INCLUDE"/>
    <n v="118"/>
    <n v="219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3977"/>
    <n v="4153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822"/>
    <n v="920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3248"/>
    <n v="4186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205"/>
    <n v="388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8685"/>
    <n v="3761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June"/>
    <s v="INCLUDE"/>
    <n v="443"/>
    <n v="1002"/>
  </r>
  <r>
    <x v="0"/>
    <s v="European Union"/>
    <x v="1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November"/>
    <s v="INCLUDE"/>
    <n v="1185"/>
    <n v="180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pril"/>
    <s v="INCLUDE"/>
    <n v="450863"/>
    <n v="30905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y"/>
    <s v="INCLUDE"/>
    <n v="163992"/>
    <n v="131983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ne"/>
    <s v="INCLUDE"/>
    <n v="450341"/>
    <n v="384329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ly"/>
    <s v="INCLUDE"/>
    <n v="331807"/>
    <n v="229483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ugust"/>
    <s v="INCLUDE"/>
    <n v="287367"/>
    <n v="220831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September"/>
    <s v="INCLUDE"/>
    <n v="387069"/>
    <n v="29515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447672"/>
    <n v="29675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November"/>
    <s v="INCLUDE"/>
    <n v="428680"/>
    <n v="28684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December"/>
    <s v="INCLUDE"/>
    <n v="159381"/>
    <n v="123019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633147"/>
    <n v="49980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February"/>
    <s v="INCLUDE"/>
    <n v="425969"/>
    <n v="28322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303207"/>
    <n v="21126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59547"/>
    <n v="7685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52621"/>
    <n v="7052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111452"/>
    <n v="13915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ly"/>
    <s v="INCLUDE"/>
    <n v="59697"/>
    <n v="6059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76057"/>
    <n v="94324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September"/>
    <s v="INCLUDE"/>
    <n v="47761"/>
    <n v="52759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30878"/>
    <n v="3750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35177"/>
    <n v="3618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57437"/>
    <n v="6343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30804"/>
    <n v="3920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47118"/>
    <n v="63872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40981"/>
    <n v="5158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April"/>
    <s v="INCLUDE"/>
    <n v="213277"/>
    <n v="140971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May"/>
    <s v="INCLUDE"/>
    <n v="84423"/>
    <n v="62266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une"/>
    <s v="INCLUDE"/>
    <n v="44763"/>
    <n v="3375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November"/>
    <s v="INCLUDE"/>
    <n v="24268"/>
    <n v="14371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February"/>
    <s v="INCLUDE"/>
    <n v="11441"/>
    <n v="9912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March"/>
    <s v="INCLUDE"/>
    <n v="106231"/>
    <n v="79767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April"/>
    <s v="INCLUDE"/>
    <n v="1390365"/>
    <n v="3104571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y"/>
    <s v="INCLUDE"/>
    <n v="8239498"/>
    <n v="19029137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ne"/>
    <s v="INCLUDE"/>
    <n v="5233713"/>
    <n v="11162597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ly"/>
    <s v="INCLUDE"/>
    <n v="2566935"/>
    <n v="580288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August"/>
    <s v="INCLUDE"/>
    <n v="2278985"/>
    <n v="5434315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September"/>
    <s v="INCLUDE"/>
    <n v="3137446"/>
    <n v="748484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October"/>
    <s v="INCLUDE"/>
    <n v="3523584"/>
    <n v="7560649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November"/>
    <s v="INCLUDE"/>
    <n v="4454147"/>
    <n v="10728474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December"/>
    <s v="INCLUDE"/>
    <n v="1483808"/>
    <n v="3863962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anuary"/>
    <s v="INCLUDE"/>
    <n v="6574093"/>
    <n v="17219641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February"/>
    <s v="INCLUDE"/>
    <n v="2001375"/>
    <n v="5067194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rch"/>
    <s v="INCLUDE"/>
    <n v="2719647"/>
    <n v="711391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y"/>
    <s v="INCLUDE"/>
    <n v="12659"/>
    <n v="463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November"/>
    <s v="INCLUDE"/>
    <n v="6869"/>
    <n v="237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March"/>
    <s v="INCLUDE"/>
    <n v="5844"/>
    <n v="235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3893"/>
    <n v="222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ly"/>
    <s v="INCLUDE"/>
    <n v="18807"/>
    <n v="665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2233"/>
    <n v="81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8713"/>
    <n v="481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1916"/>
    <n v="83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4942"/>
    <n v="208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8429"/>
    <n v="349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7699"/>
    <n v="312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39325"/>
    <n v="1681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April"/>
    <s v="INCLUDE"/>
    <n v="3579"/>
    <n v="163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March"/>
    <s v="INCLUDE"/>
    <n v="3844"/>
    <n v="1725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April"/>
    <s v="INCLUDE"/>
    <n v="310332"/>
    <n v="689616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May"/>
    <s v="INCLUDE"/>
    <n v="3202922"/>
    <n v="7130656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ne"/>
    <s v="INCLUDE"/>
    <n v="321352"/>
    <n v="714421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July"/>
    <s v="INCLUDE"/>
    <n v="1614653"/>
    <n v="3848690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August"/>
    <s v="INCLUDE"/>
    <n v="3266519"/>
    <n v="7664640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September"/>
    <s v="INCLUDE"/>
    <n v="1642735"/>
    <n v="3826900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October"/>
    <s v="INCLUDE"/>
    <n v="272573"/>
    <n v="660820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November"/>
    <s v="INCLUDE"/>
    <n v="637779"/>
    <n v="1569340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19"/>
    <s v="December"/>
    <s v="INCLUDE"/>
    <n v="1928497"/>
    <n v="4917904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anuary"/>
    <s v="INCLUDE"/>
    <n v="1185798"/>
    <n v="3090280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February"/>
    <s v="INCLUDE"/>
    <n v="1516446"/>
    <n v="4141780"/>
  </r>
  <r>
    <x v="0"/>
    <s v="European Union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rch"/>
    <s v="INCLUDE"/>
    <n v="1429076"/>
    <n v="373601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9"/>
    <s v="April"/>
    <s v="INCLUDE"/>
    <n v="3363"/>
    <n v="333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19"/>
    <s v="April"/>
    <s v="INCLUDE"/>
    <n v="13412"/>
    <n v="1231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pril"/>
    <s v="INCLUDE"/>
    <n v="3464"/>
    <n v="352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y"/>
    <s v="INCLUDE"/>
    <n v="130698"/>
    <n v="7752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ne"/>
    <s v="INCLUDE"/>
    <n v="79751"/>
    <n v="6230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ly"/>
    <s v="INCLUDE"/>
    <n v="95001"/>
    <n v="7453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ugust"/>
    <s v="INCLUDE"/>
    <n v="163979"/>
    <n v="125822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September"/>
    <s v="INCLUDE"/>
    <n v="74115"/>
    <n v="5284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95525"/>
    <n v="7245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November"/>
    <s v="INCLUDE"/>
    <n v="188866"/>
    <n v="14258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December"/>
    <s v="INCLUDE"/>
    <n v="40253"/>
    <n v="3016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123377"/>
    <n v="12259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February"/>
    <s v="INCLUDE"/>
    <n v="93838"/>
    <n v="8599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65458"/>
    <n v="6153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76158"/>
    <n v="6481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56203"/>
    <n v="4668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93129"/>
    <n v="8223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ly"/>
    <s v="INCLUDE"/>
    <n v="24772"/>
    <n v="28535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41767"/>
    <n v="33663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29275"/>
    <n v="20988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91382"/>
    <n v="7990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20005"/>
    <n v="19377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48827"/>
    <n v="4225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12668"/>
    <n v="12944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26098"/>
    <n v="27719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August"/>
    <s v="INCLUDE"/>
    <n v="24270"/>
    <n v="22580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October"/>
    <s v="INCLUDE"/>
    <n v="46449"/>
    <n v="38331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November"/>
    <s v="INCLUDE"/>
    <n v="53087"/>
    <n v="42716"/>
  </r>
  <r>
    <x v="0"/>
    <s v="European Union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January"/>
    <s v="INCLUDE"/>
    <n v="178331"/>
    <n v="23850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April"/>
    <s v="INCLUDE"/>
    <n v="29617"/>
    <n v="430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May"/>
    <s v="INCLUDE"/>
    <n v="18337"/>
    <n v="2721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une"/>
    <s v="INCLUDE"/>
    <n v="10964"/>
    <n v="110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July"/>
    <s v="INCLUDE"/>
    <n v="16742"/>
    <n v="2707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August"/>
    <s v="INCLUDE"/>
    <n v="17549"/>
    <n v="2563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September"/>
    <s v="INCLUDE"/>
    <n v="29073"/>
    <n v="485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October"/>
    <s v="INCLUDE"/>
    <n v="17543"/>
    <n v="353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November"/>
    <s v="INCLUDE"/>
    <n v="11775"/>
    <n v="2251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19"/>
    <s v="December"/>
    <s v="INCLUDE"/>
    <n v="14251"/>
    <n v="1222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anuary"/>
    <s v="INCLUDE"/>
    <n v="23443"/>
    <n v="228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February"/>
    <s v="INCLUDE"/>
    <n v="25151"/>
    <n v="3318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March"/>
    <s v="INCLUDE"/>
    <n v="18387"/>
    <n v="2488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9"/>
    <s v="August"/>
    <s v="INCLUDE"/>
    <n v="2523"/>
    <n v="1775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9"/>
    <s v="November"/>
    <s v="INCLUDE"/>
    <n v="1585"/>
    <n v="147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19"/>
    <s v="December"/>
    <s v="INCLUDE"/>
    <n v="1985"/>
    <n v="174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20"/>
    <s v="January"/>
    <s v="INCLUDE"/>
    <n v="2566"/>
    <n v="2252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January"/>
    <s v="INCLUDE"/>
    <n v="6580"/>
    <n v="5565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March"/>
    <s v="INCLUDE"/>
    <n v="5728"/>
    <n v="655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pril"/>
    <s v="INCLUDE"/>
    <n v="72052"/>
    <n v="7187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May"/>
    <s v="INCLUDE"/>
    <n v="79575"/>
    <n v="43851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July"/>
    <s v="INCLUDE"/>
    <n v="60793"/>
    <n v="39739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August"/>
    <s v="INCLUDE"/>
    <n v="90792"/>
    <n v="5755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September"/>
    <s v="INCLUDE"/>
    <n v="50184"/>
    <n v="29515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October"/>
    <s v="INCLUDE"/>
    <n v="31363"/>
    <n v="1767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19"/>
    <s v="November"/>
    <s v="INCLUDE"/>
    <n v="48084"/>
    <n v="2887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anuary"/>
    <s v="INCLUDE"/>
    <n v="106601"/>
    <n v="55749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February"/>
    <s v="INCLUDE"/>
    <n v="51731"/>
    <n v="32451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rch"/>
    <s v="INCLUDE"/>
    <n v="86991"/>
    <n v="57868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pril"/>
    <s v="INCLUDE"/>
    <n v="207155"/>
    <n v="312097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May"/>
    <s v="INCLUDE"/>
    <n v="269172"/>
    <n v="397592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ne"/>
    <s v="INCLUDE"/>
    <n v="443749"/>
    <n v="59409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July"/>
    <s v="INCLUDE"/>
    <n v="360423"/>
    <n v="510698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August"/>
    <s v="INCLUDE"/>
    <n v="229070"/>
    <n v="30821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September"/>
    <s v="INCLUDE"/>
    <n v="279306"/>
    <n v="388565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October"/>
    <s v="INCLUDE"/>
    <n v="626532"/>
    <n v="88759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November"/>
    <s v="INCLUDE"/>
    <n v="505490"/>
    <n v="726402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19"/>
    <s v="December"/>
    <s v="INCLUDE"/>
    <n v="105999"/>
    <n v="18104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anuary"/>
    <s v="INCLUDE"/>
    <n v="542644"/>
    <n v="733057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February"/>
    <s v="INCLUDE"/>
    <n v="358989"/>
    <n v="556103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rch"/>
    <s v="INCLUDE"/>
    <n v="322815"/>
    <n v="437752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April"/>
    <s v="INCLUDE"/>
    <n v="103987"/>
    <n v="176859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May"/>
    <s v="INCLUDE"/>
    <n v="168530"/>
    <n v="262025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une"/>
    <s v="INCLUDE"/>
    <n v="169949"/>
    <n v="261490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July"/>
    <s v="INCLUDE"/>
    <n v="81821"/>
    <n v="122089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September"/>
    <s v="INCLUDE"/>
    <n v="63386"/>
    <n v="10008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October"/>
    <s v="INCLUDE"/>
    <n v="52333"/>
    <n v="90511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November"/>
    <s v="INCLUDE"/>
    <n v="50773"/>
    <n v="75636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19"/>
    <s v="December"/>
    <s v="INCLUDE"/>
    <n v="13032"/>
    <n v="2470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January"/>
    <s v="INCLUDE"/>
    <n v="93361"/>
    <n v="154271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February"/>
    <s v="INCLUDE"/>
    <n v="131922"/>
    <n v="222863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March"/>
    <s v="INCLUDE"/>
    <n v="94265"/>
    <n v="166483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September"/>
    <s v="INCLUDE"/>
    <n v="3384"/>
    <n v="1994"/>
  </r>
  <r>
    <x v="0"/>
    <s v="European Union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19"/>
    <s v="October"/>
    <s v="INCLUDE"/>
    <n v="4322"/>
    <n v="2614"/>
  </r>
  <r>
    <x v="1"/>
    <s v="Asia and Oceania"/>
    <x v="1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April"/>
    <s v="INCLUDE"/>
    <n v="2342"/>
    <n v="2880"/>
  </r>
  <r>
    <x v="1"/>
    <s v="Asia and Oceania"/>
    <x v="1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June"/>
    <s v="INCLUDE"/>
    <n v="1671"/>
    <n v="432"/>
  </r>
  <r>
    <x v="1"/>
    <s v="Asia and Oceania"/>
    <x v="1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July"/>
    <s v="INCLUDE"/>
    <n v="29576"/>
    <n v="52000"/>
  </r>
  <r>
    <x v="1"/>
    <s v="Asia and Oceania"/>
    <x v="1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anuary"/>
    <s v="INCLUDE"/>
    <n v="1130"/>
    <n v="179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y"/>
    <s v="INCLUDE"/>
    <n v="255075"/>
    <n v="327546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uly"/>
    <s v="INCLUDE"/>
    <n v="190870"/>
    <n v="210868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August"/>
    <s v="INCLUDE"/>
    <n v="38747"/>
    <n v="2300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October"/>
    <s v="INCLUDE"/>
    <n v="458280"/>
    <n v="973622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November"/>
    <s v="INCLUDE"/>
    <n v="24034"/>
    <n v="52428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anuary"/>
    <s v="INCLUDE"/>
    <n v="709445"/>
    <n v="1495742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April"/>
    <s v="INCLUDE"/>
    <n v="8046"/>
    <n v="3178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May"/>
    <s v="INCLUDE"/>
    <n v="62639"/>
    <n v="7478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July"/>
    <s v="INCLUDE"/>
    <n v="20339"/>
    <n v="2284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August"/>
    <s v="INCLUDE"/>
    <n v="2212"/>
    <n v="2088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October"/>
    <s v="INCLUDE"/>
    <n v="15402"/>
    <n v="32714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November"/>
    <s v="INCLUDE"/>
    <n v="8929"/>
    <n v="19478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January"/>
    <s v="INCLUDE"/>
    <n v="140391"/>
    <n v="265938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April"/>
    <s v="INCLUDE"/>
    <n v="1151"/>
    <n v="30"/>
  </r>
  <r>
    <x v="1"/>
    <s v="Asia and Oceania"/>
    <x v="1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February"/>
    <s v="INCLUDE"/>
    <n v="86474"/>
    <n v="22408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November"/>
    <s v="INCLUDE"/>
    <n v="4224"/>
    <n v="808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April"/>
    <s v="INCLUDE"/>
    <n v="15144"/>
    <n v="26310"/>
  </r>
  <r>
    <x v="1"/>
    <s v="Asia and Oceania"/>
    <x v="2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November"/>
    <s v="INCLUDE"/>
    <n v="2301"/>
    <n v="59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April"/>
    <s v="INCLUDE"/>
    <n v="46358"/>
    <n v="4626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July"/>
    <s v="INCLUDE"/>
    <n v="100286"/>
    <n v="51678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September"/>
    <s v="INCLUDE"/>
    <n v="115423"/>
    <n v="51965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October"/>
    <s v="INCLUDE"/>
    <n v="52121"/>
    <n v="25619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November"/>
    <s v="INCLUDE"/>
    <n v="40443"/>
    <n v="24625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December"/>
    <s v="INCLUDE"/>
    <n v="56527"/>
    <n v="25444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January"/>
    <s v="INCLUDE"/>
    <n v="49446"/>
    <n v="22625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March"/>
    <s v="INCLUDE"/>
    <n v="43076"/>
    <n v="22473"/>
  </r>
  <r>
    <x v="1"/>
    <s v="Asia and Oceania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October"/>
    <s v="INCLUDE"/>
    <n v="1136"/>
    <n v="1350"/>
  </r>
  <r>
    <x v="1"/>
    <s v="Asia and Oceania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y"/>
    <s v="INCLUDE"/>
    <n v="22652"/>
    <n v="18192"/>
  </r>
  <r>
    <x v="1"/>
    <s v="Asia and Oceania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October"/>
    <s v="INCLUDE"/>
    <n v="30756"/>
    <n v="20810"/>
  </r>
  <r>
    <x v="1"/>
    <s v="Asia and Oceania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December"/>
    <s v="INCLUDE"/>
    <n v="102782"/>
    <n v="62353"/>
  </r>
  <r>
    <x v="1"/>
    <s v="Asia and Oceania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anuary"/>
    <s v="INCLUDE"/>
    <n v="1314"/>
    <n v="1128"/>
  </r>
  <r>
    <x v="1"/>
    <s v="Asia and Oceania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March"/>
    <s v="INCLUDE"/>
    <n v="82991"/>
    <n v="52205"/>
  </r>
  <r>
    <x v="1"/>
    <s v="Asia and Oceania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July"/>
    <s v="INCLUDE"/>
    <n v="24187"/>
    <n v="46144"/>
  </r>
  <r>
    <x v="1"/>
    <s v="Asia and Oceania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y"/>
    <s v="INCLUDE"/>
    <n v="117882"/>
    <n v="95896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y"/>
    <s v="INCLUDE"/>
    <n v="30224"/>
    <n v="7171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October"/>
    <s v="INCLUDE"/>
    <n v="1113"/>
    <n v="245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May"/>
    <s v="INCLUDE"/>
    <n v="9568"/>
    <n v="2270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July"/>
    <s v="INCLUDE"/>
    <n v="16876"/>
    <n v="4739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August"/>
    <s v="INCLUDE"/>
    <n v="17375"/>
    <n v="3579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October"/>
    <s v="INCLUDE"/>
    <n v="66106"/>
    <n v="7430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December"/>
    <s v="INCLUDE"/>
    <n v="31718"/>
    <n v="7145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February"/>
    <s v="INCLUDE"/>
    <n v="34588"/>
    <n v="7869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March"/>
    <s v="INCLUDE"/>
    <n v="13640"/>
    <n v="3164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December"/>
    <s v="INCLUDE"/>
    <n v="9655"/>
    <n v="2666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January"/>
    <s v="INCLUDE"/>
    <n v="20012"/>
    <n v="4470"/>
  </r>
  <r>
    <x v="1"/>
    <s v="Asia and Oceania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March"/>
    <s v="INCLUDE"/>
    <n v="19601"/>
    <n v="878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April"/>
    <s v="INCLUDE"/>
    <n v="2177686"/>
    <n v="5195760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May"/>
    <s v="INCLUDE"/>
    <n v="532428"/>
    <n v="1276805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July"/>
    <s v="INCLUDE"/>
    <n v="11685781"/>
    <n v="28647705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August"/>
    <s v="INCLUDE"/>
    <n v="6339853"/>
    <n v="15065795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September"/>
    <s v="INCLUDE"/>
    <n v="3003132"/>
    <n v="7181885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October"/>
    <s v="INCLUDE"/>
    <n v="3153024"/>
    <n v="7642790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November"/>
    <s v="INCLUDE"/>
    <n v="3694597"/>
    <n v="9173505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December"/>
    <s v="INCLUDE"/>
    <n v="3727432"/>
    <n v="9216610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anuary"/>
    <s v="INCLUDE"/>
    <n v="2472921"/>
    <n v="6128635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February"/>
    <s v="INCLUDE"/>
    <n v="6252732"/>
    <n v="15937145"/>
  </r>
  <r>
    <x v="1"/>
    <s v="Eastern Europe exc EU"/>
    <x v="2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March"/>
    <s v="INCLUDE"/>
    <n v="7892228"/>
    <n v="21316305"/>
  </r>
  <r>
    <x v="1"/>
    <s v="Eastern Europe exc EU"/>
    <x v="2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April"/>
    <s v="INCLUDE"/>
    <n v="1146067"/>
    <n v="2978736"/>
  </r>
  <r>
    <x v="1"/>
    <s v="Eastern Europe exc EU"/>
    <x v="2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November"/>
    <s v="INCLUDE"/>
    <n v="2429175"/>
    <n v="6840326"/>
  </r>
  <r>
    <x v="1"/>
    <s v="Eastern Europe exc EU"/>
    <x v="2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December"/>
    <s v="INCLUDE"/>
    <n v="2796276"/>
    <n v="7765772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October"/>
    <s v="INCLUDE"/>
    <n v="35009"/>
    <n v="69170"/>
  </r>
  <r>
    <x v="1"/>
    <s v="Eastern Europe exc EU"/>
    <x v="2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November"/>
    <s v="INCLUDE"/>
    <n v="169282"/>
    <n v="192899"/>
  </r>
  <r>
    <x v="1"/>
    <s v="Eastern Europe exc EU"/>
    <x v="2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July"/>
    <s v="INCLUDE"/>
    <n v="5805180"/>
    <n v="13703376"/>
  </r>
  <r>
    <x v="1"/>
    <s v="Eastern Europe exc EU"/>
    <x v="2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August"/>
    <s v="INCLUDE"/>
    <n v="2184150"/>
    <n v="5124923"/>
  </r>
  <r>
    <x v="1"/>
    <s v="Middle East and N Africa"/>
    <x v="2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anuary"/>
    <s v="INCLUDE"/>
    <n v="1160879"/>
    <n v="3157440"/>
  </r>
  <r>
    <x v="1"/>
    <s v="Middle East and N Africa"/>
    <x v="3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September"/>
    <s v="INCLUDE"/>
    <n v="1767"/>
    <n v="170"/>
  </r>
  <r>
    <x v="1"/>
    <s v="Middle East and N Af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July"/>
    <s v="INCLUDE"/>
    <n v="3532565"/>
    <n v="10080620"/>
  </r>
  <r>
    <x v="1"/>
    <s v="Middle East and N Africa"/>
    <x v="3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December"/>
    <s v="INCLUDE"/>
    <n v="8306"/>
    <n v="23910"/>
  </r>
  <r>
    <x v="1"/>
    <s v="Middle East and N Africa"/>
    <x v="3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anuary"/>
    <s v="INCLUDE"/>
    <n v="8477"/>
    <n v="24120"/>
  </r>
  <r>
    <x v="1"/>
    <s v="Middle East and N Africa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September"/>
    <s v="INCLUDE"/>
    <n v="1753"/>
    <n v="480"/>
  </r>
  <r>
    <x v="1"/>
    <s v="Middle East and N Af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February"/>
    <s v="INCLUDE"/>
    <n v="25002"/>
    <n v="566"/>
  </r>
  <r>
    <x v="1"/>
    <s v="Middle East and N Af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March"/>
    <s v="INCLUDE"/>
    <n v="5758"/>
    <n v="94"/>
  </r>
  <r>
    <x v="1"/>
    <s v="Middle East and N Af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une"/>
    <s v="INCLUDE"/>
    <n v="8806"/>
    <n v="5483"/>
  </r>
  <r>
    <x v="1"/>
    <s v="Middle East and N Af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uly"/>
    <s v="INCLUDE"/>
    <n v="87387"/>
    <n v="51354"/>
  </r>
  <r>
    <x v="1"/>
    <s v="Middle East and N Af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July"/>
    <s v="INCLUDE"/>
    <n v="17202"/>
    <n v="2217"/>
  </r>
  <r>
    <x v="1"/>
    <s v="Middle East and N Af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October"/>
    <s v="INCLUDE"/>
    <n v="8283"/>
    <n v="58"/>
  </r>
  <r>
    <x v="1"/>
    <s v="Middle East and N Af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December"/>
    <s v="INCLUDE"/>
    <n v="10959"/>
    <n v="34"/>
  </r>
  <r>
    <x v="1"/>
    <s v="Middle East and N Africa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March"/>
    <s v="INCLUDE"/>
    <n v="21615"/>
    <n v="156"/>
  </r>
  <r>
    <x v="1"/>
    <s v="North America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April"/>
    <s v="INCLUDE"/>
    <n v="1524"/>
    <n v="356"/>
  </r>
  <r>
    <x v="1"/>
    <s v="North America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September"/>
    <s v="INCLUDE"/>
    <n v="55009"/>
    <n v="32550"/>
  </r>
  <r>
    <x v="1"/>
    <s v="North America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May"/>
    <s v="INCLUDE"/>
    <n v="19838"/>
    <n v="19822"/>
  </r>
  <r>
    <x v="1"/>
    <s v="North America"/>
    <x v="3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September"/>
    <s v="INCLUDE"/>
    <n v="20"/>
    <n v="1020"/>
  </r>
  <r>
    <x v="1"/>
    <s v="North America"/>
    <x v="3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October"/>
    <s v="INCLUDE"/>
    <n v="1642"/>
    <n v="144"/>
  </r>
  <r>
    <x v="1"/>
    <s v="North America"/>
    <x v="3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November"/>
    <s v="INCLUDE"/>
    <n v="6488"/>
    <n v="1000"/>
  </r>
  <r>
    <x v="1"/>
    <s v="North America"/>
    <x v="3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March"/>
    <s v="INCLUDE"/>
    <n v="28999"/>
    <n v="12073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October"/>
    <s v="INCLUDE"/>
    <n v="4418"/>
    <n v="384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April"/>
    <s v="INCLUDE"/>
    <n v="23391"/>
    <n v="10284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y"/>
    <s v="INCLUDE"/>
    <n v="26325"/>
    <n v="11442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une"/>
    <s v="INCLUDE"/>
    <n v="34608"/>
    <n v="33328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uly"/>
    <s v="INCLUDE"/>
    <n v="19616"/>
    <n v="4768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August"/>
    <s v="INCLUDE"/>
    <n v="3698"/>
    <n v="1173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September"/>
    <s v="INCLUDE"/>
    <n v="903"/>
    <n v="33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October"/>
    <s v="INCLUDE"/>
    <n v="25192"/>
    <n v="5840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November"/>
    <s v="INCLUDE"/>
    <n v="8468"/>
    <n v="1900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December"/>
    <s v="INCLUDE"/>
    <n v="14127"/>
    <n v="2480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anuary"/>
    <s v="INCLUDE"/>
    <n v="75346"/>
    <n v="62764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March"/>
    <s v="INCLUDE"/>
    <n v="65026"/>
    <n v="29257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April"/>
    <s v="INCLUDE"/>
    <n v="16542"/>
    <n v="1359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May"/>
    <s v="INCLUDE"/>
    <n v="48137"/>
    <n v="17946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June"/>
    <s v="INCLUDE"/>
    <n v="22645"/>
    <n v="1222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July"/>
    <s v="INCLUDE"/>
    <n v="61496"/>
    <n v="3413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August"/>
    <s v="INCLUDE"/>
    <n v="46031"/>
    <n v="2125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September"/>
    <s v="INCLUDE"/>
    <n v="19038"/>
    <n v="2652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October"/>
    <s v="INCLUDE"/>
    <n v="42634"/>
    <n v="2634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November"/>
    <s v="INCLUDE"/>
    <n v="25965"/>
    <n v="3905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December"/>
    <s v="INCLUDE"/>
    <n v="86251"/>
    <n v="3556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January"/>
    <s v="INCLUDE"/>
    <n v="29958"/>
    <n v="2075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February"/>
    <s v="INCLUDE"/>
    <n v="77285"/>
    <n v="3967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March"/>
    <s v="INCLUDE"/>
    <n v="174416"/>
    <n v="15501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May"/>
    <s v="INCLUDE"/>
    <n v="5697"/>
    <n v="296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July"/>
    <s v="INCLUDE"/>
    <n v="1907"/>
    <n v="24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August"/>
    <s v="INCLUDE"/>
    <n v="4806"/>
    <n v="22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February"/>
    <s v="INCLUDE"/>
    <n v="10062"/>
    <n v="1041"/>
  </r>
  <r>
    <x v="1"/>
    <s v="North America"/>
    <x v="3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March"/>
    <s v="INCLUDE"/>
    <n v="2944"/>
    <n v="1"/>
  </r>
  <r>
    <x v="1"/>
    <s v="Sub-Saharan Africa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July"/>
    <s v="INCLUDE"/>
    <n v="3188"/>
    <n v="964"/>
  </r>
  <r>
    <x v="1"/>
    <s v="Sub-Saharan Africa"/>
    <x v="3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October"/>
    <s v="INCLUDE"/>
    <n v="1701"/>
    <n v="879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April"/>
    <s v="INCLUDE"/>
    <n v="25783"/>
    <n v="11709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y"/>
    <s v="INCLUDE"/>
    <n v="38693"/>
    <n v="9924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une"/>
    <s v="INCLUDE"/>
    <n v="21321"/>
    <n v="5537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uly"/>
    <s v="INCLUDE"/>
    <n v="4464"/>
    <n v="465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August"/>
    <s v="INCLUDE"/>
    <n v="8082"/>
    <n v="1530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September"/>
    <s v="INCLUDE"/>
    <n v="11700"/>
    <n v="4996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October"/>
    <s v="INCLUDE"/>
    <n v="19487"/>
    <n v="4089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November"/>
    <s v="INCLUDE"/>
    <n v="25063"/>
    <n v="12008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anuary"/>
    <s v="INCLUDE"/>
    <n v="26022"/>
    <n v="3631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February"/>
    <s v="INCLUDE"/>
    <n v="19523"/>
    <n v="9520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March"/>
    <s v="INCLUDE"/>
    <n v="49852"/>
    <n v="13019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July"/>
    <s v="INCLUDE"/>
    <n v="12217"/>
    <n v="4400"/>
  </r>
  <r>
    <x v="1"/>
    <s v="Western Europe exc EU"/>
    <x v="3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February"/>
    <s v="INCLUDE"/>
    <n v="38682"/>
    <n v="11991"/>
  </r>
  <r>
    <x v="1"/>
    <s v="Western Europe exc EU"/>
    <x v="3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April"/>
    <s v="INCLUDE"/>
    <n v="12444464"/>
    <n v="31425850"/>
  </r>
  <r>
    <x v="1"/>
    <s v="Western Europe exc EU"/>
    <x v="3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May"/>
    <s v="INCLUDE"/>
    <n v="1568970"/>
    <n v="3782000"/>
  </r>
  <r>
    <x v="1"/>
    <s v="Western Europe exc EU"/>
    <x v="3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June"/>
    <s v="INCLUDE"/>
    <n v="83577"/>
    <n v="200000"/>
  </r>
  <r>
    <x v="1"/>
    <s v="Western Europe exc EU"/>
    <x v="3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July"/>
    <s v="INCLUDE"/>
    <n v="8292836"/>
    <n v="20053790"/>
  </r>
  <r>
    <x v="1"/>
    <s v="Western Europe exc EU"/>
    <x v="3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August"/>
    <s v="INCLUDE"/>
    <n v="635525"/>
    <n v="1531035"/>
  </r>
  <r>
    <x v="1"/>
    <s v="Western Europe exc EU"/>
    <x v="3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September"/>
    <s v="INCLUDE"/>
    <n v="259310"/>
    <n v="573200"/>
  </r>
  <r>
    <x v="1"/>
    <s v="Western Europe exc EU"/>
    <x v="3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October"/>
    <s v="INCLUDE"/>
    <n v="210804"/>
    <n v="493677"/>
  </r>
  <r>
    <x v="1"/>
    <s v="Western Europe exc EU"/>
    <x v="3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November"/>
    <s v="INCLUDE"/>
    <n v="1394"/>
    <n v="45"/>
  </r>
  <r>
    <x v="1"/>
    <s v="Western Europe exc EU"/>
    <x v="3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19"/>
    <s v="December"/>
    <s v="INCLUDE"/>
    <n v="210804"/>
    <n v="493678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April"/>
    <s v="INCLUDE"/>
    <n v="98696"/>
    <n v="178710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July"/>
    <s v="INCLUDE"/>
    <n v="28205"/>
    <n v="47790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19"/>
    <s v="October"/>
    <s v="INCLUDE"/>
    <n v="13108"/>
    <n v="23548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May"/>
    <s v="INCLUDE"/>
    <n v="34764"/>
    <n v="36945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July"/>
    <s v="INCLUDE"/>
    <n v="14933"/>
    <n v="28255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August"/>
    <s v="INCLUDE"/>
    <n v="126981"/>
    <n v="168859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October"/>
    <s v="INCLUDE"/>
    <n v="44623"/>
    <n v="67352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November"/>
    <s v="INCLUDE"/>
    <n v="220671"/>
    <n v="307840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19"/>
    <s v="December"/>
    <s v="INCLUDE"/>
    <n v="161814"/>
    <n v="281560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July"/>
    <s v="INCLUDE"/>
    <n v="2560"/>
    <n v="4715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August"/>
    <s v="INCLUDE"/>
    <n v="2418"/>
    <n v="4524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19"/>
    <s v="October"/>
    <s v="INCLUDE"/>
    <n v="3003"/>
    <n v="5578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January"/>
    <s v="INCLUDE"/>
    <n v="7281"/>
    <n v="9720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n v="2019"/>
    <s v="April"/>
    <s v="INCLUDE"/>
    <n v="1941"/>
    <n v="1900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May"/>
    <s v="INCLUDE"/>
    <n v="13410"/>
    <n v="25140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19"/>
    <s v="July"/>
    <s v="INCLUDE"/>
    <n v="14149"/>
    <n v="25675"/>
  </r>
  <r>
    <x v="1"/>
    <s v="Western Europe exc EU"/>
    <x v="3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January"/>
    <s v="INCLUDE"/>
    <n v="37679"/>
    <n v="77841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575"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April"/>
    <s v="INCLUDE"/>
    <n v="165515"/>
    <n v="3395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May"/>
    <s v="INCLUDE"/>
    <n v="127962"/>
    <n v="2302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une"/>
    <s v="INCLUDE"/>
    <n v="81204"/>
    <n v="901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uly"/>
    <s v="INCLUDE"/>
    <n v="57760"/>
    <n v="7812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August"/>
    <s v="INCLUDE"/>
    <n v="45208"/>
    <n v="681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September"/>
    <s v="INCLUDE"/>
    <n v="109830"/>
    <n v="1485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November"/>
    <s v="INCLUDE"/>
    <n v="7133"/>
    <n v="1374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December"/>
    <s v="INCLUDE"/>
    <n v="3498"/>
    <n v="133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January"/>
    <s v="INCLUDE"/>
    <n v="64721"/>
    <n v="1932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February"/>
    <s v="INCLUDE"/>
    <n v="85817"/>
    <n v="2323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March"/>
    <s v="INCLUDE"/>
    <n v="169430"/>
    <n v="42741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June"/>
    <s v="INCLUDE"/>
    <n v="22"/>
    <n v="37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September"/>
    <s v="INCLUDE"/>
    <n v="21"/>
    <n v="19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32"/>
    <n v="10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40"/>
    <n v="13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28"/>
    <n v="25"/>
  </r>
  <r>
    <x v="0"/>
    <s v="European Union"/>
    <x v="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161"/>
    <n v="5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April"/>
    <s v="INCLUDE"/>
    <n v="3074"/>
    <n v="406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May"/>
    <s v="INCLUDE"/>
    <n v="15588"/>
    <n v="1993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uly"/>
    <s v="INCLUDE"/>
    <n v="5622"/>
    <n v="722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September"/>
    <s v="INCLUDE"/>
    <n v="3861"/>
    <n v="419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October"/>
    <s v="INCLUDE"/>
    <n v="4966"/>
    <n v="537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December"/>
    <s v="INCLUDE"/>
    <n v="4033"/>
    <n v="466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March"/>
    <s v="INCLUDE"/>
    <n v="11516"/>
    <n v="830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pril"/>
    <s v="INCLUDE"/>
    <n v="25157"/>
    <n v="4213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y"/>
    <s v="INCLUDE"/>
    <n v="6825"/>
    <n v="274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ne"/>
    <s v="INCLUDE"/>
    <n v="6263"/>
    <n v="8407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50640"/>
    <n v="4368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ugust"/>
    <s v="INCLUDE"/>
    <n v="42327"/>
    <n v="4865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September"/>
    <s v="INCLUDE"/>
    <n v="172078"/>
    <n v="4885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October"/>
    <s v="INCLUDE"/>
    <n v="22764"/>
    <n v="2549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November"/>
    <s v="INCLUDE"/>
    <n v="8981"/>
    <n v="12679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December"/>
    <s v="INCLUDE"/>
    <n v="22695"/>
    <n v="537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January"/>
    <s v="INCLUDE"/>
    <n v="43089"/>
    <n v="5385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41245"/>
    <n v="3585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March"/>
    <s v="INCLUDE"/>
    <n v="98462"/>
    <n v="8839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2470"/>
    <n v="538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y"/>
    <s v="INCLUDE"/>
    <n v="14611"/>
    <n v="75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4537"/>
    <n v="586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1241"/>
    <n v="248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ugust"/>
    <s v="INCLUDE"/>
    <n v="61708"/>
    <n v="4518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19620"/>
    <n v="8936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66927"/>
    <n v="8271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734"/>
    <n v="197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4192"/>
    <n v="4932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996"/>
    <n v="2254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February"/>
    <s v="INCLUDE"/>
    <n v="10616"/>
    <n v="10110"/>
  </r>
  <r>
    <x v="0"/>
    <s v="European Union"/>
    <x v="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March"/>
    <s v="INCLUDE"/>
    <n v="63950"/>
    <n v="38948"/>
  </r>
  <r>
    <x v="0"/>
    <s v="European Union"/>
    <x v="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February"/>
    <s v="INCLUDE"/>
    <n v="18"/>
    <n v="1"/>
  </r>
  <r>
    <x v="0"/>
    <s v="European Union"/>
    <x v="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March"/>
    <s v="INCLUDE"/>
    <n v="1550"/>
    <n v="290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February"/>
    <s v="INCLUDE"/>
    <n v="1337"/>
    <n v="54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May"/>
    <s v="INCLUDE"/>
    <n v="4654"/>
    <n v="540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pril"/>
    <s v="INCLUDE"/>
    <n v="360075"/>
    <n v="39322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y"/>
    <s v="INCLUDE"/>
    <n v="393832"/>
    <n v="42593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ne"/>
    <s v="INCLUDE"/>
    <n v="694449"/>
    <n v="77523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312731"/>
    <n v="35659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ugust"/>
    <s v="INCLUDE"/>
    <n v="253659"/>
    <n v="31085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September"/>
    <s v="INCLUDE"/>
    <n v="437948"/>
    <n v="52551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October"/>
    <s v="INCLUDE"/>
    <n v="195459"/>
    <n v="22918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November"/>
    <s v="INCLUDE"/>
    <n v="334867"/>
    <n v="39831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December"/>
    <s v="INCLUDE"/>
    <n v="298519"/>
    <n v="36352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January"/>
    <s v="INCLUDE"/>
    <n v="420642"/>
    <n v="49532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543135"/>
    <n v="65312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March"/>
    <s v="INCLUDE"/>
    <n v="535412"/>
    <n v="607925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50300"/>
    <n v="6250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y"/>
    <s v="INCLUDE"/>
    <n v="40611"/>
    <n v="12729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77043"/>
    <n v="94578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47938"/>
    <n v="6034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ugust"/>
    <s v="INCLUDE"/>
    <n v="57265"/>
    <n v="76669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52844"/>
    <n v="78553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70096"/>
    <n v="92542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33741"/>
    <n v="4426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42207"/>
    <n v="59640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78306"/>
    <n v="108747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February"/>
    <s v="INCLUDE"/>
    <n v="100230"/>
    <n v="135084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March"/>
    <s v="INCLUDE"/>
    <n v="112221"/>
    <n v="128476"/>
  </r>
  <r>
    <x v="0"/>
    <s v="European Union"/>
    <x v="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1"/>
    <s v="January"/>
    <s v="INCLUDE"/>
    <n v="3186"/>
    <n v="461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pril"/>
    <s v="INCLUDE"/>
    <n v="25270"/>
    <n v="2665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y"/>
    <s v="INCLUDE"/>
    <n v="317626"/>
    <n v="30761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ne"/>
    <s v="INCLUDE"/>
    <n v="190513"/>
    <n v="18993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571179"/>
    <n v="43584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ugust"/>
    <s v="INCLUDE"/>
    <n v="25738"/>
    <n v="26444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September"/>
    <s v="INCLUDE"/>
    <n v="230521"/>
    <n v="22208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October"/>
    <s v="INCLUDE"/>
    <n v="854258"/>
    <n v="775522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November"/>
    <s v="INCLUDE"/>
    <n v="96580"/>
    <n v="8148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December"/>
    <s v="INCLUDE"/>
    <n v="55523"/>
    <n v="6813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January"/>
    <s v="INCLUDE"/>
    <n v="221114"/>
    <n v="30608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889136"/>
    <n v="76709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March"/>
    <s v="INCLUDE"/>
    <n v="562102"/>
    <n v="44271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125966"/>
    <n v="13403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y"/>
    <s v="INCLUDE"/>
    <n v="158070"/>
    <n v="18095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131006"/>
    <n v="16639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120328"/>
    <n v="12878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ugust"/>
    <s v="INCLUDE"/>
    <n v="37448"/>
    <n v="40907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71278"/>
    <n v="82976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160467"/>
    <n v="170538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132952"/>
    <n v="157709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141341"/>
    <n v="14156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219790"/>
    <n v="212911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February"/>
    <s v="INCLUDE"/>
    <n v="170756"/>
    <n v="17260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March"/>
    <s v="INCLUDE"/>
    <n v="250557"/>
    <n v="242833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May"/>
    <s v="INCLUDE"/>
    <n v="43585"/>
    <n v="6442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June"/>
    <s v="INCLUDE"/>
    <n v="28150"/>
    <n v="2655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October"/>
    <s v="INCLUDE"/>
    <n v="3864"/>
    <n v="6065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November"/>
    <s v="INCLUDE"/>
    <n v="7041"/>
    <n v="11210"/>
  </r>
  <r>
    <x v="0"/>
    <s v="European Union"/>
    <x v="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December"/>
    <s v="INCLUDE"/>
    <n v="29010"/>
    <n v="31365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April"/>
    <s v="INCLUDE"/>
    <n v="1260111"/>
    <n v="302684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y"/>
    <s v="INCLUDE"/>
    <n v="1806029"/>
    <n v="456526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une"/>
    <s v="INCLUDE"/>
    <n v="615466"/>
    <n v="1502560"/>
  </r>
  <r>
    <x v="0"/>
    <s v="European Union"/>
    <x v="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December"/>
    <s v="INCLUDE"/>
    <n v="331824"/>
    <n v="75256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une"/>
    <s v="INCLUDE"/>
    <n v="43"/>
    <n v="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uly"/>
    <s v="INCLUDE"/>
    <n v="10"/>
    <n v="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pril"/>
    <s v="INCLUDE"/>
    <n v="319775"/>
    <n v="19076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y"/>
    <s v="INCLUDE"/>
    <n v="70435"/>
    <n v="6659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ne"/>
    <s v="INCLUDE"/>
    <n v="478724"/>
    <n v="40749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267152"/>
    <n v="25073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ugust"/>
    <s v="INCLUDE"/>
    <n v="52296"/>
    <n v="66235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September"/>
    <s v="INCLUDE"/>
    <n v="253306"/>
    <n v="12976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October"/>
    <s v="INCLUDE"/>
    <n v="181998"/>
    <n v="17396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November"/>
    <s v="INCLUDE"/>
    <n v="280027"/>
    <n v="20472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December"/>
    <s v="INCLUDE"/>
    <n v="142158"/>
    <n v="15353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January"/>
    <s v="INCLUDE"/>
    <n v="229311"/>
    <n v="222210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162446"/>
    <n v="113063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March"/>
    <s v="INCLUDE"/>
    <n v="109614"/>
    <n v="10267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36801"/>
    <n v="4366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y"/>
    <s v="INCLUDE"/>
    <n v="38357"/>
    <n v="4529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73958"/>
    <n v="88786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19376"/>
    <n v="2309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ugust"/>
    <s v="INCLUDE"/>
    <n v="21028"/>
    <n v="23098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37231"/>
    <n v="23617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12131"/>
    <n v="574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27407"/>
    <n v="2711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7815"/>
    <n v="43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March"/>
    <s v="INCLUDE"/>
    <n v="29914"/>
    <n v="19539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November"/>
    <s v="INCLUDE"/>
    <n v="210"/>
    <n v="2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September"/>
    <s v="INCLUDE"/>
    <n v="4066"/>
    <n v="7281"/>
  </r>
  <r>
    <x v="0"/>
    <s v="European Union"/>
    <x v="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October"/>
    <s v="INCLUDE"/>
    <n v="24356"/>
    <n v="1646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y"/>
    <s v="INCLUDE"/>
    <n v="1349"/>
    <n v="784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une"/>
    <s v="INCLUDE"/>
    <n v="1673"/>
    <n v="2367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uly"/>
    <s v="INCLUDE"/>
    <n v="1072721"/>
    <n v="2561976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August"/>
    <s v="INCLUDE"/>
    <n v="110"/>
    <n v="3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September"/>
    <s v="INCLUDE"/>
    <n v="86"/>
    <n v="24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October"/>
    <s v="INCLUDE"/>
    <n v="497"/>
    <n v="141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January"/>
    <s v="INCLUDE"/>
    <n v="266"/>
    <n v="2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February"/>
    <s v="INCLUDE"/>
    <n v="33938"/>
    <n v="23100"/>
  </r>
  <r>
    <x v="0"/>
    <s v="European Union"/>
    <x v="5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March"/>
    <s v="INCLUDE"/>
    <n v="33774"/>
    <n v="2066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April"/>
    <s v="INCLUDE"/>
    <n v="104897"/>
    <n v="4523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May"/>
    <s v="INCLUDE"/>
    <n v="46468"/>
    <n v="2536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une"/>
    <s v="INCLUDE"/>
    <n v="56509"/>
    <n v="3048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uly"/>
    <s v="INCLUDE"/>
    <n v="41947"/>
    <n v="2148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August"/>
    <s v="INCLUDE"/>
    <n v="43557"/>
    <n v="2135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September"/>
    <s v="INCLUDE"/>
    <n v="131461"/>
    <n v="5928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October"/>
    <s v="INCLUDE"/>
    <n v="25189"/>
    <n v="1041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November"/>
    <s v="INCLUDE"/>
    <n v="32870"/>
    <n v="1409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December"/>
    <s v="INCLUDE"/>
    <n v="44611"/>
    <n v="2155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January"/>
    <s v="INCLUDE"/>
    <n v="66176"/>
    <n v="3429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February"/>
    <s v="INCLUDE"/>
    <n v="86722"/>
    <n v="4427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March"/>
    <s v="INCLUDE"/>
    <n v="157955"/>
    <n v="7979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20"/>
    <s v="October"/>
    <s v="INCLUDE"/>
    <n v="1747"/>
    <n v="29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20"/>
    <s v="November"/>
    <s v="INCLUDE"/>
    <n v="3172"/>
    <n v="61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June"/>
    <s v="INCLUDE"/>
    <n v="1030"/>
    <n v="13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July"/>
    <s v="INCLUDE"/>
    <n v="5"/>
    <n v="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August"/>
    <s v="INCLUDE"/>
    <n v="44"/>
    <n v="58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October"/>
    <s v="INCLUDE"/>
    <n v="144"/>
    <n v="25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November"/>
    <s v="INCLUDE"/>
    <n v="38"/>
    <n v="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December"/>
    <s v="INCLUDE"/>
    <n v="82"/>
    <n v="3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1"/>
    <s v="March"/>
    <s v="INCLUDE"/>
    <n v="1744"/>
    <n v="27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pril"/>
    <s v="INCLUDE"/>
    <n v="419889"/>
    <n v="29159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y"/>
    <s v="INCLUDE"/>
    <n v="174962"/>
    <n v="3125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ne"/>
    <s v="INCLUDE"/>
    <n v="13504"/>
    <n v="1287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120157"/>
    <n v="11137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ugust"/>
    <s v="INCLUDE"/>
    <n v="53145"/>
    <n v="5582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September"/>
    <s v="INCLUDE"/>
    <n v="95008"/>
    <n v="8301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October"/>
    <s v="INCLUDE"/>
    <n v="44313"/>
    <n v="3447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November"/>
    <s v="INCLUDE"/>
    <n v="55567"/>
    <n v="6008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December"/>
    <s v="INCLUDE"/>
    <n v="100309"/>
    <n v="9128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January"/>
    <s v="INCLUDE"/>
    <n v="13095"/>
    <n v="917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13232"/>
    <n v="1156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March"/>
    <s v="INCLUDE"/>
    <n v="26315"/>
    <n v="20409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11829"/>
    <n v="782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y"/>
    <s v="INCLUDE"/>
    <n v="166165"/>
    <n v="15151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198911"/>
    <n v="22893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218718"/>
    <n v="27489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ugust"/>
    <s v="INCLUDE"/>
    <n v="38901"/>
    <n v="6927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75269"/>
    <n v="10607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28366"/>
    <n v="4279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137021"/>
    <n v="19813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115690"/>
    <n v="16412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155415"/>
    <n v="18899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February"/>
    <s v="INCLUDE"/>
    <n v="260057"/>
    <n v="31625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March"/>
    <s v="INCLUDE"/>
    <n v="420271"/>
    <n v="51362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August"/>
    <s v="INCLUDE"/>
    <n v="13"/>
    <n v="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September"/>
    <s v="INCLUDE"/>
    <n v="13"/>
    <n v="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October"/>
    <s v="INCLUDE"/>
    <n v="2089"/>
    <n v="484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November"/>
    <s v="INCLUDE"/>
    <n v="11"/>
    <n v="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1"/>
    <s v="January"/>
    <s v="INCLUDE"/>
    <n v="19"/>
    <n v="2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April"/>
    <s v="INCLUDE"/>
    <n v="10447"/>
    <n v="1923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May"/>
    <s v="INCLUDE"/>
    <n v="7890"/>
    <n v="1182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June"/>
    <s v="INCLUDE"/>
    <n v="3"/>
    <n v="1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July"/>
    <s v="INCLUDE"/>
    <n v="3167"/>
    <n v="6380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August"/>
    <s v="INCLUDE"/>
    <n v="1134"/>
    <n v="2506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September"/>
    <s v="INCLUDE"/>
    <n v="5"/>
    <n v="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October"/>
    <s v="INCLUDE"/>
    <n v="581"/>
    <n v="121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November"/>
    <s v="INCLUDE"/>
    <n v="10416"/>
    <n v="18487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December"/>
    <s v="INCLUDE"/>
    <n v="6366"/>
    <n v="12085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1"/>
    <s v="January"/>
    <s v="INCLUDE"/>
    <n v="4674"/>
    <n v="7004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1"/>
    <s v="February"/>
    <s v="INCLUDE"/>
    <n v="1645"/>
    <n v="1973"/>
  </r>
  <r>
    <x v="0"/>
    <s v="European Union"/>
    <x v="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1"/>
    <s v="March"/>
    <s v="INCLUDE"/>
    <n v="6963"/>
    <n v="7837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September"/>
    <s v="INCLUDE"/>
    <n v="771751"/>
    <n v="219000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November"/>
    <s v="INCLUDE"/>
    <n v="564140"/>
    <n v="1495600"/>
  </r>
  <r>
    <x v="0"/>
    <s v="European Union"/>
    <x v="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March"/>
    <s v="INCLUDE"/>
    <n v="984808"/>
    <n v="199464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une"/>
    <s v="INCLUDE"/>
    <n v="54674"/>
    <n v="11820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uly"/>
    <s v="INCLUDE"/>
    <n v="12457"/>
    <n v="2720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August"/>
    <s v="INCLUDE"/>
    <n v="13161"/>
    <n v="2908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September"/>
    <s v="INCLUDE"/>
    <n v="46927"/>
    <n v="11008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October"/>
    <s v="INCLUDE"/>
    <n v="25869"/>
    <n v="5970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November"/>
    <s v="INCLUDE"/>
    <n v="63636"/>
    <n v="13656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December"/>
    <s v="INCLUDE"/>
    <n v="86378"/>
    <n v="186320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January"/>
    <s v="INCLUDE"/>
    <n v="21697"/>
    <n v="27924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February"/>
    <s v="INCLUDE"/>
    <n v="37552"/>
    <n v="56462"/>
  </r>
  <r>
    <x v="0"/>
    <s v="European Union"/>
    <x v="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March"/>
    <s v="INCLUDE"/>
    <n v="14082"/>
    <n v="27520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2481"/>
    <n v="137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518"/>
    <n v="26"/>
  </r>
  <r>
    <x v="0"/>
    <s v="European Union"/>
    <x v="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4482"/>
    <n v="11204"/>
  </r>
  <r>
    <x v="0"/>
    <s v="European Union"/>
    <x v="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y"/>
    <s v="INCLUDE"/>
    <n v="13290"/>
    <n v="3584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February"/>
    <s v="INCLUDE"/>
    <n v="179"/>
    <n v="8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pril"/>
    <s v="INCLUDE"/>
    <n v="97986"/>
    <n v="118217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y"/>
    <s v="INCLUDE"/>
    <n v="120500"/>
    <n v="19494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ne"/>
    <s v="INCLUDE"/>
    <n v="62143"/>
    <n v="8230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106756"/>
    <n v="124312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ugust"/>
    <s v="INCLUDE"/>
    <n v="25756"/>
    <n v="4182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September"/>
    <s v="INCLUDE"/>
    <n v="26774"/>
    <n v="27053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November"/>
    <s v="INCLUDE"/>
    <n v="26186"/>
    <n v="44194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December"/>
    <s v="INCLUDE"/>
    <n v="137875"/>
    <n v="175355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January"/>
    <s v="INCLUDE"/>
    <n v="205951"/>
    <n v="247563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89101"/>
    <n v="136306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March"/>
    <s v="INCLUDE"/>
    <n v="451591"/>
    <n v="494886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101287"/>
    <n v="2040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y"/>
    <s v="INCLUDE"/>
    <n v="55295"/>
    <n v="59983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65513"/>
    <n v="26631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137133"/>
    <n v="202911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ugust"/>
    <s v="INCLUDE"/>
    <n v="130060"/>
    <n v="21204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142559"/>
    <n v="225233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32148"/>
    <n v="4728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107064"/>
    <n v="190036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61590"/>
    <n v="106764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34569"/>
    <n v="36181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February"/>
    <s v="INCLUDE"/>
    <n v="76909"/>
    <n v="108368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March"/>
    <s v="INCLUDE"/>
    <n v="170018"/>
    <n v="229906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April"/>
    <s v="INCLUDE"/>
    <n v="73930"/>
    <n v="8460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May"/>
    <s v="INCLUDE"/>
    <n v="44959"/>
    <n v="51387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June"/>
    <s v="INCLUDE"/>
    <n v="110194"/>
    <n v="140751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July"/>
    <s v="INCLUDE"/>
    <n v="87460"/>
    <n v="112781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August"/>
    <s v="INCLUDE"/>
    <n v="21872"/>
    <n v="2804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September"/>
    <s v="INCLUDE"/>
    <n v="74407"/>
    <n v="84306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October"/>
    <s v="INCLUDE"/>
    <n v="202386"/>
    <n v="426039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November"/>
    <s v="INCLUDE"/>
    <n v="70348"/>
    <n v="82000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December"/>
    <s v="INCLUDE"/>
    <n v="111564"/>
    <n v="133429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1"/>
    <s v="January"/>
    <s v="INCLUDE"/>
    <n v="105672"/>
    <n v="111241"/>
  </r>
  <r>
    <x v="0"/>
    <s v="European Union"/>
    <x v="8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1"/>
    <s v="February"/>
    <s v="INCLUDE"/>
    <n v="162460"/>
    <n v="166629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April"/>
    <s v="INCLUDE"/>
    <n v="17213"/>
    <n v="26595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y"/>
    <s v="INCLUDE"/>
    <n v="16124"/>
    <n v="24253"/>
  </r>
  <r>
    <x v="0"/>
    <s v="European Union"/>
    <x v="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une"/>
    <s v="INCLUDE"/>
    <n v="44522"/>
    <n v="46205"/>
  </r>
  <r>
    <x v="0"/>
    <s v="European Union"/>
    <x v="10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October"/>
    <s v="INCLUDE"/>
    <n v="773"/>
    <n v="132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pril"/>
    <s v="INCLUDE"/>
    <n v="30409"/>
    <n v="813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y"/>
    <s v="INCLUDE"/>
    <n v="2117"/>
    <n v="1253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5039"/>
    <n v="489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ugust"/>
    <s v="INCLUDE"/>
    <n v="5521"/>
    <n v="134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October"/>
    <s v="INCLUDE"/>
    <n v="2956"/>
    <n v="4098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November"/>
    <s v="INCLUDE"/>
    <n v="3309"/>
    <n v="261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December"/>
    <s v="INCLUDE"/>
    <n v="465"/>
    <n v="216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January"/>
    <s v="INCLUDE"/>
    <n v="339"/>
    <n v="393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777"/>
    <n v="1460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March"/>
    <s v="INCLUDE"/>
    <n v="18681"/>
    <n v="14196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27"/>
    <n v="16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y"/>
    <s v="INCLUDE"/>
    <n v="29"/>
    <n v="16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5360"/>
    <n v="5798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ugust"/>
    <s v="INCLUDE"/>
    <n v="68"/>
    <n v="51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185"/>
    <n v="333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9427"/>
    <n v="8459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146"/>
    <n v="261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10161"/>
    <n v="857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February"/>
    <s v="INCLUDE"/>
    <n v="506"/>
    <n v="686"/>
  </r>
  <r>
    <x v="0"/>
    <s v="European Union"/>
    <x v="1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April"/>
    <s v="INCLUDE"/>
    <n v="4834"/>
    <n v="2235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April"/>
    <s v="INCLUDE"/>
    <n v="0"/>
    <n v="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October"/>
    <s v="INCLUDE"/>
    <n v="0"/>
    <n v="0"/>
  </r>
  <r>
    <x v="0"/>
    <s v="European Union"/>
    <x v="1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November"/>
    <s v="INCLUDE"/>
    <n v="84015"/>
    <n v="22082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pril"/>
    <s v="INCLUDE"/>
    <n v="435968"/>
    <n v="33099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y"/>
    <s v="INCLUDE"/>
    <n v="269144"/>
    <n v="235809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ne"/>
    <s v="INCLUDE"/>
    <n v="194536"/>
    <n v="15396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435778"/>
    <n v="379607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ugust"/>
    <s v="INCLUDE"/>
    <n v="322267"/>
    <n v="26632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September"/>
    <s v="INCLUDE"/>
    <n v="133012"/>
    <n v="136684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October"/>
    <s v="INCLUDE"/>
    <n v="56471"/>
    <n v="6249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November"/>
    <s v="INCLUDE"/>
    <n v="55309"/>
    <n v="57661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December"/>
    <s v="INCLUDE"/>
    <n v="77422"/>
    <n v="5665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January"/>
    <s v="INCLUDE"/>
    <n v="96892"/>
    <n v="9483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81243"/>
    <n v="8232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March"/>
    <s v="INCLUDE"/>
    <n v="212352"/>
    <n v="19412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37219"/>
    <n v="4867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y"/>
    <s v="INCLUDE"/>
    <n v="37472"/>
    <n v="3954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37504"/>
    <n v="5312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60230"/>
    <n v="81364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ugust"/>
    <s v="INCLUDE"/>
    <n v="14603"/>
    <n v="1770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32034"/>
    <n v="5532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18869"/>
    <n v="2666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27259"/>
    <n v="1640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56027"/>
    <n v="79452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53583"/>
    <n v="7181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February"/>
    <s v="INCLUDE"/>
    <n v="87886"/>
    <n v="14396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March"/>
    <s v="INCLUDE"/>
    <n v="44074"/>
    <n v="56107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August"/>
    <s v="INCLUDE"/>
    <n v="9302"/>
    <n v="8269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September"/>
    <s v="INCLUDE"/>
    <n v="3616"/>
    <n v="2902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September"/>
    <s v="INCLUDE"/>
    <n v="8785"/>
    <n v="12940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December"/>
    <s v="INCLUDE"/>
    <n v="9962"/>
    <n v="1511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1"/>
    <s v="January"/>
    <s v="INCLUDE"/>
    <n v="16022"/>
    <n v="23755"/>
  </r>
  <r>
    <x v="0"/>
    <s v="European Union"/>
    <x v="1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1"/>
    <s v="February"/>
    <s v="INCLUDE"/>
    <n v="4353"/>
    <n v="656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April"/>
    <s v="INCLUDE"/>
    <n v="2353727"/>
    <n v="6275986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y"/>
    <s v="INCLUDE"/>
    <n v="355984"/>
    <n v="85192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une"/>
    <s v="INCLUDE"/>
    <n v="2944195"/>
    <n v="7777372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uly"/>
    <s v="INCLUDE"/>
    <n v="2918983"/>
    <n v="7711226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August"/>
    <s v="INCLUDE"/>
    <n v="4415955"/>
    <n v="1179927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September"/>
    <s v="INCLUDE"/>
    <n v="642803"/>
    <n v="176604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October"/>
    <s v="INCLUDE"/>
    <n v="1351162"/>
    <n v="3479834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November"/>
    <s v="INCLUDE"/>
    <n v="2813766"/>
    <n v="7350246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December"/>
    <s v="INCLUDE"/>
    <n v="9170005"/>
    <n v="16857603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January"/>
    <s v="INCLUDE"/>
    <n v="3100641"/>
    <n v="775404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February"/>
    <s v="INCLUDE"/>
    <n v="4523900"/>
    <n v="11159580"/>
  </r>
  <r>
    <x v="0"/>
    <s v="European Union"/>
    <x v="1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March"/>
    <s v="INCLUDE"/>
    <n v="4310738"/>
    <n v="988636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une"/>
    <s v="INCLUDE"/>
    <n v="7433"/>
    <n v="276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March"/>
    <s v="INCLUDE"/>
    <n v="2326"/>
    <n v="106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October"/>
    <s v="INCLUDE"/>
    <n v="212"/>
    <n v="18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292"/>
    <n v="3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4050"/>
    <n v="1955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10770"/>
    <n v="464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6780"/>
    <n v="296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6494"/>
    <n v="281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4451"/>
    <n v="1790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February"/>
    <s v="INCLUDE"/>
    <n v="9221"/>
    <n v="4203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March"/>
    <s v="INCLUDE"/>
    <n v="7950"/>
    <n v="3657"/>
  </r>
  <r>
    <x v="0"/>
    <s v="European Union"/>
    <x v="1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November"/>
    <s v="INCLUDE"/>
    <n v="11838"/>
    <n v="605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April"/>
    <s v="INCLUDE"/>
    <n v="528940"/>
    <n v="1417142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May"/>
    <s v="INCLUDE"/>
    <n v="733473"/>
    <n v="2716608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July"/>
    <s v="INCLUDE"/>
    <n v="1317570"/>
    <n v="3429309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August"/>
    <s v="INCLUDE"/>
    <n v="519696"/>
    <n v="139640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September"/>
    <s v="INCLUDE"/>
    <n v="2792210"/>
    <n v="7351015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October"/>
    <s v="INCLUDE"/>
    <n v="1658665"/>
    <n v="4324124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November"/>
    <s v="INCLUDE"/>
    <n v="3603303"/>
    <n v="9490654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0"/>
    <s v="December"/>
    <s v="INCLUDE"/>
    <n v="1869033"/>
    <n v="4639340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January"/>
    <s v="INCLUDE"/>
    <n v="1464802"/>
    <n v="3275196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February"/>
    <s v="INCLUDE"/>
    <n v="4071706"/>
    <n v="9395939"/>
  </r>
  <r>
    <x v="0"/>
    <s v="European Union"/>
    <x v="1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EU - Imports"/>
    <n v="2021"/>
    <s v="March"/>
    <s v="INCLUDE"/>
    <n v="1819197"/>
    <n v="445909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20"/>
    <s v="July"/>
    <s v="INCLUDE"/>
    <n v="54608"/>
    <n v="4693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20"/>
    <s v="November"/>
    <s v="INCLUDE"/>
    <n v="32680"/>
    <n v="2417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21"/>
    <s v="March"/>
    <s v="INCLUDE"/>
    <n v="5978"/>
    <n v="499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0"/>
    <s v="September"/>
    <s v="INCLUDE"/>
    <n v="9827"/>
    <n v="1062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1"/>
    <s v="January"/>
    <s v="INCLUDE"/>
    <n v="19589"/>
    <n v="866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EU - Imports"/>
    <n v="2021"/>
    <s v="March"/>
    <s v="INCLUDE"/>
    <n v="8619"/>
    <n v="766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pril"/>
    <s v="INCLUDE"/>
    <n v="19038"/>
    <n v="2000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y"/>
    <s v="INCLUDE"/>
    <n v="114422"/>
    <n v="10137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ne"/>
    <s v="INCLUDE"/>
    <n v="294861"/>
    <n v="25818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225036"/>
    <n v="185727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ugust"/>
    <s v="INCLUDE"/>
    <n v="95471"/>
    <n v="9408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September"/>
    <s v="INCLUDE"/>
    <n v="113725"/>
    <n v="10947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October"/>
    <s v="INCLUDE"/>
    <n v="72696"/>
    <n v="6917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November"/>
    <s v="INCLUDE"/>
    <n v="189478"/>
    <n v="183242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December"/>
    <s v="INCLUDE"/>
    <n v="80678"/>
    <n v="8594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January"/>
    <s v="INCLUDE"/>
    <n v="112960"/>
    <n v="10373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200634"/>
    <n v="186003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March"/>
    <s v="INCLUDE"/>
    <n v="338715"/>
    <n v="29456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18541"/>
    <n v="15866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y"/>
    <s v="INCLUDE"/>
    <n v="38655"/>
    <n v="4147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48073"/>
    <n v="42943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50381"/>
    <n v="5954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ugust"/>
    <s v="INCLUDE"/>
    <n v="1116"/>
    <n v="3241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32481"/>
    <n v="40320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8395"/>
    <n v="841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8846"/>
    <n v="1148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49818"/>
    <n v="58914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28035"/>
    <n v="28085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February"/>
    <s v="INCLUDE"/>
    <n v="105948"/>
    <n v="10379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March"/>
    <s v="INCLUDE"/>
    <n v="122363"/>
    <n v="121428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September"/>
    <s v="INCLUDE"/>
    <n v="140019"/>
    <n v="140019"/>
  </r>
  <r>
    <x v="0"/>
    <s v="European Union"/>
    <x v="1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October"/>
    <s v="INCLUDE"/>
    <n v="46143"/>
    <n v="6435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April"/>
    <s v="INCLUDE"/>
    <n v="6552"/>
    <n v="1347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May"/>
    <s v="INCLUDE"/>
    <n v="4522"/>
    <n v="736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une"/>
    <s v="INCLUDE"/>
    <n v="4541"/>
    <n v="73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July"/>
    <s v="INCLUDE"/>
    <n v="10096"/>
    <n v="158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August"/>
    <s v="INCLUDE"/>
    <n v="6937"/>
    <n v="86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September"/>
    <s v="INCLUDE"/>
    <n v="14558"/>
    <n v="271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October"/>
    <s v="INCLUDE"/>
    <n v="11583"/>
    <n v="203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November"/>
    <s v="INCLUDE"/>
    <n v="9852"/>
    <n v="161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0"/>
    <s v="December"/>
    <s v="INCLUDE"/>
    <n v="9756"/>
    <n v="191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January"/>
    <s v="INCLUDE"/>
    <n v="28477"/>
    <n v="552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February"/>
    <s v="INCLUDE"/>
    <n v="30313"/>
    <n v="562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EU - Imports"/>
    <n v="2021"/>
    <s v="March"/>
    <s v="INCLUDE"/>
    <n v="70073"/>
    <n v="1347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20"/>
    <s v="May"/>
    <s v="INCLUDE"/>
    <n v="9184"/>
    <n v="863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20"/>
    <s v="June"/>
    <s v="INCLUDE"/>
    <n v="13079"/>
    <n v="1214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EU - Imports"/>
    <n v="2020"/>
    <s v="September"/>
    <s v="INCLUDE"/>
    <n v="5658"/>
    <n v="406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April"/>
    <s v="INCLUDE"/>
    <n v="30443"/>
    <n v="2105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May"/>
    <s v="INCLUDE"/>
    <n v="98139"/>
    <n v="6623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ne"/>
    <s v="INCLUDE"/>
    <n v="69534"/>
    <n v="4573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July"/>
    <s v="INCLUDE"/>
    <n v="90637"/>
    <n v="58103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September"/>
    <s v="INCLUDE"/>
    <n v="58073"/>
    <n v="3569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October"/>
    <s v="INCLUDE"/>
    <n v="24086"/>
    <n v="1467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November"/>
    <s v="INCLUDE"/>
    <n v="119385"/>
    <n v="7389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0"/>
    <s v="December"/>
    <s v="INCLUDE"/>
    <n v="26026"/>
    <n v="1560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January"/>
    <s v="INCLUDE"/>
    <n v="12668"/>
    <n v="1226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February"/>
    <s v="INCLUDE"/>
    <n v="34091"/>
    <n v="1995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EU - Imports"/>
    <n v="2021"/>
    <s v="March"/>
    <s v="INCLUDE"/>
    <n v="157392"/>
    <n v="9767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pril"/>
    <s v="INCLUDE"/>
    <n v="74791"/>
    <n v="7629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May"/>
    <s v="INCLUDE"/>
    <n v="235615"/>
    <n v="32216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ne"/>
    <s v="INCLUDE"/>
    <n v="215538"/>
    <n v="33201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July"/>
    <s v="INCLUDE"/>
    <n v="206920"/>
    <n v="27846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August"/>
    <s v="INCLUDE"/>
    <n v="261186"/>
    <n v="38428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September"/>
    <s v="INCLUDE"/>
    <n v="387928"/>
    <n v="57395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October"/>
    <s v="INCLUDE"/>
    <n v="154837"/>
    <n v="20569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November"/>
    <s v="INCLUDE"/>
    <n v="502077"/>
    <n v="74147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0"/>
    <s v="December"/>
    <s v="INCLUDE"/>
    <n v="266471"/>
    <n v="35339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January"/>
    <s v="INCLUDE"/>
    <n v="260222"/>
    <n v="35664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February"/>
    <s v="INCLUDE"/>
    <n v="371471"/>
    <n v="47517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EU - Imports"/>
    <n v="2021"/>
    <s v="March"/>
    <s v="INCLUDE"/>
    <n v="671402"/>
    <n v="91988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April"/>
    <s v="INCLUDE"/>
    <n v="98527"/>
    <n v="16382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May"/>
    <s v="INCLUDE"/>
    <n v="158000"/>
    <n v="28166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June"/>
    <s v="INCLUDE"/>
    <n v="67901"/>
    <n v="10859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July"/>
    <s v="INCLUDE"/>
    <n v="94866"/>
    <n v="158991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September"/>
    <s v="INCLUDE"/>
    <n v="11812"/>
    <n v="20410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October"/>
    <s v="INCLUDE"/>
    <n v="20988"/>
    <n v="27934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November"/>
    <s v="INCLUDE"/>
    <n v="37800"/>
    <n v="5248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0"/>
    <s v="December"/>
    <s v="INCLUDE"/>
    <n v="17941"/>
    <n v="26725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1"/>
    <s v="January"/>
    <s v="INCLUDE"/>
    <n v="8485"/>
    <n v="14082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1"/>
    <s v="February"/>
    <s v="INCLUDE"/>
    <n v="161279"/>
    <n v="255669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EU - Imports"/>
    <n v="2021"/>
    <s v="March"/>
    <s v="INCLUDE"/>
    <n v="103726"/>
    <n v="143228"/>
  </r>
  <r>
    <x v="0"/>
    <s v="European Union"/>
    <x v="1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EU - Imports"/>
    <n v="2020"/>
    <s v="October"/>
    <s v="INCLUDE"/>
    <n v="3324"/>
    <n v="1984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April"/>
    <s v="INCLUDE"/>
    <n v="191910"/>
    <n v="86950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May"/>
    <s v="INCLUDE"/>
    <n v="643778"/>
    <n v="578072"/>
  </r>
  <r>
    <x v="1"/>
    <s v="Asia and Oceania"/>
    <x v="16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une"/>
    <s v="INCLUDE"/>
    <n v="51741"/>
    <n v="144518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July"/>
    <s v="INCLUDE"/>
    <n v="50069"/>
    <n v="25095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September"/>
    <s v="INCLUDE"/>
    <n v="53251"/>
    <n v="25337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December"/>
    <s v="INCLUDE"/>
    <n v="46525"/>
    <n v="25250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1"/>
    <s v="February"/>
    <s v="INCLUDE"/>
    <n v="44050"/>
    <n v="24629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May"/>
    <s v="INCLUDE"/>
    <n v="204120"/>
    <n v="215160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une"/>
    <s v="INCLUDE"/>
    <n v="918012"/>
    <n v="1191992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uly"/>
    <s v="INCLUDE"/>
    <n v="43595"/>
    <n v="45212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November"/>
    <s v="INCLUDE"/>
    <n v="87779"/>
    <n v="123612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December"/>
    <s v="INCLUDE"/>
    <n v="407155"/>
    <n v="708346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1"/>
    <s v="February"/>
    <s v="INCLUDE"/>
    <n v="83086"/>
    <n v="121766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1"/>
    <s v="March"/>
    <s v="INCLUDE"/>
    <n v="9693"/>
    <n v="9320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May"/>
    <s v="INCLUDE"/>
    <n v="9106"/>
    <n v="8798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June"/>
    <s v="INCLUDE"/>
    <n v="23171"/>
    <n v="29377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November"/>
    <s v="INCLUDE"/>
    <n v="17742"/>
    <n v="31148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December"/>
    <s v="INCLUDE"/>
    <n v="102537"/>
    <n v="179760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1"/>
    <s v="February"/>
    <s v="INCLUDE"/>
    <n v="26654"/>
    <n v="41730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September"/>
    <s v="INCLUDE"/>
    <n v="12061"/>
    <n v="575"/>
  </r>
  <r>
    <x v="1"/>
    <s v="Asia and Oceania"/>
    <x v="1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1"/>
    <s v="January"/>
    <s v="INCLUDE"/>
    <n v="2775"/>
    <n v="219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June"/>
    <s v="INCLUDE"/>
    <n v="91266"/>
    <n v="50976"/>
  </r>
  <r>
    <x v="1"/>
    <s v="Asia and Oceania"/>
    <x v="17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December"/>
    <s v="INCLUDE"/>
    <n v="6080"/>
    <n v="3160"/>
  </r>
  <r>
    <x v="1"/>
    <s v="Asia and Oceania"/>
    <x v="1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December"/>
    <s v="INCLUDE"/>
    <n v="114"/>
    <n v="2080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pril"/>
    <s v="INCLUDE"/>
    <n v="44235"/>
    <n v="22442"/>
  </r>
  <r>
    <x v="1"/>
    <s v="Asia and Oceania"/>
    <x v="1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October"/>
    <s v="INCLUDE"/>
    <n v="4622"/>
    <n v="344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uly"/>
    <s v="INCLUDE"/>
    <n v="63698"/>
    <n v="50140"/>
  </r>
  <r>
    <x v="1"/>
    <s v="Asia and Oceania"/>
    <x v="2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October"/>
    <s v="INCLUDE"/>
    <n v="31421"/>
    <n v="25366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May"/>
    <s v="INCLUDE"/>
    <n v="36161"/>
    <n v="8607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uly"/>
    <s v="INCLUDE"/>
    <n v="28884"/>
    <n v="6907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ugust"/>
    <s v="INCLUDE"/>
    <n v="24427"/>
    <n v="577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May"/>
    <s v="INCLUDE"/>
    <n v="12193"/>
    <n v="280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July"/>
    <s v="INCLUDE"/>
    <n v="48000"/>
    <n v="10689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August"/>
    <s v="INCLUDE"/>
    <n v="19728"/>
    <n v="4500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October"/>
    <s v="INCLUDE"/>
    <n v="9105"/>
    <n v="2056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November"/>
    <s v="INCLUDE"/>
    <n v="78320"/>
    <n v="8606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1"/>
    <s v="January"/>
    <s v="INCLUDE"/>
    <n v="5132"/>
    <n v="1163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April"/>
    <s v="INCLUDE"/>
    <n v="26670"/>
    <n v="6199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May"/>
    <s v="INCLUDE"/>
    <n v="42905"/>
    <n v="6312"/>
  </r>
  <r>
    <x v="1"/>
    <s v="Asia and Oceania"/>
    <x v="2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1"/>
    <s v="January"/>
    <s v="INCLUDE"/>
    <n v="11972"/>
    <n v="1102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April"/>
    <s v="INCLUDE"/>
    <n v="3501133"/>
    <n v="9534840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May"/>
    <s v="INCLUDE"/>
    <n v="991161"/>
    <n v="2662035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une"/>
    <s v="INCLUDE"/>
    <n v="2116389"/>
    <n v="5695040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uly"/>
    <s v="INCLUDE"/>
    <n v="2916846"/>
    <n v="7789340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August"/>
    <s v="INCLUDE"/>
    <n v="2683307"/>
    <n v="7314375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September"/>
    <s v="INCLUDE"/>
    <n v="2031372"/>
    <n v="5868555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November"/>
    <s v="INCLUDE"/>
    <n v="2236447"/>
    <n v="6483000"/>
  </r>
  <r>
    <x v="1"/>
    <s v="Eastern Europe exc EU"/>
    <x v="22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December"/>
    <s v="INCLUDE"/>
    <n v="3903380"/>
    <n v="11160370"/>
  </r>
  <r>
    <x v="1"/>
    <s v="Eastern Europe exc EU"/>
    <x v="2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1"/>
    <s v="March"/>
    <s v="INCLUDE"/>
    <n v="3687"/>
    <n v="2960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uly"/>
    <s v="INCLUDE"/>
    <n v="3145296"/>
    <n v="9302005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October"/>
    <s v="INCLUDE"/>
    <n v="1358"/>
    <n v="701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1"/>
    <s v="January"/>
    <s v="INCLUDE"/>
    <n v="2719636"/>
    <n v="7871456"/>
  </r>
  <r>
    <x v="1"/>
    <s v="Eastern Europe exc EU"/>
    <x v="2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1"/>
    <s v="February"/>
    <s v="INCLUDE"/>
    <n v="4333231"/>
    <n v="11029908"/>
  </r>
  <r>
    <x v="1"/>
    <s v="Eastern Europe exc EU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pril"/>
    <s v="INCLUDE"/>
    <n v="83880"/>
    <n v="94334"/>
  </r>
  <r>
    <x v="1"/>
    <s v="Eastern Europe exc EU"/>
    <x v="2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May"/>
    <s v="INCLUDE"/>
    <n v="91871"/>
    <n v="106713"/>
  </r>
  <r>
    <x v="1"/>
    <s v="Eastern Europe exc EU"/>
    <x v="25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1"/>
    <s v="March"/>
    <s v="INCLUDE"/>
    <n v="3061"/>
    <n v="2540"/>
  </r>
  <r>
    <x v="1"/>
    <s v="Latin America and Caribbean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pril"/>
    <s v="INCLUDE"/>
    <n v="52936"/>
    <n v="69535"/>
  </r>
  <r>
    <x v="1"/>
    <s v="Latin America and Caribbean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May"/>
    <s v="INCLUDE"/>
    <n v="70681"/>
    <n v="80941"/>
  </r>
  <r>
    <x v="1"/>
    <s v="Latin America and Caribbean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uly"/>
    <s v="INCLUDE"/>
    <n v="18154"/>
    <n v="20516"/>
  </r>
  <r>
    <x v="1"/>
    <s v="Latin America and Caribbean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November"/>
    <s v="INCLUDE"/>
    <n v="11405"/>
    <n v="14424"/>
  </r>
  <r>
    <x v="1"/>
    <s v="Latin America and Caribbean"/>
    <x v="26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December"/>
    <s v="INCLUDE"/>
    <n v="5539"/>
    <n v="6781"/>
  </r>
  <r>
    <x v="1"/>
    <s v="Middle East and N Africa"/>
    <x v="27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1"/>
    <s v="January"/>
    <s v="INCLUDE"/>
    <n v="4533682"/>
    <n v="11432700"/>
  </r>
  <r>
    <x v="1"/>
    <s v="Middle East and N Africa"/>
    <x v="28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1"/>
    <s v="January"/>
    <s v="INCLUDE"/>
    <n v="1912"/>
    <n v="161"/>
  </r>
  <r>
    <x v="1"/>
    <s v="Middle East and N Africa"/>
    <x v="29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uly"/>
    <s v="INCLUDE"/>
    <n v="2573"/>
    <n v="675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November"/>
    <s v="INCLUDE"/>
    <n v="15481"/>
    <n v="80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ugust"/>
    <s v="INCLUDE"/>
    <n v="12585"/>
    <n v="9274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October"/>
    <s v="INCLUDE"/>
    <n v="16364"/>
    <n v="12816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1"/>
    <s v="March"/>
    <s v="INCLUDE"/>
    <n v="7735"/>
    <n v="6051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April"/>
    <s v="INCLUDE"/>
    <n v="11790"/>
    <n v="8721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April"/>
    <s v="INCLUDE"/>
    <n v="14770"/>
    <n v="756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May"/>
    <s v="INCLUDE"/>
    <n v="15105"/>
    <n v="84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June"/>
    <s v="INCLUDE"/>
    <n v="52993"/>
    <n v="1200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July"/>
    <s v="INCLUDE"/>
    <n v="14159"/>
    <n v="416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August"/>
    <s v="INCLUDE"/>
    <n v="6650"/>
    <n v="212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September"/>
    <s v="INCLUDE"/>
    <n v="18144"/>
    <n v="70"/>
  </r>
  <r>
    <x v="1"/>
    <s v="Middle East and N Africa"/>
    <x v="29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October"/>
    <s v="INCLUDE"/>
    <n v="3806"/>
    <n v="94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September"/>
    <s v="INCLUDE"/>
    <n v="59631"/>
    <n v="49581"/>
  </r>
  <r>
    <x v="1"/>
    <s v="North America"/>
    <x v="30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May"/>
    <s v="INCLUDE"/>
    <n v="20176"/>
    <n v="19822"/>
  </r>
  <r>
    <x v="1"/>
    <s v="North Ame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April"/>
    <s v="INCLUDE"/>
    <n v="663270"/>
    <n v="156452"/>
  </r>
  <r>
    <x v="1"/>
    <s v="North Ame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May"/>
    <s v="INCLUDE"/>
    <n v="158594"/>
    <n v="17793"/>
  </r>
  <r>
    <x v="1"/>
    <s v="North Ame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une"/>
    <s v="INCLUDE"/>
    <n v="173548"/>
    <n v="29573"/>
  </r>
  <r>
    <x v="1"/>
    <s v="North Ame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uly"/>
    <s v="INCLUDE"/>
    <n v="144618"/>
    <n v="23192"/>
  </r>
  <r>
    <x v="1"/>
    <s v="North Ame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August"/>
    <s v="INCLUDE"/>
    <n v="68018"/>
    <n v="25229"/>
  </r>
  <r>
    <x v="1"/>
    <s v="North Ame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October"/>
    <s v="INCLUDE"/>
    <n v="1422"/>
    <n v="17"/>
  </r>
  <r>
    <x v="1"/>
    <s v="North America"/>
    <x v="31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1"/>
    <s v="February"/>
    <s v="INCLUDE"/>
    <n v="1169"/>
    <n v="78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July"/>
    <s v="INCLUDE"/>
    <n v="5015"/>
    <n v="642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1"/>
    <s v="January"/>
    <s v="INCLUDE"/>
    <n v="3284"/>
    <n v="366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1"/>
    <s v="March"/>
    <s v="INCLUDE"/>
    <n v="1277"/>
    <n v="195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20"/>
    <s v="April"/>
    <s v="INCLUDE"/>
    <n v="18233"/>
    <n v="177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1 Bars and rods of steel containing by weight 0,9 to 1,15% of carbon and 0,5 to 2% of chromium, and, if present, &lt;= 0,5% of molybdenum, only hot-rolled, hot-drawn or hot-extruded, of a circular cross-section of a diameter of &gt;= 80 mm (excl. semi-finished products, flat-rolled products and hot-rolled bars and rods in irregularly wound coils)"/>
    <s v="Non EU - Imports"/>
    <n v="2020"/>
    <s v="September"/>
    <s v="INCLUDE"/>
    <n v="3040"/>
    <n v="22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49 Bars and rods of steel containing by weight 0,9 to 1,15% of carbon and 0,5 to 2% of chromium, and, if present, &lt;= 0,5% of molybdenum, only hot-rolled, only hot-drawn or hot-extruded (other than of circular cross-section, of a diameter of &gt;= 80 mm and excl. semi-finished products, flat-rolled products and hot-rolled bars and rods in irregularly wound coils)"/>
    <s v="Non EU - Imports"/>
    <n v="2020"/>
    <s v="August"/>
    <s v="INCLUDE"/>
    <n v="929"/>
    <n v="27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pril"/>
    <s v="INCLUDE"/>
    <n v="25173"/>
    <n v="4376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une"/>
    <s v="INCLUDE"/>
    <n v="14402"/>
    <n v="8512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uly"/>
    <s v="INCLUDE"/>
    <n v="30535"/>
    <n v="6085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ugust"/>
    <s v="INCLUDE"/>
    <n v="40589"/>
    <n v="14119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September"/>
    <s v="INCLUDE"/>
    <n v="27132"/>
    <n v="11486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October"/>
    <s v="INCLUDE"/>
    <n v="201160"/>
    <n v="24537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November"/>
    <s v="INCLUDE"/>
    <n v="38008"/>
    <n v="7302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December"/>
    <s v="INCLUDE"/>
    <n v="13143"/>
    <n v="10397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1"/>
    <s v="January"/>
    <s v="INCLUDE"/>
    <n v="39400"/>
    <n v="2182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1"/>
    <s v="February"/>
    <s v="INCLUDE"/>
    <n v="1598"/>
    <n v="20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1"/>
    <s v="March"/>
    <s v="INCLUDE"/>
    <n v="36580"/>
    <n v="6268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April"/>
    <s v="INCLUDE"/>
    <n v="27071"/>
    <n v="2007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May"/>
    <s v="INCLUDE"/>
    <n v="33485"/>
    <n v="162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June"/>
    <s v="INCLUDE"/>
    <n v="17846"/>
    <n v="149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July"/>
    <s v="INCLUDE"/>
    <n v="26957"/>
    <n v="192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August"/>
    <s v="INCLUDE"/>
    <n v="10327"/>
    <n v="419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September"/>
    <s v="INCLUDE"/>
    <n v="21823"/>
    <n v="75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October"/>
    <s v="INCLUDE"/>
    <n v="8184"/>
    <n v="336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November"/>
    <s v="INCLUDE"/>
    <n v="41901"/>
    <n v="2152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December"/>
    <s v="INCLUDE"/>
    <n v="23025"/>
    <n v="1186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1"/>
    <s v="January"/>
    <s v="INCLUDE"/>
    <n v="11714"/>
    <n v="90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1"/>
    <s v="February"/>
    <s v="INCLUDE"/>
    <n v="11916"/>
    <n v="110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1"/>
    <s v="March"/>
    <s v="INCLUDE"/>
    <n v="12722"/>
    <n v="924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July"/>
    <s v="INCLUDE"/>
    <n v="3256"/>
    <n v="83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0"/>
    <s v="October"/>
    <s v="INCLUDE"/>
    <n v="2634"/>
    <n v="156"/>
  </r>
  <r>
    <x v="1"/>
    <s v="North America"/>
    <x v="31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1"/>
    <s v="March"/>
    <s v="INCLUDE"/>
    <n v="2234"/>
    <n v="11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pril"/>
    <s v="INCLUDE"/>
    <n v="57512"/>
    <n v="13405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May"/>
    <s v="INCLUDE"/>
    <n v="41722"/>
    <n v="5778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une"/>
    <s v="INCLUDE"/>
    <n v="2777"/>
    <n v="1895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uly"/>
    <s v="INCLUDE"/>
    <n v="1766"/>
    <n v="1159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ugust"/>
    <s v="INCLUDE"/>
    <n v="40579"/>
    <n v="5934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September"/>
    <s v="INCLUDE"/>
    <n v="25850"/>
    <n v="10456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October"/>
    <s v="INCLUDE"/>
    <n v="3734"/>
    <n v="662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November"/>
    <s v="INCLUDE"/>
    <n v="9997"/>
    <n v="4504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December"/>
    <s v="INCLUDE"/>
    <n v="15158"/>
    <n v="9875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November"/>
    <s v="INCLUDE"/>
    <n v="26165"/>
    <n v="9734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1"/>
    <s v="February"/>
    <s v="INCLUDE"/>
    <n v="36479"/>
    <n v="17216"/>
  </r>
  <r>
    <x v="1"/>
    <s v="Western Europe exc EU"/>
    <x v="32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1"/>
    <s v="March"/>
    <s v="INCLUDE"/>
    <n v="20814"/>
    <n v="10552"/>
  </r>
  <r>
    <x v="1"/>
    <s v="Western Europe exc EU"/>
    <x v="33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1"/>
    <s v="March"/>
    <s v="INCLUDE"/>
    <n v="1600999"/>
    <n v="3902613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0"/>
    <s v="April"/>
    <s v="INCLUDE"/>
    <n v="2037"/>
    <n v="695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20 Bars and rods of tool steel, only hot-rolled, only hot-drawn or only extruded (excl. semi-finished products, flat-rolled products and hot-rolled bars and rods in irregularly wound coils)"/>
    <s v="Non EU - Imports"/>
    <n v="2021"/>
    <s v="February"/>
    <s v="INCLUDE"/>
    <n v="2667"/>
    <n v="19"/>
  </r>
  <r>
    <x v="1"/>
    <s v="Western Europe exc EU"/>
    <x v="33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89 Bars and rods of alloy steel other than stainless steel, only hot-rolled, hot-drawn or hot-extruded, of other than rectangular [other than square] cross-section, rolled on four faces, or of circular cross-section (other than of high-speed steel, silico-manganese steel, tool steel, articles of subheading 7228.30.49 and excl. semi-finished products, flat-rolled products and hot-rolled bars and rods"/>
    <s v="Non EU - Imports"/>
    <n v="2021"/>
    <s v="February"/>
    <s v="INCLUDE"/>
    <n v="2457"/>
    <n v="1074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July"/>
    <s v="INCLUDE"/>
    <n v="3388257"/>
    <n v="9500000"/>
  </r>
  <r>
    <x v="1"/>
    <s v="Western Europe exc EU"/>
    <x v="34"/>
    <s v="All Commodities"/>
    <s v="72 Iron and steel"/>
    <s v="7214 Bars and rods, of iron or non-alloy steel, not further worked than forged, hot-rolled, hot-drawn or hot-extruded, but incl. those twisted after rolling (excl. in irregularly wound coils)"/>
    <s v="721420 Bars and rods, of iron or non-alloy steel, with indentations, ribs, groves or other deformations produced during the rolling process"/>
    <s v="72142000 Bars and rods, of iron or non-alloy steel, with indentations, ribs, groves or other deformations produced during the rolling process"/>
    <s v="Non EU - Imports"/>
    <n v="2020"/>
    <s v="October"/>
    <s v="INCLUDE"/>
    <n v="166681"/>
    <n v="47265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pril"/>
    <s v="INCLUDE"/>
    <n v="37148"/>
    <n v="5268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July"/>
    <s v="INCLUDE"/>
    <n v="109017"/>
    <n v="10594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1 Bars and rods of alloy steel other than stainless steel, only hot-rolled, hot-drawn or hot-extruded, of circular cross-section, of a diameter of &gt;= 80 mm (other than of high-speed steel, silico-manganese steel, tool steel, articles of subheading 7228.30.41 and excl. semi-finished products, flat-rolled products and hot-rolled bars and rods in irregularly wound coils)"/>
    <s v="Non EU - Imports"/>
    <n v="2020"/>
    <s v="August"/>
    <s v="INCLUDE"/>
    <n v="15745"/>
    <n v="23259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October"/>
    <s v="INCLUDE"/>
    <n v="36398"/>
    <n v="4904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69 Bars and rods or alloy steel other than stainless steel, only hot-rolled, hot-drawn or hot-extruded, of circular cross-section, of a diameter of &lt; 80 mm (other than of high-speed steel, silico-manganese steel, tool steel and articles of subheading 7228.30.49 and excl. semi-finished products, flat-rolled products and hot-rolled bars and rods in irregularly wound coils)"/>
    <s v="Non EU - Imports"/>
    <n v="2020"/>
    <s v="November"/>
    <s v="INCLUDE"/>
    <n v="9724"/>
    <n v="14140"/>
  </r>
  <r>
    <x v="1"/>
    <s v="Western Europe exc EU"/>
    <x v="34"/>
    <s v="All Commodities"/>
    <s v="72 Iron and steel"/>
    <s v="7228 Other bars and rods of alloy steel other than stainless, angles, shapes and sections of alloy steel other than stainless, n.e.s.; hollow drill bars and rods, of alloy or non-alloy steel"/>
    <s v="722830 Bars and rods of alloy steel other than stainless, not further worked than hot-rolled, hot-drawn or extruded (excl. products of high-speed steel or silico-manganese steel, semi-finished products, flat-rolled products and hot-rolled bars and rods in i"/>
    <s v="72283070 Bars and rods of alloy steel other than stainless steel, of rectangular &quot;other than square&quot; cross-section, hot-rolled on four faces (other than of high-speed steel, silico-manganese steel, tool steel, articles of subheading 7228.30.41 and 7228.30.49 and excl. semi-finished products, flat-rolled products and hot-rolled bars and rods in irregularly wound coils)"/>
    <s v="Non EU - Imports"/>
    <n v="2021"/>
    <s v="February"/>
    <s v="INCLUDE"/>
    <n v="33301"/>
    <n v="5504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3BAEAB-3CF8-4EB2-8AC2-957D853383CA}" name="数据透视表1" cacheId="0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C6" firstHeaderRow="0" firstDataRow="1" firstDataCol="1" rowPageCount="1" colPageCount="1"/>
  <pivotFields count="14">
    <pivotField axis="axisRow" showAll="0">
      <items count="3">
        <item sd="0" x="0"/>
        <item x="1"/>
        <item t="default"/>
      </items>
    </pivotField>
    <pivotField showAll="0"/>
    <pivotField axis="axisPage" multipleItemSelectionAllowed="1" showAll="0">
      <items count="36">
        <item x="17"/>
        <item x="0"/>
        <item x="23"/>
        <item x="1"/>
        <item x="29"/>
        <item x="18"/>
        <item x="2"/>
        <item x="3"/>
        <item x="4"/>
        <item x="5"/>
        <item x="6"/>
        <item x="19"/>
        <item x="26"/>
        <item x="7"/>
        <item x="8"/>
        <item x="9"/>
        <item x="10"/>
        <item x="30"/>
        <item x="11"/>
        <item x="32"/>
        <item x="12"/>
        <item x="13"/>
        <item x="24"/>
        <item x="27"/>
        <item x="20"/>
        <item x="14"/>
        <item x="15"/>
        <item x="16"/>
        <item x="33"/>
        <item x="21"/>
        <item x="22"/>
        <item x="34"/>
        <item x="28"/>
        <item x="25"/>
        <item x="3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</pivotFields>
  <rowFields count="1">
    <field x="0"/>
  </rowFields>
  <rowItems count="3">
    <i>
      <x/>
    </i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求和项:Value (£)" fld="12" baseField="0" baseItem="0"/>
    <dataField name="求和项:Net Mass (Kg)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4AB719F-9A9F-4E38-879E-D983D79E91C7}" name="数据透视表2" cacheId="1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C5" firstHeaderRow="0" firstDataRow="1" firstDataCol="1" rowPageCount="1" colPageCount="1"/>
  <pivotFields count="14">
    <pivotField axis="axisRow" showAll="0">
      <items count="3">
        <item sd="0" x="0"/>
        <item x="1"/>
        <item t="default"/>
      </items>
    </pivotField>
    <pivotField showAll="0"/>
    <pivotField axis="axisPage" multipleItemSelectionAllowed="1" showAll="0">
      <items count="41">
        <item h="1" x="28"/>
        <item h="1" x="0"/>
        <item h="1" x="24"/>
        <item h="1" x="1"/>
        <item h="1" x="27"/>
        <item h="1" x="33"/>
        <item x="15"/>
        <item h="1" x="2"/>
        <item h="1" x="3"/>
        <item h="1" x="4"/>
        <item h="1" x="5"/>
        <item h="1" x="16"/>
        <item h="1" x="17"/>
        <item h="1" x="29"/>
        <item h="1" x="6"/>
        <item h="1" x="7"/>
        <item h="1" x="18"/>
        <item h="1" x="8"/>
        <item h="1" x="19"/>
        <item h="1" x="34"/>
        <item h="1" x="9"/>
        <item h="1" x="37"/>
        <item h="1" x="10"/>
        <item h="1" x="11"/>
        <item h="1" x="30"/>
        <item h="1" x="25"/>
        <item h="1" x="31"/>
        <item h="1" x="20"/>
        <item h="1" x="12"/>
        <item h="1" x="36"/>
        <item h="1" x="21"/>
        <item h="1" x="13"/>
        <item h="1" x="14"/>
        <item h="1" x="38"/>
        <item h="1" x="22"/>
        <item h="1" x="23"/>
        <item h="1" x="39"/>
        <item h="1" x="32"/>
        <item h="1" x="26"/>
        <item h="1" x="3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</pivotFields>
  <rowFields count="1">
    <field x="0"/>
  </rowFields>
  <rowItems count="2"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求和项:Value (£)" fld="12" baseField="0" baseItem="0"/>
    <dataField name="求和项:Net Mass (Kg)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0564439-F25D-4148-A4EE-F2825E9D4786}" name="数据透视表3" cacheId="2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C5" firstHeaderRow="0" firstDataRow="1" firstDataCol="1" rowPageCount="1" colPageCount="1"/>
  <pivotFields count="14">
    <pivotField axis="axisRow" showAll="0">
      <items count="3">
        <item x="0"/>
        <item x="1"/>
        <item t="default"/>
      </items>
    </pivotField>
    <pivotField showAll="0"/>
    <pivotField axis="axisPage" multipleItemSelectionAllowed="1" showAll="0">
      <items count="40">
        <item h="1" x="29"/>
        <item h="1" x="0"/>
        <item h="1" x="30"/>
        <item h="1" x="26"/>
        <item h="1" x="1"/>
        <item h="1" x="34"/>
        <item x="18"/>
        <item h="1" x="2"/>
        <item h="1" x="3"/>
        <item h="1" x="4"/>
        <item h="1" x="5"/>
        <item h="1" x="6"/>
        <item h="1" x="7"/>
        <item h="1" x="19"/>
        <item h="1" x="31"/>
        <item h="1" x="8"/>
        <item h="1" x="9"/>
        <item h="1" x="20"/>
        <item h="1" x="10"/>
        <item h="1" x="11"/>
        <item h="1" x="21"/>
        <item h="1" x="12"/>
        <item h="1" x="22"/>
        <item h="1" x="37"/>
        <item h="1" x="13"/>
        <item h="1" x="14"/>
        <item h="1" x="32"/>
        <item h="1" x="27"/>
        <item h="1" x="23"/>
        <item h="1" x="15"/>
        <item h="1" x="36"/>
        <item h="1" x="24"/>
        <item h="1" x="16"/>
        <item h="1" x="17"/>
        <item h="1" x="25"/>
        <item h="1" x="38"/>
        <item h="1" x="33"/>
        <item h="1" x="28"/>
        <item h="1" x="3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</pivotFields>
  <rowFields count="1">
    <field x="0"/>
  </rowFields>
  <rowItems count="2"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求和项:Value (£)" fld="12" baseField="0" baseItem="0"/>
    <dataField name="求和项:Net Mass (Kg)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629776-6EF5-4B60-8CD7-F60BB973DDF7}" name="数据透视表4" cacheId="3" applyNumberFormats="0" applyBorderFormats="0" applyFontFormats="0" applyPatternFormats="0" applyAlignmentFormats="0" applyWidthHeightFormats="1" dataCaption="值" updatedVersion="7" minRefreshableVersion="3" useAutoFormatting="1" itemPrintTitles="1" createdVersion="7" indent="0" outline="1" outlineData="1" multipleFieldFilters="0">
  <location ref="A3:C5" firstHeaderRow="0" firstDataRow="1" firstDataCol="1" rowPageCount="1" colPageCount="1"/>
  <pivotFields count="14">
    <pivotField axis="axisRow" showAll="0">
      <items count="3">
        <item x="0"/>
        <item x="1"/>
        <item t="default"/>
      </items>
    </pivotField>
    <pivotField showAll="0"/>
    <pivotField axis="axisPage" multipleItemSelectionAllowed="1" showAll="0">
      <items count="36">
        <item h="1" x="27"/>
        <item h="1" x="0"/>
        <item h="1" x="22"/>
        <item h="1" x="1"/>
        <item h="1" x="26"/>
        <item h="1" x="30"/>
        <item x="16"/>
        <item h="1" x="2"/>
        <item h="1" x="3"/>
        <item h="1" x="4"/>
        <item h="1" x="5"/>
        <item h="1" x="6"/>
        <item h="1" x="7"/>
        <item h="1" x="8"/>
        <item h="1" x="9"/>
        <item h="1" x="17"/>
        <item h="1" x="23"/>
        <item h="1" x="10"/>
        <item h="1" x="18"/>
        <item h="1" x="32"/>
        <item h="1" x="11"/>
        <item h="1" x="12"/>
        <item h="1" x="24"/>
        <item h="1" x="28"/>
        <item h="1" x="19"/>
        <item h="1" x="13"/>
        <item h="1" x="20"/>
        <item h="1" x="14"/>
        <item h="1" x="15"/>
        <item h="1" x="33"/>
        <item h="1" x="21"/>
        <item h="1" x="34"/>
        <item h="1" x="29"/>
        <item h="1" x="25"/>
        <item h="1" x="31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</pivotFields>
  <rowFields count="1">
    <field x="0"/>
  </rowFields>
  <rowItems count="2">
    <i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2" hier="-1"/>
  </pageFields>
  <dataFields count="2">
    <dataField name="求和项:Value (£)" fld="12" baseField="0" baseItem="0"/>
    <dataField name="求和项:Net Mass (Kg)" fld="1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uktradeinfo.com/trade-data/ots-custom-table/?id=0b1d2d9a-87d2-4a39-a2e4-4947a0216eac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uktradeinfo.com/trade-data/ots-custom-table/?id=b73b2167-8885-45a5-bd9a-bf34033cb188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uktradeinfo.com/trade-data/ots-custom-table/?id=c46d5ec6-a58c-48fb-b5c6-5f94f3782e93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ankofengland.co.uk/boeapps/database/fromshowcolumns.asp?Travel=NIxIRxSUx&amp;FromSeries=1&amp;ToSeries=50&amp;DAT=RNG&amp;FD=1&amp;FM=Apr&amp;FY=2020&amp;TD=31&amp;TM=Mar&amp;TY=2021&amp;FNY=&amp;CSVF=TT&amp;html.x=69&amp;html.y=17&amp;C=NRY&amp;C=5YE&amp;Filter=N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ankofengland.co.uk/boeapps/database/fromshowcolumns.asp?Travel=NIxIRxSUx&amp;FromSeries=1&amp;ToSeries=50&amp;DAT=RNG&amp;FD=1&amp;FM=Apr&amp;FY=2019&amp;TD=31&amp;TM=Mar&amp;TY=2020&amp;FNY=&amp;CSVF=TT&amp;html.x=57&amp;html.y=29&amp;C=NRY&amp;C=5YE&amp;Filter=N" TargetMode="Externa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ankofengland.co.uk/boeapps/database/fromshowcolumns.asp?Travel=NIxIRxSUx&amp;FromSeries=1&amp;ToSeries=50&amp;DAT=RNG&amp;FD=1&amp;FM=Apr&amp;FY=2018&amp;TD=31&amp;TM=Mar&amp;TY=2019&amp;FNY=&amp;CSVF=TT&amp;html.x=66&amp;html.y=26&amp;C=NRY&amp;C=5YE&amp;Filter=N" TargetMode="Externa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ankofengland.co.uk/boeapps/database/fromshowcolumns.asp?Travel=NIxIRxSUx&amp;FromSeries=1&amp;ToSeries=50&amp;DAT=RNG&amp;FD=1&amp;FM=Apr&amp;FY=2017&amp;TD=31&amp;TM=Mar&amp;TY=2018&amp;FNY=&amp;CSVF=TT&amp;html.x=39&amp;html.y=45&amp;C=NRY&amp;C=5YE&amp;Filter=N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uktradeinfo.com/trade-data/ots-custom-table/?id=eca7b7ac-9fe0-478c-b020-317c1df3f1a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992D9-E09E-4203-BE90-AE8CF7A654D9}">
  <dimension ref="B2:H12"/>
  <sheetViews>
    <sheetView tabSelected="1" topLeftCell="B1" zoomScale="76" zoomScaleNormal="85" workbookViewId="0">
      <selection activeCell="D6" sqref="D6"/>
    </sheetView>
  </sheetViews>
  <sheetFormatPr defaultRowHeight="14.25"/>
  <cols>
    <col min="1" max="1" width="5.25" style="6" customWidth="1"/>
    <col min="2" max="2" width="26.5" style="6" customWidth="1"/>
    <col min="3" max="6" width="24.125" style="6" bestFit="1" customWidth="1"/>
    <col min="7" max="16384" width="9" style="6"/>
  </cols>
  <sheetData>
    <row r="2" spans="2:8">
      <c r="B2" s="4"/>
      <c r="C2" s="5" t="s">
        <v>44</v>
      </c>
      <c r="D2" s="5" t="s">
        <v>45</v>
      </c>
      <c r="E2" s="5" t="s">
        <v>46</v>
      </c>
      <c r="F2" s="5" t="s">
        <v>47</v>
      </c>
    </row>
    <row r="3" spans="2:8">
      <c r="B3" s="29" t="s">
        <v>226</v>
      </c>
      <c r="C3" s="7">
        <f>'Steel Rebar price in UK'!$K$38</f>
        <v>390.17783136161552</v>
      </c>
      <c r="D3" s="7">
        <f>'Steel Rebar price in UK'!$K$26</f>
        <v>386.53218949478952</v>
      </c>
      <c r="E3" s="7">
        <f>'Steel Rebar price in UK'!$K$14</f>
        <v>346.33022411295548</v>
      </c>
      <c r="F3" s="7">
        <f>'Steel Rebar price in UK'!$K$2</f>
        <v>377.09353801076372</v>
      </c>
      <c r="G3" s="8"/>
    </row>
    <row r="4" spans="2:8">
      <c r="B4" s="39" t="s">
        <v>238</v>
      </c>
      <c r="C4" s="7">
        <f>'Import from main non-EU country'!$H$7</f>
        <v>1106.860672092954</v>
      </c>
      <c r="D4" s="7">
        <f>'Import from main non-EU country'!$H$12</f>
        <v>503.55907235576217</v>
      </c>
      <c r="E4" s="7">
        <f>'Import from main non-EU country'!$H$17</f>
        <v>574.16702980974276</v>
      </c>
      <c r="F4" s="7">
        <f>'Import from main non-EU country'!$H$22</f>
        <v>837.41283199322288</v>
      </c>
    </row>
    <row r="5" spans="2:8" ht="42.75">
      <c r="B5" s="41" t="s">
        <v>239</v>
      </c>
      <c r="C5" s="7">
        <f>'Import from main non-EU country'!$H$8</f>
        <v>385.31302832960182</v>
      </c>
      <c r="D5" s="7">
        <f>'Import from main non-EU country'!$H$13</f>
        <v>441.25670602724239</v>
      </c>
      <c r="E5" s="7">
        <f>'Import from main non-EU country'!$H$18</f>
        <v>403.17018378376935</v>
      </c>
      <c r="F5" s="7">
        <f>'Import from main non-EU country'!$H$23</f>
        <v>363.01480394143545</v>
      </c>
      <c r="H5" s="50"/>
    </row>
    <row r="6" spans="2:8" ht="28.5" customHeight="1">
      <c r="B6" s="29" t="s">
        <v>227</v>
      </c>
      <c r="C6" s="7">
        <f>'Import from main non-EU country'!F8</f>
        <v>61916.87</v>
      </c>
      <c r="D6" s="7">
        <f>'Import from main non-EU country'!F13</f>
        <v>53691.654999999999</v>
      </c>
      <c r="E6" s="7">
        <f>'Import from main non-EU country'!F18</f>
        <v>126782.94</v>
      </c>
      <c r="F6" s="7">
        <f>'Import from main non-EU country'!F23</f>
        <v>56507.555</v>
      </c>
    </row>
    <row r="7" spans="2:8">
      <c r="B7" s="29" t="s">
        <v>228</v>
      </c>
      <c r="C7" s="7">
        <f>'Import from main non-EU country'!F9</f>
        <v>27819.085999999999</v>
      </c>
      <c r="D7" s="7">
        <f>'Import from main non-EU country'!F14</f>
        <v>4967.6840000000002</v>
      </c>
      <c r="E7" s="7">
        <f>'Import from main non-EU country'!F19</f>
        <v>17846.903000000002</v>
      </c>
      <c r="F7" s="7">
        <f>'Import from main non-EU country'!F24</f>
        <v>28405.117000000002</v>
      </c>
    </row>
    <row r="8" spans="2:8">
      <c r="B8" s="29" t="s">
        <v>229</v>
      </c>
      <c r="C8" s="7">
        <f>'Import from main non-EU country'!F10</f>
        <v>65178.344000000005</v>
      </c>
      <c r="D8" s="7">
        <f>'Import from main non-EU country'!F15</f>
        <v>35840.287000000004</v>
      </c>
      <c r="E8" s="7">
        <f>'Import from main non-EU country'!F20</f>
        <v>18828.298999999999</v>
      </c>
      <c r="F8" s="7">
        <f>'Import from main non-EU country'!F25</f>
        <v>2.54</v>
      </c>
    </row>
    <row r="9" spans="2:8">
      <c r="B9" s="29" t="s">
        <v>230</v>
      </c>
      <c r="C9" s="7">
        <f>'Import from main non-EU country'!F11</f>
        <v>108843.872</v>
      </c>
      <c r="D9" s="7">
        <f>'Import from main non-EU country'!F16</f>
        <v>105976.185</v>
      </c>
      <c r="E9" s="7">
        <f>'Import from main non-EU country'!F21</f>
        <v>59849.226999999999</v>
      </c>
      <c r="F9" s="7">
        <f>'Import from main non-EU country'!F26</f>
        <v>10272.749</v>
      </c>
    </row>
    <row r="10" spans="2:8">
      <c r="B10" s="37" t="s">
        <v>236</v>
      </c>
      <c r="C10" s="7">
        <f>'Import from main non-EU country'!$F$7</f>
        <v>873.03399999999999</v>
      </c>
      <c r="D10" s="7">
        <f>'Import from main non-EU country'!$F$12</f>
        <v>6961.5050000000001</v>
      </c>
      <c r="E10" s="7">
        <f>'Import from main non-EU country'!$F$17</f>
        <v>3582.1510000000003</v>
      </c>
      <c r="F10" s="7">
        <f>'Import from main non-EU country'!$F$22</f>
        <v>3616.866</v>
      </c>
    </row>
    <row r="11" spans="2:8">
      <c r="B11" s="35" t="s">
        <v>235</v>
      </c>
      <c r="C11" s="31">
        <v>9091.4369999999999</v>
      </c>
      <c r="D11" s="31">
        <v>18454.310000000001</v>
      </c>
      <c r="E11" s="31">
        <v>17921.808000000001</v>
      </c>
      <c r="F11" s="31">
        <v>19957.988000000001</v>
      </c>
    </row>
    <row r="12" spans="2:8">
      <c r="B12" s="42"/>
    </row>
  </sheetData>
  <phoneticPr fontId="23" type="noConversion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P640"/>
  <sheetViews>
    <sheetView workbookViewId="0">
      <pane ySplit="1" topLeftCell="A629" activePane="bottomLeft" state="frozen"/>
      <selection pane="bottomLeft" activeCell="H647" sqref="H647"/>
    </sheetView>
  </sheetViews>
  <sheetFormatPr defaultRowHeight="14.25"/>
  <cols>
    <col min="13" max="13" width="10.5" bestFit="1" customWidth="1"/>
    <col min="14" max="14" width="13" bestFit="1" customWidth="1"/>
  </cols>
  <sheetData>
    <row r="1" spans="1:16">
      <c r="A1" t="s">
        <v>209</v>
      </c>
      <c r="B1" t="s">
        <v>208</v>
      </c>
      <c r="C1" t="s">
        <v>207</v>
      </c>
      <c r="D1" t="s">
        <v>0</v>
      </c>
      <c r="E1" t="s">
        <v>1</v>
      </c>
      <c r="F1" t="s">
        <v>2</v>
      </c>
      <c r="G1" t="s">
        <v>3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P1" s="19" t="s">
        <v>223</v>
      </c>
    </row>
    <row r="2" spans="1:16">
      <c r="A2" t="s">
        <v>189</v>
      </c>
      <c r="B2" t="s">
        <v>188</v>
      </c>
      <c r="C2" t="s">
        <v>206</v>
      </c>
      <c r="D2" t="s">
        <v>11</v>
      </c>
      <c r="E2" t="s">
        <v>12</v>
      </c>
      <c r="F2" t="s">
        <v>31</v>
      </c>
      <c r="G2" t="s">
        <v>32</v>
      </c>
      <c r="H2" t="s">
        <v>33</v>
      </c>
      <c r="I2" t="s">
        <v>29</v>
      </c>
      <c r="J2">
        <v>2018</v>
      </c>
      <c r="K2" t="s">
        <v>16</v>
      </c>
      <c r="L2" t="s">
        <v>17</v>
      </c>
      <c r="M2">
        <v>278335</v>
      </c>
      <c r="N2">
        <v>30366</v>
      </c>
    </row>
    <row r="3" spans="1:16">
      <c r="A3" t="s">
        <v>189</v>
      </c>
      <c r="B3" t="s">
        <v>188</v>
      </c>
      <c r="C3" t="s">
        <v>206</v>
      </c>
      <c r="D3" t="s">
        <v>11</v>
      </c>
      <c r="E3" t="s">
        <v>12</v>
      </c>
      <c r="F3" t="s">
        <v>31</v>
      </c>
      <c r="G3" t="s">
        <v>32</v>
      </c>
      <c r="H3" t="s">
        <v>33</v>
      </c>
      <c r="I3" t="s">
        <v>29</v>
      </c>
      <c r="J3">
        <v>2018</v>
      </c>
      <c r="K3" t="s">
        <v>18</v>
      </c>
      <c r="L3" t="s">
        <v>17</v>
      </c>
      <c r="M3">
        <v>298852</v>
      </c>
      <c r="N3">
        <v>35235</v>
      </c>
    </row>
    <row r="4" spans="1:16">
      <c r="A4" t="s">
        <v>189</v>
      </c>
      <c r="B4" t="s">
        <v>188</v>
      </c>
      <c r="C4" t="s">
        <v>206</v>
      </c>
      <c r="D4" t="s">
        <v>11</v>
      </c>
      <c r="E4" t="s">
        <v>12</v>
      </c>
      <c r="F4" t="s">
        <v>31</v>
      </c>
      <c r="G4" t="s">
        <v>32</v>
      </c>
      <c r="H4" t="s">
        <v>33</v>
      </c>
      <c r="I4" t="s">
        <v>29</v>
      </c>
      <c r="J4">
        <v>2018</v>
      </c>
      <c r="K4" t="s">
        <v>19</v>
      </c>
      <c r="L4" t="s">
        <v>17</v>
      </c>
      <c r="M4">
        <v>209432</v>
      </c>
      <c r="N4">
        <v>22820</v>
      </c>
    </row>
    <row r="5" spans="1:16">
      <c r="A5" t="s">
        <v>189</v>
      </c>
      <c r="B5" t="s">
        <v>188</v>
      </c>
      <c r="C5" t="s">
        <v>206</v>
      </c>
      <c r="D5" t="s">
        <v>11</v>
      </c>
      <c r="E5" t="s">
        <v>12</v>
      </c>
      <c r="F5" t="s">
        <v>31</v>
      </c>
      <c r="G5" t="s">
        <v>32</v>
      </c>
      <c r="H5" t="s">
        <v>33</v>
      </c>
      <c r="I5" t="s">
        <v>29</v>
      </c>
      <c r="J5">
        <v>2018</v>
      </c>
      <c r="K5" t="s">
        <v>20</v>
      </c>
      <c r="L5" t="s">
        <v>17</v>
      </c>
      <c r="M5">
        <v>292641</v>
      </c>
      <c r="N5">
        <v>21606</v>
      </c>
    </row>
    <row r="6" spans="1:16">
      <c r="A6" t="s">
        <v>189</v>
      </c>
      <c r="B6" t="s">
        <v>188</v>
      </c>
      <c r="C6" t="s">
        <v>206</v>
      </c>
      <c r="D6" t="s">
        <v>11</v>
      </c>
      <c r="E6" t="s">
        <v>12</v>
      </c>
      <c r="F6" t="s">
        <v>31</v>
      </c>
      <c r="G6" t="s">
        <v>32</v>
      </c>
      <c r="H6" t="s">
        <v>33</v>
      </c>
      <c r="I6" t="s">
        <v>29</v>
      </c>
      <c r="J6">
        <v>2018</v>
      </c>
      <c r="K6" t="s">
        <v>21</v>
      </c>
      <c r="L6" t="s">
        <v>17</v>
      </c>
      <c r="M6">
        <v>62398</v>
      </c>
      <c r="N6">
        <v>9745</v>
      </c>
    </row>
    <row r="7" spans="1:16">
      <c r="A7" t="s">
        <v>189</v>
      </c>
      <c r="B7" t="s">
        <v>188</v>
      </c>
      <c r="C7" t="s">
        <v>206</v>
      </c>
      <c r="D7" t="s">
        <v>11</v>
      </c>
      <c r="E7" t="s">
        <v>12</v>
      </c>
      <c r="F7" t="s">
        <v>31</v>
      </c>
      <c r="G7" t="s">
        <v>32</v>
      </c>
      <c r="H7" t="s">
        <v>33</v>
      </c>
      <c r="I7" t="s">
        <v>29</v>
      </c>
      <c r="J7">
        <v>2018</v>
      </c>
      <c r="K7" t="s">
        <v>22</v>
      </c>
      <c r="L7" t="s">
        <v>17</v>
      </c>
      <c r="M7">
        <v>112909</v>
      </c>
      <c r="N7">
        <v>17070</v>
      </c>
    </row>
    <row r="8" spans="1:16">
      <c r="A8" t="s">
        <v>189</v>
      </c>
      <c r="B8" t="s">
        <v>188</v>
      </c>
      <c r="C8" t="s">
        <v>206</v>
      </c>
      <c r="D8" t="s">
        <v>11</v>
      </c>
      <c r="E8" t="s">
        <v>12</v>
      </c>
      <c r="F8" t="s">
        <v>31</v>
      </c>
      <c r="G8" t="s">
        <v>32</v>
      </c>
      <c r="H8" t="s">
        <v>33</v>
      </c>
      <c r="I8" t="s">
        <v>29</v>
      </c>
      <c r="J8">
        <v>2018</v>
      </c>
      <c r="K8" t="s">
        <v>23</v>
      </c>
      <c r="L8" t="s">
        <v>17</v>
      </c>
      <c r="M8">
        <v>137168</v>
      </c>
      <c r="N8">
        <v>19182</v>
      </c>
    </row>
    <row r="9" spans="1:16">
      <c r="A9" t="s">
        <v>189</v>
      </c>
      <c r="B9" t="s">
        <v>188</v>
      </c>
      <c r="C9" t="s">
        <v>206</v>
      </c>
      <c r="D9" t="s">
        <v>11</v>
      </c>
      <c r="E9" t="s">
        <v>12</v>
      </c>
      <c r="F9" t="s">
        <v>31</v>
      </c>
      <c r="G9" t="s">
        <v>32</v>
      </c>
      <c r="H9" t="s">
        <v>33</v>
      </c>
      <c r="I9" t="s">
        <v>29</v>
      </c>
      <c r="J9">
        <v>2018</v>
      </c>
      <c r="K9" t="s">
        <v>24</v>
      </c>
      <c r="L9" t="s">
        <v>17</v>
      </c>
      <c r="M9">
        <v>310459</v>
      </c>
      <c r="N9">
        <v>44719</v>
      </c>
    </row>
    <row r="10" spans="1:16">
      <c r="A10" t="s">
        <v>189</v>
      </c>
      <c r="B10" t="s">
        <v>188</v>
      </c>
      <c r="C10" t="s">
        <v>206</v>
      </c>
      <c r="D10" t="s">
        <v>11</v>
      </c>
      <c r="E10" t="s">
        <v>12</v>
      </c>
      <c r="F10" t="s">
        <v>31</v>
      </c>
      <c r="G10" t="s">
        <v>32</v>
      </c>
      <c r="H10" t="s">
        <v>33</v>
      </c>
      <c r="I10" t="s">
        <v>29</v>
      </c>
      <c r="J10">
        <v>2018</v>
      </c>
      <c r="K10" t="s">
        <v>25</v>
      </c>
      <c r="L10" t="s">
        <v>17</v>
      </c>
      <c r="M10">
        <v>339581</v>
      </c>
      <c r="N10">
        <v>32664</v>
      </c>
    </row>
    <row r="11" spans="1:16">
      <c r="A11" t="s">
        <v>189</v>
      </c>
      <c r="B11" t="s">
        <v>188</v>
      </c>
      <c r="C11" t="s">
        <v>206</v>
      </c>
      <c r="D11" t="s">
        <v>11</v>
      </c>
      <c r="E11" t="s">
        <v>12</v>
      </c>
      <c r="F11" t="s">
        <v>31</v>
      </c>
      <c r="G11" t="s">
        <v>32</v>
      </c>
      <c r="H11" t="s">
        <v>33</v>
      </c>
      <c r="I11" t="s">
        <v>29</v>
      </c>
      <c r="J11">
        <v>2019</v>
      </c>
      <c r="K11" t="s">
        <v>26</v>
      </c>
      <c r="L11" t="s">
        <v>17</v>
      </c>
      <c r="M11">
        <v>254366</v>
      </c>
      <c r="N11">
        <v>29090</v>
      </c>
    </row>
    <row r="12" spans="1:16">
      <c r="A12" t="s">
        <v>189</v>
      </c>
      <c r="B12" t="s">
        <v>188</v>
      </c>
      <c r="C12" t="s">
        <v>206</v>
      </c>
      <c r="D12" t="s">
        <v>11</v>
      </c>
      <c r="E12" t="s">
        <v>12</v>
      </c>
      <c r="F12" t="s">
        <v>31</v>
      </c>
      <c r="G12" t="s">
        <v>32</v>
      </c>
      <c r="H12" t="s">
        <v>33</v>
      </c>
      <c r="I12" t="s">
        <v>29</v>
      </c>
      <c r="J12">
        <v>2019</v>
      </c>
      <c r="K12" t="s">
        <v>27</v>
      </c>
      <c r="L12" t="s">
        <v>17</v>
      </c>
      <c r="M12">
        <v>248929</v>
      </c>
      <c r="N12">
        <v>29141</v>
      </c>
    </row>
    <row r="13" spans="1:16">
      <c r="A13" t="s">
        <v>189</v>
      </c>
      <c r="B13" t="s">
        <v>188</v>
      </c>
      <c r="C13" t="s">
        <v>206</v>
      </c>
      <c r="D13" t="s">
        <v>11</v>
      </c>
      <c r="E13" t="s">
        <v>12</v>
      </c>
      <c r="F13" t="s">
        <v>31</v>
      </c>
      <c r="G13" t="s">
        <v>32</v>
      </c>
      <c r="H13" t="s">
        <v>33</v>
      </c>
      <c r="I13" t="s">
        <v>29</v>
      </c>
      <c r="J13">
        <v>2019</v>
      </c>
      <c r="K13" t="s">
        <v>28</v>
      </c>
      <c r="L13" t="s">
        <v>17</v>
      </c>
      <c r="M13">
        <v>166681</v>
      </c>
      <c r="N13">
        <v>29119</v>
      </c>
    </row>
    <row r="14" spans="1:16">
      <c r="A14" t="s">
        <v>189</v>
      </c>
      <c r="B14" t="s">
        <v>188</v>
      </c>
      <c r="C14" t="s">
        <v>206</v>
      </c>
      <c r="D14" t="s">
        <v>11</v>
      </c>
      <c r="E14" t="s">
        <v>12</v>
      </c>
      <c r="F14" t="s">
        <v>31</v>
      </c>
      <c r="G14" t="s">
        <v>32</v>
      </c>
      <c r="H14" t="s">
        <v>35</v>
      </c>
      <c r="I14" t="s">
        <v>29</v>
      </c>
      <c r="J14">
        <v>2018</v>
      </c>
      <c r="K14" t="s">
        <v>19</v>
      </c>
      <c r="L14" t="s">
        <v>17</v>
      </c>
      <c r="M14">
        <v>101</v>
      </c>
      <c r="N14">
        <v>56</v>
      </c>
    </row>
    <row r="15" spans="1:16">
      <c r="A15" t="s">
        <v>189</v>
      </c>
      <c r="B15" t="s">
        <v>188</v>
      </c>
      <c r="C15" t="s">
        <v>206</v>
      </c>
      <c r="D15" t="s">
        <v>11</v>
      </c>
      <c r="E15" t="s">
        <v>12</v>
      </c>
      <c r="F15" t="s">
        <v>31</v>
      </c>
      <c r="G15" t="s">
        <v>32</v>
      </c>
      <c r="H15" t="s">
        <v>35</v>
      </c>
      <c r="I15" t="s">
        <v>29</v>
      </c>
      <c r="J15">
        <v>2018</v>
      </c>
      <c r="K15" t="s">
        <v>21</v>
      </c>
      <c r="L15" t="s">
        <v>17</v>
      </c>
      <c r="M15">
        <v>3</v>
      </c>
      <c r="N15">
        <v>1</v>
      </c>
    </row>
    <row r="16" spans="1:16">
      <c r="A16" t="s">
        <v>189</v>
      </c>
      <c r="B16" t="s">
        <v>188</v>
      </c>
      <c r="C16" t="s">
        <v>206</v>
      </c>
      <c r="D16" t="s">
        <v>11</v>
      </c>
      <c r="E16" t="s">
        <v>12</v>
      </c>
      <c r="F16" t="s">
        <v>31</v>
      </c>
      <c r="G16" t="s">
        <v>32</v>
      </c>
      <c r="H16" t="s">
        <v>35</v>
      </c>
      <c r="I16" t="s">
        <v>29</v>
      </c>
      <c r="J16">
        <v>2018</v>
      </c>
      <c r="K16" t="s">
        <v>22</v>
      </c>
      <c r="L16" t="s">
        <v>17</v>
      </c>
      <c r="M16">
        <v>24</v>
      </c>
      <c r="N16">
        <v>62</v>
      </c>
    </row>
    <row r="17" spans="1:14">
      <c r="A17" t="s">
        <v>189</v>
      </c>
      <c r="B17" t="s">
        <v>188</v>
      </c>
      <c r="C17" t="s">
        <v>206</v>
      </c>
      <c r="D17" t="s">
        <v>11</v>
      </c>
      <c r="E17" t="s">
        <v>12</v>
      </c>
      <c r="F17" t="s">
        <v>31</v>
      </c>
      <c r="G17" t="s">
        <v>32</v>
      </c>
      <c r="H17" t="s">
        <v>35</v>
      </c>
      <c r="I17" t="s">
        <v>29</v>
      </c>
      <c r="J17">
        <v>2019</v>
      </c>
      <c r="K17" t="s">
        <v>28</v>
      </c>
      <c r="L17" t="s">
        <v>17</v>
      </c>
      <c r="M17">
        <v>1</v>
      </c>
      <c r="N17">
        <v>1</v>
      </c>
    </row>
    <row r="18" spans="1:14">
      <c r="A18" t="s">
        <v>189</v>
      </c>
      <c r="B18" t="s">
        <v>188</v>
      </c>
      <c r="C18" t="s">
        <v>206</v>
      </c>
      <c r="D18" t="s">
        <v>11</v>
      </c>
      <c r="E18" t="s">
        <v>12</v>
      </c>
      <c r="F18" t="s">
        <v>31</v>
      </c>
      <c r="G18" t="s">
        <v>32</v>
      </c>
      <c r="H18" t="s">
        <v>37</v>
      </c>
      <c r="I18" t="s">
        <v>29</v>
      </c>
      <c r="J18">
        <v>2018</v>
      </c>
      <c r="K18" t="s">
        <v>16</v>
      </c>
      <c r="L18" t="s">
        <v>17</v>
      </c>
      <c r="M18">
        <v>193</v>
      </c>
      <c r="N18">
        <v>35</v>
      </c>
    </row>
    <row r="19" spans="1:14">
      <c r="A19" t="s">
        <v>189</v>
      </c>
      <c r="B19" t="s">
        <v>188</v>
      </c>
      <c r="C19" t="s">
        <v>206</v>
      </c>
      <c r="D19" t="s">
        <v>11</v>
      </c>
      <c r="E19" t="s">
        <v>12</v>
      </c>
      <c r="F19" t="s">
        <v>31</v>
      </c>
      <c r="G19" t="s">
        <v>32</v>
      </c>
      <c r="H19" t="s">
        <v>37</v>
      </c>
      <c r="I19" t="s">
        <v>29</v>
      </c>
      <c r="J19">
        <v>2018</v>
      </c>
      <c r="K19" t="s">
        <v>18</v>
      </c>
      <c r="L19" t="s">
        <v>17</v>
      </c>
      <c r="M19">
        <v>100</v>
      </c>
      <c r="N19">
        <v>18</v>
      </c>
    </row>
    <row r="20" spans="1:14">
      <c r="A20" t="s">
        <v>189</v>
      </c>
      <c r="B20" t="s">
        <v>188</v>
      </c>
      <c r="C20" t="s">
        <v>206</v>
      </c>
      <c r="D20" t="s">
        <v>11</v>
      </c>
      <c r="E20" t="s">
        <v>12</v>
      </c>
      <c r="F20" t="s">
        <v>31</v>
      </c>
      <c r="G20" t="s">
        <v>32</v>
      </c>
      <c r="H20" t="s">
        <v>37</v>
      </c>
      <c r="I20" t="s">
        <v>29</v>
      </c>
      <c r="J20">
        <v>2018</v>
      </c>
      <c r="K20" t="s">
        <v>25</v>
      </c>
      <c r="L20" t="s">
        <v>17</v>
      </c>
      <c r="M20">
        <v>89</v>
      </c>
      <c r="N20">
        <v>16</v>
      </c>
    </row>
    <row r="21" spans="1:14">
      <c r="A21" t="s">
        <v>189</v>
      </c>
      <c r="B21" t="s">
        <v>188</v>
      </c>
      <c r="C21" t="s">
        <v>205</v>
      </c>
      <c r="D21" t="s">
        <v>11</v>
      </c>
      <c r="E21" t="s">
        <v>12</v>
      </c>
      <c r="F21" t="s">
        <v>31</v>
      </c>
      <c r="G21" t="s">
        <v>32</v>
      </c>
      <c r="H21" t="s">
        <v>33</v>
      </c>
      <c r="I21" t="s">
        <v>29</v>
      </c>
      <c r="J21">
        <v>2018</v>
      </c>
      <c r="K21" t="s">
        <v>23</v>
      </c>
      <c r="L21" t="s">
        <v>17</v>
      </c>
      <c r="M21">
        <v>14578</v>
      </c>
      <c r="N21">
        <v>16682</v>
      </c>
    </row>
    <row r="22" spans="1:14">
      <c r="A22" t="s">
        <v>189</v>
      </c>
      <c r="B22" t="s">
        <v>188</v>
      </c>
      <c r="C22" t="s">
        <v>205</v>
      </c>
      <c r="D22" t="s">
        <v>11</v>
      </c>
      <c r="E22" t="s">
        <v>12</v>
      </c>
      <c r="F22" t="s">
        <v>31</v>
      </c>
      <c r="G22" t="s">
        <v>32</v>
      </c>
      <c r="H22" t="s">
        <v>33</v>
      </c>
      <c r="I22" t="s">
        <v>29</v>
      </c>
      <c r="J22">
        <v>2018</v>
      </c>
      <c r="K22" t="s">
        <v>24</v>
      </c>
      <c r="L22" t="s">
        <v>17</v>
      </c>
      <c r="M22">
        <v>2163</v>
      </c>
      <c r="N22">
        <v>2142</v>
      </c>
    </row>
    <row r="23" spans="1:14">
      <c r="A23" t="s">
        <v>189</v>
      </c>
      <c r="B23" t="s">
        <v>188</v>
      </c>
      <c r="C23" t="s">
        <v>205</v>
      </c>
      <c r="D23" t="s">
        <v>11</v>
      </c>
      <c r="E23" t="s">
        <v>12</v>
      </c>
      <c r="F23" t="s">
        <v>31</v>
      </c>
      <c r="G23" t="s">
        <v>32</v>
      </c>
      <c r="H23" t="s">
        <v>33</v>
      </c>
      <c r="I23" t="s">
        <v>29</v>
      </c>
      <c r="J23">
        <v>2019</v>
      </c>
      <c r="K23" t="s">
        <v>26</v>
      </c>
      <c r="L23" t="s">
        <v>17</v>
      </c>
      <c r="M23">
        <v>4727</v>
      </c>
      <c r="N23">
        <v>5314</v>
      </c>
    </row>
    <row r="24" spans="1:14">
      <c r="A24" t="s">
        <v>189</v>
      </c>
      <c r="B24" t="s">
        <v>188</v>
      </c>
      <c r="C24" t="s">
        <v>205</v>
      </c>
      <c r="D24" t="s">
        <v>11</v>
      </c>
      <c r="E24" t="s">
        <v>12</v>
      </c>
      <c r="F24" t="s">
        <v>31</v>
      </c>
      <c r="G24" t="s">
        <v>32</v>
      </c>
      <c r="H24" t="s">
        <v>33</v>
      </c>
      <c r="I24" t="s">
        <v>29</v>
      </c>
      <c r="J24">
        <v>2019</v>
      </c>
      <c r="K24" t="s">
        <v>27</v>
      </c>
      <c r="L24" t="s">
        <v>17</v>
      </c>
      <c r="M24">
        <v>8466</v>
      </c>
      <c r="N24">
        <v>8728</v>
      </c>
    </row>
    <row r="25" spans="1:14">
      <c r="A25" t="s">
        <v>189</v>
      </c>
      <c r="B25" t="s">
        <v>188</v>
      </c>
      <c r="C25" t="s">
        <v>205</v>
      </c>
      <c r="D25" t="s">
        <v>11</v>
      </c>
      <c r="E25" t="s">
        <v>12</v>
      </c>
      <c r="F25" t="s">
        <v>31</v>
      </c>
      <c r="G25" t="s">
        <v>32</v>
      </c>
      <c r="H25" t="s">
        <v>33</v>
      </c>
      <c r="I25" t="s">
        <v>29</v>
      </c>
      <c r="J25">
        <v>2019</v>
      </c>
      <c r="K25" t="s">
        <v>28</v>
      </c>
      <c r="L25" t="s">
        <v>17</v>
      </c>
      <c r="M25">
        <v>26479</v>
      </c>
      <c r="N25">
        <v>29176</v>
      </c>
    </row>
    <row r="26" spans="1:14">
      <c r="A26" t="s">
        <v>189</v>
      </c>
      <c r="B26" t="s">
        <v>188</v>
      </c>
      <c r="C26" t="s">
        <v>205</v>
      </c>
      <c r="D26" t="s">
        <v>11</v>
      </c>
      <c r="E26" t="s">
        <v>12</v>
      </c>
      <c r="F26" t="s">
        <v>31</v>
      </c>
      <c r="G26" t="s">
        <v>32</v>
      </c>
      <c r="H26" t="s">
        <v>36</v>
      </c>
      <c r="I26" t="s">
        <v>29</v>
      </c>
      <c r="J26">
        <v>2018</v>
      </c>
      <c r="K26" t="s">
        <v>16</v>
      </c>
      <c r="L26" t="s">
        <v>17</v>
      </c>
      <c r="M26">
        <v>24076</v>
      </c>
      <c r="N26">
        <v>28044</v>
      </c>
    </row>
    <row r="27" spans="1:14">
      <c r="A27" t="s">
        <v>189</v>
      </c>
      <c r="B27" t="s">
        <v>188</v>
      </c>
      <c r="C27" t="s">
        <v>205</v>
      </c>
      <c r="D27" t="s">
        <v>11</v>
      </c>
      <c r="E27" t="s">
        <v>12</v>
      </c>
      <c r="F27" t="s">
        <v>31</v>
      </c>
      <c r="G27" t="s">
        <v>32</v>
      </c>
      <c r="H27" t="s">
        <v>36</v>
      </c>
      <c r="I27" t="s">
        <v>29</v>
      </c>
      <c r="J27">
        <v>2018</v>
      </c>
      <c r="K27" t="s">
        <v>18</v>
      </c>
      <c r="L27" t="s">
        <v>17</v>
      </c>
      <c r="M27">
        <v>47033</v>
      </c>
      <c r="N27">
        <v>54212</v>
      </c>
    </row>
    <row r="28" spans="1:14">
      <c r="A28" t="s">
        <v>189</v>
      </c>
      <c r="B28" t="s">
        <v>188</v>
      </c>
      <c r="C28" t="s">
        <v>205</v>
      </c>
      <c r="D28" t="s">
        <v>11</v>
      </c>
      <c r="E28" t="s">
        <v>12</v>
      </c>
      <c r="F28" t="s">
        <v>31</v>
      </c>
      <c r="G28" t="s">
        <v>32</v>
      </c>
      <c r="H28" t="s">
        <v>36</v>
      </c>
      <c r="I28" t="s">
        <v>29</v>
      </c>
      <c r="J28">
        <v>2018</v>
      </c>
      <c r="K28" t="s">
        <v>19</v>
      </c>
      <c r="L28" t="s">
        <v>17</v>
      </c>
      <c r="M28">
        <v>193517</v>
      </c>
      <c r="N28">
        <v>205495</v>
      </c>
    </row>
    <row r="29" spans="1:14">
      <c r="A29" t="s">
        <v>189</v>
      </c>
      <c r="B29" t="s">
        <v>188</v>
      </c>
      <c r="C29" t="s">
        <v>205</v>
      </c>
      <c r="D29" t="s">
        <v>11</v>
      </c>
      <c r="E29" t="s">
        <v>12</v>
      </c>
      <c r="F29" t="s">
        <v>31</v>
      </c>
      <c r="G29" t="s">
        <v>32</v>
      </c>
      <c r="H29" t="s">
        <v>36</v>
      </c>
      <c r="I29" t="s">
        <v>29</v>
      </c>
      <c r="J29">
        <v>2018</v>
      </c>
      <c r="K29" t="s">
        <v>20</v>
      </c>
      <c r="L29" t="s">
        <v>17</v>
      </c>
      <c r="M29">
        <v>70601</v>
      </c>
      <c r="N29">
        <v>73261</v>
      </c>
    </row>
    <row r="30" spans="1:14">
      <c r="A30" t="s">
        <v>189</v>
      </c>
      <c r="B30" t="s">
        <v>188</v>
      </c>
      <c r="C30" t="s">
        <v>205</v>
      </c>
      <c r="D30" t="s">
        <v>11</v>
      </c>
      <c r="E30" t="s">
        <v>12</v>
      </c>
      <c r="F30" t="s">
        <v>31</v>
      </c>
      <c r="G30" t="s">
        <v>32</v>
      </c>
      <c r="H30" t="s">
        <v>36</v>
      </c>
      <c r="I30" t="s">
        <v>29</v>
      </c>
      <c r="J30">
        <v>2018</v>
      </c>
      <c r="K30" t="s">
        <v>21</v>
      </c>
      <c r="L30" t="s">
        <v>17</v>
      </c>
      <c r="M30">
        <v>86186</v>
      </c>
      <c r="N30">
        <v>108754</v>
      </c>
    </row>
    <row r="31" spans="1:14">
      <c r="A31" t="s">
        <v>189</v>
      </c>
      <c r="B31" t="s">
        <v>188</v>
      </c>
      <c r="C31" t="s">
        <v>205</v>
      </c>
      <c r="D31" t="s">
        <v>11</v>
      </c>
      <c r="E31" t="s">
        <v>12</v>
      </c>
      <c r="F31" t="s">
        <v>31</v>
      </c>
      <c r="G31" t="s">
        <v>32</v>
      </c>
      <c r="H31" t="s">
        <v>36</v>
      </c>
      <c r="I31" t="s">
        <v>29</v>
      </c>
      <c r="J31">
        <v>2018</v>
      </c>
      <c r="K31" t="s">
        <v>22</v>
      </c>
      <c r="L31" t="s">
        <v>17</v>
      </c>
      <c r="M31">
        <v>131982</v>
      </c>
      <c r="N31">
        <v>136949</v>
      </c>
    </row>
    <row r="32" spans="1:14">
      <c r="A32" t="s">
        <v>189</v>
      </c>
      <c r="B32" t="s">
        <v>188</v>
      </c>
      <c r="C32" t="s">
        <v>205</v>
      </c>
      <c r="D32" t="s">
        <v>11</v>
      </c>
      <c r="E32" t="s">
        <v>12</v>
      </c>
      <c r="F32" t="s">
        <v>31</v>
      </c>
      <c r="G32" t="s">
        <v>32</v>
      </c>
      <c r="H32" t="s">
        <v>36</v>
      </c>
      <c r="I32" t="s">
        <v>29</v>
      </c>
      <c r="J32">
        <v>2018</v>
      </c>
      <c r="K32" t="s">
        <v>23</v>
      </c>
      <c r="L32" t="s">
        <v>17</v>
      </c>
      <c r="M32">
        <v>28761</v>
      </c>
      <c r="N32">
        <v>33724</v>
      </c>
    </row>
    <row r="33" spans="1:14">
      <c r="A33" t="s">
        <v>189</v>
      </c>
      <c r="B33" t="s">
        <v>188</v>
      </c>
      <c r="C33" t="s">
        <v>205</v>
      </c>
      <c r="D33" t="s">
        <v>11</v>
      </c>
      <c r="E33" t="s">
        <v>12</v>
      </c>
      <c r="F33" t="s">
        <v>31</v>
      </c>
      <c r="G33" t="s">
        <v>32</v>
      </c>
      <c r="H33" t="s">
        <v>36</v>
      </c>
      <c r="I33" t="s">
        <v>29</v>
      </c>
      <c r="J33">
        <v>2018</v>
      </c>
      <c r="K33" t="s">
        <v>24</v>
      </c>
      <c r="L33" t="s">
        <v>17</v>
      </c>
      <c r="M33">
        <v>24433</v>
      </c>
      <c r="N33">
        <v>27273</v>
      </c>
    </row>
    <row r="34" spans="1:14">
      <c r="A34" t="s">
        <v>189</v>
      </c>
      <c r="B34" t="s">
        <v>188</v>
      </c>
      <c r="C34" t="s">
        <v>205</v>
      </c>
      <c r="D34" t="s">
        <v>11</v>
      </c>
      <c r="E34" t="s">
        <v>12</v>
      </c>
      <c r="F34" t="s">
        <v>31</v>
      </c>
      <c r="G34" t="s">
        <v>32</v>
      </c>
      <c r="H34" t="s">
        <v>36</v>
      </c>
      <c r="I34" t="s">
        <v>29</v>
      </c>
      <c r="J34">
        <v>2018</v>
      </c>
      <c r="K34" t="s">
        <v>25</v>
      </c>
      <c r="L34" t="s">
        <v>17</v>
      </c>
      <c r="M34">
        <v>29994</v>
      </c>
      <c r="N34">
        <v>13194</v>
      </c>
    </row>
    <row r="35" spans="1:14">
      <c r="A35" t="s">
        <v>189</v>
      </c>
      <c r="B35" t="s">
        <v>188</v>
      </c>
      <c r="C35" t="s">
        <v>205</v>
      </c>
      <c r="D35" t="s">
        <v>11</v>
      </c>
      <c r="E35" t="s">
        <v>12</v>
      </c>
      <c r="F35" t="s">
        <v>31</v>
      </c>
      <c r="G35" t="s">
        <v>32</v>
      </c>
      <c r="H35" t="s">
        <v>36</v>
      </c>
      <c r="I35" t="s">
        <v>29</v>
      </c>
      <c r="J35">
        <v>2019</v>
      </c>
      <c r="K35" t="s">
        <v>26</v>
      </c>
      <c r="L35" t="s">
        <v>17</v>
      </c>
      <c r="M35">
        <v>97480</v>
      </c>
      <c r="N35">
        <v>102638</v>
      </c>
    </row>
    <row r="36" spans="1:14">
      <c r="A36" t="s">
        <v>189</v>
      </c>
      <c r="B36" t="s">
        <v>188</v>
      </c>
      <c r="C36" t="s">
        <v>205</v>
      </c>
      <c r="D36" t="s">
        <v>11</v>
      </c>
      <c r="E36" t="s">
        <v>12</v>
      </c>
      <c r="F36" t="s">
        <v>31</v>
      </c>
      <c r="G36" t="s">
        <v>32</v>
      </c>
      <c r="H36" t="s">
        <v>36</v>
      </c>
      <c r="I36" t="s">
        <v>29</v>
      </c>
      <c r="J36">
        <v>2019</v>
      </c>
      <c r="K36" t="s">
        <v>27</v>
      </c>
      <c r="L36" t="s">
        <v>17</v>
      </c>
      <c r="M36">
        <v>94613</v>
      </c>
      <c r="N36">
        <v>108642</v>
      </c>
    </row>
    <row r="37" spans="1:14">
      <c r="A37" t="s">
        <v>189</v>
      </c>
      <c r="B37" t="s">
        <v>188</v>
      </c>
      <c r="C37" t="s">
        <v>205</v>
      </c>
      <c r="D37" t="s">
        <v>11</v>
      </c>
      <c r="E37" t="s">
        <v>12</v>
      </c>
      <c r="F37" t="s">
        <v>31</v>
      </c>
      <c r="G37" t="s">
        <v>32</v>
      </c>
      <c r="H37" t="s">
        <v>37</v>
      </c>
      <c r="I37" t="s">
        <v>29</v>
      </c>
      <c r="J37">
        <v>2018</v>
      </c>
      <c r="K37" t="s">
        <v>16</v>
      </c>
      <c r="L37" t="s">
        <v>17</v>
      </c>
      <c r="M37">
        <v>105493</v>
      </c>
      <c r="N37">
        <v>64370</v>
      </c>
    </row>
    <row r="38" spans="1:14">
      <c r="A38" t="s">
        <v>189</v>
      </c>
      <c r="B38" t="s">
        <v>188</v>
      </c>
      <c r="C38" t="s">
        <v>205</v>
      </c>
      <c r="D38" t="s">
        <v>11</v>
      </c>
      <c r="E38" t="s">
        <v>12</v>
      </c>
      <c r="F38" t="s">
        <v>31</v>
      </c>
      <c r="G38" t="s">
        <v>32</v>
      </c>
      <c r="H38" t="s">
        <v>37</v>
      </c>
      <c r="I38" t="s">
        <v>29</v>
      </c>
      <c r="J38">
        <v>2018</v>
      </c>
      <c r="K38" t="s">
        <v>18</v>
      </c>
      <c r="L38" t="s">
        <v>17</v>
      </c>
      <c r="M38">
        <v>256263</v>
      </c>
      <c r="N38">
        <v>183926</v>
      </c>
    </row>
    <row r="39" spans="1:14">
      <c r="A39" t="s">
        <v>189</v>
      </c>
      <c r="B39" t="s">
        <v>188</v>
      </c>
      <c r="C39" t="s">
        <v>205</v>
      </c>
      <c r="D39" t="s">
        <v>11</v>
      </c>
      <c r="E39" t="s">
        <v>12</v>
      </c>
      <c r="F39" t="s">
        <v>31</v>
      </c>
      <c r="G39" t="s">
        <v>32</v>
      </c>
      <c r="H39" t="s">
        <v>37</v>
      </c>
      <c r="I39" t="s">
        <v>29</v>
      </c>
      <c r="J39">
        <v>2018</v>
      </c>
      <c r="K39" t="s">
        <v>20</v>
      </c>
      <c r="L39" t="s">
        <v>17</v>
      </c>
      <c r="M39">
        <v>15905</v>
      </c>
      <c r="N39">
        <v>6368</v>
      </c>
    </row>
    <row r="40" spans="1:14">
      <c r="A40" t="s">
        <v>189</v>
      </c>
      <c r="B40" t="s">
        <v>188</v>
      </c>
      <c r="C40" t="s">
        <v>205</v>
      </c>
      <c r="D40" t="s">
        <v>11</v>
      </c>
      <c r="E40" t="s">
        <v>12</v>
      </c>
      <c r="F40" t="s">
        <v>31</v>
      </c>
      <c r="G40" t="s">
        <v>32</v>
      </c>
      <c r="H40" t="s">
        <v>37</v>
      </c>
      <c r="I40" t="s">
        <v>29</v>
      </c>
      <c r="J40">
        <v>2018</v>
      </c>
      <c r="K40" t="s">
        <v>21</v>
      </c>
      <c r="L40" t="s">
        <v>17</v>
      </c>
      <c r="M40">
        <v>12137</v>
      </c>
      <c r="N40">
        <v>17761</v>
      </c>
    </row>
    <row r="41" spans="1:14">
      <c r="A41" t="s">
        <v>189</v>
      </c>
      <c r="B41" t="s">
        <v>188</v>
      </c>
      <c r="C41" t="s">
        <v>205</v>
      </c>
      <c r="D41" t="s">
        <v>11</v>
      </c>
      <c r="E41" t="s">
        <v>12</v>
      </c>
      <c r="F41" t="s">
        <v>31</v>
      </c>
      <c r="G41" t="s">
        <v>32</v>
      </c>
      <c r="H41" t="s">
        <v>37</v>
      </c>
      <c r="I41" t="s">
        <v>29</v>
      </c>
      <c r="J41">
        <v>2018</v>
      </c>
      <c r="K41" t="s">
        <v>22</v>
      </c>
      <c r="L41" t="s">
        <v>17</v>
      </c>
      <c r="M41">
        <v>2911</v>
      </c>
      <c r="N41">
        <v>5313</v>
      </c>
    </row>
    <row r="42" spans="1:14">
      <c r="A42" t="s">
        <v>189</v>
      </c>
      <c r="B42" t="s">
        <v>188</v>
      </c>
      <c r="C42" t="s">
        <v>205</v>
      </c>
      <c r="D42" t="s">
        <v>11</v>
      </c>
      <c r="E42" t="s">
        <v>12</v>
      </c>
      <c r="F42" t="s">
        <v>31</v>
      </c>
      <c r="G42" t="s">
        <v>32</v>
      </c>
      <c r="H42" t="s">
        <v>37</v>
      </c>
      <c r="I42" t="s">
        <v>29</v>
      </c>
      <c r="J42">
        <v>2018</v>
      </c>
      <c r="K42" t="s">
        <v>23</v>
      </c>
      <c r="L42" t="s">
        <v>17</v>
      </c>
      <c r="M42">
        <v>79175</v>
      </c>
      <c r="N42">
        <v>1486</v>
      </c>
    </row>
    <row r="43" spans="1:14">
      <c r="A43" t="s">
        <v>189</v>
      </c>
      <c r="B43" t="s">
        <v>188</v>
      </c>
      <c r="C43" t="s">
        <v>205</v>
      </c>
      <c r="D43" t="s">
        <v>11</v>
      </c>
      <c r="E43" t="s">
        <v>12</v>
      </c>
      <c r="F43" t="s">
        <v>31</v>
      </c>
      <c r="G43" t="s">
        <v>32</v>
      </c>
      <c r="H43" t="s">
        <v>37</v>
      </c>
      <c r="I43" t="s">
        <v>29</v>
      </c>
      <c r="J43">
        <v>2018</v>
      </c>
      <c r="K43" t="s">
        <v>24</v>
      </c>
      <c r="L43" t="s">
        <v>17</v>
      </c>
      <c r="M43">
        <v>286175</v>
      </c>
      <c r="N43">
        <v>35688</v>
      </c>
    </row>
    <row r="44" spans="1:14">
      <c r="A44" t="s">
        <v>189</v>
      </c>
      <c r="B44" t="s">
        <v>188</v>
      </c>
      <c r="C44" t="s">
        <v>205</v>
      </c>
      <c r="D44" t="s">
        <v>11</v>
      </c>
      <c r="E44" t="s">
        <v>12</v>
      </c>
      <c r="F44" t="s">
        <v>31</v>
      </c>
      <c r="G44" t="s">
        <v>32</v>
      </c>
      <c r="H44" t="s">
        <v>37</v>
      </c>
      <c r="I44" t="s">
        <v>29</v>
      </c>
      <c r="J44">
        <v>2018</v>
      </c>
      <c r="K44" t="s">
        <v>25</v>
      </c>
      <c r="L44" t="s">
        <v>17</v>
      </c>
      <c r="M44">
        <v>10904</v>
      </c>
      <c r="N44">
        <v>1068</v>
      </c>
    </row>
    <row r="45" spans="1:14">
      <c r="A45" t="s">
        <v>189</v>
      </c>
      <c r="B45" t="s">
        <v>188</v>
      </c>
      <c r="C45" t="s">
        <v>205</v>
      </c>
      <c r="D45" t="s">
        <v>11</v>
      </c>
      <c r="E45" t="s">
        <v>12</v>
      </c>
      <c r="F45" t="s">
        <v>31</v>
      </c>
      <c r="G45" t="s">
        <v>32</v>
      </c>
      <c r="H45" t="s">
        <v>37</v>
      </c>
      <c r="I45" t="s">
        <v>29</v>
      </c>
      <c r="J45">
        <v>2019</v>
      </c>
      <c r="K45" t="s">
        <v>26</v>
      </c>
      <c r="L45" t="s">
        <v>17</v>
      </c>
      <c r="M45">
        <v>38162</v>
      </c>
      <c r="N45">
        <v>2253</v>
      </c>
    </row>
    <row r="46" spans="1:14">
      <c r="A46" t="s">
        <v>189</v>
      </c>
      <c r="B46" t="s">
        <v>188</v>
      </c>
      <c r="C46" t="s">
        <v>205</v>
      </c>
      <c r="D46" t="s">
        <v>11</v>
      </c>
      <c r="E46" t="s">
        <v>12</v>
      </c>
      <c r="F46" t="s">
        <v>31</v>
      </c>
      <c r="G46" t="s">
        <v>32</v>
      </c>
      <c r="H46" t="s">
        <v>37</v>
      </c>
      <c r="I46" t="s">
        <v>29</v>
      </c>
      <c r="J46">
        <v>2019</v>
      </c>
      <c r="K46" t="s">
        <v>27</v>
      </c>
      <c r="L46" t="s">
        <v>17</v>
      </c>
      <c r="M46">
        <v>26721</v>
      </c>
      <c r="N46">
        <v>35492</v>
      </c>
    </row>
    <row r="47" spans="1:14">
      <c r="A47" t="s">
        <v>189</v>
      </c>
      <c r="B47" t="s">
        <v>188</v>
      </c>
      <c r="C47" t="s">
        <v>205</v>
      </c>
      <c r="D47" t="s">
        <v>11</v>
      </c>
      <c r="E47" t="s">
        <v>12</v>
      </c>
      <c r="F47" t="s">
        <v>31</v>
      </c>
      <c r="G47" t="s">
        <v>32</v>
      </c>
      <c r="H47" t="s">
        <v>37</v>
      </c>
      <c r="I47" t="s">
        <v>29</v>
      </c>
      <c r="J47">
        <v>2019</v>
      </c>
      <c r="K47" t="s">
        <v>28</v>
      </c>
      <c r="L47" t="s">
        <v>17</v>
      </c>
      <c r="M47">
        <v>2249</v>
      </c>
      <c r="N47">
        <v>2722</v>
      </c>
    </row>
    <row r="48" spans="1:14">
      <c r="A48" t="s">
        <v>189</v>
      </c>
      <c r="B48" t="s">
        <v>188</v>
      </c>
      <c r="C48" t="s">
        <v>205</v>
      </c>
      <c r="D48" t="s">
        <v>11</v>
      </c>
      <c r="E48" t="s">
        <v>12</v>
      </c>
      <c r="F48" t="s">
        <v>31</v>
      </c>
      <c r="G48" t="s">
        <v>32</v>
      </c>
      <c r="H48" t="s">
        <v>38</v>
      </c>
      <c r="I48" t="s">
        <v>29</v>
      </c>
      <c r="J48">
        <v>2018</v>
      </c>
      <c r="K48" t="s">
        <v>22</v>
      </c>
      <c r="L48" t="s">
        <v>17</v>
      </c>
      <c r="M48">
        <v>16072</v>
      </c>
      <c r="N48">
        <v>24480</v>
      </c>
    </row>
    <row r="49" spans="1:14">
      <c r="A49" t="s">
        <v>189</v>
      </c>
      <c r="B49" t="s">
        <v>188</v>
      </c>
      <c r="C49" t="s">
        <v>205</v>
      </c>
      <c r="D49" t="s">
        <v>11</v>
      </c>
      <c r="E49" t="s">
        <v>12</v>
      </c>
      <c r="F49" t="s">
        <v>31</v>
      </c>
      <c r="G49" t="s">
        <v>32</v>
      </c>
      <c r="H49" t="s">
        <v>39</v>
      </c>
      <c r="I49" t="s">
        <v>29</v>
      </c>
      <c r="J49">
        <v>2018</v>
      </c>
      <c r="K49" t="s">
        <v>21</v>
      </c>
      <c r="L49" t="s">
        <v>17</v>
      </c>
      <c r="M49">
        <v>18065</v>
      </c>
      <c r="N49">
        <v>586</v>
      </c>
    </row>
    <row r="50" spans="1:14">
      <c r="A50" t="s">
        <v>189</v>
      </c>
      <c r="B50" t="s">
        <v>188</v>
      </c>
      <c r="C50" t="s">
        <v>204</v>
      </c>
      <c r="D50" t="s">
        <v>11</v>
      </c>
      <c r="E50" t="s">
        <v>12</v>
      </c>
      <c r="F50" t="s">
        <v>31</v>
      </c>
      <c r="G50" t="s">
        <v>32</v>
      </c>
      <c r="H50" t="s">
        <v>36</v>
      </c>
      <c r="I50" t="s">
        <v>29</v>
      </c>
      <c r="J50">
        <v>2018</v>
      </c>
      <c r="K50" t="s">
        <v>16</v>
      </c>
      <c r="L50" t="s">
        <v>17</v>
      </c>
      <c r="M50">
        <v>374165</v>
      </c>
      <c r="N50">
        <v>402017</v>
      </c>
    </row>
    <row r="51" spans="1:14">
      <c r="A51" t="s">
        <v>189</v>
      </c>
      <c r="B51" t="s">
        <v>188</v>
      </c>
      <c r="C51" t="s">
        <v>204</v>
      </c>
      <c r="D51" t="s">
        <v>11</v>
      </c>
      <c r="E51" t="s">
        <v>12</v>
      </c>
      <c r="F51" t="s">
        <v>31</v>
      </c>
      <c r="G51" t="s">
        <v>32</v>
      </c>
      <c r="H51" t="s">
        <v>36</v>
      </c>
      <c r="I51" t="s">
        <v>29</v>
      </c>
      <c r="J51">
        <v>2018</v>
      </c>
      <c r="K51" t="s">
        <v>18</v>
      </c>
      <c r="L51" t="s">
        <v>17</v>
      </c>
      <c r="M51">
        <v>283744</v>
      </c>
      <c r="N51">
        <v>311381</v>
      </c>
    </row>
    <row r="52" spans="1:14">
      <c r="A52" t="s">
        <v>189</v>
      </c>
      <c r="B52" t="s">
        <v>188</v>
      </c>
      <c r="C52" t="s">
        <v>204</v>
      </c>
      <c r="D52" t="s">
        <v>11</v>
      </c>
      <c r="E52" t="s">
        <v>12</v>
      </c>
      <c r="F52" t="s">
        <v>31</v>
      </c>
      <c r="G52" t="s">
        <v>32</v>
      </c>
      <c r="H52" t="s">
        <v>36</v>
      </c>
      <c r="I52" t="s">
        <v>29</v>
      </c>
      <c r="J52">
        <v>2018</v>
      </c>
      <c r="K52" t="s">
        <v>19</v>
      </c>
      <c r="L52" t="s">
        <v>17</v>
      </c>
      <c r="M52">
        <v>396957</v>
      </c>
      <c r="N52">
        <v>420055</v>
      </c>
    </row>
    <row r="53" spans="1:14">
      <c r="A53" t="s">
        <v>189</v>
      </c>
      <c r="B53" t="s">
        <v>188</v>
      </c>
      <c r="C53" t="s">
        <v>204</v>
      </c>
      <c r="D53" t="s">
        <v>11</v>
      </c>
      <c r="E53" t="s">
        <v>12</v>
      </c>
      <c r="F53" t="s">
        <v>31</v>
      </c>
      <c r="G53" t="s">
        <v>32</v>
      </c>
      <c r="H53" t="s">
        <v>36</v>
      </c>
      <c r="I53" t="s">
        <v>29</v>
      </c>
      <c r="J53">
        <v>2018</v>
      </c>
      <c r="K53" t="s">
        <v>20</v>
      </c>
      <c r="L53" t="s">
        <v>17</v>
      </c>
      <c r="M53">
        <v>656958</v>
      </c>
      <c r="N53">
        <v>664404</v>
      </c>
    </row>
    <row r="54" spans="1:14">
      <c r="A54" t="s">
        <v>189</v>
      </c>
      <c r="B54" t="s">
        <v>188</v>
      </c>
      <c r="C54" t="s">
        <v>204</v>
      </c>
      <c r="D54" t="s">
        <v>11</v>
      </c>
      <c r="E54" t="s">
        <v>12</v>
      </c>
      <c r="F54" t="s">
        <v>31</v>
      </c>
      <c r="G54" t="s">
        <v>32</v>
      </c>
      <c r="H54" t="s">
        <v>36</v>
      </c>
      <c r="I54" t="s">
        <v>29</v>
      </c>
      <c r="J54">
        <v>2018</v>
      </c>
      <c r="K54" t="s">
        <v>21</v>
      </c>
      <c r="L54" t="s">
        <v>17</v>
      </c>
      <c r="M54">
        <v>652037</v>
      </c>
      <c r="N54">
        <v>643182</v>
      </c>
    </row>
    <row r="55" spans="1:14">
      <c r="A55" t="s">
        <v>189</v>
      </c>
      <c r="B55" t="s">
        <v>188</v>
      </c>
      <c r="C55" t="s">
        <v>204</v>
      </c>
      <c r="D55" t="s">
        <v>11</v>
      </c>
      <c r="E55" t="s">
        <v>12</v>
      </c>
      <c r="F55" t="s">
        <v>31</v>
      </c>
      <c r="G55" t="s">
        <v>32</v>
      </c>
      <c r="H55" t="s">
        <v>36</v>
      </c>
      <c r="I55" t="s">
        <v>29</v>
      </c>
      <c r="J55">
        <v>2018</v>
      </c>
      <c r="K55" t="s">
        <v>22</v>
      </c>
      <c r="L55" t="s">
        <v>17</v>
      </c>
      <c r="M55">
        <v>682245</v>
      </c>
      <c r="N55">
        <v>658397</v>
      </c>
    </row>
    <row r="56" spans="1:14">
      <c r="A56" t="s">
        <v>189</v>
      </c>
      <c r="B56" t="s">
        <v>188</v>
      </c>
      <c r="C56" t="s">
        <v>204</v>
      </c>
      <c r="D56" t="s">
        <v>11</v>
      </c>
      <c r="E56" t="s">
        <v>12</v>
      </c>
      <c r="F56" t="s">
        <v>31</v>
      </c>
      <c r="G56" t="s">
        <v>32</v>
      </c>
      <c r="H56" t="s">
        <v>36</v>
      </c>
      <c r="I56" t="s">
        <v>29</v>
      </c>
      <c r="J56">
        <v>2018</v>
      </c>
      <c r="K56" t="s">
        <v>23</v>
      </c>
      <c r="L56" t="s">
        <v>17</v>
      </c>
      <c r="M56">
        <v>748049</v>
      </c>
      <c r="N56">
        <v>704593</v>
      </c>
    </row>
    <row r="57" spans="1:14">
      <c r="A57" t="s">
        <v>189</v>
      </c>
      <c r="B57" t="s">
        <v>188</v>
      </c>
      <c r="C57" t="s">
        <v>204</v>
      </c>
      <c r="D57" t="s">
        <v>11</v>
      </c>
      <c r="E57" t="s">
        <v>12</v>
      </c>
      <c r="F57" t="s">
        <v>31</v>
      </c>
      <c r="G57" t="s">
        <v>32</v>
      </c>
      <c r="H57" t="s">
        <v>36</v>
      </c>
      <c r="I57" t="s">
        <v>29</v>
      </c>
      <c r="J57">
        <v>2018</v>
      </c>
      <c r="K57" t="s">
        <v>24</v>
      </c>
      <c r="L57" t="s">
        <v>17</v>
      </c>
      <c r="M57">
        <v>820562</v>
      </c>
      <c r="N57">
        <v>792257</v>
      </c>
    </row>
    <row r="58" spans="1:14">
      <c r="A58" t="s">
        <v>189</v>
      </c>
      <c r="B58" t="s">
        <v>188</v>
      </c>
      <c r="C58" t="s">
        <v>204</v>
      </c>
      <c r="D58" t="s">
        <v>11</v>
      </c>
      <c r="E58" t="s">
        <v>12</v>
      </c>
      <c r="F58" t="s">
        <v>31</v>
      </c>
      <c r="G58" t="s">
        <v>32</v>
      </c>
      <c r="H58" t="s">
        <v>36</v>
      </c>
      <c r="I58" t="s">
        <v>29</v>
      </c>
      <c r="J58">
        <v>2018</v>
      </c>
      <c r="K58" t="s">
        <v>25</v>
      </c>
      <c r="L58" t="s">
        <v>17</v>
      </c>
      <c r="M58">
        <v>548707</v>
      </c>
      <c r="N58">
        <v>511540</v>
      </c>
    </row>
    <row r="59" spans="1:14">
      <c r="A59" t="s">
        <v>189</v>
      </c>
      <c r="B59" t="s">
        <v>188</v>
      </c>
      <c r="C59" t="s">
        <v>204</v>
      </c>
      <c r="D59" t="s">
        <v>11</v>
      </c>
      <c r="E59" t="s">
        <v>12</v>
      </c>
      <c r="F59" t="s">
        <v>31</v>
      </c>
      <c r="G59" t="s">
        <v>32</v>
      </c>
      <c r="H59" t="s">
        <v>36</v>
      </c>
      <c r="I59" t="s">
        <v>29</v>
      </c>
      <c r="J59">
        <v>2019</v>
      </c>
      <c r="K59" t="s">
        <v>26</v>
      </c>
      <c r="L59" t="s">
        <v>17</v>
      </c>
      <c r="M59">
        <v>828590</v>
      </c>
      <c r="N59">
        <v>789145</v>
      </c>
    </row>
    <row r="60" spans="1:14">
      <c r="A60" t="s">
        <v>189</v>
      </c>
      <c r="B60" t="s">
        <v>188</v>
      </c>
      <c r="C60" t="s">
        <v>204</v>
      </c>
      <c r="D60" t="s">
        <v>11</v>
      </c>
      <c r="E60" t="s">
        <v>12</v>
      </c>
      <c r="F60" t="s">
        <v>31</v>
      </c>
      <c r="G60" t="s">
        <v>32</v>
      </c>
      <c r="H60" t="s">
        <v>36</v>
      </c>
      <c r="I60" t="s">
        <v>29</v>
      </c>
      <c r="J60">
        <v>2019</v>
      </c>
      <c r="K60" t="s">
        <v>27</v>
      </c>
      <c r="L60" t="s">
        <v>17</v>
      </c>
      <c r="M60">
        <v>1035459</v>
      </c>
      <c r="N60">
        <v>1120378</v>
      </c>
    </row>
    <row r="61" spans="1:14">
      <c r="A61" t="s">
        <v>189</v>
      </c>
      <c r="B61" t="s">
        <v>188</v>
      </c>
      <c r="C61" t="s">
        <v>204</v>
      </c>
      <c r="D61" t="s">
        <v>11</v>
      </c>
      <c r="E61" t="s">
        <v>12</v>
      </c>
      <c r="F61" t="s">
        <v>31</v>
      </c>
      <c r="G61" t="s">
        <v>32</v>
      </c>
      <c r="H61" t="s">
        <v>36</v>
      </c>
      <c r="I61" t="s">
        <v>29</v>
      </c>
      <c r="J61">
        <v>2019</v>
      </c>
      <c r="K61" t="s">
        <v>28</v>
      </c>
      <c r="L61" t="s">
        <v>17</v>
      </c>
      <c r="M61">
        <v>745236</v>
      </c>
      <c r="N61">
        <v>715856</v>
      </c>
    </row>
    <row r="62" spans="1:14">
      <c r="A62" t="s">
        <v>189</v>
      </c>
      <c r="B62" t="s">
        <v>188</v>
      </c>
      <c r="C62" t="s">
        <v>204</v>
      </c>
      <c r="D62" t="s">
        <v>11</v>
      </c>
      <c r="E62" t="s">
        <v>12</v>
      </c>
      <c r="F62" t="s">
        <v>31</v>
      </c>
      <c r="G62" t="s">
        <v>32</v>
      </c>
      <c r="H62" t="s">
        <v>37</v>
      </c>
      <c r="I62" t="s">
        <v>29</v>
      </c>
      <c r="J62">
        <v>2018</v>
      </c>
      <c r="K62" t="s">
        <v>16</v>
      </c>
      <c r="L62" t="s">
        <v>17</v>
      </c>
      <c r="M62">
        <v>64582</v>
      </c>
      <c r="N62">
        <v>72150</v>
      </c>
    </row>
    <row r="63" spans="1:14">
      <c r="A63" t="s">
        <v>189</v>
      </c>
      <c r="B63" t="s">
        <v>188</v>
      </c>
      <c r="C63" t="s">
        <v>204</v>
      </c>
      <c r="D63" t="s">
        <v>11</v>
      </c>
      <c r="E63" t="s">
        <v>12</v>
      </c>
      <c r="F63" t="s">
        <v>31</v>
      </c>
      <c r="G63" t="s">
        <v>32</v>
      </c>
      <c r="H63" t="s">
        <v>37</v>
      </c>
      <c r="I63" t="s">
        <v>29</v>
      </c>
      <c r="J63">
        <v>2018</v>
      </c>
      <c r="K63" t="s">
        <v>18</v>
      </c>
      <c r="L63" t="s">
        <v>17</v>
      </c>
      <c r="M63">
        <v>32433</v>
      </c>
      <c r="N63">
        <v>35980</v>
      </c>
    </row>
    <row r="64" spans="1:14">
      <c r="A64" t="s">
        <v>189</v>
      </c>
      <c r="B64" t="s">
        <v>188</v>
      </c>
      <c r="C64" t="s">
        <v>204</v>
      </c>
      <c r="D64" t="s">
        <v>11</v>
      </c>
      <c r="E64" t="s">
        <v>12</v>
      </c>
      <c r="F64" t="s">
        <v>31</v>
      </c>
      <c r="G64" t="s">
        <v>32</v>
      </c>
      <c r="H64" t="s">
        <v>37</v>
      </c>
      <c r="I64" t="s">
        <v>29</v>
      </c>
      <c r="J64">
        <v>2018</v>
      </c>
      <c r="K64" t="s">
        <v>19</v>
      </c>
      <c r="L64" t="s">
        <v>17</v>
      </c>
      <c r="M64">
        <v>58829</v>
      </c>
      <c r="N64">
        <v>60649</v>
      </c>
    </row>
    <row r="65" spans="1:14">
      <c r="A65" t="s">
        <v>189</v>
      </c>
      <c r="B65" t="s">
        <v>188</v>
      </c>
      <c r="C65" t="s">
        <v>204</v>
      </c>
      <c r="D65" t="s">
        <v>11</v>
      </c>
      <c r="E65" t="s">
        <v>12</v>
      </c>
      <c r="F65" t="s">
        <v>31</v>
      </c>
      <c r="G65" t="s">
        <v>32</v>
      </c>
      <c r="H65" t="s">
        <v>37</v>
      </c>
      <c r="I65" t="s">
        <v>29</v>
      </c>
      <c r="J65">
        <v>2018</v>
      </c>
      <c r="K65" t="s">
        <v>20</v>
      </c>
      <c r="L65" t="s">
        <v>17</v>
      </c>
      <c r="M65">
        <v>44214</v>
      </c>
      <c r="N65">
        <v>47524</v>
      </c>
    </row>
    <row r="66" spans="1:14">
      <c r="A66" t="s">
        <v>189</v>
      </c>
      <c r="B66" t="s">
        <v>188</v>
      </c>
      <c r="C66" t="s">
        <v>204</v>
      </c>
      <c r="D66" t="s">
        <v>11</v>
      </c>
      <c r="E66" t="s">
        <v>12</v>
      </c>
      <c r="F66" t="s">
        <v>31</v>
      </c>
      <c r="G66" t="s">
        <v>32</v>
      </c>
      <c r="H66" t="s">
        <v>37</v>
      </c>
      <c r="I66" t="s">
        <v>29</v>
      </c>
      <c r="J66">
        <v>2018</v>
      </c>
      <c r="K66" t="s">
        <v>21</v>
      </c>
      <c r="L66" t="s">
        <v>17</v>
      </c>
      <c r="M66">
        <v>75062</v>
      </c>
      <c r="N66">
        <v>74060</v>
      </c>
    </row>
    <row r="67" spans="1:14">
      <c r="A67" t="s">
        <v>189</v>
      </c>
      <c r="B67" t="s">
        <v>188</v>
      </c>
      <c r="C67" t="s">
        <v>204</v>
      </c>
      <c r="D67" t="s">
        <v>11</v>
      </c>
      <c r="E67" t="s">
        <v>12</v>
      </c>
      <c r="F67" t="s">
        <v>31</v>
      </c>
      <c r="G67" t="s">
        <v>32</v>
      </c>
      <c r="H67" t="s">
        <v>37</v>
      </c>
      <c r="I67" t="s">
        <v>29</v>
      </c>
      <c r="J67">
        <v>2018</v>
      </c>
      <c r="K67" t="s">
        <v>22</v>
      </c>
      <c r="L67" t="s">
        <v>17</v>
      </c>
      <c r="M67">
        <v>134660</v>
      </c>
      <c r="N67">
        <v>115204</v>
      </c>
    </row>
    <row r="68" spans="1:14">
      <c r="A68" t="s">
        <v>189</v>
      </c>
      <c r="B68" t="s">
        <v>188</v>
      </c>
      <c r="C68" t="s">
        <v>204</v>
      </c>
      <c r="D68" t="s">
        <v>11</v>
      </c>
      <c r="E68" t="s">
        <v>12</v>
      </c>
      <c r="F68" t="s">
        <v>31</v>
      </c>
      <c r="G68" t="s">
        <v>32</v>
      </c>
      <c r="H68" t="s">
        <v>37</v>
      </c>
      <c r="I68" t="s">
        <v>29</v>
      </c>
      <c r="J68">
        <v>2018</v>
      </c>
      <c r="K68" t="s">
        <v>23</v>
      </c>
      <c r="L68" t="s">
        <v>17</v>
      </c>
      <c r="M68">
        <v>158142</v>
      </c>
      <c r="N68">
        <v>144882</v>
      </c>
    </row>
    <row r="69" spans="1:14">
      <c r="A69" t="s">
        <v>189</v>
      </c>
      <c r="B69" t="s">
        <v>188</v>
      </c>
      <c r="C69" t="s">
        <v>204</v>
      </c>
      <c r="D69" t="s">
        <v>11</v>
      </c>
      <c r="E69" t="s">
        <v>12</v>
      </c>
      <c r="F69" t="s">
        <v>31</v>
      </c>
      <c r="G69" t="s">
        <v>32</v>
      </c>
      <c r="H69" t="s">
        <v>37</v>
      </c>
      <c r="I69" t="s">
        <v>29</v>
      </c>
      <c r="J69">
        <v>2018</v>
      </c>
      <c r="K69" t="s">
        <v>24</v>
      </c>
      <c r="L69" t="s">
        <v>17</v>
      </c>
      <c r="M69">
        <v>86398</v>
      </c>
      <c r="N69">
        <v>44356</v>
      </c>
    </row>
    <row r="70" spans="1:14">
      <c r="A70" t="s">
        <v>189</v>
      </c>
      <c r="B70" t="s">
        <v>188</v>
      </c>
      <c r="C70" t="s">
        <v>204</v>
      </c>
      <c r="D70" t="s">
        <v>11</v>
      </c>
      <c r="E70" t="s">
        <v>12</v>
      </c>
      <c r="F70" t="s">
        <v>31</v>
      </c>
      <c r="G70" t="s">
        <v>32</v>
      </c>
      <c r="H70" t="s">
        <v>37</v>
      </c>
      <c r="I70" t="s">
        <v>29</v>
      </c>
      <c r="J70">
        <v>2018</v>
      </c>
      <c r="K70" t="s">
        <v>25</v>
      </c>
      <c r="L70" t="s">
        <v>17</v>
      </c>
      <c r="M70">
        <v>145528</v>
      </c>
      <c r="N70">
        <v>123675</v>
      </c>
    </row>
    <row r="71" spans="1:14">
      <c r="A71" t="s">
        <v>189</v>
      </c>
      <c r="B71" t="s">
        <v>188</v>
      </c>
      <c r="C71" t="s">
        <v>204</v>
      </c>
      <c r="D71" t="s">
        <v>11</v>
      </c>
      <c r="E71" t="s">
        <v>12</v>
      </c>
      <c r="F71" t="s">
        <v>31</v>
      </c>
      <c r="G71" t="s">
        <v>32</v>
      </c>
      <c r="H71" t="s">
        <v>37</v>
      </c>
      <c r="I71" t="s">
        <v>29</v>
      </c>
      <c r="J71">
        <v>2019</v>
      </c>
      <c r="K71" t="s">
        <v>26</v>
      </c>
      <c r="L71" t="s">
        <v>17</v>
      </c>
      <c r="M71">
        <v>105797</v>
      </c>
      <c r="N71">
        <v>112003</v>
      </c>
    </row>
    <row r="72" spans="1:14">
      <c r="A72" t="s">
        <v>189</v>
      </c>
      <c r="B72" t="s">
        <v>188</v>
      </c>
      <c r="C72" t="s">
        <v>204</v>
      </c>
      <c r="D72" t="s">
        <v>11</v>
      </c>
      <c r="E72" t="s">
        <v>12</v>
      </c>
      <c r="F72" t="s">
        <v>31</v>
      </c>
      <c r="G72" t="s">
        <v>32</v>
      </c>
      <c r="H72" t="s">
        <v>37</v>
      </c>
      <c r="I72" t="s">
        <v>29</v>
      </c>
      <c r="J72">
        <v>2019</v>
      </c>
      <c r="K72" t="s">
        <v>27</v>
      </c>
      <c r="L72" t="s">
        <v>17</v>
      </c>
      <c r="M72">
        <v>89880</v>
      </c>
      <c r="N72">
        <v>81701</v>
      </c>
    </row>
    <row r="73" spans="1:14">
      <c r="A73" t="s">
        <v>189</v>
      </c>
      <c r="B73" t="s">
        <v>188</v>
      </c>
      <c r="C73" t="s">
        <v>204</v>
      </c>
      <c r="D73" t="s">
        <v>11</v>
      </c>
      <c r="E73" t="s">
        <v>12</v>
      </c>
      <c r="F73" t="s">
        <v>31</v>
      </c>
      <c r="G73" t="s">
        <v>32</v>
      </c>
      <c r="H73" t="s">
        <v>37</v>
      </c>
      <c r="I73" t="s">
        <v>29</v>
      </c>
      <c r="J73">
        <v>2019</v>
      </c>
      <c r="K73" t="s">
        <v>28</v>
      </c>
      <c r="L73" t="s">
        <v>17</v>
      </c>
      <c r="M73">
        <v>113684</v>
      </c>
      <c r="N73">
        <v>114879</v>
      </c>
    </row>
    <row r="74" spans="1:14">
      <c r="A74" t="s">
        <v>189</v>
      </c>
      <c r="B74" t="s">
        <v>188</v>
      </c>
      <c r="C74" t="s">
        <v>202</v>
      </c>
      <c r="D74" t="s">
        <v>11</v>
      </c>
      <c r="E74" t="s">
        <v>12</v>
      </c>
      <c r="F74" t="s">
        <v>31</v>
      </c>
      <c r="G74" t="s">
        <v>32</v>
      </c>
      <c r="H74" t="s">
        <v>36</v>
      </c>
      <c r="I74" t="s">
        <v>29</v>
      </c>
      <c r="J74">
        <v>2018</v>
      </c>
      <c r="K74" t="s">
        <v>16</v>
      </c>
      <c r="L74" t="s">
        <v>17</v>
      </c>
      <c r="M74">
        <v>512801</v>
      </c>
      <c r="N74">
        <v>480795</v>
      </c>
    </row>
    <row r="75" spans="1:14">
      <c r="A75" t="s">
        <v>189</v>
      </c>
      <c r="B75" t="s">
        <v>188</v>
      </c>
      <c r="C75" t="s">
        <v>202</v>
      </c>
      <c r="D75" t="s">
        <v>11</v>
      </c>
      <c r="E75" t="s">
        <v>12</v>
      </c>
      <c r="F75" t="s">
        <v>31</v>
      </c>
      <c r="G75" t="s">
        <v>32</v>
      </c>
      <c r="H75" t="s">
        <v>36</v>
      </c>
      <c r="I75" t="s">
        <v>29</v>
      </c>
      <c r="J75">
        <v>2018</v>
      </c>
      <c r="K75" t="s">
        <v>18</v>
      </c>
      <c r="L75" t="s">
        <v>17</v>
      </c>
      <c r="M75">
        <v>237402</v>
      </c>
      <c r="N75">
        <v>217178</v>
      </c>
    </row>
    <row r="76" spans="1:14">
      <c r="A76" t="s">
        <v>189</v>
      </c>
      <c r="B76" t="s">
        <v>188</v>
      </c>
      <c r="C76" t="s">
        <v>202</v>
      </c>
      <c r="D76" t="s">
        <v>11</v>
      </c>
      <c r="E76" t="s">
        <v>12</v>
      </c>
      <c r="F76" t="s">
        <v>31</v>
      </c>
      <c r="G76" t="s">
        <v>32</v>
      </c>
      <c r="H76" t="s">
        <v>36</v>
      </c>
      <c r="I76" t="s">
        <v>29</v>
      </c>
      <c r="J76">
        <v>2018</v>
      </c>
      <c r="K76" t="s">
        <v>19</v>
      </c>
      <c r="L76" t="s">
        <v>17</v>
      </c>
      <c r="M76">
        <v>226316</v>
      </c>
      <c r="N76">
        <v>338387</v>
      </c>
    </row>
    <row r="77" spans="1:14">
      <c r="A77" t="s">
        <v>189</v>
      </c>
      <c r="B77" t="s">
        <v>188</v>
      </c>
      <c r="C77" t="s">
        <v>202</v>
      </c>
      <c r="D77" t="s">
        <v>11</v>
      </c>
      <c r="E77" t="s">
        <v>12</v>
      </c>
      <c r="F77" t="s">
        <v>31</v>
      </c>
      <c r="G77" t="s">
        <v>32</v>
      </c>
      <c r="H77" t="s">
        <v>36</v>
      </c>
      <c r="I77" t="s">
        <v>29</v>
      </c>
      <c r="J77">
        <v>2018</v>
      </c>
      <c r="K77" t="s">
        <v>20</v>
      </c>
      <c r="L77" t="s">
        <v>17</v>
      </c>
      <c r="M77">
        <v>398236</v>
      </c>
      <c r="N77">
        <v>255227</v>
      </c>
    </row>
    <row r="78" spans="1:14">
      <c r="A78" t="s">
        <v>189</v>
      </c>
      <c r="B78" t="s">
        <v>188</v>
      </c>
      <c r="C78" t="s">
        <v>202</v>
      </c>
      <c r="D78" t="s">
        <v>11</v>
      </c>
      <c r="E78" t="s">
        <v>12</v>
      </c>
      <c r="F78" t="s">
        <v>31</v>
      </c>
      <c r="G78" t="s">
        <v>32</v>
      </c>
      <c r="H78" t="s">
        <v>36</v>
      </c>
      <c r="I78" t="s">
        <v>29</v>
      </c>
      <c r="J78">
        <v>2018</v>
      </c>
      <c r="K78" t="s">
        <v>21</v>
      </c>
      <c r="L78" t="s">
        <v>17</v>
      </c>
      <c r="M78">
        <v>297333</v>
      </c>
      <c r="N78">
        <v>1949844</v>
      </c>
    </row>
    <row r="79" spans="1:14">
      <c r="A79" t="s">
        <v>189</v>
      </c>
      <c r="B79" t="s">
        <v>188</v>
      </c>
      <c r="C79" t="s">
        <v>202</v>
      </c>
      <c r="D79" t="s">
        <v>11</v>
      </c>
      <c r="E79" t="s">
        <v>12</v>
      </c>
      <c r="F79" t="s">
        <v>31</v>
      </c>
      <c r="G79" t="s">
        <v>32</v>
      </c>
      <c r="H79" t="s">
        <v>36</v>
      </c>
      <c r="I79" t="s">
        <v>29</v>
      </c>
      <c r="J79">
        <v>2018</v>
      </c>
      <c r="K79" t="s">
        <v>22</v>
      </c>
      <c r="L79" t="s">
        <v>17</v>
      </c>
      <c r="M79">
        <v>2246896</v>
      </c>
      <c r="N79">
        <v>554173</v>
      </c>
    </row>
    <row r="80" spans="1:14">
      <c r="A80" t="s">
        <v>189</v>
      </c>
      <c r="B80" t="s">
        <v>188</v>
      </c>
      <c r="C80" t="s">
        <v>202</v>
      </c>
      <c r="D80" t="s">
        <v>11</v>
      </c>
      <c r="E80" t="s">
        <v>12</v>
      </c>
      <c r="F80" t="s">
        <v>31</v>
      </c>
      <c r="G80" t="s">
        <v>32</v>
      </c>
      <c r="H80" t="s">
        <v>36</v>
      </c>
      <c r="I80" t="s">
        <v>29</v>
      </c>
      <c r="J80">
        <v>2018</v>
      </c>
      <c r="K80" t="s">
        <v>23</v>
      </c>
      <c r="L80" t="s">
        <v>17</v>
      </c>
      <c r="M80">
        <v>414280</v>
      </c>
      <c r="N80">
        <v>345385</v>
      </c>
    </row>
    <row r="81" spans="1:14">
      <c r="A81" t="s">
        <v>189</v>
      </c>
      <c r="B81" t="s">
        <v>188</v>
      </c>
      <c r="C81" t="s">
        <v>202</v>
      </c>
      <c r="D81" t="s">
        <v>11</v>
      </c>
      <c r="E81" t="s">
        <v>12</v>
      </c>
      <c r="F81" t="s">
        <v>31</v>
      </c>
      <c r="G81" t="s">
        <v>32</v>
      </c>
      <c r="H81" t="s">
        <v>36</v>
      </c>
      <c r="I81" t="s">
        <v>29</v>
      </c>
      <c r="J81">
        <v>2018</v>
      </c>
      <c r="K81" t="s">
        <v>24</v>
      </c>
      <c r="L81" t="s">
        <v>17</v>
      </c>
      <c r="M81">
        <v>788460</v>
      </c>
      <c r="N81">
        <v>583703</v>
      </c>
    </row>
    <row r="82" spans="1:14">
      <c r="A82" t="s">
        <v>189</v>
      </c>
      <c r="B82" t="s">
        <v>188</v>
      </c>
      <c r="C82" t="s">
        <v>202</v>
      </c>
      <c r="D82" t="s">
        <v>11</v>
      </c>
      <c r="E82" t="s">
        <v>12</v>
      </c>
      <c r="F82" t="s">
        <v>31</v>
      </c>
      <c r="G82" t="s">
        <v>32</v>
      </c>
      <c r="H82" t="s">
        <v>36</v>
      </c>
      <c r="I82" t="s">
        <v>29</v>
      </c>
      <c r="J82">
        <v>2018</v>
      </c>
      <c r="K82" t="s">
        <v>25</v>
      </c>
      <c r="L82" t="s">
        <v>17</v>
      </c>
      <c r="M82">
        <v>633531</v>
      </c>
      <c r="N82">
        <v>499775</v>
      </c>
    </row>
    <row r="83" spans="1:14">
      <c r="A83" t="s">
        <v>189</v>
      </c>
      <c r="B83" t="s">
        <v>188</v>
      </c>
      <c r="C83" t="s">
        <v>202</v>
      </c>
      <c r="D83" t="s">
        <v>11</v>
      </c>
      <c r="E83" t="s">
        <v>12</v>
      </c>
      <c r="F83" t="s">
        <v>31</v>
      </c>
      <c r="G83" t="s">
        <v>32</v>
      </c>
      <c r="H83" t="s">
        <v>36</v>
      </c>
      <c r="I83" t="s">
        <v>29</v>
      </c>
      <c r="J83">
        <v>2019</v>
      </c>
      <c r="K83" t="s">
        <v>26</v>
      </c>
      <c r="L83" t="s">
        <v>17</v>
      </c>
      <c r="M83">
        <v>466476</v>
      </c>
      <c r="N83">
        <v>442555</v>
      </c>
    </row>
    <row r="84" spans="1:14">
      <c r="A84" t="s">
        <v>189</v>
      </c>
      <c r="B84" t="s">
        <v>188</v>
      </c>
      <c r="C84" t="s">
        <v>202</v>
      </c>
      <c r="D84" t="s">
        <v>11</v>
      </c>
      <c r="E84" t="s">
        <v>12</v>
      </c>
      <c r="F84" t="s">
        <v>31</v>
      </c>
      <c r="G84" t="s">
        <v>32</v>
      </c>
      <c r="H84" t="s">
        <v>36</v>
      </c>
      <c r="I84" t="s">
        <v>29</v>
      </c>
      <c r="J84">
        <v>2019</v>
      </c>
      <c r="K84" t="s">
        <v>27</v>
      </c>
      <c r="L84" t="s">
        <v>17</v>
      </c>
      <c r="M84">
        <v>347644</v>
      </c>
      <c r="N84">
        <v>327801</v>
      </c>
    </row>
    <row r="85" spans="1:14">
      <c r="A85" t="s">
        <v>189</v>
      </c>
      <c r="B85" t="s">
        <v>188</v>
      </c>
      <c r="C85" t="s">
        <v>202</v>
      </c>
      <c r="D85" t="s">
        <v>11</v>
      </c>
      <c r="E85" t="s">
        <v>12</v>
      </c>
      <c r="F85" t="s">
        <v>31</v>
      </c>
      <c r="G85" t="s">
        <v>32</v>
      </c>
      <c r="H85" t="s">
        <v>36</v>
      </c>
      <c r="I85" t="s">
        <v>29</v>
      </c>
      <c r="J85">
        <v>2019</v>
      </c>
      <c r="K85" t="s">
        <v>28</v>
      </c>
      <c r="L85" t="s">
        <v>17</v>
      </c>
      <c r="M85">
        <v>475100</v>
      </c>
      <c r="N85">
        <v>418592</v>
      </c>
    </row>
    <row r="86" spans="1:14">
      <c r="A86" t="s">
        <v>189</v>
      </c>
      <c r="B86" t="s">
        <v>188</v>
      </c>
      <c r="C86" t="s">
        <v>202</v>
      </c>
      <c r="D86" t="s">
        <v>11</v>
      </c>
      <c r="E86" t="s">
        <v>12</v>
      </c>
      <c r="F86" t="s">
        <v>31</v>
      </c>
      <c r="G86" t="s">
        <v>32</v>
      </c>
      <c r="H86" t="s">
        <v>37</v>
      </c>
      <c r="I86" t="s">
        <v>29</v>
      </c>
      <c r="J86">
        <v>2018</v>
      </c>
      <c r="K86" t="s">
        <v>16</v>
      </c>
      <c r="L86" t="s">
        <v>17</v>
      </c>
      <c r="M86">
        <v>150673</v>
      </c>
      <c r="N86">
        <v>162381</v>
      </c>
    </row>
    <row r="87" spans="1:14">
      <c r="A87" t="s">
        <v>189</v>
      </c>
      <c r="B87" t="s">
        <v>188</v>
      </c>
      <c r="C87" t="s">
        <v>202</v>
      </c>
      <c r="D87" t="s">
        <v>11</v>
      </c>
      <c r="E87" t="s">
        <v>12</v>
      </c>
      <c r="F87" t="s">
        <v>31</v>
      </c>
      <c r="G87" t="s">
        <v>32</v>
      </c>
      <c r="H87" t="s">
        <v>37</v>
      </c>
      <c r="I87" t="s">
        <v>29</v>
      </c>
      <c r="J87">
        <v>2018</v>
      </c>
      <c r="K87" t="s">
        <v>18</v>
      </c>
      <c r="L87" t="s">
        <v>17</v>
      </c>
      <c r="M87">
        <v>313843</v>
      </c>
      <c r="N87">
        <v>302144</v>
      </c>
    </row>
    <row r="88" spans="1:14">
      <c r="A88" t="s">
        <v>189</v>
      </c>
      <c r="B88" t="s">
        <v>188</v>
      </c>
      <c r="C88" t="s">
        <v>202</v>
      </c>
      <c r="D88" t="s">
        <v>11</v>
      </c>
      <c r="E88" t="s">
        <v>12</v>
      </c>
      <c r="F88" t="s">
        <v>31</v>
      </c>
      <c r="G88" t="s">
        <v>32</v>
      </c>
      <c r="H88" t="s">
        <v>37</v>
      </c>
      <c r="I88" t="s">
        <v>29</v>
      </c>
      <c r="J88">
        <v>2018</v>
      </c>
      <c r="K88" t="s">
        <v>19</v>
      </c>
      <c r="L88" t="s">
        <v>17</v>
      </c>
      <c r="M88">
        <v>169104</v>
      </c>
      <c r="N88">
        <v>171197</v>
      </c>
    </row>
    <row r="89" spans="1:14">
      <c r="A89" t="s">
        <v>189</v>
      </c>
      <c r="B89" t="s">
        <v>188</v>
      </c>
      <c r="C89" t="s">
        <v>202</v>
      </c>
      <c r="D89" t="s">
        <v>11</v>
      </c>
      <c r="E89" t="s">
        <v>12</v>
      </c>
      <c r="F89" t="s">
        <v>31</v>
      </c>
      <c r="G89" t="s">
        <v>32</v>
      </c>
      <c r="H89" t="s">
        <v>37</v>
      </c>
      <c r="I89" t="s">
        <v>29</v>
      </c>
      <c r="J89">
        <v>2018</v>
      </c>
      <c r="K89" t="s">
        <v>20</v>
      </c>
      <c r="L89" t="s">
        <v>17</v>
      </c>
      <c r="M89">
        <v>350536</v>
      </c>
      <c r="N89">
        <v>352709</v>
      </c>
    </row>
    <row r="90" spans="1:14">
      <c r="A90" t="s">
        <v>189</v>
      </c>
      <c r="B90" t="s">
        <v>188</v>
      </c>
      <c r="C90" t="s">
        <v>202</v>
      </c>
      <c r="D90" t="s">
        <v>11</v>
      </c>
      <c r="E90" t="s">
        <v>12</v>
      </c>
      <c r="F90" t="s">
        <v>31</v>
      </c>
      <c r="G90" t="s">
        <v>32</v>
      </c>
      <c r="H90" t="s">
        <v>37</v>
      </c>
      <c r="I90" t="s">
        <v>29</v>
      </c>
      <c r="J90">
        <v>2018</v>
      </c>
      <c r="K90" t="s">
        <v>21</v>
      </c>
      <c r="L90" t="s">
        <v>17</v>
      </c>
      <c r="M90">
        <v>331350</v>
      </c>
      <c r="N90">
        <v>319326</v>
      </c>
    </row>
    <row r="91" spans="1:14">
      <c r="A91" t="s">
        <v>189</v>
      </c>
      <c r="B91" t="s">
        <v>188</v>
      </c>
      <c r="C91" t="s">
        <v>202</v>
      </c>
      <c r="D91" t="s">
        <v>11</v>
      </c>
      <c r="E91" t="s">
        <v>12</v>
      </c>
      <c r="F91" t="s">
        <v>31</v>
      </c>
      <c r="G91" t="s">
        <v>32</v>
      </c>
      <c r="H91" t="s">
        <v>37</v>
      </c>
      <c r="I91" t="s">
        <v>29</v>
      </c>
      <c r="J91">
        <v>2018</v>
      </c>
      <c r="K91" t="s">
        <v>22</v>
      </c>
      <c r="L91" t="s">
        <v>17</v>
      </c>
      <c r="M91">
        <v>256048</v>
      </c>
      <c r="N91">
        <v>353011</v>
      </c>
    </row>
    <row r="92" spans="1:14">
      <c r="A92" t="s">
        <v>189</v>
      </c>
      <c r="B92" t="s">
        <v>188</v>
      </c>
      <c r="C92" t="s">
        <v>202</v>
      </c>
      <c r="D92" t="s">
        <v>11</v>
      </c>
      <c r="E92" t="s">
        <v>12</v>
      </c>
      <c r="F92" t="s">
        <v>31</v>
      </c>
      <c r="G92" t="s">
        <v>32</v>
      </c>
      <c r="H92" t="s">
        <v>37</v>
      </c>
      <c r="I92" t="s">
        <v>29</v>
      </c>
      <c r="J92">
        <v>2018</v>
      </c>
      <c r="K92" t="s">
        <v>23</v>
      </c>
      <c r="L92" t="s">
        <v>17</v>
      </c>
      <c r="M92">
        <v>149730</v>
      </c>
      <c r="N92">
        <v>146805</v>
      </c>
    </row>
    <row r="93" spans="1:14">
      <c r="A93" t="s">
        <v>189</v>
      </c>
      <c r="B93" t="s">
        <v>188</v>
      </c>
      <c r="C93" t="s">
        <v>202</v>
      </c>
      <c r="D93" t="s">
        <v>11</v>
      </c>
      <c r="E93" t="s">
        <v>12</v>
      </c>
      <c r="F93" t="s">
        <v>31</v>
      </c>
      <c r="G93" t="s">
        <v>32</v>
      </c>
      <c r="H93" t="s">
        <v>37</v>
      </c>
      <c r="I93" t="s">
        <v>29</v>
      </c>
      <c r="J93">
        <v>2018</v>
      </c>
      <c r="K93" t="s">
        <v>24</v>
      </c>
      <c r="L93" t="s">
        <v>17</v>
      </c>
      <c r="M93">
        <v>242068</v>
      </c>
      <c r="N93">
        <v>224587</v>
      </c>
    </row>
    <row r="94" spans="1:14">
      <c r="A94" t="s">
        <v>189</v>
      </c>
      <c r="B94" t="s">
        <v>188</v>
      </c>
      <c r="C94" t="s">
        <v>202</v>
      </c>
      <c r="D94" t="s">
        <v>11</v>
      </c>
      <c r="E94" t="s">
        <v>12</v>
      </c>
      <c r="F94" t="s">
        <v>31</v>
      </c>
      <c r="G94" t="s">
        <v>32</v>
      </c>
      <c r="H94" t="s">
        <v>37</v>
      </c>
      <c r="I94" t="s">
        <v>29</v>
      </c>
      <c r="J94">
        <v>2018</v>
      </c>
      <c r="K94" t="s">
        <v>25</v>
      </c>
      <c r="L94" t="s">
        <v>17</v>
      </c>
      <c r="M94">
        <v>164781</v>
      </c>
      <c r="N94">
        <v>158360</v>
      </c>
    </row>
    <row r="95" spans="1:14">
      <c r="A95" t="s">
        <v>189</v>
      </c>
      <c r="B95" t="s">
        <v>188</v>
      </c>
      <c r="C95" t="s">
        <v>202</v>
      </c>
      <c r="D95" t="s">
        <v>11</v>
      </c>
      <c r="E95" t="s">
        <v>12</v>
      </c>
      <c r="F95" t="s">
        <v>31</v>
      </c>
      <c r="G95" t="s">
        <v>32</v>
      </c>
      <c r="H95" t="s">
        <v>37</v>
      </c>
      <c r="I95" t="s">
        <v>29</v>
      </c>
      <c r="J95">
        <v>2019</v>
      </c>
      <c r="K95" t="s">
        <v>26</v>
      </c>
      <c r="L95" t="s">
        <v>17</v>
      </c>
      <c r="M95">
        <v>453823</v>
      </c>
      <c r="N95">
        <v>460609</v>
      </c>
    </row>
    <row r="96" spans="1:14">
      <c r="A96" t="s">
        <v>189</v>
      </c>
      <c r="B96" t="s">
        <v>188</v>
      </c>
      <c r="C96" t="s">
        <v>202</v>
      </c>
      <c r="D96" t="s">
        <v>11</v>
      </c>
      <c r="E96" t="s">
        <v>12</v>
      </c>
      <c r="F96" t="s">
        <v>31</v>
      </c>
      <c r="G96" t="s">
        <v>32</v>
      </c>
      <c r="H96" t="s">
        <v>37</v>
      </c>
      <c r="I96" t="s">
        <v>29</v>
      </c>
      <c r="J96">
        <v>2019</v>
      </c>
      <c r="K96" t="s">
        <v>27</v>
      </c>
      <c r="L96" t="s">
        <v>17</v>
      </c>
      <c r="M96">
        <v>299072</v>
      </c>
      <c r="N96">
        <v>310846</v>
      </c>
    </row>
    <row r="97" spans="1:14">
      <c r="A97" t="s">
        <v>189</v>
      </c>
      <c r="B97" t="s">
        <v>188</v>
      </c>
      <c r="C97" t="s">
        <v>202</v>
      </c>
      <c r="D97" t="s">
        <v>11</v>
      </c>
      <c r="E97" t="s">
        <v>12</v>
      </c>
      <c r="F97" t="s">
        <v>31</v>
      </c>
      <c r="G97" t="s">
        <v>32</v>
      </c>
      <c r="H97" t="s">
        <v>37</v>
      </c>
      <c r="I97" t="s">
        <v>29</v>
      </c>
      <c r="J97">
        <v>2019</v>
      </c>
      <c r="K97" t="s">
        <v>28</v>
      </c>
      <c r="L97" t="s">
        <v>17</v>
      </c>
      <c r="M97">
        <v>195152</v>
      </c>
      <c r="N97">
        <v>214694</v>
      </c>
    </row>
    <row r="98" spans="1:14">
      <c r="A98" t="s">
        <v>189</v>
      </c>
      <c r="B98" t="s">
        <v>188</v>
      </c>
      <c r="C98" t="s">
        <v>202</v>
      </c>
      <c r="D98" t="s">
        <v>11</v>
      </c>
      <c r="E98" t="s">
        <v>12</v>
      </c>
      <c r="F98" t="s">
        <v>31</v>
      </c>
      <c r="G98" t="s">
        <v>32</v>
      </c>
      <c r="H98" t="s">
        <v>39</v>
      </c>
      <c r="I98" t="s">
        <v>29</v>
      </c>
      <c r="J98">
        <v>2018</v>
      </c>
      <c r="K98" t="s">
        <v>19</v>
      </c>
      <c r="L98" t="s">
        <v>17</v>
      </c>
      <c r="M98">
        <v>7542</v>
      </c>
      <c r="N98">
        <v>9640</v>
      </c>
    </row>
    <row r="99" spans="1:14">
      <c r="A99" t="s">
        <v>189</v>
      </c>
      <c r="B99" t="s">
        <v>188</v>
      </c>
      <c r="C99" t="s">
        <v>201</v>
      </c>
      <c r="D99" t="s">
        <v>11</v>
      </c>
      <c r="E99" t="s">
        <v>12</v>
      </c>
      <c r="F99" t="s">
        <v>13</v>
      </c>
      <c r="G99" t="s">
        <v>14</v>
      </c>
      <c r="H99" t="s">
        <v>15</v>
      </c>
      <c r="I99" t="s">
        <v>29</v>
      </c>
      <c r="J99">
        <v>2018</v>
      </c>
      <c r="K99" t="s">
        <v>16</v>
      </c>
      <c r="L99" t="s">
        <v>17</v>
      </c>
      <c r="M99">
        <v>1441939</v>
      </c>
      <c r="N99">
        <v>3058857</v>
      </c>
    </row>
    <row r="100" spans="1:14">
      <c r="A100" t="s">
        <v>189</v>
      </c>
      <c r="B100" t="s">
        <v>188</v>
      </c>
      <c r="C100" t="s">
        <v>201</v>
      </c>
      <c r="D100" t="s">
        <v>11</v>
      </c>
      <c r="E100" t="s">
        <v>12</v>
      </c>
      <c r="F100" t="s">
        <v>13</v>
      </c>
      <c r="G100" t="s">
        <v>14</v>
      </c>
      <c r="H100" t="s">
        <v>15</v>
      </c>
      <c r="I100" t="s">
        <v>29</v>
      </c>
      <c r="J100">
        <v>2018</v>
      </c>
      <c r="K100" t="s">
        <v>18</v>
      </c>
      <c r="L100" t="s">
        <v>17</v>
      </c>
      <c r="M100">
        <v>1510154</v>
      </c>
      <c r="N100">
        <v>3172061</v>
      </c>
    </row>
    <row r="101" spans="1:14">
      <c r="A101" t="s">
        <v>189</v>
      </c>
      <c r="B101" t="s">
        <v>188</v>
      </c>
      <c r="C101" t="s">
        <v>201</v>
      </c>
      <c r="D101" t="s">
        <v>11</v>
      </c>
      <c r="E101" t="s">
        <v>12</v>
      </c>
      <c r="F101" t="s">
        <v>13</v>
      </c>
      <c r="G101" t="s">
        <v>14</v>
      </c>
      <c r="H101" t="s">
        <v>15</v>
      </c>
      <c r="I101" t="s">
        <v>29</v>
      </c>
      <c r="J101">
        <v>2018</v>
      </c>
      <c r="K101" t="s">
        <v>20</v>
      </c>
      <c r="L101" t="s">
        <v>17</v>
      </c>
      <c r="M101">
        <v>1115850</v>
      </c>
      <c r="N101">
        <v>2534248</v>
      </c>
    </row>
    <row r="102" spans="1:14">
      <c r="A102" t="s">
        <v>189</v>
      </c>
      <c r="B102" t="s">
        <v>188</v>
      </c>
      <c r="C102" t="s">
        <v>201</v>
      </c>
      <c r="D102" t="s">
        <v>11</v>
      </c>
      <c r="E102" t="s">
        <v>12</v>
      </c>
      <c r="F102" t="s">
        <v>13</v>
      </c>
      <c r="G102" t="s">
        <v>14</v>
      </c>
      <c r="H102" t="s">
        <v>15</v>
      </c>
      <c r="I102" t="s">
        <v>29</v>
      </c>
      <c r="J102">
        <v>2018</v>
      </c>
      <c r="K102" t="s">
        <v>22</v>
      </c>
      <c r="L102" t="s">
        <v>17</v>
      </c>
      <c r="M102">
        <v>1498667</v>
      </c>
      <c r="N102">
        <v>3389140</v>
      </c>
    </row>
    <row r="103" spans="1:14">
      <c r="A103" t="s">
        <v>189</v>
      </c>
      <c r="B103" t="s">
        <v>188</v>
      </c>
      <c r="C103" t="s">
        <v>201</v>
      </c>
      <c r="D103" t="s">
        <v>11</v>
      </c>
      <c r="E103" t="s">
        <v>12</v>
      </c>
      <c r="F103" t="s">
        <v>13</v>
      </c>
      <c r="G103" t="s">
        <v>14</v>
      </c>
      <c r="H103" t="s">
        <v>15</v>
      </c>
      <c r="I103" t="s">
        <v>29</v>
      </c>
      <c r="J103">
        <v>2018</v>
      </c>
      <c r="K103" t="s">
        <v>23</v>
      </c>
      <c r="L103" t="s">
        <v>17</v>
      </c>
      <c r="M103">
        <v>218641</v>
      </c>
      <c r="N103">
        <v>524160</v>
      </c>
    </row>
    <row r="104" spans="1:14">
      <c r="A104" t="s">
        <v>189</v>
      </c>
      <c r="B104" t="s">
        <v>188</v>
      </c>
      <c r="C104" t="s">
        <v>201</v>
      </c>
      <c r="D104" t="s">
        <v>11</v>
      </c>
      <c r="E104" t="s">
        <v>12</v>
      </c>
      <c r="F104" t="s">
        <v>13</v>
      </c>
      <c r="G104" t="s">
        <v>14</v>
      </c>
      <c r="H104" t="s">
        <v>15</v>
      </c>
      <c r="I104" t="s">
        <v>29</v>
      </c>
      <c r="J104">
        <v>2019</v>
      </c>
      <c r="K104" t="s">
        <v>26</v>
      </c>
      <c r="L104" t="s">
        <v>17</v>
      </c>
      <c r="M104">
        <v>442519</v>
      </c>
      <c r="N104">
        <v>972120</v>
      </c>
    </row>
    <row r="105" spans="1:14">
      <c r="A105" t="s">
        <v>189</v>
      </c>
      <c r="B105" t="s">
        <v>188</v>
      </c>
      <c r="C105" t="s">
        <v>201</v>
      </c>
      <c r="D105" t="s">
        <v>11</v>
      </c>
      <c r="E105" t="s">
        <v>12</v>
      </c>
      <c r="F105" t="s">
        <v>13</v>
      </c>
      <c r="G105" t="s">
        <v>14</v>
      </c>
      <c r="H105" t="s">
        <v>15</v>
      </c>
      <c r="I105" t="s">
        <v>29</v>
      </c>
      <c r="J105">
        <v>2019</v>
      </c>
      <c r="K105" t="s">
        <v>27</v>
      </c>
      <c r="L105" t="s">
        <v>17</v>
      </c>
      <c r="M105">
        <v>895659</v>
      </c>
      <c r="N105">
        <v>2027560</v>
      </c>
    </row>
    <row r="106" spans="1:14">
      <c r="A106" t="s">
        <v>189</v>
      </c>
      <c r="B106" t="s">
        <v>188</v>
      </c>
      <c r="C106" t="s">
        <v>201</v>
      </c>
      <c r="D106" t="s">
        <v>11</v>
      </c>
      <c r="E106" t="s">
        <v>12</v>
      </c>
      <c r="F106" t="s">
        <v>31</v>
      </c>
      <c r="G106" t="s">
        <v>32</v>
      </c>
      <c r="H106" t="s">
        <v>33</v>
      </c>
      <c r="I106" t="s">
        <v>29</v>
      </c>
      <c r="J106">
        <v>2018</v>
      </c>
      <c r="K106" t="s">
        <v>16</v>
      </c>
      <c r="L106" t="s">
        <v>17</v>
      </c>
      <c r="M106">
        <v>74</v>
      </c>
      <c r="N106">
        <v>8</v>
      </c>
    </row>
    <row r="107" spans="1:14">
      <c r="A107" t="s">
        <v>189</v>
      </c>
      <c r="B107" t="s">
        <v>188</v>
      </c>
      <c r="C107" t="s">
        <v>201</v>
      </c>
      <c r="D107" t="s">
        <v>11</v>
      </c>
      <c r="E107" t="s">
        <v>12</v>
      </c>
      <c r="F107" t="s">
        <v>31</v>
      </c>
      <c r="G107" t="s">
        <v>32</v>
      </c>
      <c r="H107" t="s">
        <v>33</v>
      </c>
      <c r="I107" t="s">
        <v>29</v>
      </c>
      <c r="J107">
        <v>2018</v>
      </c>
      <c r="K107" t="s">
        <v>22</v>
      </c>
      <c r="L107" t="s">
        <v>17</v>
      </c>
      <c r="M107">
        <v>8</v>
      </c>
      <c r="N107">
        <v>6</v>
      </c>
    </row>
    <row r="108" spans="1:14">
      <c r="A108" t="s">
        <v>189</v>
      </c>
      <c r="B108" t="s">
        <v>188</v>
      </c>
      <c r="C108" t="s">
        <v>201</v>
      </c>
      <c r="D108" t="s">
        <v>11</v>
      </c>
      <c r="E108" t="s">
        <v>12</v>
      </c>
      <c r="F108" t="s">
        <v>31</v>
      </c>
      <c r="G108" t="s">
        <v>32</v>
      </c>
      <c r="H108" t="s">
        <v>33</v>
      </c>
      <c r="I108" t="s">
        <v>29</v>
      </c>
      <c r="J108">
        <v>2019</v>
      </c>
      <c r="K108" t="s">
        <v>26</v>
      </c>
      <c r="L108" t="s">
        <v>17</v>
      </c>
      <c r="M108">
        <v>8</v>
      </c>
      <c r="N108">
        <v>6</v>
      </c>
    </row>
    <row r="109" spans="1:14">
      <c r="A109" t="s">
        <v>189</v>
      </c>
      <c r="B109" t="s">
        <v>188</v>
      </c>
      <c r="C109" t="s">
        <v>201</v>
      </c>
      <c r="D109" t="s">
        <v>11</v>
      </c>
      <c r="E109" t="s">
        <v>12</v>
      </c>
      <c r="F109" t="s">
        <v>31</v>
      </c>
      <c r="G109" t="s">
        <v>32</v>
      </c>
      <c r="H109" t="s">
        <v>33</v>
      </c>
      <c r="I109" t="s">
        <v>29</v>
      </c>
      <c r="J109">
        <v>2019</v>
      </c>
      <c r="K109" t="s">
        <v>27</v>
      </c>
      <c r="L109" t="s">
        <v>17</v>
      </c>
      <c r="M109">
        <v>43</v>
      </c>
      <c r="N109">
        <v>13</v>
      </c>
    </row>
    <row r="110" spans="1:14">
      <c r="A110" t="s">
        <v>189</v>
      </c>
      <c r="B110" t="s">
        <v>188</v>
      </c>
      <c r="C110" t="s">
        <v>201</v>
      </c>
      <c r="D110" t="s">
        <v>11</v>
      </c>
      <c r="E110" t="s">
        <v>12</v>
      </c>
      <c r="F110" t="s">
        <v>31</v>
      </c>
      <c r="G110" t="s">
        <v>32</v>
      </c>
      <c r="H110" t="s">
        <v>36</v>
      </c>
      <c r="I110" t="s">
        <v>29</v>
      </c>
      <c r="J110">
        <v>2018</v>
      </c>
      <c r="K110" t="s">
        <v>16</v>
      </c>
      <c r="L110" t="s">
        <v>17</v>
      </c>
      <c r="M110">
        <v>404185</v>
      </c>
      <c r="N110">
        <v>359290</v>
      </c>
    </row>
    <row r="111" spans="1:14">
      <c r="A111" t="s">
        <v>189</v>
      </c>
      <c r="B111" t="s">
        <v>188</v>
      </c>
      <c r="C111" t="s">
        <v>201</v>
      </c>
      <c r="D111" t="s">
        <v>11</v>
      </c>
      <c r="E111" t="s">
        <v>12</v>
      </c>
      <c r="F111" t="s">
        <v>31</v>
      </c>
      <c r="G111" t="s">
        <v>32</v>
      </c>
      <c r="H111" t="s">
        <v>36</v>
      </c>
      <c r="I111" t="s">
        <v>29</v>
      </c>
      <c r="J111">
        <v>2018</v>
      </c>
      <c r="K111" t="s">
        <v>18</v>
      </c>
      <c r="L111" t="s">
        <v>17</v>
      </c>
      <c r="M111">
        <v>379877</v>
      </c>
      <c r="N111">
        <v>363779</v>
      </c>
    </row>
    <row r="112" spans="1:14">
      <c r="A112" t="s">
        <v>189</v>
      </c>
      <c r="B112" t="s">
        <v>188</v>
      </c>
      <c r="C112" t="s">
        <v>201</v>
      </c>
      <c r="D112" t="s">
        <v>11</v>
      </c>
      <c r="E112" t="s">
        <v>12</v>
      </c>
      <c r="F112" t="s">
        <v>31</v>
      </c>
      <c r="G112" t="s">
        <v>32</v>
      </c>
      <c r="H112" t="s">
        <v>36</v>
      </c>
      <c r="I112" t="s">
        <v>29</v>
      </c>
      <c r="J112">
        <v>2018</v>
      </c>
      <c r="K112" t="s">
        <v>19</v>
      </c>
      <c r="L112" t="s">
        <v>17</v>
      </c>
      <c r="M112">
        <v>743709</v>
      </c>
      <c r="N112">
        <v>665038</v>
      </c>
    </row>
    <row r="113" spans="1:14">
      <c r="A113" t="s">
        <v>189</v>
      </c>
      <c r="B113" t="s">
        <v>188</v>
      </c>
      <c r="C113" t="s">
        <v>201</v>
      </c>
      <c r="D113" t="s">
        <v>11</v>
      </c>
      <c r="E113" t="s">
        <v>12</v>
      </c>
      <c r="F113" t="s">
        <v>31</v>
      </c>
      <c r="G113" t="s">
        <v>32</v>
      </c>
      <c r="H113" t="s">
        <v>36</v>
      </c>
      <c r="I113" t="s">
        <v>29</v>
      </c>
      <c r="J113">
        <v>2018</v>
      </c>
      <c r="K113" t="s">
        <v>20</v>
      </c>
      <c r="L113" t="s">
        <v>17</v>
      </c>
      <c r="M113">
        <v>976154</v>
      </c>
      <c r="N113">
        <v>838491</v>
      </c>
    </row>
    <row r="114" spans="1:14">
      <c r="A114" t="s">
        <v>189</v>
      </c>
      <c r="B114" t="s">
        <v>188</v>
      </c>
      <c r="C114" t="s">
        <v>201</v>
      </c>
      <c r="D114" t="s">
        <v>11</v>
      </c>
      <c r="E114" t="s">
        <v>12</v>
      </c>
      <c r="F114" t="s">
        <v>31</v>
      </c>
      <c r="G114" t="s">
        <v>32</v>
      </c>
      <c r="H114" t="s">
        <v>36</v>
      </c>
      <c r="I114" t="s">
        <v>29</v>
      </c>
      <c r="J114">
        <v>2018</v>
      </c>
      <c r="K114" t="s">
        <v>21</v>
      </c>
      <c r="L114" t="s">
        <v>17</v>
      </c>
      <c r="M114">
        <v>131084</v>
      </c>
      <c r="N114">
        <v>109955</v>
      </c>
    </row>
    <row r="115" spans="1:14">
      <c r="A115" t="s">
        <v>189</v>
      </c>
      <c r="B115" t="s">
        <v>188</v>
      </c>
      <c r="C115" t="s">
        <v>201</v>
      </c>
      <c r="D115" t="s">
        <v>11</v>
      </c>
      <c r="E115" t="s">
        <v>12</v>
      </c>
      <c r="F115" t="s">
        <v>31</v>
      </c>
      <c r="G115" t="s">
        <v>32</v>
      </c>
      <c r="H115" t="s">
        <v>36</v>
      </c>
      <c r="I115" t="s">
        <v>29</v>
      </c>
      <c r="J115">
        <v>2018</v>
      </c>
      <c r="K115" t="s">
        <v>22</v>
      </c>
      <c r="L115" t="s">
        <v>17</v>
      </c>
      <c r="M115">
        <v>431528</v>
      </c>
      <c r="N115">
        <v>372735</v>
      </c>
    </row>
    <row r="116" spans="1:14">
      <c r="A116" t="s">
        <v>189</v>
      </c>
      <c r="B116" t="s">
        <v>188</v>
      </c>
      <c r="C116" t="s">
        <v>201</v>
      </c>
      <c r="D116" t="s">
        <v>11</v>
      </c>
      <c r="E116" t="s">
        <v>12</v>
      </c>
      <c r="F116" t="s">
        <v>31</v>
      </c>
      <c r="G116" t="s">
        <v>32</v>
      </c>
      <c r="H116" t="s">
        <v>36</v>
      </c>
      <c r="I116" t="s">
        <v>29</v>
      </c>
      <c r="J116">
        <v>2018</v>
      </c>
      <c r="K116" t="s">
        <v>23</v>
      </c>
      <c r="L116" t="s">
        <v>17</v>
      </c>
      <c r="M116">
        <v>433205</v>
      </c>
      <c r="N116">
        <v>398475</v>
      </c>
    </row>
    <row r="117" spans="1:14">
      <c r="A117" t="s">
        <v>189</v>
      </c>
      <c r="B117" t="s">
        <v>188</v>
      </c>
      <c r="C117" t="s">
        <v>201</v>
      </c>
      <c r="D117" t="s">
        <v>11</v>
      </c>
      <c r="E117" t="s">
        <v>12</v>
      </c>
      <c r="F117" t="s">
        <v>31</v>
      </c>
      <c r="G117" t="s">
        <v>32</v>
      </c>
      <c r="H117" t="s">
        <v>36</v>
      </c>
      <c r="I117" t="s">
        <v>29</v>
      </c>
      <c r="J117">
        <v>2018</v>
      </c>
      <c r="K117" t="s">
        <v>24</v>
      </c>
      <c r="L117" t="s">
        <v>17</v>
      </c>
      <c r="M117">
        <v>668169</v>
      </c>
      <c r="N117">
        <v>535388</v>
      </c>
    </row>
    <row r="118" spans="1:14">
      <c r="A118" t="s">
        <v>189</v>
      </c>
      <c r="B118" t="s">
        <v>188</v>
      </c>
      <c r="C118" t="s">
        <v>201</v>
      </c>
      <c r="D118" t="s">
        <v>11</v>
      </c>
      <c r="E118" t="s">
        <v>12</v>
      </c>
      <c r="F118" t="s">
        <v>31</v>
      </c>
      <c r="G118" t="s">
        <v>32</v>
      </c>
      <c r="H118" t="s">
        <v>36</v>
      </c>
      <c r="I118" t="s">
        <v>29</v>
      </c>
      <c r="J118">
        <v>2018</v>
      </c>
      <c r="K118" t="s">
        <v>25</v>
      </c>
      <c r="L118" t="s">
        <v>17</v>
      </c>
      <c r="M118">
        <v>243217</v>
      </c>
      <c r="N118">
        <v>199358</v>
      </c>
    </row>
    <row r="119" spans="1:14">
      <c r="A119" t="s">
        <v>189</v>
      </c>
      <c r="B119" t="s">
        <v>188</v>
      </c>
      <c r="C119" t="s">
        <v>201</v>
      </c>
      <c r="D119" t="s">
        <v>11</v>
      </c>
      <c r="E119" t="s">
        <v>12</v>
      </c>
      <c r="F119" t="s">
        <v>31</v>
      </c>
      <c r="G119" t="s">
        <v>32</v>
      </c>
      <c r="H119" t="s">
        <v>36</v>
      </c>
      <c r="I119" t="s">
        <v>29</v>
      </c>
      <c r="J119">
        <v>2019</v>
      </c>
      <c r="K119" t="s">
        <v>26</v>
      </c>
      <c r="L119" t="s">
        <v>17</v>
      </c>
      <c r="M119">
        <v>539671</v>
      </c>
      <c r="N119">
        <v>423678</v>
      </c>
    </row>
    <row r="120" spans="1:14">
      <c r="A120" t="s">
        <v>189</v>
      </c>
      <c r="B120" t="s">
        <v>188</v>
      </c>
      <c r="C120" t="s">
        <v>201</v>
      </c>
      <c r="D120" t="s">
        <v>11</v>
      </c>
      <c r="E120" t="s">
        <v>12</v>
      </c>
      <c r="F120" t="s">
        <v>31</v>
      </c>
      <c r="G120" t="s">
        <v>32</v>
      </c>
      <c r="H120" t="s">
        <v>36</v>
      </c>
      <c r="I120" t="s">
        <v>29</v>
      </c>
      <c r="J120">
        <v>2019</v>
      </c>
      <c r="K120" t="s">
        <v>27</v>
      </c>
      <c r="L120" t="s">
        <v>17</v>
      </c>
      <c r="M120">
        <v>935071</v>
      </c>
      <c r="N120">
        <v>781883</v>
      </c>
    </row>
    <row r="121" spans="1:14">
      <c r="A121" t="s">
        <v>189</v>
      </c>
      <c r="B121" t="s">
        <v>188</v>
      </c>
      <c r="C121" t="s">
        <v>201</v>
      </c>
      <c r="D121" t="s">
        <v>11</v>
      </c>
      <c r="E121" t="s">
        <v>12</v>
      </c>
      <c r="F121" t="s">
        <v>31</v>
      </c>
      <c r="G121" t="s">
        <v>32</v>
      </c>
      <c r="H121" t="s">
        <v>36</v>
      </c>
      <c r="I121" t="s">
        <v>29</v>
      </c>
      <c r="J121">
        <v>2019</v>
      </c>
      <c r="K121" t="s">
        <v>28</v>
      </c>
      <c r="L121" t="s">
        <v>17</v>
      </c>
      <c r="M121">
        <v>562158</v>
      </c>
      <c r="N121">
        <v>505888</v>
      </c>
    </row>
    <row r="122" spans="1:14">
      <c r="A122" t="s">
        <v>189</v>
      </c>
      <c r="B122" t="s">
        <v>188</v>
      </c>
      <c r="C122" t="s">
        <v>201</v>
      </c>
      <c r="D122" t="s">
        <v>11</v>
      </c>
      <c r="E122" t="s">
        <v>12</v>
      </c>
      <c r="F122" t="s">
        <v>31</v>
      </c>
      <c r="G122" t="s">
        <v>32</v>
      </c>
      <c r="H122" t="s">
        <v>37</v>
      </c>
      <c r="I122" t="s">
        <v>29</v>
      </c>
      <c r="J122">
        <v>2018</v>
      </c>
      <c r="K122" t="s">
        <v>16</v>
      </c>
      <c r="L122" t="s">
        <v>17</v>
      </c>
      <c r="M122">
        <v>39364</v>
      </c>
      <c r="N122">
        <v>54991</v>
      </c>
    </row>
    <row r="123" spans="1:14">
      <c r="A123" t="s">
        <v>189</v>
      </c>
      <c r="B123" t="s">
        <v>188</v>
      </c>
      <c r="C123" t="s">
        <v>201</v>
      </c>
      <c r="D123" t="s">
        <v>11</v>
      </c>
      <c r="E123" t="s">
        <v>12</v>
      </c>
      <c r="F123" t="s">
        <v>31</v>
      </c>
      <c r="G123" t="s">
        <v>32</v>
      </c>
      <c r="H123" t="s">
        <v>37</v>
      </c>
      <c r="I123" t="s">
        <v>29</v>
      </c>
      <c r="J123">
        <v>2018</v>
      </c>
      <c r="K123" t="s">
        <v>18</v>
      </c>
      <c r="L123" t="s">
        <v>17</v>
      </c>
      <c r="M123">
        <v>11606</v>
      </c>
      <c r="N123">
        <v>933</v>
      </c>
    </row>
    <row r="124" spans="1:14">
      <c r="A124" t="s">
        <v>189</v>
      </c>
      <c r="B124" t="s">
        <v>188</v>
      </c>
      <c r="C124" t="s">
        <v>201</v>
      </c>
      <c r="D124" t="s">
        <v>11</v>
      </c>
      <c r="E124" t="s">
        <v>12</v>
      </c>
      <c r="F124" t="s">
        <v>31</v>
      </c>
      <c r="G124" t="s">
        <v>32</v>
      </c>
      <c r="H124" t="s">
        <v>37</v>
      </c>
      <c r="I124" t="s">
        <v>29</v>
      </c>
      <c r="J124">
        <v>2018</v>
      </c>
      <c r="K124" t="s">
        <v>19</v>
      </c>
      <c r="L124" t="s">
        <v>17</v>
      </c>
      <c r="M124">
        <v>164820</v>
      </c>
      <c r="N124">
        <v>249213</v>
      </c>
    </row>
    <row r="125" spans="1:14">
      <c r="A125" t="s">
        <v>189</v>
      </c>
      <c r="B125" t="s">
        <v>188</v>
      </c>
      <c r="C125" t="s">
        <v>201</v>
      </c>
      <c r="D125" t="s">
        <v>11</v>
      </c>
      <c r="E125" t="s">
        <v>12</v>
      </c>
      <c r="F125" t="s">
        <v>31</v>
      </c>
      <c r="G125" t="s">
        <v>32</v>
      </c>
      <c r="H125" t="s">
        <v>37</v>
      </c>
      <c r="I125" t="s">
        <v>29</v>
      </c>
      <c r="J125">
        <v>2018</v>
      </c>
      <c r="K125" t="s">
        <v>20</v>
      </c>
      <c r="L125" t="s">
        <v>17</v>
      </c>
      <c r="M125">
        <v>168811</v>
      </c>
      <c r="N125">
        <v>232964</v>
      </c>
    </row>
    <row r="126" spans="1:14">
      <c r="A126" t="s">
        <v>189</v>
      </c>
      <c r="B126" t="s">
        <v>188</v>
      </c>
      <c r="C126" t="s">
        <v>201</v>
      </c>
      <c r="D126" t="s">
        <v>11</v>
      </c>
      <c r="E126" t="s">
        <v>12</v>
      </c>
      <c r="F126" t="s">
        <v>31</v>
      </c>
      <c r="G126" t="s">
        <v>32</v>
      </c>
      <c r="H126" t="s">
        <v>37</v>
      </c>
      <c r="I126" t="s">
        <v>29</v>
      </c>
      <c r="J126">
        <v>2018</v>
      </c>
      <c r="K126" t="s">
        <v>21</v>
      </c>
      <c r="L126" t="s">
        <v>17</v>
      </c>
      <c r="M126">
        <v>301623</v>
      </c>
      <c r="N126">
        <v>398114</v>
      </c>
    </row>
    <row r="127" spans="1:14">
      <c r="A127" t="s">
        <v>189</v>
      </c>
      <c r="B127" t="s">
        <v>188</v>
      </c>
      <c r="C127" t="s">
        <v>201</v>
      </c>
      <c r="D127" t="s">
        <v>11</v>
      </c>
      <c r="E127" t="s">
        <v>12</v>
      </c>
      <c r="F127" t="s">
        <v>31</v>
      </c>
      <c r="G127" t="s">
        <v>32</v>
      </c>
      <c r="H127" t="s">
        <v>37</v>
      </c>
      <c r="I127" t="s">
        <v>29</v>
      </c>
      <c r="J127">
        <v>2018</v>
      </c>
      <c r="K127" t="s">
        <v>22</v>
      </c>
      <c r="L127" t="s">
        <v>17</v>
      </c>
      <c r="M127">
        <v>351766</v>
      </c>
      <c r="N127">
        <v>312358</v>
      </c>
    </row>
    <row r="128" spans="1:14">
      <c r="A128" t="s">
        <v>189</v>
      </c>
      <c r="B128" t="s">
        <v>188</v>
      </c>
      <c r="C128" t="s">
        <v>201</v>
      </c>
      <c r="D128" t="s">
        <v>11</v>
      </c>
      <c r="E128" t="s">
        <v>12</v>
      </c>
      <c r="F128" t="s">
        <v>31</v>
      </c>
      <c r="G128" t="s">
        <v>32</v>
      </c>
      <c r="H128" t="s">
        <v>37</v>
      </c>
      <c r="I128" t="s">
        <v>29</v>
      </c>
      <c r="J128">
        <v>2018</v>
      </c>
      <c r="K128" t="s">
        <v>23</v>
      </c>
      <c r="L128" t="s">
        <v>17</v>
      </c>
      <c r="M128">
        <v>173029</v>
      </c>
      <c r="N128">
        <v>207286</v>
      </c>
    </row>
    <row r="129" spans="1:14">
      <c r="A129" t="s">
        <v>189</v>
      </c>
      <c r="B129" t="s">
        <v>188</v>
      </c>
      <c r="C129" t="s">
        <v>201</v>
      </c>
      <c r="D129" t="s">
        <v>11</v>
      </c>
      <c r="E129" t="s">
        <v>12</v>
      </c>
      <c r="F129" t="s">
        <v>31</v>
      </c>
      <c r="G129" t="s">
        <v>32</v>
      </c>
      <c r="H129" t="s">
        <v>37</v>
      </c>
      <c r="I129" t="s">
        <v>29</v>
      </c>
      <c r="J129">
        <v>2018</v>
      </c>
      <c r="K129" t="s">
        <v>24</v>
      </c>
      <c r="L129" t="s">
        <v>17</v>
      </c>
      <c r="M129">
        <v>87805</v>
      </c>
      <c r="N129">
        <v>88440</v>
      </c>
    </row>
    <row r="130" spans="1:14">
      <c r="A130" t="s">
        <v>189</v>
      </c>
      <c r="B130" t="s">
        <v>188</v>
      </c>
      <c r="C130" t="s">
        <v>201</v>
      </c>
      <c r="D130" t="s">
        <v>11</v>
      </c>
      <c r="E130" t="s">
        <v>12</v>
      </c>
      <c r="F130" t="s">
        <v>31</v>
      </c>
      <c r="G130" t="s">
        <v>32</v>
      </c>
      <c r="H130" t="s">
        <v>37</v>
      </c>
      <c r="I130" t="s">
        <v>29</v>
      </c>
      <c r="J130">
        <v>2018</v>
      </c>
      <c r="K130" t="s">
        <v>25</v>
      </c>
      <c r="L130" t="s">
        <v>17</v>
      </c>
      <c r="M130">
        <v>215844</v>
      </c>
      <c r="N130">
        <v>249535</v>
      </c>
    </row>
    <row r="131" spans="1:14">
      <c r="A131" t="s">
        <v>189</v>
      </c>
      <c r="B131" t="s">
        <v>188</v>
      </c>
      <c r="C131" t="s">
        <v>201</v>
      </c>
      <c r="D131" t="s">
        <v>11</v>
      </c>
      <c r="E131" t="s">
        <v>12</v>
      </c>
      <c r="F131" t="s">
        <v>31</v>
      </c>
      <c r="G131" t="s">
        <v>32</v>
      </c>
      <c r="H131" t="s">
        <v>37</v>
      </c>
      <c r="I131" t="s">
        <v>29</v>
      </c>
      <c r="J131">
        <v>2019</v>
      </c>
      <c r="K131" t="s">
        <v>26</v>
      </c>
      <c r="L131" t="s">
        <v>17</v>
      </c>
      <c r="M131">
        <v>123161</v>
      </c>
      <c r="N131">
        <v>140284</v>
      </c>
    </row>
    <row r="132" spans="1:14">
      <c r="A132" t="s">
        <v>189</v>
      </c>
      <c r="B132" t="s">
        <v>188</v>
      </c>
      <c r="C132" t="s">
        <v>201</v>
      </c>
      <c r="D132" t="s">
        <v>11</v>
      </c>
      <c r="E132" t="s">
        <v>12</v>
      </c>
      <c r="F132" t="s">
        <v>31</v>
      </c>
      <c r="G132" t="s">
        <v>32</v>
      </c>
      <c r="H132" t="s">
        <v>37</v>
      </c>
      <c r="I132" t="s">
        <v>29</v>
      </c>
      <c r="J132">
        <v>2019</v>
      </c>
      <c r="K132" t="s">
        <v>27</v>
      </c>
      <c r="L132" t="s">
        <v>17</v>
      </c>
      <c r="M132">
        <v>175839</v>
      </c>
      <c r="N132">
        <v>208048</v>
      </c>
    </row>
    <row r="133" spans="1:14">
      <c r="A133" t="s">
        <v>189</v>
      </c>
      <c r="B133" t="s">
        <v>188</v>
      </c>
      <c r="C133" t="s">
        <v>201</v>
      </c>
      <c r="D133" t="s">
        <v>11</v>
      </c>
      <c r="E133" t="s">
        <v>12</v>
      </c>
      <c r="F133" t="s">
        <v>31</v>
      </c>
      <c r="G133" t="s">
        <v>32</v>
      </c>
      <c r="H133" t="s">
        <v>37</v>
      </c>
      <c r="I133" t="s">
        <v>29</v>
      </c>
      <c r="J133">
        <v>2019</v>
      </c>
      <c r="K133" t="s">
        <v>28</v>
      </c>
      <c r="L133" t="s">
        <v>17</v>
      </c>
      <c r="M133">
        <v>139115</v>
      </c>
      <c r="N133">
        <v>158383</v>
      </c>
    </row>
    <row r="134" spans="1:14">
      <c r="A134" t="s">
        <v>189</v>
      </c>
      <c r="B134" t="s">
        <v>188</v>
      </c>
      <c r="C134" t="s">
        <v>201</v>
      </c>
      <c r="D134" t="s">
        <v>11</v>
      </c>
      <c r="E134" t="s">
        <v>12</v>
      </c>
      <c r="F134" t="s">
        <v>31</v>
      </c>
      <c r="G134" t="s">
        <v>32</v>
      </c>
      <c r="H134" t="s">
        <v>38</v>
      </c>
      <c r="I134" t="s">
        <v>29</v>
      </c>
      <c r="J134">
        <v>2018</v>
      </c>
      <c r="K134" t="s">
        <v>18</v>
      </c>
      <c r="L134" t="s">
        <v>17</v>
      </c>
      <c r="M134">
        <v>3384</v>
      </c>
      <c r="N134">
        <v>201</v>
      </c>
    </row>
    <row r="135" spans="1:14">
      <c r="A135" t="s">
        <v>189</v>
      </c>
      <c r="B135" t="s">
        <v>188</v>
      </c>
      <c r="C135" t="s">
        <v>201</v>
      </c>
      <c r="D135" t="s">
        <v>11</v>
      </c>
      <c r="E135" t="s">
        <v>12</v>
      </c>
      <c r="F135" t="s">
        <v>31</v>
      </c>
      <c r="G135" t="s">
        <v>32</v>
      </c>
      <c r="H135" t="s">
        <v>38</v>
      </c>
      <c r="I135" t="s">
        <v>29</v>
      </c>
      <c r="J135">
        <v>2018</v>
      </c>
      <c r="K135" t="s">
        <v>19</v>
      </c>
      <c r="L135" t="s">
        <v>17</v>
      </c>
      <c r="M135">
        <v>773</v>
      </c>
      <c r="N135">
        <v>41</v>
      </c>
    </row>
    <row r="136" spans="1:14">
      <c r="A136" t="s">
        <v>189</v>
      </c>
      <c r="B136" t="s">
        <v>188</v>
      </c>
      <c r="C136" t="s">
        <v>201</v>
      </c>
      <c r="D136" t="s">
        <v>11</v>
      </c>
      <c r="E136" t="s">
        <v>12</v>
      </c>
      <c r="F136" t="s">
        <v>31</v>
      </c>
      <c r="G136" t="s">
        <v>32</v>
      </c>
      <c r="H136" t="s">
        <v>38</v>
      </c>
      <c r="I136" t="s">
        <v>29</v>
      </c>
      <c r="J136">
        <v>2018</v>
      </c>
      <c r="K136" t="s">
        <v>20</v>
      </c>
      <c r="L136" t="s">
        <v>17</v>
      </c>
      <c r="M136">
        <v>102</v>
      </c>
      <c r="N136">
        <v>4</v>
      </c>
    </row>
    <row r="137" spans="1:14">
      <c r="A137" t="s">
        <v>189</v>
      </c>
      <c r="B137" t="s">
        <v>188</v>
      </c>
      <c r="C137" t="s">
        <v>201</v>
      </c>
      <c r="D137" t="s">
        <v>11</v>
      </c>
      <c r="E137" t="s">
        <v>12</v>
      </c>
      <c r="F137" t="s">
        <v>31</v>
      </c>
      <c r="G137" t="s">
        <v>32</v>
      </c>
      <c r="H137" t="s">
        <v>38</v>
      </c>
      <c r="I137" t="s">
        <v>29</v>
      </c>
      <c r="J137">
        <v>2018</v>
      </c>
      <c r="K137" t="s">
        <v>22</v>
      </c>
      <c r="L137" t="s">
        <v>17</v>
      </c>
      <c r="M137">
        <v>396</v>
      </c>
      <c r="N137">
        <v>5</v>
      </c>
    </row>
    <row r="138" spans="1:14">
      <c r="A138" t="s">
        <v>189</v>
      </c>
      <c r="B138" t="s">
        <v>188</v>
      </c>
      <c r="C138" t="s">
        <v>201</v>
      </c>
      <c r="D138" t="s">
        <v>11</v>
      </c>
      <c r="E138" t="s">
        <v>12</v>
      </c>
      <c r="F138" t="s">
        <v>31</v>
      </c>
      <c r="G138" t="s">
        <v>32</v>
      </c>
      <c r="H138" t="s">
        <v>38</v>
      </c>
      <c r="I138" t="s">
        <v>29</v>
      </c>
      <c r="J138">
        <v>2018</v>
      </c>
      <c r="K138" t="s">
        <v>23</v>
      </c>
      <c r="L138" t="s">
        <v>17</v>
      </c>
      <c r="M138">
        <v>1977</v>
      </c>
      <c r="N138">
        <v>101</v>
      </c>
    </row>
    <row r="139" spans="1:14">
      <c r="A139" t="s">
        <v>189</v>
      </c>
      <c r="B139" t="s">
        <v>188</v>
      </c>
      <c r="C139" t="s">
        <v>201</v>
      </c>
      <c r="D139" t="s">
        <v>11</v>
      </c>
      <c r="E139" t="s">
        <v>12</v>
      </c>
      <c r="F139" t="s">
        <v>31</v>
      </c>
      <c r="G139" t="s">
        <v>32</v>
      </c>
      <c r="H139" t="s">
        <v>38</v>
      </c>
      <c r="I139" t="s">
        <v>29</v>
      </c>
      <c r="J139">
        <v>2018</v>
      </c>
      <c r="K139" t="s">
        <v>24</v>
      </c>
      <c r="L139" t="s">
        <v>17</v>
      </c>
      <c r="M139">
        <v>1677</v>
      </c>
      <c r="N139">
        <v>93</v>
      </c>
    </row>
    <row r="140" spans="1:14">
      <c r="A140" t="s">
        <v>189</v>
      </c>
      <c r="B140" t="s">
        <v>188</v>
      </c>
      <c r="C140" t="s">
        <v>201</v>
      </c>
      <c r="D140" t="s">
        <v>11</v>
      </c>
      <c r="E140" t="s">
        <v>12</v>
      </c>
      <c r="F140" t="s">
        <v>31</v>
      </c>
      <c r="G140" t="s">
        <v>32</v>
      </c>
      <c r="H140" t="s">
        <v>38</v>
      </c>
      <c r="I140" t="s">
        <v>29</v>
      </c>
      <c r="J140">
        <v>2018</v>
      </c>
      <c r="K140" t="s">
        <v>25</v>
      </c>
      <c r="L140" t="s">
        <v>17</v>
      </c>
      <c r="M140">
        <v>597</v>
      </c>
      <c r="N140">
        <v>32</v>
      </c>
    </row>
    <row r="141" spans="1:14">
      <c r="A141" t="s">
        <v>189</v>
      </c>
      <c r="B141" t="s">
        <v>188</v>
      </c>
      <c r="C141" t="s">
        <v>201</v>
      </c>
      <c r="D141" t="s">
        <v>11</v>
      </c>
      <c r="E141" t="s">
        <v>12</v>
      </c>
      <c r="F141" t="s">
        <v>31</v>
      </c>
      <c r="G141" t="s">
        <v>32</v>
      </c>
      <c r="H141" t="s">
        <v>38</v>
      </c>
      <c r="I141" t="s">
        <v>29</v>
      </c>
      <c r="J141">
        <v>2019</v>
      </c>
      <c r="K141" t="s">
        <v>26</v>
      </c>
      <c r="L141" t="s">
        <v>17</v>
      </c>
      <c r="M141">
        <v>2628</v>
      </c>
      <c r="N141">
        <v>1509</v>
      </c>
    </row>
    <row r="142" spans="1:14">
      <c r="A142" t="s">
        <v>189</v>
      </c>
      <c r="B142" t="s">
        <v>188</v>
      </c>
      <c r="C142" t="s">
        <v>201</v>
      </c>
      <c r="D142" t="s">
        <v>11</v>
      </c>
      <c r="E142" t="s">
        <v>12</v>
      </c>
      <c r="F142" t="s">
        <v>31</v>
      </c>
      <c r="G142" t="s">
        <v>32</v>
      </c>
      <c r="H142" t="s">
        <v>38</v>
      </c>
      <c r="I142" t="s">
        <v>29</v>
      </c>
      <c r="J142">
        <v>2019</v>
      </c>
      <c r="K142" t="s">
        <v>28</v>
      </c>
      <c r="L142" t="s">
        <v>17</v>
      </c>
      <c r="M142">
        <v>589</v>
      </c>
      <c r="N142">
        <v>22</v>
      </c>
    </row>
    <row r="143" spans="1:14">
      <c r="A143" t="s">
        <v>189</v>
      </c>
      <c r="B143" t="s">
        <v>188</v>
      </c>
      <c r="C143" t="s">
        <v>201</v>
      </c>
      <c r="D143" t="s">
        <v>11</v>
      </c>
      <c r="E143" t="s">
        <v>12</v>
      </c>
      <c r="F143" t="s">
        <v>31</v>
      </c>
      <c r="G143" t="s">
        <v>32</v>
      </c>
      <c r="H143" t="s">
        <v>39</v>
      </c>
      <c r="I143" t="s">
        <v>29</v>
      </c>
      <c r="J143">
        <v>2019</v>
      </c>
      <c r="K143" t="s">
        <v>26</v>
      </c>
      <c r="L143" t="s">
        <v>17</v>
      </c>
      <c r="M143">
        <v>23077</v>
      </c>
      <c r="N143">
        <v>1557</v>
      </c>
    </row>
    <row r="144" spans="1:14">
      <c r="A144" t="s">
        <v>189</v>
      </c>
      <c r="B144" t="s">
        <v>188</v>
      </c>
      <c r="C144" t="s">
        <v>200</v>
      </c>
      <c r="D144" t="s">
        <v>11</v>
      </c>
      <c r="E144" t="s">
        <v>12</v>
      </c>
      <c r="F144" t="s">
        <v>13</v>
      </c>
      <c r="G144" t="s">
        <v>14</v>
      </c>
      <c r="H144" t="s">
        <v>15</v>
      </c>
      <c r="I144" t="s">
        <v>29</v>
      </c>
      <c r="J144">
        <v>2018</v>
      </c>
      <c r="K144" t="s">
        <v>16</v>
      </c>
      <c r="L144" t="s">
        <v>17</v>
      </c>
      <c r="M144">
        <v>7649</v>
      </c>
      <c r="N144">
        <v>3730</v>
      </c>
    </row>
    <row r="145" spans="1:14">
      <c r="A145" t="s">
        <v>189</v>
      </c>
      <c r="B145" t="s">
        <v>188</v>
      </c>
      <c r="C145" t="s">
        <v>200</v>
      </c>
      <c r="D145" t="s">
        <v>11</v>
      </c>
      <c r="E145" t="s">
        <v>12</v>
      </c>
      <c r="F145" t="s">
        <v>13</v>
      </c>
      <c r="G145" t="s">
        <v>14</v>
      </c>
      <c r="H145" t="s">
        <v>15</v>
      </c>
      <c r="I145" t="s">
        <v>29</v>
      </c>
      <c r="J145">
        <v>2018</v>
      </c>
      <c r="K145" t="s">
        <v>18</v>
      </c>
      <c r="L145" t="s">
        <v>17</v>
      </c>
      <c r="M145">
        <v>21192</v>
      </c>
      <c r="N145">
        <v>12089</v>
      </c>
    </row>
    <row r="146" spans="1:14">
      <c r="A146" t="s">
        <v>189</v>
      </c>
      <c r="B146" t="s">
        <v>188</v>
      </c>
      <c r="C146" t="s">
        <v>200</v>
      </c>
      <c r="D146" t="s">
        <v>11</v>
      </c>
      <c r="E146" t="s">
        <v>12</v>
      </c>
      <c r="F146" t="s">
        <v>13</v>
      </c>
      <c r="G146" t="s">
        <v>14</v>
      </c>
      <c r="H146" t="s">
        <v>15</v>
      </c>
      <c r="I146" t="s">
        <v>29</v>
      </c>
      <c r="J146">
        <v>2018</v>
      </c>
      <c r="K146" t="s">
        <v>19</v>
      </c>
      <c r="L146" t="s">
        <v>17</v>
      </c>
      <c r="M146">
        <v>638</v>
      </c>
      <c r="N146">
        <v>294</v>
      </c>
    </row>
    <row r="147" spans="1:14">
      <c r="A147" t="s">
        <v>189</v>
      </c>
      <c r="B147" t="s">
        <v>188</v>
      </c>
      <c r="C147" t="s">
        <v>200</v>
      </c>
      <c r="D147" t="s">
        <v>11</v>
      </c>
      <c r="E147" t="s">
        <v>12</v>
      </c>
      <c r="F147" t="s">
        <v>13</v>
      </c>
      <c r="G147" t="s">
        <v>14</v>
      </c>
      <c r="H147" t="s">
        <v>15</v>
      </c>
      <c r="I147" t="s">
        <v>29</v>
      </c>
      <c r="J147">
        <v>2018</v>
      </c>
      <c r="K147" t="s">
        <v>20</v>
      </c>
      <c r="L147" t="s">
        <v>17</v>
      </c>
      <c r="M147">
        <v>52388</v>
      </c>
      <c r="N147">
        <v>34542</v>
      </c>
    </row>
    <row r="148" spans="1:14">
      <c r="A148" t="s">
        <v>189</v>
      </c>
      <c r="B148" t="s">
        <v>188</v>
      </c>
      <c r="C148" t="s">
        <v>200</v>
      </c>
      <c r="D148" t="s">
        <v>11</v>
      </c>
      <c r="E148" t="s">
        <v>12</v>
      </c>
      <c r="F148" t="s">
        <v>13</v>
      </c>
      <c r="G148" t="s">
        <v>14</v>
      </c>
      <c r="H148" t="s">
        <v>15</v>
      </c>
      <c r="I148" t="s">
        <v>29</v>
      </c>
      <c r="J148">
        <v>2018</v>
      </c>
      <c r="K148" t="s">
        <v>21</v>
      </c>
      <c r="L148" t="s">
        <v>17</v>
      </c>
      <c r="M148">
        <v>1057</v>
      </c>
      <c r="N148">
        <v>1145</v>
      </c>
    </row>
    <row r="149" spans="1:14">
      <c r="A149" t="s">
        <v>189</v>
      </c>
      <c r="B149" t="s">
        <v>188</v>
      </c>
      <c r="C149" t="s">
        <v>200</v>
      </c>
      <c r="D149" t="s">
        <v>11</v>
      </c>
      <c r="E149" t="s">
        <v>12</v>
      </c>
      <c r="F149" t="s">
        <v>13</v>
      </c>
      <c r="G149" t="s">
        <v>14</v>
      </c>
      <c r="H149" t="s">
        <v>15</v>
      </c>
      <c r="I149" t="s">
        <v>29</v>
      </c>
      <c r="J149">
        <v>2018</v>
      </c>
      <c r="K149" t="s">
        <v>23</v>
      </c>
      <c r="L149" t="s">
        <v>17</v>
      </c>
      <c r="M149">
        <v>8</v>
      </c>
      <c r="N149">
        <v>3</v>
      </c>
    </row>
    <row r="150" spans="1:14">
      <c r="A150" t="s">
        <v>189</v>
      </c>
      <c r="B150" t="s">
        <v>188</v>
      </c>
      <c r="C150" t="s">
        <v>200</v>
      </c>
      <c r="D150" t="s">
        <v>11</v>
      </c>
      <c r="E150" t="s">
        <v>12</v>
      </c>
      <c r="F150" t="s">
        <v>13</v>
      </c>
      <c r="G150" t="s">
        <v>14</v>
      </c>
      <c r="H150" t="s">
        <v>15</v>
      </c>
      <c r="I150" t="s">
        <v>29</v>
      </c>
      <c r="J150">
        <v>2018</v>
      </c>
      <c r="K150" t="s">
        <v>25</v>
      </c>
      <c r="L150" t="s">
        <v>17</v>
      </c>
      <c r="M150">
        <v>369</v>
      </c>
      <c r="N150">
        <v>470</v>
      </c>
    </row>
    <row r="151" spans="1:14">
      <c r="A151" t="s">
        <v>189</v>
      </c>
      <c r="B151" t="s">
        <v>188</v>
      </c>
      <c r="C151" t="s">
        <v>200</v>
      </c>
      <c r="D151" t="s">
        <v>11</v>
      </c>
      <c r="E151" t="s">
        <v>12</v>
      </c>
      <c r="F151" t="s">
        <v>13</v>
      </c>
      <c r="G151" t="s">
        <v>14</v>
      </c>
      <c r="H151" t="s">
        <v>15</v>
      </c>
      <c r="I151" t="s">
        <v>29</v>
      </c>
      <c r="J151">
        <v>2019</v>
      </c>
      <c r="K151" t="s">
        <v>26</v>
      </c>
      <c r="L151" t="s">
        <v>17</v>
      </c>
      <c r="M151">
        <v>473</v>
      </c>
      <c r="N151">
        <v>1164</v>
      </c>
    </row>
    <row r="152" spans="1:14">
      <c r="A152" t="s">
        <v>189</v>
      </c>
      <c r="B152" t="s">
        <v>188</v>
      </c>
      <c r="C152" t="s">
        <v>200</v>
      </c>
      <c r="D152" t="s">
        <v>11</v>
      </c>
      <c r="E152" t="s">
        <v>12</v>
      </c>
      <c r="F152" t="s">
        <v>13</v>
      </c>
      <c r="G152" t="s">
        <v>14</v>
      </c>
      <c r="H152" t="s">
        <v>15</v>
      </c>
      <c r="I152" t="s">
        <v>29</v>
      </c>
      <c r="J152">
        <v>2019</v>
      </c>
      <c r="K152" t="s">
        <v>28</v>
      </c>
      <c r="L152" t="s">
        <v>17</v>
      </c>
      <c r="M152">
        <v>1669</v>
      </c>
      <c r="N152">
        <v>1755</v>
      </c>
    </row>
    <row r="153" spans="1:14">
      <c r="A153" t="s">
        <v>189</v>
      </c>
      <c r="B153" t="s">
        <v>188</v>
      </c>
      <c r="C153" t="s">
        <v>200</v>
      </c>
      <c r="D153" t="s">
        <v>11</v>
      </c>
      <c r="E153" t="s">
        <v>12</v>
      </c>
      <c r="F153" t="s">
        <v>31</v>
      </c>
      <c r="G153" t="s">
        <v>32</v>
      </c>
      <c r="H153" t="s">
        <v>33</v>
      </c>
      <c r="I153" t="s">
        <v>29</v>
      </c>
      <c r="J153">
        <v>2018</v>
      </c>
      <c r="K153" t="s">
        <v>16</v>
      </c>
      <c r="L153" t="s">
        <v>17</v>
      </c>
      <c r="M153">
        <v>40800</v>
      </c>
      <c r="N153">
        <v>18750</v>
      </c>
    </row>
    <row r="154" spans="1:14">
      <c r="A154" t="s">
        <v>189</v>
      </c>
      <c r="B154" t="s">
        <v>188</v>
      </c>
      <c r="C154" t="s">
        <v>200</v>
      </c>
      <c r="D154" t="s">
        <v>11</v>
      </c>
      <c r="E154" t="s">
        <v>12</v>
      </c>
      <c r="F154" t="s">
        <v>31</v>
      </c>
      <c r="G154" t="s">
        <v>32</v>
      </c>
      <c r="H154" t="s">
        <v>33</v>
      </c>
      <c r="I154" t="s">
        <v>29</v>
      </c>
      <c r="J154">
        <v>2018</v>
      </c>
      <c r="K154" t="s">
        <v>18</v>
      </c>
      <c r="L154" t="s">
        <v>17</v>
      </c>
      <c r="M154">
        <v>67187</v>
      </c>
      <c r="N154">
        <v>32291</v>
      </c>
    </row>
    <row r="155" spans="1:14">
      <c r="A155" t="s">
        <v>189</v>
      </c>
      <c r="B155" t="s">
        <v>188</v>
      </c>
      <c r="C155" t="s">
        <v>200</v>
      </c>
      <c r="D155" t="s">
        <v>11</v>
      </c>
      <c r="E155" t="s">
        <v>12</v>
      </c>
      <c r="F155" t="s">
        <v>31</v>
      </c>
      <c r="G155" t="s">
        <v>32</v>
      </c>
      <c r="H155" t="s">
        <v>33</v>
      </c>
      <c r="I155" t="s">
        <v>29</v>
      </c>
      <c r="J155">
        <v>2018</v>
      </c>
      <c r="K155" t="s">
        <v>19</v>
      </c>
      <c r="L155" t="s">
        <v>17</v>
      </c>
      <c r="M155">
        <v>25034</v>
      </c>
      <c r="N155">
        <v>12002</v>
      </c>
    </row>
    <row r="156" spans="1:14">
      <c r="A156" t="s">
        <v>189</v>
      </c>
      <c r="B156" t="s">
        <v>188</v>
      </c>
      <c r="C156" t="s">
        <v>200</v>
      </c>
      <c r="D156" t="s">
        <v>11</v>
      </c>
      <c r="E156" t="s">
        <v>12</v>
      </c>
      <c r="F156" t="s">
        <v>31</v>
      </c>
      <c r="G156" t="s">
        <v>32</v>
      </c>
      <c r="H156" t="s">
        <v>33</v>
      </c>
      <c r="I156" t="s">
        <v>29</v>
      </c>
      <c r="J156">
        <v>2018</v>
      </c>
      <c r="K156" t="s">
        <v>20</v>
      </c>
      <c r="L156" t="s">
        <v>17</v>
      </c>
      <c r="M156">
        <v>94340</v>
      </c>
      <c r="N156">
        <v>42261</v>
      </c>
    </row>
    <row r="157" spans="1:14">
      <c r="A157" t="s">
        <v>189</v>
      </c>
      <c r="B157" t="s">
        <v>188</v>
      </c>
      <c r="C157" t="s">
        <v>200</v>
      </c>
      <c r="D157" t="s">
        <v>11</v>
      </c>
      <c r="E157" t="s">
        <v>12</v>
      </c>
      <c r="F157" t="s">
        <v>31</v>
      </c>
      <c r="G157" t="s">
        <v>32</v>
      </c>
      <c r="H157" t="s">
        <v>33</v>
      </c>
      <c r="I157" t="s">
        <v>29</v>
      </c>
      <c r="J157">
        <v>2018</v>
      </c>
      <c r="K157" t="s">
        <v>21</v>
      </c>
      <c r="L157" t="s">
        <v>17</v>
      </c>
      <c r="M157">
        <v>26061</v>
      </c>
      <c r="N157">
        <v>12208</v>
      </c>
    </row>
    <row r="158" spans="1:14">
      <c r="A158" t="s">
        <v>189</v>
      </c>
      <c r="B158" t="s">
        <v>188</v>
      </c>
      <c r="C158" t="s">
        <v>200</v>
      </c>
      <c r="D158" t="s">
        <v>11</v>
      </c>
      <c r="E158" t="s">
        <v>12</v>
      </c>
      <c r="F158" t="s">
        <v>31</v>
      </c>
      <c r="G158" t="s">
        <v>32</v>
      </c>
      <c r="H158" t="s">
        <v>33</v>
      </c>
      <c r="I158" t="s">
        <v>29</v>
      </c>
      <c r="J158">
        <v>2018</v>
      </c>
      <c r="K158" t="s">
        <v>22</v>
      </c>
      <c r="L158" t="s">
        <v>17</v>
      </c>
      <c r="M158">
        <v>211991</v>
      </c>
      <c r="N158">
        <v>32678</v>
      </c>
    </row>
    <row r="159" spans="1:14">
      <c r="A159" t="s">
        <v>189</v>
      </c>
      <c r="B159" t="s">
        <v>188</v>
      </c>
      <c r="C159" t="s">
        <v>200</v>
      </c>
      <c r="D159" t="s">
        <v>11</v>
      </c>
      <c r="E159" t="s">
        <v>12</v>
      </c>
      <c r="F159" t="s">
        <v>31</v>
      </c>
      <c r="G159" t="s">
        <v>32</v>
      </c>
      <c r="H159" t="s">
        <v>33</v>
      </c>
      <c r="I159" t="s">
        <v>29</v>
      </c>
      <c r="J159">
        <v>2018</v>
      </c>
      <c r="K159" t="s">
        <v>23</v>
      </c>
      <c r="L159" t="s">
        <v>17</v>
      </c>
      <c r="M159">
        <v>64555</v>
      </c>
      <c r="N159">
        <v>36060</v>
      </c>
    </row>
    <row r="160" spans="1:14">
      <c r="A160" t="s">
        <v>189</v>
      </c>
      <c r="B160" t="s">
        <v>188</v>
      </c>
      <c r="C160" t="s">
        <v>200</v>
      </c>
      <c r="D160" t="s">
        <v>11</v>
      </c>
      <c r="E160" t="s">
        <v>12</v>
      </c>
      <c r="F160" t="s">
        <v>31</v>
      </c>
      <c r="G160" t="s">
        <v>32</v>
      </c>
      <c r="H160" t="s">
        <v>33</v>
      </c>
      <c r="I160" t="s">
        <v>29</v>
      </c>
      <c r="J160">
        <v>2018</v>
      </c>
      <c r="K160" t="s">
        <v>24</v>
      </c>
      <c r="L160" t="s">
        <v>17</v>
      </c>
      <c r="M160">
        <v>62468</v>
      </c>
      <c r="N160">
        <v>25690</v>
      </c>
    </row>
    <row r="161" spans="1:14">
      <c r="A161" t="s">
        <v>189</v>
      </c>
      <c r="B161" t="s">
        <v>188</v>
      </c>
      <c r="C161" t="s">
        <v>200</v>
      </c>
      <c r="D161" t="s">
        <v>11</v>
      </c>
      <c r="E161" t="s">
        <v>12</v>
      </c>
      <c r="F161" t="s">
        <v>31</v>
      </c>
      <c r="G161" t="s">
        <v>32</v>
      </c>
      <c r="H161" t="s">
        <v>33</v>
      </c>
      <c r="I161" t="s">
        <v>29</v>
      </c>
      <c r="J161">
        <v>2018</v>
      </c>
      <c r="K161" t="s">
        <v>25</v>
      </c>
      <c r="L161" t="s">
        <v>17</v>
      </c>
      <c r="M161">
        <v>47622</v>
      </c>
      <c r="N161">
        <v>16515</v>
      </c>
    </row>
    <row r="162" spans="1:14">
      <c r="A162" t="s">
        <v>189</v>
      </c>
      <c r="B162" t="s">
        <v>188</v>
      </c>
      <c r="C162" t="s">
        <v>200</v>
      </c>
      <c r="D162" t="s">
        <v>11</v>
      </c>
      <c r="E162" t="s">
        <v>12</v>
      </c>
      <c r="F162" t="s">
        <v>31</v>
      </c>
      <c r="G162" t="s">
        <v>32</v>
      </c>
      <c r="H162" t="s">
        <v>33</v>
      </c>
      <c r="I162" t="s">
        <v>29</v>
      </c>
      <c r="J162">
        <v>2019</v>
      </c>
      <c r="K162" t="s">
        <v>26</v>
      </c>
      <c r="L162" t="s">
        <v>17</v>
      </c>
      <c r="M162">
        <v>71995</v>
      </c>
      <c r="N162">
        <v>23504</v>
      </c>
    </row>
    <row r="163" spans="1:14">
      <c r="A163" t="s">
        <v>189</v>
      </c>
      <c r="B163" t="s">
        <v>188</v>
      </c>
      <c r="C163" t="s">
        <v>200</v>
      </c>
      <c r="D163" t="s">
        <v>11</v>
      </c>
      <c r="E163" t="s">
        <v>12</v>
      </c>
      <c r="F163" t="s">
        <v>31</v>
      </c>
      <c r="G163" t="s">
        <v>32</v>
      </c>
      <c r="H163" t="s">
        <v>33</v>
      </c>
      <c r="I163" t="s">
        <v>29</v>
      </c>
      <c r="J163">
        <v>2019</v>
      </c>
      <c r="K163" t="s">
        <v>27</v>
      </c>
      <c r="L163" t="s">
        <v>17</v>
      </c>
      <c r="M163">
        <v>202937</v>
      </c>
      <c r="N163">
        <v>72294</v>
      </c>
    </row>
    <row r="164" spans="1:14">
      <c r="A164" t="s">
        <v>189</v>
      </c>
      <c r="B164" t="s">
        <v>188</v>
      </c>
      <c r="C164" t="s">
        <v>200</v>
      </c>
      <c r="D164" t="s">
        <v>11</v>
      </c>
      <c r="E164" t="s">
        <v>12</v>
      </c>
      <c r="F164" t="s">
        <v>31</v>
      </c>
      <c r="G164" t="s">
        <v>32</v>
      </c>
      <c r="H164" t="s">
        <v>33</v>
      </c>
      <c r="I164" t="s">
        <v>29</v>
      </c>
      <c r="J164">
        <v>2019</v>
      </c>
      <c r="K164" t="s">
        <v>28</v>
      </c>
      <c r="L164" t="s">
        <v>17</v>
      </c>
      <c r="M164">
        <v>56230</v>
      </c>
      <c r="N164">
        <v>23581</v>
      </c>
    </row>
    <row r="165" spans="1:14">
      <c r="A165" t="s">
        <v>189</v>
      </c>
      <c r="B165" t="s">
        <v>188</v>
      </c>
      <c r="C165" t="s">
        <v>200</v>
      </c>
      <c r="D165" t="s">
        <v>11</v>
      </c>
      <c r="E165" t="s">
        <v>12</v>
      </c>
      <c r="F165" t="s">
        <v>31</v>
      </c>
      <c r="G165" t="s">
        <v>32</v>
      </c>
      <c r="H165" t="s">
        <v>35</v>
      </c>
      <c r="I165" t="s">
        <v>29</v>
      </c>
      <c r="J165">
        <v>2018</v>
      </c>
      <c r="K165" t="s">
        <v>16</v>
      </c>
      <c r="L165" t="s">
        <v>17</v>
      </c>
      <c r="M165">
        <v>3</v>
      </c>
      <c r="N165">
        <v>1</v>
      </c>
    </row>
    <row r="166" spans="1:14">
      <c r="A166" t="s">
        <v>189</v>
      </c>
      <c r="B166" t="s">
        <v>188</v>
      </c>
      <c r="C166" t="s">
        <v>200</v>
      </c>
      <c r="D166" t="s">
        <v>11</v>
      </c>
      <c r="E166" t="s">
        <v>12</v>
      </c>
      <c r="F166" t="s">
        <v>31</v>
      </c>
      <c r="G166" t="s">
        <v>32</v>
      </c>
      <c r="H166" t="s">
        <v>35</v>
      </c>
      <c r="I166" t="s">
        <v>29</v>
      </c>
      <c r="J166">
        <v>2018</v>
      </c>
      <c r="K166" t="s">
        <v>18</v>
      </c>
      <c r="L166" t="s">
        <v>17</v>
      </c>
      <c r="M166">
        <v>299</v>
      </c>
      <c r="N166">
        <v>470</v>
      </c>
    </row>
    <row r="167" spans="1:14">
      <c r="A167" t="s">
        <v>189</v>
      </c>
      <c r="B167" t="s">
        <v>188</v>
      </c>
      <c r="C167" t="s">
        <v>200</v>
      </c>
      <c r="D167" t="s">
        <v>11</v>
      </c>
      <c r="E167" t="s">
        <v>12</v>
      </c>
      <c r="F167" t="s">
        <v>31</v>
      </c>
      <c r="G167" t="s">
        <v>32</v>
      </c>
      <c r="H167" t="s">
        <v>35</v>
      </c>
      <c r="I167" t="s">
        <v>29</v>
      </c>
      <c r="J167">
        <v>2018</v>
      </c>
      <c r="K167" t="s">
        <v>21</v>
      </c>
      <c r="L167" t="s">
        <v>17</v>
      </c>
      <c r="M167">
        <v>1330</v>
      </c>
      <c r="N167">
        <v>149</v>
      </c>
    </row>
    <row r="168" spans="1:14">
      <c r="A168" t="s">
        <v>189</v>
      </c>
      <c r="B168" t="s">
        <v>188</v>
      </c>
      <c r="C168" t="s">
        <v>200</v>
      </c>
      <c r="D168" t="s">
        <v>11</v>
      </c>
      <c r="E168" t="s">
        <v>12</v>
      </c>
      <c r="F168" t="s">
        <v>31</v>
      </c>
      <c r="G168" t="s">
        <v>32</v>
      </c>
      <c r="H168" t="s">
        <v>35</v>
      </c>
      <c r="I168" t="s">
        <v>29</v>
      </c>
      <c r="J168">
        <v>2018</v>
      </c>
      <c r="K168" t="s">
        <v>22</v>
      </c>
      <c r="L168" t="s">
        <v>17</v>
      </c>
      <c r="M168">
        <v>531</v>
      </c>
      <c r="N168">
        <v>87</v>
      </c>
    </row>
    <row r="169" spans="1:14">
      <c r="A169" t="s">
        <v>189</v>
      </c>
      <c r="B169" t="s">
        <v>188</v>
      </c>
      <c r="C169" t="s">
        <v>200</v>
      </c>
      <c r="D169" t="s">
        <v>11</v>
      </c>
      <c r="E169" t="s">
        <v>12</v>
      </c>
      <c r="F169" t="s">
        <v>31</v>
      </c>
      <c r="G169" t="s">
        <v>32</v>
      </c>
      <c r="H169" t="s">
        <v>35</v>
      </c>
      <c r="I169" t="s">
        <v>29</v>
      </c>
      <c r="J169">
        <v>2018</v>
      </c>
      <c r="K169" t="s">
        <v>23</v>
      </c>
      <c r="L169" t="s">
        <v>17</v>
      </c>
      <c r="M169">
        <v>29</v>
      </c>
      <c r="N169">
        <v>38</v>
      </c>
    </row>
    <row r="170" spans="1:14">
      <c r="A170" t="s">
        <v>189</v>
      </c>
      <c r="B170" t="s">
        <v>188</v>
      </c>
      <c r="C170" t="s">
        <v>200</v>
      </c>
      <c r="D170" t="s">
        <v>11</v>
      </c>
      <c r="E170" t="s">
        <v>12</v>
      </c>
      <c r="F170" t="s">
        <v>31</v>
      </c>
      <c r="G170" t="s">
        <v>32</v>
      </c>
      <c r="H170" t="s">
        <v>35</v>
      </c>
      <c r="I170" t="s">
        <v>29</v>
      </c>
      <c r="J170">
        <v>2018</v>
      </c>
      <c r="K170" t="s">
        <v>24</v>
      </c>
      <c r="L170" t="s">
        <v>17</v>
      </c>
      <c r="M170">
        <v>2918</v>
      </c>
      <c r="N170">
        <v>549</v>
      </c>
    </row>
    <row r="171" spans="1:14">
      <c r="A171" t="s">
        <v>189</v>
      </c>
      <c r="B171" t="s">
        <v>188</v>
      </c>
      <c r="C171" t="s">
        <v>200</v>
      </c>
      <c r="D171" t="s">
        <v>11</v>
      </c>
      <c r="E171" t="s">
        <v>12</v>
      </c>
      <c r="F171" t="s">
        <v>31</v>
      </c>
      <c r="G171" t="s">
        <v>32</v>
      </c>
      <c r="H171" t="s">
        <v>35</v>
      </c>
      <c r="I171" t="s">
        <v>29</v>
      </c>
      <c r="J171">
        <v>2019</v>
      </c>
      <c r="K171" t="s">
        <v>26</v>
      </c>
      <c r="L171" t="s">
        <v>17</v>
      </c>
      <c r="M171">
        <v>510</v>
      </c>
      <c r="N171">
        <v>60</v>
      </c>
    </row>
    <row r="172" spans="1:14">
      <c r="A172" t="s">
        <v>189</v>
      </c>
      <c r="B172" t="s">
        <v>188</v>
      </c>
      <c r="C172" t="s">
        <v>200</v>
      </c>
      <c r="D172" t="s">
        <v>11</v>
      </c>
      <c r="E172" t="s">
        <v>12</v>
      </c>
      <c r="F172" t="s">
        <v>31</v>
      </c>
      <c r="G172" t="s">
        <v>32</v>
      </c>
      <c r="H172" t="s">
        <v>36</v>
      </c>
      <c r="I172" t="s">
        <v>29</v>
      </c>
      <c r="J172">
        <v>2018</v>
      </c>
      <c r="K172" t="s">
        <v>16</v>
      </c>
      <c r="L172" t="s">
        <v>17</v>
      </c>
      <c r="M172">
        <v>24988</v>
      </c>
      <c r="N172">
        <v>25977</v>
      </c>
    </row>
    <row r="173" spans="1:14">
      <c r="A173" t="s">
        <v>189</v>
      </c>
      <c r="B173" t="s">
        <v>188</v>
      </c>
      <c r="C173" t="s">
        <v>200</v>
      </c>
      <c r="D173" t="s">
        <v>11</v>
      </c>
      <c r="E173" t="s">
        <v>12</v>
      </c>
      <c r="F173" t="s">
        <v>31</v>
      </c>
      <c r="G173" t="s">
        <v>32</v>
      </c>
      <c r="H173" t="s">
        <v>36</v>
      </c>
      <c r="I173" t="s">
        <v>29</v>
      </c>
      <c r="J173">
        <v>2018</v>
      </c>
      <c r="K173" t="s">
        <v>18</v>
      </c>
      <c r="L173" t="s">
        <v>17</v>
      </c>
      <c r="M173">
        <v>52547</v>
      </c>
      <c r="N173">
        <v>41086</v>
      </c>
    </row>
    <row r="174" spans="1:14">
      <c r="A174" t="s">
        <v>189</v>
      </c>
      <c r="B174" t="s">
        <v>188</v>
      </c>
      <c r="C174" t="s">
        <v>200</v>
      </c>
      <c r="D174" t="s">
        <v>11</v>
      </c>
      <c r="E174" t="s">
        <v>12</v>
      </c>
      <c r="F174" t="s">
        <v>31</v>
      </c>
      <c r="G174" t="s">
        <v>32</v>
      </c>
      <c r="H174" t="s">
        <v>36</v>
      </c>
      <c r="I174" t="s">
        <v>29</v>
      </c>
      <c r="J174">
        <v>2018</v>
      </c>
      <c r="K174" t="s">
        <v>19</v>
      </c>
      <c r="L174" t="s">
        <v>17</v>
      </c>
      <c r="M174">
        <v>148363</v>
      </c>
      <c r="N174">
        <v>83174</v>
      </c>
    </row>
    <row r="175" spans="1:14">
      <c r="A175" t="s">
        <v>189</v>
      </c>
      <c r="B175" t="s">
        <v>188</v>
      </c>
      <c r="C175" t="s">
        <v>200</v>
      </c>
      <c r="D175" t="s">
        <v>11</v>
      </c>
      <c r="E175" t="s">
        <v>12</v>
      </c>
      <c r="F175" t="s">
        <v>31</v>
      </c>
      <c r="G175" t="s">
        <v>32</v>
      </c>
      <c r="H175" t="s">
        <v>36</v>
      </c>
      <c r="I175" t="s">
        <v>29</v>
      </c>
      <c r="J175">
        <v>2018</v>
      </c>
      <c r="K175" t="s">
        <v>20</v>
      </c>
      <c r="L175" t="s">
        <v>17</v>
      </c>
      <c r="M175">
        <v>176005</v>
      </c>
      <c r="N175">
        <v>184458</v>
      </c>
    </row>
    <row r="176" spans="1:14">
      <c r="A176" t="s">
        <v>189</v>
      </c>
      <c r="B176" t="s">
        <v>188</v>
      </c>
      <c r="C176" t="s">
        <v>200</v>
      </c>
      <c r="D176" t="s">
        <v>11</v>
      </c>
      <c r="E176" t="s">
        <v>12</v>
      </c>
      <c r="F176" t="s">
        <v>31</v>
      </c>
      <c r="G176" t="s">
        <v>32</v>
      </c>
      <c r="H176" t="s">
        <v>36</v>
      </c>
      <c r="I176" t="s">
        <v>29</v>
      </c>
      <c r="J176">
        <v>2018</v>
      </c>
      <c r="K176" t="s">
        <v>21</v>
      </c>
      <c r="L176" t="s">
        <v>17</v>
      </c>
      <c r="M176">
        <v>28185</v>
      </c>
      <c r="N176">
        <v>33645</v>
      </c>
    </row>
    <row r="177" spans="1:14">
      <c r="A177" t="s">
        <v>189</v>
      </c>
      <c r="B177" t="s">
        <v>188</v>
      </c>
      <c r="C177" t="s">
        <v>200</v>
      </c>
      <c r="D177" t="s">
        <v>11</v>
      </c>
      <c r="E177" t="s">
        <v>12</v>
      </c>
      <c r="F177" t="s">
        <v>31</v>
      </c>
      <c r="G177" t="s">
        <v>32</v>
      </c>
      <c r="H177" t="s">
        <v>36</v>
      </c>
      <c r="I177" t="s">
        <v>29</v>
      </c>
      <c r="J177">
        <v>2018</v>
      </c>
      <c r="K177" t="s">
        <v>22</v>
      </c>
      <c r="L177" t="s">
        <v>17</v>
      </c>
      <c r="M177">
        <v>55696</v>
      </c>
      <c r="N177">
        <v>60709</v>
      </c>
    </row>
    <row r="178" spans="1:14">
      <c r="A178" t="s">
        <v>189</v>
      </c>
      <c r="B178" t="s">
        <v>188</v>
      </c>
      <c r="C178" t="s">
        <v>200</v>
      </c>
      <c r="D178" t="s">
        <v>11</v>
      </c>
      <c r="E178" t="s">
        <v>12</v>
      </c>
      <c r="F178" t="s">
        <v>31</v>
      </c>
      <c r="G178" t="s">
        <v>32</v>
      </c>
      <c r="H178" t="s">
        <v>36</v>
      </c>
      <c r="I178" t="s">
        <v>29</v>
      </c>
      <c r="J178">
        <v>2018</v>
      </c>
      <c r="K178" t="s">
        <v>23</v>
      </c>
      <c r="L178" t="s">
        <v>17</v>
      </c>
      <c r="M178">
        <v>109490</v>
      </c>
      <c r="N178">
        <v>112915</v>
      </c>
    </row>
    <row r="179" spans="1:14">
      <c r="A179" t="s">
        <v>189</v>
      </c>
      <c r="B179" t="s">
        <v>188</v>
      </c>
      <c r="C179" t="s">
        <v>200</v>
      </c>
      <c r="D179" t="s">
        <v>11</v>
      </c>
      <c r="E179" t="s">
        <v>12</v>
      </c>
      <c r="F179" t="s">
        <v>31</v>
      </c>
      <c r="G179" t="s">
        <v>32</v>
      </c>
      <c r="H179" t="s">
        <v>36</v>
      </c>
      <c r="I179" t="s">
        <v>29</v>
      </c>
      <c r="J179">
        <v>2018</v>
      </c>
      <c r="K179" t="s">
        <v>24</v>
      </c>
      <c r="L179" t="s">
        <v>17</v>
      </c>
      <c r="M179">
        <v>208</v>
      </c>
      <c r="N179">
        <v>280</v>
      </c>
    </row>
    <row r="180" spans="1:14">
      <c r="A180" t="s">
        <v>189</v>
      </c>
      <c r="B180" t="s">
        <v>188</v>
      </c>
      <c r="C180" t="s">
        <v>200</v>
      </c>
      <c r="D180" t="s">
        <v>11</v>
      </c>
      <c r="E180" t="s">
        <v>12</v>
      </c>
      <c r="F180" t="s">
        <v>31</v>
      </c>
      <c r="G180" t="s">
        <v>32</v>
      </c>
      <c r="H180" t="s">
        <v>36</v>
      </c>
      <c r="I180" t="s">
        <v>29</v>
      </c>
      <c r="J180">
        <v>2018</v>
      </c>
      <c r="K180" t="s">
        <v>25</v>
      </c>
      <c r="L180" t="s">
        <v>17</v>
      </c>
      <c r="M180">
        <v>28906</v>
      </c>
      <c r="N180">
        <v>29025</v>
      </c>
    </row>
    <row r="181" spans="1:14">
      <c r="A181" t="s">
        <v>189</v>
      </c>
      <c r="B181" t="s">
        <v>188</v>
      </c>
      <c r="C181" t="s">
        <v>200</v>
      </c>
      <c r="D181" t="s">
        <v>11</v>
      </c>
      <c r="E181" t="s">
        <v>12</v>
      </c>
      <c r="F181" t="s">
        <v>31</v>
      </c>
      <c r="G181" t="s">
        <v>32</v>
      </c>
      <c r="H181" t="s">
        <v>36</v>
      </c>
      <c r="I181" t="s">
        <v>29</v>
      </c>
      <c r="J181">
        <v>2019</v>
      </c>
      <c r="K181" t="s">
        <v>26</v>
      </c>
      <c r="L181" t="s">
        <v>17</v>
      </c>
      <c r="M181">
        <v>21973</v>
      </c>
      <c r="N181">
        <v>15904</v>
      </c>
    </row>
    <row r="182" spans="1:14">
      <c r="A182" t="s">
        <v>189</v>
      </c>
      <c r="B182" t="s">
        <v>188</v>
      </c>
      <c r="C182" t="s">
        <v>200</v>
      </c>
      <c r="D182" t="s">
        <v>11</v>
      </c>
      <c r="E182" t="s">
        <v>12</v>
      </c>
      <c r="F182" t="s">
        <v>31</v>
      </c>
      <c r="G182" t="s">
        <v>32</v>
      </c>
      <c r="H182" t="s">
        <v>36</v>
      </c>
      <c r="I182" t="s">
        <v>29</v>
      </c>
      <c r="J182">
        <v>2019</v>
      </c>
      <c r="K182" t="s">
        <v>27</v>
      </c>
      <c r="L182" t="s">
        <v>17</v>
      </c>
      <c r="M182">
        <v>4149</v>
      </c>
      <c r="N182">
        <v>2362</v>
      </c>
    </row>
    <row r="183" spans="1:14">
      <c r="A183" t="s">
        <v>189</v>
      </c>
      <c r="B183" t="s">
        <v>188</v>
      </c>
      <c r="C183" t="s">
        <v>200</v>
      </c>
      <c r="D183" t="s">
        <v>11</v>
      </c>
      <c r="E183" t="s">
        <v>12</v>
      </c>
      <c r="F183" t="s">
        <v>31</v>
      </c>
      <c r="G183" t="s">
        <v>32</v>
      </c>
      <c r="H183" t="s">
        <v>36</v>
      </c>
      <c r="I183" t="s">
        <v>29</v>
      </c>
      <c r="J183">
        <v>2019</v>
      </c>
      <c r="K183" t="s">
        <v>28</v>
      </c>
      <c r="L183" t="s">
        <v>17</v>
      </c>
      <c r="M183">
        <v>26184</v>
      </c>
      <c r="N183">
        <v>26933</v>
      </c>
    </row>
    <row r="184" spans="1:14">
      <c r="A184" t="s">
        <v>189</v>
      </c>
      <c r="B184" t="s">
        <v>188</v>
      </c>
      <c r="C184" t="s">
        <v>200</v>
      </c>
      <c r="D184" t="s">
        <v>11</v>
      </c>
      <c r="E184" t="s">
        <v>12</v>
      </c>
      <c r="F184" t="s">
        <v>31</v>
      </c>
      <c r="G184" t="s">
        <v>32</v>
      </c>
      <c r="H184" t="s">
        <v>37</v>
      </c>
      <c r="I184" t="s">
        <v>29</v>
      </c>
      <c r="J184">
        <v>2018</v>
      </c>
      <c r="K184" t="s">
        <v>16</v>
      </c>
      <c r="L184" t="s">
        <v>17</v>
      </c>
      <c r="M184">
        <v>254284</v>
      </c>
      <c r="N184">
        <v>264621</v>
      </c>
    </row>
    <row r="185" spans="1:14">
      <c r="A185" t="s">
        <v>189</v>
      </c>
      <c r="B185" t="s">
        <v>188</v>
      </c>
      <c r="C185" t="s">
        <v>200</v>
      </c>
      <c r="D185" t="s">
        <v>11</v>
      </c>
      <c r="E185" t="s">
        <v>12</v>
      </c>
      <c r="F185" t="s">
        <v>31</v>
      </c>
      <c r="G185" t="s">
        <v>32</v>
      </c>
      <c r="H185" t="s">
        <v>37</v>
      </c>
      <c r="I185" t="s">
        <v>29</v>
      </c>
      <c r="J185">
        <v>2018</v>
      </c>
      <c r="K185" t="s">
        <v>18</v>
      </c>
      <c r="L185" t="s">
        <v>17</v>
      </c>
      <c r="M185">
        <v>363303</v>
      </c>
      <c r="N185">
        <v>410739</v>
      </c>
    </row>
    <row r="186" spans="1:14">
      <c r="A186" t="s">
        <v>189</v>
      </c>
      <c r="B186" t="s">
        <v>188</v>
      </c>
      <c r="C186" t="s">
        <v>200</v>
      </c>
      <c r="D186" t="s">
        <v>11</v>
      </c>
      <c r="E186" t="s">
        <v>12</v>
      </c>
      <c r="F186" t="s">
        <v>31</v>
      </c>
      <c r="G186" t="s">
        <v>32</v>
      </c>
      <c r="H186" t="s">
        <v>37</v>
      </c>
      <c r="I186" t="s">
        <v>29</v>
      </c>
      <c r="J186">
        <v>2018</v>
      </c>
      <c r="K186" t="s">
        <v>19</v>
      </c>
      <c r="L186" t="s">
        <v>17</v>
      </c>
      <c r="M186">
        <v>290344</v>
      </c>
      <c r="N186">
        <v>318299</v>
      </c>
    </row>
    <row r="187" spans="1:14">
      <c r="A187" t="s">
        <v>189</v>
      </c>
      <c r="B187" t="s">
        <v>188</v>
      </c>
      <c r="C187" t="s">
        <v>200</v>
      </c>
      <c r="D187" t="s">
        <v>11</v>
      </c>
      <c r="E187" t="s">
        <v>12</v>
      </c>
      <c r="F187" t="s">
        <v>31</v>
      </c>
      <c r="G187" t="s">
        <v>32</v>
      </c>
      <c r="H187" t="s">
        <v>37</v>
      </c>
      <c r="I187" t="s">
        <v>29</v>
      </c>
      <c r="J187">
        <v>2018</v>
      </c>
      <c r="K187" t="s">
        <v>20</v>
      </c>
      <c r="L187" t="s">
        <v>17</v>
      </c>
      <c r="M187">
        <v>428285</v>
      </c>
      <c r="N187">
        <v>441557</v>
      </c>
    </row>
    <row r="188" spans="1:14">
      <c r="A188" t="s">
        <v>189</v>
      </c>
      <c r="B188" t="s">
        <v>188</v>
      </c>
      <c r="C188" t="s">
        <v>200</v>
      </c>
      <c r="D188" t="s">
        <v>11</v>
      </c>
      <c r="E188" t="s">
        <v>12</v>
      </c>
      <c r="F188" t="s">
        <v>31</v>
      </c>
      <c r="G188" t="s">
        <v>32</v>
      </c>
      <c r="H188" t="s">
        <v>37</v>
      </c>
      <c r="I188" t="s">
        <v>29</v>
      </c>
      <c r="J188">
        <v>2018</v>
      </c>
      <c r="K188" t="s">
        <v>21</v>
      </c>
      <c r="L188" t="s">
        <v>17</v>
      </c>
      <c r="M188">
        <v>385551</v>
      </c>
      <c r="N188">
        <v>402159</v>
      </c>
    </row>
    <row r="189" spans="1:14">
      <c r="A189" t="s">
        <v>189</v>
      </c>
      <c r="B189" t="s">
        <v>188</v>
      </c>
      <c r="C189" t="s">
        <v>200</v>
      </c>
      <c r="D189" t="s">
        <v>11</v>
      </c>
      <c r="E189" t="s">
        <v>12</v>
      </c>
      <c r="F189" t="s">
        <v>31</v>
      </c>
      <c r="G189" t="s">
        <v>32</v>
      </c>
      <c r="H189" t="s">
        <v>37</v>
      </c>
      <c r="I189" t="s">
        <v>29</v>
      </c>
      <c r="J189">
        <v>2018</v>
      </c>
      <c r="K189" t="s">
        <v>22</v>
      </c>
      <c r="L189" t="s">
        <v>17</v>
      </c>
      <c r="M189">
        <v>351279</v>
      </c>
      <c r="N189">
        <v>352235</v>
      </c>
    </row>
    <row r="190" spans="1:14">
      <c r="A190" t="s">
        <v>189</v>
      </c>
      <c r="B190" t="s">
        <v>188</v>
      </c>
      <c r="C190" t="s">
        <v>200</v>
      </c>
      <c r="D190" t="s">
        <v>11</v>
      </c>
      <c r="E190" t="s">
        <v>12</v>
      </c>
      <c r="F190" t="s">
        <v>31</v>
      </c>
      <c r="G190" t="s">
        <v>32</v>
      </c>
      <c r="H190" t="s">
        <v>37</v>
      </c>
      <c r="I190" t="s">
        <v>29</v>
      </c>
      <c r="J190">
        <v>2018</v>
      </c>
      <c r="K190" t="s">
        <v>23</v>
      </c>
      <c r="L190" t="s">
        <v>17</v>
      </c>
      <c r="M190">
        <v>325898</v>
      </c>
      <c r="N190">
        <v>360090</v>
      </c>
    </row>
    <row r="191" spans="1:14">
      <c r="A191" t="s">
        <v>189</v>
      </c>
      <c r="B191" t="s">
        <v>188</v>
      </c>
      <c r="C191" t="s">
        <v>200</v>
      </c>
      <c r="D191" t="s">
        <v>11</v>
      </c>
      <c r="E191" t="s">
        <v>12</v>
      </c>
      <c r="F191" t="s">
        <v>31</v>
      </c>
      <c r="G191" t="s">
        <v>32</v>
      </c>
      <c r="H191" t="s">
        <v>37</v>
      </c>
      <c r="I191" t="s">
        <v>29</v>
      </c>
      <c r="J191">
        <v>2018</v>
      </c>
      <c r="K191" t="s">
        <v>24</v>
      </c>
      <c r="L191" t="s">
        <v>17</v>
      </c>
      <c r="M191">
        <v>301322</v>
      </c>
      <c r="N191">
        <v>325388</v>
      </c>
    </row>
    <row r="192" spans="1:14">
      <c r="A192" t="s">
        <v>189</v>
      </c>
      <c r="B192" t="s">
        <v>188</v>
      </c>
      <c r="C192" t="s">
        <v>200</v>
      </c>
      <c r="D192" t="s">
        <v>11</v>
      </c>
      <c r="E192" t="s">
        <v>12</v>
      </c>
      <c r="F192" t="s">
        <v>31</v>
      </c>
      <c r="G192" t="s">
        <v>32</v>
      </c>
      <c r="H192" t="s">
        <v>37</v>
      </c>
      <c r="I192" t="s">
        <v>29</v>
      </c>
      <c r="J192">
        <v>2018</v>
      </c>
      <c r="K192" t="s">
        <v>25</v>
      </c>
      <c r="L192" t="s">
        <v>17</v>
      </c>
      <c r="M192">
        <v>110160</v>
      </c>
      <c r="N192">
        <v>115383</v>
      </c>
    </row>
    <row r="193" spans="1:14">
      <c r="A193" t="s">
        <v>189</v>
      </c>
      <c r="B193" t="s">
        <v>188</v>
      </c>
      <c r="C193" t="s">
        <v>200</v>
      </c>
      <c r="D193" t="s">
        <v>11</v>
      </c>
      <c r="E193" t="s">
        <v>12</v>
      </c>
      <c r="F193" t="s">
        <v>31</v>
      </c>
      <c r="G193" t="s">
        <v>32</v>
      </c>
      <c r="H193" t="s">
        <v>37</v>
      </c>
      <c r="I193" t="s">
        <v>29</v>
      </c>
      <c r="J193">
        <v>2019</v>
      </c>
      <c r="K193" t="s">
        <v>26</v>
      </c>
      <c r="L193" t="s">
        <v>17</v>
      </c>
      <c r="M193">
        <v>358371</v>
      </c>
      <c r="N193">
        <v>401487</v>
      </c>
    </row>
    <row r="194" spans="1:14">
      <c r="A194" t="s">
        <v>189</v>
      </c>
      <c r="B194" t="s">
        <v>188</v>
      </c>
      <c r="C194" t="s">
        <v>200</v>
      </c>
      <c r="D194" t="s">
        <v>11</v>
      </c>
      <c r="E194" t="s">
        <v>12</v>
      </c>
      <c r="F194" t="s">
        <v>31</v>
      </c>
      <c r="G194" t="s">
        <v>32</v>
      </c>
      <c r="H194" t="s">
        <v>37</v>
      </c>
      <c r="I194" t="s">
        <v>29</v>
      </c>
      <c r="J194">
        <v>2019</v>
      </c>
      <c r="K194" t="s">
        <v>27</v>
      </c>
      <c r="L194" t="s">
        <v>17</v>
      </c>
      <c r="M194">
        <v>418162</v>
      </c>
      <c r="N194">
        <v>486314</v>
      </c>
    </row>
    <row r="195" spans="1:14">
      <c r="A195" t="s">
        <v>189</v>
      </c>
      <c r="B195" t="s">
        <v>188</v>
      </c>
      <c r="C195" t="s">
        <v>200</v>
      </c>
      <c r="D195" t="s">
        <v>11</v>
      </c>
      <c r="E195" t="s">
        <v>12</v>
      </c>
      <c r="F195" t="s">
        <v>31</v>
      </c>
      <c r="G195" t="s">
        <v>32</v>
      </c>
      <c r="H195" t="s">
        <v>37</v>
      </c>
      <c r="I195" t="s">
        <v>29</v>
      </c>
      <c r="J195">
        <v>2019</v>
      </c>
      <c r="K195" t="s">
        <v>28</v>
      </c>
      <c r="L195" t="s">
        <v>17</v>
      </c>
      <c r="M195">
        <v>382114</v>
      </c>
      <c r="N195">
        <v>442603</v>
      </c>
    </row>
    <row r="196" spans="1:14">
      <c r="A196" t="s">
        <v>189</v>
      </c>
      <c r="B196" t="s">
        <v>188</v>
      </c>
      <c r="C196" t="s">
        <v>200</v>
      </c>
      <c r="D196" t="s">
        <v>11</v>
      </c>
      <c r="E196" t="s">
        <v>12</v>
      </c>
      <c r="F196" t="s">
        <v>31</v>
      </c>
      <c r="G196" t="s">
        <v>32</v>
      </c>
      <c r="H196" t="s">
        <v>38</v>
      </c>
      <c r="I196" t="s">
        <v>29</v>
      </c>
      <c r="J196">
        <v>2018</v>
      </c>
      <c r="K196" t="s">
        <v>16</v>
      </c>
      <c r="L196" t="s">
        <v>17</v>
      </c>
      <c r="M196">
        <v>12760</v>
      </c>
      <c r="N196">
        <v>3865</v>
      </c>
    </row>
    <row r="197" spans="1:14">
      <c r="A197" t="s">
        <v>189</v>
      </c>
      <c r="B197" t="s">
        <v>188</v>
      </c>
      <c r="C197" t="s">
        <v>200</v>
      </c>
      <c r="D197" t="s">
        <v>11</v>
      </c>
      <c r="E197" t="s">
        <v>12</v>
      </c>
      <c r="F197" t="s">
        <v>31</v>
      </c>
      <c r="G197" t="s">
        <v>32</v>
      </c>
      <c r="H197" t="s">
        <v>38</v>
      </c>
      <c r="I197" t="s">
        <v>29</v>
      </c>
      <c r="J197">
        <v>2018</v>
      </c>
      <c r="K197" t="s">
        <v>19</v>
      </c>
      <c r="L197" t="s">
        <v>17</v>
      </c>
      <c r="M197">
        <v>59</v>
      </c>
      <c r="N197">
        <v>11</v>
      </c>
    </row>
    <row r="198" spans="1:14">
      <c r="A198" t="s">
        <v>189</v>
      </c>
      <c r="B198" t="s">
        <v>188</v>
      </c>
      <c r="C198" t="s">
        <v>200</v>
      </c>
      <c r="D198" t="s">
        <v>11</v>
      </c>
      <c r="E198" t="s">
        <v>12</v>
      </c>
      <c r="F198" t="s">
        <v>31</v>
      </c>
      <c r="G198" t="s">
        <v>32</v>
      </c>
      <c r="H198" t="s">
        <v>38</v>
      </c>
      <c r="I198" t="s">
        <v>29</v>
      </c>
      <c r="J198">
        <v>2018</v>
      </c>
      <c r="K198" t="s">
        <v>20</v>
      </c>
      <c r="L198" t="s">
        <v>17</v>
      </c>
      <c r="M198">
        <v>9434</v>
      </c>
      <c r="N198">
        <v>3140</v>
      </c>
    </row>
    <row r="199" spans="1:14">
      <c r="A199" t="s">
        <v>189</v>
      </c>
      <c r="B199" t="s">
        <v>188</v>
      </c>
      <c r="C199" t="s">
        <v>200</v>
      </c>
      <c r="D199" t="s">
        <v>11</v>
      </c>
      <c r="E199" t="s">
        <v>12</v>
      </c>
      <c r="F199" t="s">
        <v>31</v>
      </c>
      <c r="G199" t="s">
        <v>32</v>
      </c>
      <c r="H199" t="s">
        <v>38</v>
      </c>
      <c r="I199" t="s">
        <v>29</v>
      </c>
      <c r="J199">
        <v>2018</v>
      </c>
      <c r="K199" t="s">
        <v>21</v>
      </c>
      <c r="L199" t="s">
        <v>17</v>
      </c>
      <c r="M199">
        <v>56</v>
      </c>
      <c r="N199">
        <v>3</v>
      </c>
    </row>
    <row r="200" spans="1:14">
      <c r="A200" t="s">
        <v>189</v>
      </c>
      <c r="B200" t="s">
        <v>188</v>
      </c>
      <c r="C200" t="s">
        <v>200</v>
      </c>
      <c r="D200" t="s">
        <v>11</v>
      </c>
      <c r="E200" t="s">
        <v>12</v>
      </c>
      <c r="F200" t="s">
        <v>31</v>
      </c>
      <c r="G200" t="s">
        <v>32</v>
      </c>
      <c r="H200" t="s">
        <v>38</v>
      </c>
      <c r="I200" t="s">
        <v>29</v>
      </c>
      <c r="J200">
        <v>2018</v>
      </c>
      <c r="K200" t="s">
        <v>22</v>
      </c>
      <c r="L200" t="s">
        <v>17</v>
      </c>
      <c r="M200">
        <v>940</v>
      </c>
      <c r="N200">
        <v>76</v>
      </c>
    </row>
    <row r="201" spans="1:14">
      <c r="A201" t="s">
        <v>189</v>
      </c>
      <c r="B201" t="s">
        <v>188</v>
      </c>
      <c r="C201" t="s">
        <v>200</v>
      </c>
      <c r="D201" t="s">
        <v>11</v>
      </c>
      <c r="E201" t="s">
        <v>12</v>
      </c>
      <c r="F201" t="s">
        <v>31</v>
      </c>
      <c r="G201" t="s">
        <v>32</v>
      </c>
      <c r="H201" t="s">
        <v>38</v>
      </c>
      <c r="I201" t="s">
        <v>29</v>
      </c>
      <c r="J201">
        <v>2018</v>
      </c>
      <c r="K201" t="s">
        <v>23</v>
      </c>
      <c r="L201" t="s">
        <v>17</v>
      </c>
      <c r="M201">
        <v>129</v>
      </c>
      <c r="N201">
        <v>3</v>
      </c>
    </row>
    <row r="202" spans="1:14">
      <c r="A202" t="s">
        <v>189</v>
      </c>
      <c r="B202" t="s">
        <v>188</v>
      </c>
      <c r="C202" t="s">
        <v>200</v>
      </c>
      <c r="D202" t="s">
        <v>11</v>
      </c>
      <c r="E202" t="s">
        <v>12</v>
      </c>
      <c r="F202" t="s">
        <v>31</v>
      </c>
      <c r="G202" t="s">
        <v>32</v>
      </c>
      <c r="H202" t="s">
        <v>38</v>
      </c>
      <c r="I202" t="s">
        <v>29</v>
      </c>
      <c r="J202">
        <v>2018</v>
      </c>
      <c r="K202" t="s">
        <v>24</v>
      </c>
      <c r="L202" t="s">
        <v>17</v>
      </c>
      <c r="M202">
        <v>557</v>
      </c>
      <c r="N202">
        <v>70</v>
      </c>
    </row>
    <row r="203" spans="1:14">
      <c r="A203" t="s">
        <v>189</v>
      </c>
      <c r="B203" t="s">
        <v>188</v>
      </c>
      <c r="C203" t="s">
        <v>200</v>
      </c>
      <c r="D203" t="s">
        <v>11</v>
      </c>
      <c r="E203" t="s">
        <v>12</v>
      </c>
      <c r="F203" t="s">
        <v>31</v>
      </c>
      <c r="G203" t="s">
        <v>32</v>
      </c>
      <c r="H203" t="s">
        <v>38</v>
      </c>
      <c r="I203" t="s">
        <v>29</v>
      </c>
      <c r="J203">
        <v>2019</v>
      </c>
      <c r="K203" t="s">
        <v>26</v>
      </c>
      <c r="L203" t="s">
        <v>17</v>
      </c>
      <c r="M203">
        <v>277</v>
      </c>
      <c r="N203">
        <v>6</v>
      </c>
    </row>
    <row r="204" spans="1:14">
      <c r="A204" t="s">
        <v>189</v>
      </c>
      <c r="B204" t="s">
        <v>188</v>
      </c>
      <c r="C204" t="s">
        <v>200</v>
      </c>
      <c r="D204" t="s">
        <v>11</v>
      </c>
      <c r="E204" t="s">
        <v>12</v>
      </c>
      <c r="F204" t="s">
        <v>31</v>
      </c>
      <c r="G204" t="s">
        <v>32</v>
      </c>
      <c r="H204" t="s">
        <v>38</v>
      </c>
      <c r="I204" t="s">
        <v>29</v>
      </c>
      <c r="J204">
        <v>2019</v>
      </c>
      <c r="K204" t="s">
        <v>28</v>
      </c>
      <c r="L204" t="s">
        <v>17</v>
      </c>
      <c r="M204">
        <v>299</v>
      </c>
      <c r="N204">
        <v>53</v>
      </c>
    </row>
    <row r="205" spans="1:14">
      <c r="A205" t="s">
        <v>189</v>
      </c>
      <c r="B205" t="s">
        <v>188</v>
      </c>
      <c r="C205" t="s">
        <v>200</v>
      </c>
      <c r="D205" t="s">
        <v>11</v>
      </c>
      <c r="E205" t="s">
        <v>12</v>
      </c>
      <c r="F205" t="s">
        <v>31</v>
      </c>
      <c r="G205" t="s">
        <v>32</v>
      </c>
      <c r="H205" t="s">
        <v>39</v>
      </c>
      <c r="I205" t="s">
        <v>29</v>
      </c>
      <c r="J205">
        <v>2018</v>
      </c>
      <c r="K205" t="s">
        <v>16</v>
      </c>
      <c r="L205" t="s">
        <v>17</v>
      </c>
      <c r="M205">
        <v>17850</v>
      </c>
      <c r="N205">
        <v>26012</v>
      </c>
    </row>
    <row r="206" spans="1:14">
      <c r="A206" t="s">
        <v>189</v>
      </c>
      <c r="B206" t="s">
        <v>188</v>
      </c>
      <c r="C206" t="s">
        <v>200</v>
      </c>
      <c r="D206" t="s">
        <v>11</v>
      </c>
      <c r="E206" t="s">
        <v>12</v>
      </c>
      <c r="F206" t="s">
        <v>31</v>
      </c>
      <c r="G206" t="s">
        <v>32</v>
      </c>
      <c r="H206" t="s">
        <v>39</v>
      </c>
      <c r="I206" t="s">
        <v>29</v>
      </c>
      <c r="J206">
        <v>2018</v>
      </c>
      <c r="K206" t="s">
        <v>18</v>
      </c>
      <c r="L206" t="s">
        <v>17</v>
      </c>
      <c r="M206">
        <v>8458</v>
      </c>
      <c r="N206">
        <v>13776</v>
      </c>
    </row>
    <row r="207" spans="1:14">
      <c r="A207" t="s">
        <v>189</v>
      </c>
      <c r="B207" t="s">
        <v>188</v>
      </c>
      <c r="C207" t="s">
        <v>200</v>
      </c>
      <c r="D207" t="s">
        <v>11</v>
      </c>
      <c r="E207" t="s">
        <v>12</v>
      </c>
      <c r="F207" t="s">
        <v>31</v>
      </c>
      <c r="G207" t="s">
        <v>32</v>
      </c>
      <c r="H207" t="s">
        <v>39</v>
      </c>
      <c r="I207" t="s">
        <v>29</v>
      </c>
      <c r="J207">
        <v>2018</v>
      </c>
      <c r="K207" t="s">
        <v>19</v>
      </c>
      <c r="L207" t="s">
        <v>17</v>
      </c>
      <c r="M207">
        <v>18088</v>
      </c>
      <c r="N207">
        <v>2447</v>
      </c>
    </row>
    <row r="208" spans="1:14">
      <c r="A208" t="s">
        <v>189</v>
      </c>
      <c r="B208" t="s">
        <v>188</v>
      </c>
      <c r="C208" t="s">
        <v>200</v>
      </c>
      <c r="D208" t="s">
        <v>11</v>
      </c>
      <c r="E208" t="s">
        <v>12</v>
      </c>
      <c r="F208" t="s">
        <v>31</v>
      </c>
      <c r="G208" t="s">
        <v>32</v>
      </c>
      <c r="H208" t="s">
        <v>39</v>
      </c>
      <c r="I208" t="s">
        <v>29</v>
      </c>
      <c r="J208">
        <v>2018</v>
      </c>
      <c r="K208" t="s">
        <v>20</v>
      </c>
      <c r="L208" t="s">
        <v>17</v>
      </c>
      <c r="M208">
        <v>20224</v>
      </c>
      <c r="N208">
        <v>30879</v>
      </c>
    </row>
    <row r="209" spans="1:14">
      <c r="A209" t="s">
        <v>189</v>
      </c>
      <c r="B209" t="s">
        <v>188</v>
      </c>
      <c r="C209" t="s">
        <v>200</v>
      </c>
      <c r="D209" t="s">
        <v>11</v>
      </c>
      <c r="E209" t="s">
        <v>12</v>
      </c>
      <c r="F209" t="s">
        <v>31</v>
      </c>
      <c r="G209" t="s">
        <v>32</v>
      </c>
      <c r="H209" t="s">
        <v>39</v>
      </c>
      <c r="I209" t="s">
        <v>29</v>
      </c>
      <c r="J209">
        <v>2018</v>
      </c>
      <c r="K209" t="s">
        <v>21</v>
      </c>
      <c r="L209" t="s">
        <v>17</v>
      </c>
      <c r="M209">
        <v>5573</v>
      </c>
      <c r="N209">
        <v>9464</v>
      </c>
    </row>
    <row r="210" spans="1:14">
      <c r="A210" t="s">
        <v>189</v>
      </c>
      <c r="B210" t="s">
        <v>188</v>
      </c>
      <c r="C210" t="s">
        <v>200</v>
      </c>
      <c r="D210" t="s">
        <v>11</v>
      </c>
      <c r="E210" t="s">
        <v>12</v>
      </c>
      <c r="F210" t="s">
        <v>31</v>
      </c>
      <c r="G210" t="s">
        <v>32</v>
      </c>
      <c r="H210" t="s">
        <v>39</v>
      </c>
      <c r="I210" t="s">
        <v>29</v>
      </c>
      <c r="J210">
        <v>2018</v>
      </c>
      <c r="K210" t="s">
        <v>22</v>
      </c>
      <c r="L210" t="s">
        <v>17</v>
      </c>
      <c r="M210">
        <v>72</v>
      </c>
      <c r="N210">
        <v>725</v>
      </c>
    </row>
    <row r="211" spans="1:14">
      <c r="A211" t="s">
        <v>189</v>
      </c>
      <c r="B211" t="s">
        <v>188</v>
      </c>
      <c r="C211" t="s">
        <v>200</v>
      </c>
      <c r="D211" t="s">
        <v>11</v>
      </c>
      <c r="E211" t="s">
        <v>12</v>
      </c>
      <c r="F211" t="s">
        <v>31</v>
      </c>
      <c r="G211" t="s">
        <v>32</v>
      </c>
      <c r="H211" t="s">
        <v>39</v>
      </c>
      <c r="I211" t="s">
        <v>29</v>
      </c>
      <c r="J211">
        <v>2018</v>
      </c>
      <c r="K211" t="s">
        <v>23</v>
      </c>
      <c r="L211" t="s">
        <v>17</v>
      </c>
      <c r="M211">
        <v>48004</v>
      </c>
      <c r="N211">
        <v>61799</v>
      </c>
    </row>
    <row r="212" spans="1:14">
      <c r="A212" t="s">
        <v>189</v>
      </c>
      <c r="B212" t="s">
        <v>188</v>
      </c>
      <c r="C212" t="s">
        <v>200</v>
      </c>
      <c r="D212" t="s">
        <v>11</v>
      </c>
      <c r="E212" t="s">
        <v>12</v>
      </c>
      <c r="F212" t="s">
        <v>31</v>
      </c>
      <c r="G212" t="s">
        <v>32</v>
      </c>
      <c r="H212" t="s">
        <v>39</v>
      </c>
      <c r="I212" t="s">
        <v>29</v>
      </c>
      <c r="J212">
        <v>2018</v>
      </c>
      <c r="K212" t="s">
        <v>24</v>
      </c>
      <c r="L212" t="s">
        <v>17</v>
      </c>
      <c r="M212">
        <v>29024</v>
      </c>
      <c r="N212">
        <v>45345</v>
      </c>
    </row>
    <row r="213" spans="1:14">
      <c r="A213" t="s">
        <v>189</v>
      </c>
      <c r="B213" t="s">
        <v>188</v>
      </c>
      <c r="C213" t="s">
        <v>200</v>
      </c>
      <c r="D213" t="s">
        <v>11</v>
      </c>
      <c r="E213" t="s">
        <v>12</v>
      </c>
      <c r="F213" t="s">
        <v>31</v>
      </c>
      <c r="G213" t="s">
        <v>32</v>
      </c>
      <c r="H213" t="s">
        <v>39</v>
      </c>
      <c r="I213" t="s">
        <v>29</v>
      </c>
      <c r="J213">
        <v>2018</v>
      </c>
      <c r="K213" t="s">
        <v>25</v>
      </c>
      <c r="L213" t="s">
        <v>17</v>
      </c>
      <c r="M213">
        <v>2071</v>
      </c>
      <c r="N213">
        <v>3561</v>
      </c>
    </row>
    <row r="214" spans="1:14">
      <c r="A214" t="s">
        <v>189</v>
      </c>
      <c r="B214" t="s">
        <v>188</v>
      </c>
      <c r="C214" t="s">
        <v>200</v>
      </c>
      <c r="D214" t="s">
        <v>11</v>
      </c>
      <c r="E214" t="s">
        <v>12</v>
      </c>
      <c r="F214" t="s">
        <v>31</v>
      </c>
      <c r="G214" t="s">
        <v>32</v>
      </c>
      <c r="H214" t="s">
        <v>39</v>
      </c>
      <c r="I214" t="s">
        <v>29</v>
      </c>
      <c r="J214">
        <v>2019</v>
      </c>
      <c r="K214" t="s">
        <v>26</v>
      </c>
      <c r="L214" t="s">
        <v>17</v>
      </c>
      <c r="M214">
        <v>804</v>
      </c>
      <c r="N214">
        <v>1610</v>
      </c>
    </row>
    <row r="215" spans="1:14">
      <c r="A215" t="s">
        <v>189</v>
      </c>
      <c r="B215" t="s">
        <v>188</v>
      </c>
      <c r="C215" t="s">
        <v>200</v>
      </c>
      <c r="D215" t="s">
        <v>11</v>
      </c>
      <c r="E215" t="s">
        <v>12</v>
      </c>
      <c r="F215" t="s">
        <v>31</v>
      </c>
      <c r="G215" t="s">
        <v>32</v>
      </c>
      <c r="H215" t="s">
        <v>39</v>
      </c>
      <c r="I215" t="s">
        <v>29</v>
      </c>
      <c r="J215">
        <v>2019</v>
      </c>
      <c r="K215" t="s">
        <v>27</v>
      </c>
      <c r="L215" t="s">
        <v>17</v>
      </c>
      <c r="M215">
        <v>2369</v>
      </c>
      <c r="N215">
        <v>4122</v>
      </c>
    </row>
    <row r="216" spans="1:14">
      <c r="A216" t="s">
        <v>189</v>
      </c>
      <c r="B216" t="s">
        <v>188</v>
      </c>
      <c r="C216" t="s">
        <v>200</v>
      </c>
      <c r="D216" t="s">
        <v>11</v>
      </c>
      <c r="E216" t="s">
        <v>12</v>
      </c>
      <c r="F216" t="s">
        <v>31</v>
      </c>
      <c r="G216" t="s">
        <v>32</v>
      </c>
      <c r="H216" t="s">
        <v>39</v>
      </c>
      <c r="I216" t="s">
        <v>29</v>
      </c>
      <c r="J216">
        <v>2019</v>
      </c>
      <c r="K216" t="s">
        <v>28</v>
      </c>
      <c r="L216" t="s">
        <v>17</v>
      </c>
      <c r="M216">
        <v>3880</v>
      </c>
      <c r="N216">
        <v>5480</v>
      </c>
    </row>
    <row r="217" spans="1:14">
      <c r="A217" t="s">
        <v>189</v>
      </c>
      <c r="B217" t="s">
        <v>188</v>
      </c>
      <c r="C217" t="s">
        <v>198</v>
      </c>
      <c r="D217" t="s">
        <v>11</v>
      </c>
      <c r="E217" t="s">
        <v>12</v>
      </c>
      <c r="F217" t="s">
        <v>13</v>
      </c>
      <c r="G217" t="s">
        <v>14</v>
      </c>
      <c r="H217" t="s">
        <v>15</v>
      </c>
      <c r="I217" t="s">
        <v>29</v>
      </c>
      <c r="J217">
        <v>2018</v>
      </c>
      <c r="K217" t="s">
        <v>16</v>
      </c>
      <c r="L217" t="s">
        <v>17</v>
      </c>
      <c r="M217">
        <v>0</v>
      </c>
      <c r="N217">
        <v>0</v>
      </c>
    </row>
    <row r="218" spans="1:14">
      <c r="A218" t="s">
        <v>189</v>
      </c>
      <c r="B218" t="s">
        <v>188</v>
      </c>
      <c r="C218" t="s">
        <v>198</v>
      </c>
      <c r="D218" t="s">
        <v>11</v>
      </c>
      <c r="E218" t="s">
        <v>12</v>
      </c>
      <c r="F218" t="s">
        <v>13</v>
      </c>
      <c r="G218" t="s">
        <v>14</v>
      </c>
      <c r="H218" t="s">
        <v>15</v>
      </c>
      <c r="I218" t="s">
        <v>29</v>
      </c>
      <c r="J218">
        <v>2018</v>
      </c>
      <c r="K218" t="s">
        <v>18</v>
      </c>
      <c r="L218" t="s">
        <v>17</v>
      </c>
      <c r="M218">
        <v>0</v>
      </c>
      <c r="N218">
        <v>0</v>
      </c>
    </row>
    <row r="219" spans="1:14">
      <c r="A219" t="s">
        <v>189</v>
      </c>
      <c r="B219" t="s">
        <v>188</v>
      </c>
      <c r="C219" t="s">
        <v>198</v>
      </c>
      <c r="D219" t="s">
        <v>11</v>
      </c>
      <c r="E219" t="s">
        <v>12</v>
      </c>
      <c r="F219" t="s">
        <v>13</v>
      </c>
      <c r="G219" t="s">
        <v>14</v>
      </c>
      <c r="H219" t="s">
        <v>15</v>
      </c>
      <c r="I219" t="s">
        <v>29</v>
      </c>
      <c r="J219">
        <v>2018</v>
      </c>
      <c r="K219" t="s">
        <v>19</v>
      </c>
      <c r="L219" t="s">
        <v>17</v>
      </c>
      <c r="M219">
        <v>769421</v>
      </c>
      <c r="N219">
        <v>1719718</v>
      </c>
    </row>
    <row r="220" spans="1:14">
      <c r="A220" t="s">
        <v>189</v>
      </c>
      <c r="B220" t="s">
        <v>188</v>
      </c>
      <c r="C220" t="s">
        <v>198</v>
      </c>
      <c r="D220" t="s">
        <v>11</v>
      </c>
      <c r="E220" t="s">
        <v>12</v>
      </c>
      <c r="F220" t="s">
        <v>13</v>
      </c>
      <c r="G220" t="s">
        <v>14</v>
      </c>
      <c r="H220" t="s">
        <v>15</v>
      </c>
      <c r="I220" t="s">
        <v>29</v>
      </c>
      <c r="J220">
        <v>2018</v>
      </c>
      <c r="K220" t="s">
        <v>20</v>
      </c>
      <c r="L220" t="s">
        <v>17</v>
      </c>
      <c r="M220">
        <v>0</v>
      </c>
      <c r="N220">
        <v>0</v>
      </c>
    </row>
    <row r="221" spans="1:14">
      <c r="A221" t="s">
        <v>189</v>
      </c>
      <c r="B221" t="s">
        <v>188</v>
      </c>
      <c r="C221" t="s">
        <v>198</v>
      </c>
      <c r="D221" t="s">
        <v>11</v>
      </c>
      <c r="E221" t="s">
        <v>12</v>
      </c>
      <c r="F221" t="s">
        <v>13</v>
      </c>
      <c r="G221" t="s">
        <v>14</v>
      </c>
      <c r="H221" t="s">
        <v>15</v>
      </c>
      <c r="I221" t="s">
        <v>29</v>
      </c>
      <c r="J221">
        <v>2018</v>
      </c>
      <c r="K221" t="s">
        <v>21</v>
      </c>
      <c r="L221" t="s">
        <v>17</v>
      </c>
      <c r="M221">
        <v>1329059</v>
      </c>
      <c r="N221">
        <v>3048360</v>
      </c>
    </row>
    <row r="222" spans="1:14">
      <c r="A222" t="s">
        <v>189</v>
      </c>
      <c r="B222" t="s">
        <v>188</v>
      </c>
      <c r="C222" t="s">
        <v>198</v>
      </c>
      <c r="D222" t="s">
        <v>11</v>
      </c>
      <c r="E222" t="s">
        <v>12</v>
      </c>
      <c r="F222" t="s">
        <v>13</v>
      </c>
      <c r="G222" t="s">
        <v>14</v>
      </c>
      <c r="H222" t="s">
        <v>15</v>
      </c>
      <c r="I222" t="s">
        <v>29</v>
      </c>
      <c r="J222">
        <v>2018</v>
      </c>
      <c r="K222" t="s">
        <v>22</v>
      </c>
      <c r="L222" t="s">
        <v>17</v>
      </c>
      <c r="M222">
        <v>0</v>
      </c>
      <c r="N222">
        <v>0</v>
      </c>
    </row>
    <row r="223" spans="1:14">
      <c r="A223" t="s">
        <v>189</v>
      </c>
      <c r="B223" t="s">
        <v>188</v>
      </c>
      <c r="C223" t="s">
        <v>198</v>
      </c>
      <c r="D223" t="s">
        <v>11</v>
      </c>
      <c r="E223" t="s">
        <v>12</v>
      </c>
      <c r="F223" t="s">
        <v>13</v>
      </c>
      <c r="G223" t="s">
        <v>14</v>
      </c>
      <c r="H223" t="s">
        <v>15</v>
      </c>
      <c r="I223" t="s">
        <v>29</v>
      </c>
      <c r="J223">
        <v>2018</v>
      </c>
      <c r="K223" t="s">
        <v>23</v>
      </c>
      <c r="L223" t="s">
        <v>17</v>
      </c>
      <c r="M223">
        <v>11018</v>
      </c>
      <c r="N223">
        <v>21222</v>
      </c>
    </row>
    <row r="224" spans="1:14">
      <c r="A224" t="s">
        <v>189</v>
      </c>
      <c r="B224" t="s">
        <v>188</v>
      </c>
      <c r="C224" t="s">
        <v>198</v>
      </c>
      <c r="D224" t="s">
        <v>11</v>
      </c>
      <c r="E224" t="s">
        <v>12</v>
      </c>
      <c r="F224" t="s">
        <v>13</v>
      </c>
      <c r="G224" t="s">
        <v>14</v>
      </c>
      <c r="H224" t="s">
        <v>15</v>
      </c>
      <c r="I224" t="s">
        <v>29</v>
      </c>
      <c r="J224">
        <v>2018</v>
      </c>
      <c r="K224" t="s">
        <v>24</v>
      </c>
      <c r="L224" t="s">
        <v>17</v>
      </c>
      <c r="M224">
        <v>1913</v>
      </c>
      <c r="N224">
        <v>3969</v>
      </c>
    </row>
    <row r="225" spans="1:14">
      <c r="A225" t="s">
        <v>189</v>
      </c>
      <c r="B225" t="s">
        <v>188</v>
      </c>
      <c r="C225" t="s">
        <v>198</v>
      </c>
      <c r="D225" t="s">
        <v>11</v>
      </c>
      <c r="E225" t="s">
        <v>12</v>
      </c>
      <c r="F225" t="s">
        <v>13</v>
      </c>
      <c r="G225" t="s">
        <v>14</v>
      </c>
      <c r="H225" t="s">
        <v>15</v>
      </c>
      <c r="I225" t="s">
        <v>29</v>
      </c>
      <c r="J225">
        <v>2019</v>
      </c>
      <c r="K225" t="s">
        <v>27</v>
      </c>
      <c r="L225" t="s">
        <v>17</v>
      </c>
      <c r="M225">
        <v>14702</v>
      </c>
      <c r="N225">
        <v>24521</v>
      </c>
    </row>
    <row r="226" spans="1:14">
      <c r="A226" t="s">
        <v>189</v>
      </c>
      <c r="B226" t="s">
        <v>188</v>
      </c>
      <c r="C226" t="s">
        <v>198</v>
      </c>
      <c r="D226" t="s">
        <v>11</v>
      </c>
      <c r="E226" t="s">
        <v>12</v>
      </c>
      <c r="F226" t="s">
        <v>13</v>
      </c>
      <c r="G226" t="s">
        <v>14</v>
      </c>
      <c r="H226" t="s">
        <v>15</v>
      </c>
      <c r="I226" t="s">
        <v>29</v>
      </c>
      <c r="J226">
        <v>2019</v>
      </c>
      <c r="K226" t="s">
        <v>28</v>
      </c>
      <c r="L226" t="s">
        <v>17</v>
      </c>
      <c r="M226">
        <v>1495303</v>
      </c>
      <c r="N226">
        <v>3495780</v>
      </c>
    </row>
    <row r="227" spans="1:14">
      <c r="A227" t="s">
        <v>189</v>
      </c>
      <c r="B227" t="s">
        <v>188</v>
      </c>
      <c r="C227" t="s">
        <v>197</v>
      </c>
      <c r="D227" t="s">
        <v>11</v>
      </c>
      <c r="E227" t="s">
        <v>12</v>
      </c>
      <c r="F227" t="s">
        <v>13</v>
      </c>
      <c r="G227" t="s">
        <v>14</v>
      </c>
      <c r="H227" t="s">
        <v>15</v>
      </c>
      <c r="I227" t="s">
        <v>29</v>
      </c>
      <c r="J227">
        <v>2018</v>
      </c>
      <c r="K227" t="s">
        <v>18</v>
      </c>
      <c r="L227" t="s">
        <v>17</v>
      </c>
      <c r="M227">
        <v>59307</v>
      </c>
      <c r="N227">
        <v>2624</v>
      </c>
    </row>
    <row r="228" spans="1:14">
      <c r="A228" t="s">
        <v>189</v>
      </c>
      <c r="B228" t="s">
        <v>188</v>
      </c>
      <c r="C228" t="s">
        <v>197</v>
      </c>
      <c r="D228" t="s">
        <v>11</v>
      </c>
      <c r="E228" t="s">
        <v>12</v>
      </c>
      <c r="F228" t="s">
        <v>13</v>
      </c>
      <c r="G228" t="s">
        <v>14</v>
      </c>
      <c r="H228" t="s">
        <v>15</v>
      </c>
      <c r="I228" t="s">
        <v>29</v>
      </c>
      <c r="J228">
        <v>2018</v>
      </c>
      <c r="K228" t="s">
        <v>20</v>
      </c>
      <c r="L228" t="s">
        <v>17</v>
      </c>
      <c r="M228">
        <v>65993</v>
      </c>
      <c r="N228">
        <v>2922</v>
      </c>
    </row>
    <row r="229" spans="1:14">
      <c r="A229" t="s">
        <v>189</v>
      </c>
      <c r="B229" t="s">
        <v>188</v>
      </c>
      <c r="C229" t="s">
        <v>197</v>
      </c>
      <c r="D229" t="s">
        <v>11</v>
      </c>
      <c r="E229" t="s">
        <v>12</v>
      </c>
      <c r="F229" t="s">
        <v>13</v>
      </c>
      <c r="G229" t="s">
        <v>14</v>
      </c>
      <c r="H229" t="s">
        <v>15</v>
      </c>
      <c r="I229" t="s">
        <v>29</v>
      </c>
      <c r="J229">
        <v>2018</v>
      </c>
      <c r="K229" t="s">
        <v>21</v>
      </c>
      <c r="L229" t="s">
        <v>17</v>
      </c>
      <c r="M229">
        <v>137</v>
      </c>
      <c r="N229">
        <v>6</v>
      </c>
    </row>
    <row r="230" spans="1:14">
      <c r="A230" t="s">
        <v>189</v>
      </c>
      <c r="B230" t="s">
        <v>188</v>
      </c>
      <c r="C230" t="s">
        <v>197</v>
      </c>
      <c r="D230" t="s">
        <v>11</v>
      </c>
      <c r="E230" t="s">
        <v>12</v>
      </c>
      <c r="F230" t="s">
        <v>13</v>
      </c>
      <c r="G230" t="s">
        <v>14</v>
      </c>
      <c r="H230" t="s">
        <v>15</v>
      </c>
      <c r="I230" t="s">
        <v>29</v>
      </c>
      <c r="J230">
        <v>2018</v>
      </c>
      <c r="K230" t="s">
        <v>22</v>
      </c>
      <c r="L230" t="s">
        <v>17</v>
      </c>
      <c r="M230">
        <v>37613</v>
      </c>
      <c r="N230">
        <v>603</v>
      </c>
    </row>
    <row r="231" spans="1:14">
      <c r="A231" t="s">
        <v>189</v>
      </c>
      <c r="B231" t="s">
        <v>188</v>
      </c>
      <c r="C231" t="s">
        <v>197</v>
      </c>
      <c r="D231" t="s">
        <v>11</v>
      </c>
      <c r="E231" t="s">
        <v>12</v>
      </c>
      <c r="F231" t="s">
        <v>13</v>
      </c>
      <c r="G231" t="s">
        <v>14</v>
      </c>
      <c r="H231" t="s">
        <v>15</v>
      </c>
      <c r="I231" t="s">
        <v>29</v>
      </c>
      <c r="J231">
        <v>2018</v>
      </c>
      <c r="K231" t="s">
        <v>23</v>
      </c>
      <c r="L231" t="s">
        <v>17</v>
      </c>
      <c r="M231">
        <v>15872</v>
      </c>
      <c r="N231">
        <v>300</v>
      </c>
    </row>
    <row r="232" spans="1:14">
      <c r="A232" t="s">
        <v>189</v>
      </c>
      <c r="B232" t="s">
        <v>188</v>
      </c>
      <c r="C232" t="s">
        <v>197</v>
      </c>
      <c r="D232" t="s">
        <v>11</v>
      </c>
      <c r="E232" t="s">
        <v>12</v>
      </c>
      <c r="F232" t="s">
        <v>13</v>
      </c>
      <c r="G232" t="s">
        <v>14</v>
      </c>
      <c r="H232" t="s">
        <v>15</v>
      </c>
      <c r="I232" t="s">
        <v>29</v>
      </c>
      <c r="J232">
        <v>2018</v>
      </c>
      <c r="K232" t="s">
        <v>24</v>
      </c>
      <c r="L232" t="s">
        <v>17</v>
      </c>
      <c r="M232">
        <v>13191</v>
      </c>
      <c r="N232">
        <v>85</v>
      </c>
    </row>
    <row r="233" spans="1:14">
      <c r="A233" t="s">
        <v>189</v>
      </c>
      <c r="B233" t="s">
        <v>188</v>
      </c>
      <c r="C233" t="s">
        <v>197</v>
      </c>
      <c r="D233" t="s">
        <v>11</v>
      </c>
      <c r="E233" t="s">
        <v>12</v>
      </c>
      <c r="F233" t="s">
        <v>13</v>
      </c>
      <c r="G233" t="s">
        <v>14</v>
      </c>
      <c r="H233" t="s">
        <v>15</v>
      </c>
      <c r="I233" t="s">
        <v>29</v>
      </c>
      <c r="J233">
        <v>2018</v>
      </c>
      <c r="K233" t="s">
        <v>25</v>
      </c>
      <c r="L233" t="s">
        <v>17</v>
      </c>
      <c r="M233">
        <v>18592</v>
      </c>
      <c r="N233">
        <v>812</v>
      </c>
    </row>
    <row r="234" spans="1:14">
      <c r="A234" t="s">
        <v>189</v>
      </c>
      <c r="B234" t="s">
        <v>188</v>
      </c>
      <c r="C234" t="s">
        <v>197</v>
      </c>
      <c r="D234" t="s">
        <v>11</v>
      </c>
      <c r="E234" t="s">
        <v>12</v>
      </c>
      <c r="F234" t="s">
        <v>13</v>
      </c>
      <c r="G234" t="s">
        <v>14</v>
      </c>
      <c r="H234" t="s">
        <v>15</v>
      </c>
      <c r="I234" t="s">
        <v>29</v>
      </c>
      <c r="J234">
        <v>2019</v>
      </c>
      <c r="K234" t="s">
        <v>27</v>
      </c>
      <c r="L234" t="s">
        <v>17</v>
      </c>
      <c r="M234">
        <v>13304</v>
      </c>
      <c r="N234">
        <v>700</v>
      </c>
    </row>
    <row r="235" spans="1:14">
      <c r="A235" t="s">
        <v>189</v>
      </c>
      <c r="B235" t="s">
        <v>188</v>
      </c>
      <c r="C235" t="s">
        <v>197</v>
      </c>
      <c r="D235" t="s">
        <v>11</v>
      </c>
      <c r="E235" t="s">
        <v>12</v>
      </c>
      <c r="F235" t="s">
        <v>13</v>
      </c>
      <c r="G235" t="s">
        <v>14</v>
      </c>
      <c r="H235" t="s">
        <v>15</v>
      </c>
      <c r="I235" t="s">
        <v>29</v>
      </c>
      <c r="J235">
        <v>2019</v>
      </c>
      <c r="K235" t="s">
        <v>28</v>
      </c>
      <c r="L235" t="s">
        <v>17</v>
      </c>
      <c r="M235">
        <v>21082</v>
      </c>
      <c r="N235">
        <v>918</v>
      </c>
    </row>
    <row r="236" spans="1:14">
      <c r="A236" t="s">
        <v>189</v>
      </c>
      <c r="B236" t="s">
        <v>188</v>
      </c>
      <c r="C236" t="s">
        <v>197</v>
      </c>
      <c r="D236" t="s">
        <v>11</v>
      </c>
      <c r="E236" t="s">
        <v>12</v>
      </c>
      <c r="F236" t="s">
        <v>31</v>
      </c>
      <c r="G236" t="s">
        <v>32</v>
      </c>
      <c r="H236" t="s">
        <v>33</v>
      </c>
      <c r="I236" t="s">
        <v>29</v>
      </c>
      <c r="J236">
        <v>2018</v>
      </c>
      <c r="K236" t="s">
        <v>19</v>
      </c>
      <c r="L236" t="s">
        <v>17</v>
      </c>
      <c r="M236">
        <v>70</v>
      </c>
      <c r="N236">
        <v>4</v>
      </c>
    </row>
    <row r="237" spans="1:14">
      <c r="A237" t="s">
        <v>189</v>
      </c>
      <c r="B237" t="s">
        <v>188</v>
      </c>
      <c r="C237" t="s">
        <v>197</v>
      </c>
      <c r="D237" t="s">
        <v>11</v>
      </c>
      <c r="E237" t="s">
        <v>12</v>
      </c>
      <c r="F237" t="s">
        <v>31</v>
      </c>
      <c r="G237" t="s">
        <v>32</v>
      </c>
      <c r="H237" t="s">
        <v>33</v>
      </c>
      <c r="I237" t="s">
        <v>29</v>
      </c>
      <c r="J237">
        <v>2018</v>
      </c>
      <c r="K237" t="s">
        <v>20</v>
      </c>
      <c r="L237" t="s">
        <v>17</v>
      </c>
      <c r="M237">
        <v>140</v>
      </c>
      <c r="N237">
        <v>20</v>
      </c>
    </row>
    <row r="238" spans="1:14">
      <c r="A238" t="s">
        <v>189</v>
      </c>
      <c r="B238" t="s">
        <v>188</v>
      </c>
      <c r="C238" t="s">
        <v>197</v>
      </c>
      <c r="D238" t="s">
        <v>11</v>
      </c>
      <c r="E238" t="s">
        <v>12</v>
      </c>
      <c r="F238" t="s">
        <v>31</v>
      </c>
      <c r="G238" t="s">
        <v>32</v>
      </c>
      <c r="H238" t="s">
        <v>33</v>
      </c>
      <c r="I238" t="s">
        <v>29</v>
      </c>
      <c r="J238">
        <v>2018</v>
      </c>
      <c r="K238" t="s">
        <v>23</v>
      </c>
      <c r="L238" t="s">
        <v>17</v>
      </c>
      <c r="M238">
        <v>1018</v>
      </c>
      <c r="N238">
        <v>15</v>
      </c>
    </row>
    <row r="239" spans="1:14">
      <c r="A239" t="s">
        <v>189</v>
      </c>
      <c r="B239" t="s">
        <v>188</v>
      </c>
      <c r="C239" t="s">
        <v>197</v>
      </c>
      <c r="D239" t="s">
        <v>11</v>
      </c>
      <c r="E239" t="s">
        <v>12</v>
      </c>
      <c r="F239" t="s">
        <v>31</v>
      </c>
      <c r="G239" t="s">
        <v>32</v>
      </c>
      <c r="H239" t="s">
        <v>33</v>
      </c>
      <c r="I239" t="s">
        <v>29</v>
      </c>
      <c r="J239">
        <v>2019</v>
      </c>
      <c r="K239" t="s">
        <v>26</v>
      </c>
      <c r="L239" t="s">
        <v>17</v>
      </c>
      <c r="M239">
        <v>74</v>
      </c>
      <c r="N239">
        <v>4</v>
      </c>
    </row>
    <row r="240" spans="1:14">
      <c r="A240" t="s">
        <v>189</v>
      </c>
      <c r="B240" t="s">
        <v>188</v>
      </c>
      <c r="C240" t="s">
        <v>197</v>
      </c>
      <c r="D240" t="s">
        <v>11</v>
      </c>
      <c r="E240" t="s">
        <v>12</v>
      </c>
      <c r="F240" t="s">
        <v>31</v>
      </c>
      <c r="G240" t="s">
        <v>32</v>
      </c>
      <c r="H240" t="s">
        <v>33</v>
      </c>
      <c r="I240" t="s">
        <v>29</v>
      </c>
      <c r="J240">
        <v>2019</v>
      </c>
      <c r="K240" t="s">
        <v>27</v>
      </c>
      <c r="L240" t="s">
        <v>17</v>
      </c>
      <c r="M240">
        <v>89</v>
      </c>
      <c r="N240">
        <v>6</v>
      </c>
    </row>
    <row r="241" spans="1:14">
      <c r="A241" t="s">
        <v>189</v>
      </c>
      <c r="B241" t="s">
        <v>188</v>
      </c>
      <c r="C241" t="s">
        <v>197</v>
      </c>
      <c r="D241" t="s">
        <v>11</v>
      </c>
      <c r="E241" t="s">
        <v>12</v>
      </c>
      <c r="F241" t="s">
        <v>31</v>
      </c>
      <c r="G241" t="s">
        <v>32</v>
      </c>
      <c r="H241" t="s">
        <v>36</v>
      </c>
      <c r="I241" t="s">
        <v>29</v>
      </c>
      <c r="J241">
        <v>2018</v>
      </c>
      <c r="K241" t="s">
        <v>16</v>
      </c>
      <c r="L241" t="s">
        <v>17</v>
      </c>
      <c r="M241">
        <v>313142</v>
      </c>
      <c r="N241">
        <v>408538</v>
      </c>
    </row>
    <row r="242" spans="1:14">
      <c r="A242" t="s">
        <v>189</v>
      </c>
      <c r="B242" t="s">
        <v>188</v>
      </c>
      <c r="C242" t="s">
        <v>197</v>
      </c>
      <c r="D242" t="s">
        <v>11</v>
      </c>
      <c r="E242" t="s">
        <v>12</v>
      </c>
      <c r="F242" t="s">
        <v>31</v>
      </c>
      <c r="G242" t="s">
        <v>32</v>
      </c>
      <c r="H242" t="s">
        <v>36</v>
      </c>
      <c r="I242" t="s">
        <v>29</v>
      </c>
      <c r="J242">
        <v>2018</v>
      </c>
      <c r="K242" t="s">
        <v>18</v>
      </c>
      <c r="L242" t="s">
        <v>17</v>
      </c>
      <c r="M242">
        <v>542672</v>
      </c>
      <c r="N242">
        <v>510169</v>
      </c>
    </row>
    <row r="243" spans="1:14">
      <c r="A243" t="s">
        <v>189</v>
      </c>
      <c r="B243" t="s">
        <v>188</v>
      </c>
      <c r="C243" t="s">
        <v>197</v>
      </c>
      <c r="D243" t="s">
        <v>11</v>
      </c>
      <c r="E243" t="s">
        <v>12</v>
      </c>
      <c r="F243" t="s">
        <v>31</v>
      </c>
      <c r="G243" t="s">
        <v>32</v>
      </c>
      <c r="H243" t="s">
        <v>36</v>
      </c>
      <c r="I243" t="s">
        <v>29</v>
      </c>
      <c r="J243">
        <v>2018</v>
      </c>
      <c r="K243" t="s">
        <v>19</v>
      </c>
      <c r="L243" t="s">
        <v>17</v>
      </c>
      <c r="M243">
        <v>169778</v>
      </c>
      <c r="N243">
        <v>162318</v>
      </c>
    </row>
    <row r="244" spans="1:14">
      <c r="A244" t="s">
        <v>189</v>
      </c>
      <c r="B244" t="s">
        <v>188</v>
      </c>
      <c r="C244" t="s">
        <v>197</v>
      </c>
      <c r="D244" t="s">
        <v>11</v>
      </c>
      <c r="E244" t="s">
        <v>12</v>
      </c>
      <c r="F244" t="s">
        <v>31</v>
      </c>
      <c r="G244" t="s">
        <v>32</v>
      </c>
      <c r="H244" t="s">
        <v>36</v>
      </c>
      <c r="I244" t="s">
        <v>29</v>
      </c>
      <c r="J244">
        <v>2018</v>
      </c>
      <c r="K244" t="s">
        <v>20</v>
      </c>
      <c r="L244" t="s">
        <v>17</v>
      </c>
      <c r="M244">
        <v>219978</v>
      </c>
      <c r="N244">
        <v>233233</v>
      </c>
    </row>
    <row r="245" spans="1:14">
      <c r="A245" t="s">
        <v>189</v>
      </c>
      <c r="B245" t="s">
        <v>188</v>
      </c>
      <c r="C245" t="s">
        <v>197</v>
      </c>
      <c r="D245" t="s">
        <v>11</v>
      </c>
      <c r="E245" t="s">
        <v>12</v>
      </c>
      <c r="F245" t="s">
        <v>31</v>
      </c>
      <c r="G245" t="s">
        <v>32</v>
      </c>
      <c r="H245" t="s">
        <v>36</v>
      </c>
      <c r="I245" t="s">
        <v>29</v>
      </c>
      <c r="J245">
        <v>2018</v>
      </c>
      <c r="K245" t="s">
        <v>21</v>
      </c>
      <c r="L245" t="s">
        <v>17</v>
      </c>
      <c r="M245">
        <v>163320</v>
      </c>
      <c r="N245">
        <v>161900</v>
      </c>
    </row>
    <row r="246" spans="1:14">
      <c r="A246" t="s">
        <v>189</v>
      </c>
      <c r="B246" t="s">
        <v>188</v>
      </c>
      <c r="C246" t="s">
        <v>197</v>
      </c>
      <c r="D246" t="s">
        <v>11</v>
      </c>
      <c r="E246" t="s">
        <v>12</v>
      </c>
      <c r="F246" t="s">
        <v>31</v>
      </c>
      <c r="G246" t="s">
        <v>32</v>
      </c>
      <c r="H246" t="s">
        <v>36</v>
      </c>
      <c r="I246" t="s">
        <v>29</v>
      </c>
      <c r="J246">
        <v>2018</v>
      </c>
      <c r="K246" t="s">
        <v>22</v>
      </c>
      <c r="L246" t="s">
        <v>17</v>
      </c>
      <c r="M246">
        <v>279945</v>
      </c>
      <c r="N246">
        <v>224479</v>
      </c>
    </row>
    <row r="247" spans="1:14">
      <c r="A247" t="s">
        <v>189</v>
      </c>
      <c r="B247" t="s">
        <v>188</v>
      </c>
      <c r="C247" t="s">
        <v>197</v>
      </c>
      <c r="D247" t="s">
        <v>11</v>
      </c>
      <c r="E247" t="s">
        <v>12</v>
      </c>
      <c r="F247" t="s">
        <v>31</v>
      </c>
      <c r="G247" t="s">
        <v>32</v>
      </c>
      <c r="H247" t="s">
        <v>36</v>
      </c>
      <c r="I247" t="s">
        <v>29</v>
      </c>
      <c r="J247">
        <v>2018</v>
      </c>
      <c r="K247" t="s">
        <v>23</v>
      </c>
      <c r="L247" t="s">
        <v>17</v>
      </c>
      <c r="M247">
        <v>93219</v>
      </c>
      <c r="N247">
        <v>81224</v>
      </c>
    </row>
    <row r="248" spans="1:14">
      <c r="A248" t="s">
        <v>189</v>
      </c>
      <c r="B248" t="s">
        <v>188</v>
      </c>
      <c r="C248" t="s">
        <v>197</v>
      </c>
      <c r="D248" t="s">
        <v>11</v>
      </c>
      <c r="E248" t="s">
        <v>12</v>
      </c>
      <c r="F248" t="s">
        <v>31</v>
      </c>
      <c r="G248" t="s">
        <v>32</v>
      </c>
      <c r="H248" t="s">
        <v>36</v>
      </c>
      <c r="I248" t="s">
        <v>29</v>
      </c>
      <c r="J248">
        <v>2018</v>
      </c>
      <c r="K248" t="s">
        <v>24</v>
      </c>
      <c r="L248" t="s">
        <v>17</v>
      </c>
      <c r="M248">
        <v>474072</v>
      </c>
      <c r="N248">
        <v>354039</v>
      </c>
    </row>
    <row r="249" spans="1:14">
      <c r="A249" t="s">
        <v>189</v>
      </c>
      <c r="B249" t="s">
        <v>188</v>
      </c>
      <c r="C249" t="s">
        <v>197</v>
      </c>
      <c r="D249" t="s">
        <v>11</v>
      </c>
      <c r="E249" t="s">
        <v>12</v>
      </c>
      <c r="F249" t="s">
        <v>31</v>
      </c>
      <c r="G249" t="s">
        <v>32</v>
      </c>
      <c r="H249" t="s">
        <v>36</v>
      </c>
      <c r="I249" t="s">
        <v>29</v>
      </c>
      <c r="J249">
        <v>2018</v>
      </c>
      <c r="K249" t="s">
        <v>25</v>
      </c>
      <c r="L249" t="s">
        <v>17</v>
      </c>
      <c r="M249">
        <v>151747</v>
      </c>
      <c r="N249">
        <v>149100</v>
      </c>
    </row>
    <row r="250" spans="1:14">
      <c r="A250" t="s">
        <v>189</v>
      </c>
      <c r="B250" t="s">
        <v>188</v>
      </c>
      <c r="C250" t="s">
        <v>197</v>
      </c>
      <c r="D250" t="s">
        <v>11</v>
      </c>
      <c r="E250" t="s">
        <v>12</v>
      </c>
      <c r="F250" t="s">
        <v>31</v>
      </c>
      <c r="G250" t="s">
        <v>32</v>
      </c>
      <c r="H250" t="s">
        <v>36</v>
      </c>
      <c r="I250" t="s">
        <v>29</v>
      </c>
      <c r="J250">
        <v>2019</v>
      </c>
      <c r="K250" t="s">
        <v>26</v>
      </c>
      <c r="L250" t="s">
        <v>17</v>
      </c>
      <c r="M250">
        <v>299215</v>
      </c>
      <c r="N250">
        <v>227610</v>
      </c>
    </row>
    <row r="251" spans="1:14">
      <c r="A251" t="s">
        <v>189</v>
      </c>
      <c r="B251" t="s">
        <v>188</v>
      </c>
      <c r="C251" t="s">
        <v>197</v>
      </c>
      <c r="D251" t="s">
        <v>11</v>
      </c>
      <c r="E251" t="s">
        <v>12</v>
      </c>
      <c r="F251" t="s">
        <v>31</v>
      </c>
      <c r="G251" t="s">
        <v>32</v>
      </c>
      <c r="H251" t="s">
        <v>36</v>
      </c>
      <c r="I251" t="s">
        <v>29</v>
      </c>
      <c r="J251">
        <v>2019</v>
      </c>
      <c r="K251" t="s">
        <v>27</v>
      </c>
      <c r="L251" t="s">
        <v>17</v>
      </c>
      <c r="M251">
        <v>408328</v>
      </c>
      <c r="N251">
        <v>314918</v>
      </c>
    </row>
    <row r="252" spans="1:14">
      <c r="A252" t="s">
        <v>189</v>
      </c>
      <c r="B252" t="s">
        <v>188</v>
      </c>
      <c r="C252" t="s">
        <v>197</v>
      </c>
      <c r="D252" t="s">
        <v>11</v>
      </c>
      <c r="E252" t="s">
        <v>12</v>
      </c>
      <c r="F252" t="s">
        <v>31</v>
      </c>
      <c r="G252" t="s">
        <v>32</v>
      </c>
      <c r="H252" t="s">
        <v>36</v>
      </c>
      <c r="I252" t="s">
        <v>29</v>
      </c>
      <c r="J252">
        <v>2019</v>
      </c>
      <c r="K252" t="s">
        <v>28</v>
      </c>
      <c r="L252" t="s">
        <v>17</v>
      </c>
      <c r="M252">
        <v>636666</v>
      </c>
      <c r="N252">
        <v>478310</v>
      </c>
    </row>
    <row r="253" spans="1:14">
      <c r="A253" t="s">
        <v>189</v>
      </c>
      <c r="B253" t="s">
        <v>188</v>
      </c>
      <c r="C253" t="s">
        <v>197</v>
      </c>
      <c r="D253" t="s">
        <v>11</v>
      </c>
      <c r="E253" t="s">
        <v>12</v>
      </c>
      <c r="F253" t="s">
        <v>31</v>
      </c>
      <c r="G253" t="s">
        <v>32</v>
      </c>
      <c r="H253" t="s">
        <v>37</v>
      </c>
      <c r="I253" t="s">
        <v>29</v>
      </c>
      <c r="J253">
        <v>2018</v>
      </c>
      <c r="K253" t="s">
        <v>16</v>
      </c>
      <c r="L253" t="s">
        <v>17</v>
      </c>
      <c r="M253">
        <v>193633</v>
      </c>
      <c r="N253">
        <v>294967</v>
      </c>
    </row>
    <row r="254" spans="1:14">
      <c r="A254" t="s">
        <v>189</v>
      </c>
      <c r="B254" t="s">
        <v>188</v>
      </c>
      <c r="C254" t="s">
        <v>197</v>
      </c>
      <c r="D254" t="s">
        <v>11</v>
      </c>
      <c r="E254" t="s">
        <v>12</v>
      </c>
      <c r="F254" t="s">
        <v>31</v>
      </c>
      <c r="G254" t="s">
        <v>32</v>
      </c>
      <c r="H254" t="s">
        <v>37</v>
      </c>
      <c r="I254" t="s">
        <v>29</v>
      </c>
      <c r="J254">
        <v>2018</v>
      </c>
      <c r="K254" t="s">
        <v>18</v>
      </c>
      <c r="L254" t="s">
        <v>17</v>
      </c>
      <c r="M254">
        <v>71655</v>
      </c>
      <c r="N254">
        <v>97027</v>
      </c>
    </row>
    <row r="255" spans="1:14">
      <c r="A255" t="s">
        <v>189</v>
      </c>
      <c r="B255" t="s">
        <v>188</v>
      </c>
      <c r="C255" t="s">
        <v>197</v>
      </c>
      <c r="D255" t="s">
        <v>11</v>
      </c>
      <c r="E255" t="s">
        <v>12</v>
      </c>
      <c r="F255" t="s">
        <v>31</v>
      </c>
      <c r="G255" t="s">
        <v>32</v>
      </c>
      <c r="H255" t="s">
        <v>37</v>
      </c>
      <c r="I255" t="s">
        <v>29</v>
      </c>
      <c r="J255">
        <v>2018</v>
      </c>
      <c r="K255" t="s">
        <v>19</v>
      </c>
      <c r="L255" t="s">
        <v>17</v>
      </c>
      <c r="M255">
        <v>163295</v>
      </c>
      <c r="N255">
        <v>215170</v>
      </c>
    </row>
    <row r="256" spans="1:14">
      <c r="A256" t="s">
        <v>189</v>
      </c>
      <c r="B256" t="s">
        <v>188</v>
      </c>
      <c r="C256" t="s">
        <v>197</v>
      </c>
      <c r="D256" t="s">
        <v>11</v>
      </c>
      <c r="E256" t="s">
        <v>12</v>
      </c>
      <c r="F256" t="s">
        <v>31</v>
      </c>
      <c r="G256" t="s">
        <v>32</v>
      </c>
      <c r="H256" t="s">
        <v>37</v>
      </c>
      <c r="I256" t="s">
        <v>29</v>
      </c>
      <c r="J256">
        <v>2018</v>
      </c>
      <c r="K256" t="s">
        <v>20</v>
      </c>
      <c r="L256" t="s">
        <v>17</v>
      </c>
      <c r="M256">
        <v>110640</v>
      </c>
      <c r="N256">
        <v>122820</v>
      </c>
    </row>
    <row r="257" spans="1:14">
      <c r="A257" t="s">
        <v>189</v>
      </c>
      <c r="B257" t="s">
        <v>188</v>
      </c>
      <c r="C257" t="s">
        <v>197</v>
      </c>
      <c r="D257" t="s">
        <v>11</v>
      </c>
      <c r="E257" t="s">
        <v>12</v>
      </c>
      <c r="F257" t="s">
        <v>31</v>
      </c>
      <c r="G257" t="s">
        <v>32</v>
      </c>
      <c r="H257" t="s">
        <v>37</v>
      </c>
      <c r="I257" t="s">
        <v>29</v>
      </c>
      <c r="J257">
        <v>2018</v>
      </c>
      <c r="K257" t="s">
        <v>21</v>
      </c>
      <c r="L257" t="s">
        <v>17</v>
      </c>
      <c r="M257">
        <v>35686</v>
      </c>
      <c r="N257">
        <v>24611</v>
      </c>
    </row>
    <row r="258" spans="1:14">
      <c r="A258" t="s">
        <v>189</v>
      </c>
      <c r="B258" t="s">
        <v>188</v>
      </c>
      <c r="C258" t="s">
        <v>197</v>
      </c>
      <c r="D258" t="s">
        <v>11</v>
      </c>
      <c r="E258" t="s">
        <v>12</v>
      </c>
      <c r="F258" t="s">
        <v>31</v>
      </c>
      <c r="G258" t="s">
        <v>32</v>
      </c>
      <c r="H258" t="s">
        <v>37</v>
      </c>
      <c r="I258" t="s">
        <v>29</v>
      </c>
      <c r="J258">
        <v>2018</v>
      </c>
      <c r="K258" t="s">
        <v>22</v>
      </c>
      <c r="L258" t="s">
        <v>17</v>
      </c>
      <c r="M258">
        <v>119998</v>
      </c>
      <c r="N258">
        <v>148157</v>
      </c>
    </row>
    <row r="259" spans="1:14">
      <c r="A259" t="s">
        <v>189</v>
      </c>
      <c r="B259" t="s">
        <v>188</v>
      </c>
      <c r="C259" t="s">
        <v>197</v>
      </c>
      <c r="D259" t="s">
        <v>11</v>
      </c>
      <c r="E259" t="s">
        <v>12</v>
      </c>
      <c r="F259" t="s">
        <v>31</v>
      </c>
      <c r="G259" t="s">
        <v>32</v>
      </c>
      <c r="H259" t="s">
        <v>37</v>
      </c>
      <c r="I259" t="s">
        <v>29</v>
      </c>
      <c r="J259">
        <v>2018</v>
      </c>
      <c r="K259" t="s">
        <v>23</v>
      </c>
      <c r="L259" t="s">
        <v>17</v>
      </c>
      <c r="M259">
        <v>145880</v>
      </c>
      <c r="N259">
        <v>168858</v>
      </c>
    </row>
    <row r="260" spans="1:14">
      <c r="A260" t="s">
        <v>189</v>
      </c>
      <c r="B260" t="s">
        <v>188</v>
      </c>
      <c r="C260" t="s">
        <v>197</v>
      </c>
      <c r="D260" t="s">
        <v>11</v>
      </c>
      <c r="E260" t="s">
        <v>12</v>
      </c>
      <c r="F260" t="s">
        <v>31</v>
      </c>
      <c r="G260" t="s">
        <v>32</v>
      </c>
      <c r="H260" t="s">
        <v>37</v>
      </c>
      <c r="I260" t="s">
        <v>29</v>
      </c>
      <c r="J260">
        <v>2018</v>
      </c>
      <c r="K260" t="s">
        <v>24</v>
      </c>
      <c r="L260" t="s">
        <v>17</v>
      </c>
      <c r="M260">
        <v>185693</v>
      </c>
      <c r="N260">
        <v>251209</v>
      </c>
    </row>
    <row r="261" spans="1:14">
      <c r="A261" t="s">
        <v>189</v>
      </c>
      <c r="B261" t="s">
        <v>188</v>
      </c>
      <c r="C261" t="s">
        <v>197</v>
      </c>
      <c r="D261" t="s">
        <v>11</v>
      </c>
      <c r="E261" t="s">
        <v>12</v>
      </c>
      <c r="F261" t="s">
        <v>31</v>
      </c>
      <c r="G261" t="s">
        <v>32</v>
      </c>
      <c r="H261" t="s">
        <v>37</v>
      </c>
      <c r="I261" t="s">
        <v>29</v>
      </c>
      <c r="J261">
        <v>2018</v>
      </c>
      <c r="K261" t="s">
        <v>25</v>
      </c>
      <c r="L261" t="s">
        <v>17</v>
      </c>
      <c r="M261">
        <v>86104</v>
      </c>
      <c r="N261">
        <v>100662</v>
      </c>
    </row>
    <row r="262" spans="1:14">
      <c r="A262" t="s">
        <v>189</v>
      </c>
      <c r="B262" t="s">
        <v>188</v>
      </c>
      <c r="C262" t="s">
        <v>197</v>
      </c>
      <c r="D262" t="s">
        <v>11</v>
      </c>
      <c r="E262" t="s">
        <v>12</v>
      </c>
      <c r="F262" t="s">
        <v>31</v>
      </c>
      <c r="G262" t="s">
        <v>32</v>
      </c>
      <c r="H262" t="s">
        <v>37</v>
      </c>
      <c r="I262" t="s">
        <v>29</v>
      </c>
      <c r="J262">
        <v>2019</v>
      </c>
      <c r="K262" t="s">
        <v>26</v>
      </c>
      <c r="L262" t="s">
        <v>17</v>
      </c>
      <c r="M262">
        <v>413723</v>
      </c>
      <c r="N262">
        <v>511821</v>
      </c>
    </row>
    <row r="263" spans="1:14">
      <c r="A263" t="s">
        <v>189</v>
      </c>
      <c r="B263" t="s">
        <v>188</v>
      </c>
      <c r="C263" t="s">
        <v>197</v>
      </c>
      <c r="D263" t="s">
        <v>11</v>
      </c>
      <c r="E263" t="s">
        <v>12</v>
      </c>
      <c r="F263" t="s">
        <v>31</v>
      </c>
      <c r="G263" t="s">
        <v>32</v>
      </c>
      <c r="H263" t="s">
        <v>37</v>
      </c>
      <c r="I263" t="s">
        <v>29</v>
      </c>
      <c r="J263">
        <v>2019</v>
      </c>
      <c r="K263" t="s">
        <v>27</v>
      </c>
      <c r="L263" t="s">
        <v>17</v>
      </c>
      <c r="M263">
        <v>104444</v>
      </c>
      <c r="N263">
        <v>106860</v>
      </c>
    </row>
    <row r="264" spans="1:14">
      <c r="A264" t="s">
        <v>189</v>
      </c>
      <c r="B264" t="s">
        <v>188</v>
      </c>
      <c r="C264" t="s">
        <v>197</v>
      </c>
      <c r="D264" t="s">
        <v>11</v>
      </c>
      <c r="E264" t="s">
        <v>12</v>
      </c>
      <c r="F264" t="s">
        <v>31</v>
      </c>
      <c r="G264" t="s">
        <v>32</v>
      </c>
      <c r="H264" t="s">
        <v>37</v>
      </c>
      <c r="I264" t="s">
        <v>29</v>
      </c>
      <c r="J264">
        <v>2019</v>
      </c>
      <c r="K264" t="s">
        <v>28</v>
      </c>
      <c r="L264" t="s">
        <v>17</v>
      </c>
      <c r="M264">
        <v>61607</v>
      </c>
      <c r="N264">
        <v>78220</v>
      </c>
    </row>
    <row r="265" spans="1:14">
      <c r="A265" t="s">
        <v>189</v>
      </c>
      <c r="B265" t="s">
        <v>188</v>
      </c>
      <c r="C265" t="s">
        <v>197</v>
      </c>
      <c r="D265" t="s">
        <v>11</v>
      </c>
      <c r="E265" t="s">
        <v>12</v>
      </c>
      <c r="F265" t="s">
        <v>31</v>
      </c>
      <c r="G265" t="s">
        <v>32</v>
      </c>
      <c r="H265" t="s">
        <v>38</v>
      </c>
      <c r="I265" t="s">
        <v>29</v>
      </c>
      <c r="J265">
        <v>2018</v>
      </c>
      <c r="K265" t="s">
        <v>16</v>
      </c>
      <c r="L265" t="s">
        <v>17</v>
      </c>
      <c r="M265">
        <v>42451</v>
      </c>
      <c r="N265">
        <v>57260</v>
      </c>
    </row>
    <row r="266" spans="1:14">
      <c r="A266" t="s">
        <v>189</v>
      </c>
      <c r="B266" t="s">
        <v>188</v>
      </c>
      <c r="C266" t="s">
        <v>197</v>
      </c>
      <c r="D266" t="s">
        <v>11</v>
      </c>
      <c r="E266" t="s">
        <v>12</v>
      </c>
      <c r="F266" t="s">
        <v>31</v>
      </c>
      <c r="G266" t="s">
        <v>32</v>
      </c>
      <c r="H266" t="s">
        <v>38</v>
      </c>
      <c r="I266" t="s">
        <v>29</v>
      </c>
      <c r="J266">
        <v>2018</v>
      </c>
      <c r="K266" t="s">
        <v>18</v>
      </c>
      <c r="L266" t="s">
        <v>17</v>
      </c>
      <c r="M266">
        <v>84345</v>
      </c>
      <c r="N266">
        <v>114960</v>
      </c>
    </row>
    <row r="267" spans="1:14">
      <c r="A267" t="s">
        <v>189</v>
      </c>
      <c r="B267" t="s">
        <v>188</v>
      </c>
      <c r="C267" t="s">
        <v>197</v>
      </c>
      <c r="D267" t="s">
        <v>11</v>
      </c>
      <c r="E267" t="s">
        <v>12</v>
      </c>
      <c r="F267" t="s">
        <v>31</v>
      </c>
      <c r="G267" t="s">
        <v>32</v>
      </c>
      <c r="H267" t="s">
        <v>38</v>
      </c>
      <c r="I267" t="s">
        <v>29</v>
      </c>
      <c r="J267">
        <v>2018</v>
      </c>
      <c r="K267" t="s">
        <v>19</v>
      </c>
      <c r="L267" t="s">
        <v>17</v>
      </c>
      <c r="M267">
        <v>89332</v>
      </c>
      <c r="N267">
        <v>114660</v>
      </c>
    </row>
    <row r="268" spans="1:14">
      <c r="A268" t="s">
        <v>189</v>
      </c>
      <c r="B268" t="s">
        <v>188</v>
      </c>
      <c r="C268" t="s">
        <v>197</v>
      </c>
      <c r="D268" t="s">
        <v>11</v>
      </c>
      <c r="E268" t="s">
        <v>12</v>
      </c>
      <c r="F268" t="s">
        <v>31</v>
      </c>
      <c r="G268" t="s">
        <v>32</v>
      </c>
      <c r="H268" t="s">
        <v>38</v>
      </c>
      <c r="I268" t="s">
        <v>29</v>
      </c>
      <c r="J268">
        <v>2018</v>
      </c>
      <c r="K268" t="s">
        <v>20</v>
      </c>
      <c r="L268" t="s">
        <v>17</v>
      </c>
      <c r="M268">
        <v>64495</v>
      </c>
      <c r="N268">
        <v>84660</v>
      </c>
    </row>
    <row r="269" spans="1:14">
      <c r="A269" t="s">
        <v>189</v>
      </c>
      <c r="B269" t="s">
        <v>188</v>
      </c>
      <c r="C269" t="s">
        <v>197</v>
      </c>
      <c r="D269" t="s">
        <v>11</v>
      </c>
      <c r="E269" t="s">
        <v>12</v>
      </c>
      <c r="F269" t="s">
        <v>31</v>
      </c>
      <c r="G269" t="s">
        <v>32</v>
      </c>
      <c r="H269" t="s">
        <v>38</v>
      </c>
      <c r="I269" t="s">
        <v>29</v>
      </c>
      <c r="J269">
        <v>2018</v>
      </c>
      <c r="K269" t="s">
        <v>21</v>
      </c>
      <c r="L269" t="s">
        <v>17</v>
      </c>
      <c r="M269">
        <v>44186</v>
      </c>
      <c r="N269">
        <v>57320</v>
      </c>
    </row>
    <row r="270" spans="1:14">
      <c r="A270" t="s">
        <v>189</v>
      </c>
      <c r="B270" t="s">
        <v>188</v>
      </c>
      <c r="C270" t="s">
        <v>197</v>
      </c>
      <c r="D270" t="s">
        <v>11</v>
      </c>
      <c r="E270" t="s">
        <v>12</v>
      </c>
      <c r="F270" t="s">
        <v>31</v>
      </c>
      <c r="G270" t="s">
        <v>32</v>
      </c>
      <c r="H270" t="s">
        <v>38</v>
      </c>
      <c r="I270" t="s">
        <v>29</v>
      </c>
      <c r="J270">
        <v>2018</v>
      </c>
      <c r="K270" t="s">
        <v>22</v>
      </c>
      <c r="L270" t="s">
        <v>17</v>
      </c>
      <c r="M270">
        <v>72695</v>
      </c>
      <c r="N270">
        <v>80881</v>
      </c>
    </row>
    <row r="271" spans="1:14">
      <c r="A271" t="s">
        <v>189</v>
      </c>
      <c r="B271" t="s">
        <v>188</v>
      </c>
      <c r="C271" t="s">
        <v>197</v>
      </c>
      <c r="D271" t="s">
        <v>11</v>
      </c>
      <c r="E271" t="s">
        <v>12</v>
      </c>
      <c r="F271" t="s">
        <v>31</v>
      </c>
      <c r="G271" t="s">
        <v>32</v>
      </c>
      <c r="H271" t="s">
        <v>38</v>
      </c>
      <c r="I271" t="s">
        <v>29</v>
      </c>
      <c r="J271">
        <v>2018</v>
      </c>
      <c r="K271" t="s">
        <v>23</v>
      </c>
      <c r="L271" t="s">
        <v>17</v>
      </c>
      <c r="M271">
        <v>193910</v>
      </c>
      <c r="N271">
        <v>167753</v>
      </c>
    </row>
    <row r="272" spans="1:14">
      <c r="A272" t="s">
        <v>189</v>
      </c>
      <c r="B272" t="s">
        <v>188</v>
      </c>
      <c r="C272" t="s">
        <v>197</v>
      </c>
      <c r="D272" t="s">
        <v>11</v>
      </c>
      <c r="E272" t="s">
        <v>12</v>
      </c>
      <c r="F272" t="s">
        <v>31</v>
      </c>
      <c r="G272" t="s">
        <v>32</v>
      </c>
      <c r="H272" t="s">
        <v>38</v>
      </c>
      <c r="I272" t="s">
        <v>29</v>
      </c>
      <c r="J272">
        <v>2018</v>
      </c>
      <c r="K272" t="s">
        <v>24</v>
      </c>
      <c r="L272" t="s">
        <v>17</v>
      </c>
      <c r="M272">
        <v>193146</v>
      </c>
      <c r="N272">
        <v>179873</v>
      </c>
    </row>
    <row r="273" spans="1:14">
      <c r="A273" t="s">
        <v>189</v>
      </c>
      <c r="B273" t="s">
        <v>188</v>
      </c>
      <c r="C273" t="s">
        <v>197</v>
      </c>
      <c r="D273" t="s">
        <v>11</v>
      </c>
      <c r="E273" t="s">
        <v>12</v>
      </c>
      <c r="F273" t="s">
        <v>31</v>
      </c>
      <c r="G273" t="s">
        <v>32</v>
      </c>
      <c r="H273" t="s">
        <v>38</v>
      </c>
      <c r="I273" t="s">
        <v>29</v>
      </c>
      <c r="J273">
        <v>2018</v>
      </c>
      <c r="K273" t="s">
        <v>25</v>
      </c>
      <c r="L273" t="s">
        <v>17</v>
      </c>
      <c r="M273">
        <v>212514</v>
      </c>
      <c r="N273">
        <v>288204</v>
      </c>
    </row>
    <row r="274" spans="1:14">
      <c r="A274" t="s">
        <v>189</v>
      </c>
      <c r="B274" t="s">
        <v>188</v>
      </c>
      <c r="C274" t="s">
        <v>197</v>
      </c>
      <c r="D274" t="s">
        <v>11</v>
      </c>
      <c r="E274" t="s">
        <v>12</v>
      </c>
      <c r="F274" t="s">
        <v>31</v>
      </c>
      <c r="G274" t="s">
        <v>32</v>
      </c>
      <c r="H274" t="s">
        <v>38</v>
      </c>
      <c r="I274" t="s">
        <v>29</v>
      </c>
      <c r="J274">
        <v>2019</v>
      </c>
      <c r="K274" t="s">
        <v>26</v>
      </c>
      <c r="L274" t="s">
        <v>17</v>
      </c>
      <c r="M274">
        <v>204957</v>
      </c>
      <c r="N274">
        <v>284184</v>
      </c>
    </row>
    <row r="275" spans="1:14">
      <c r="A275" t="s">
        <v>189</v>
      </c>
      <c r="B275" t="s">
        <v>188</v>
      </c>
      <c r="C275" t="s">
        <v>197</v>
      </c>
      <c r="D275" t="s">
        <v>11</v>
      </c>
      <c r="E275" t="s">
        <v>12</v>
      </c>
      <c r="F275" t="s">
        <v>31</v>
      </c>
      <c r="G275" t="s">
        <v>32</v>
      </c>
      <c r="H275" t="s">
        <v>38</v>
      </c>
      <c r="I275" t="s">
        <v>29</v>
      </c>
      <c r="J275">
        <v>2019</v>
      </c>
      <c r="K275" t="s">
        <v>27</v>
      </c>
      <c r="L275" t="s">
        <v>17</v>
      </c>
      <c r="M275">
        <v>75300</v>
      </c>
      <c r="N275">
        <v>453650</v>
      </c>
    </row>
    <row r="276" spans="1:14">
      <c r="A276" t="s">
        <v>189</v>
      </c>
      <c r="B276" t="s">
        <v>188</v>
      </c>
      <c r="C276" t="s">
        <v>197</v>
      </c>
      <c r="D276" t="s">
        <v>11</v>
      </c>
      <c r="E276" t="s">
        <v>12</v>
      </c>
      <c r="F276" t="s">
        <v>31</v>
      </c>
      <c r="G276" t="s">
        <v>32</v>
      </c>
      <c r="H276" t="s">
        <v>38</v>
      </c>
      <c r="I276" t="s">
        <v>29</v>
      </c>
      <c r="J276">
        <v>2019</v>
      </c>
      <c r="K276" t="s">
        <v>28</v>
      </c>
      <c r="L276" t="s">
        <v>17</v>
      </c>
      <c r="M276">
        <v>195049</v>
      </c>
      <c r="N276">
        <v>251960</v>
      </c>
    </row>
    <row r="277" spans="1:14">
      <c r="A277" t="s">
        <v>189</v>
      </c>
      <c r="B277" t="s">
        <v>188</v>
      </c>
      <c r="C277" t="s">
        <v>197</v>
      </c>
      <c r="D277" t="s">
        <v>11</v>
      </c>
      <c r="E277" t="s">
        <v>12</v>
      </c>
      <c r="F277" t="s">
        <v>31</v>
      </c>
      <c r="G277" t="s">
        <v>32</v>
      </c>
      <c r="H277" t="s">
        <v>39</v>
      </c>
      <c r="I277" t="s">
        <v>29</v>
      </c>
      <c r="J277">
        <v>2019</v>
      </c>
      <c r="K277" t="s">
        <v>27</v>
      </c>
      <c r="L277" t="s">
        <v>17</v>
      </c>
      <c r="M277">
        <v>22311</v>
      </c>
      <c r="N277">
        <v>38160</v>
      </c>
    </row>
    <row r="278" spans="1:14">
      <c r="A278" t="s">
        <v>189</v>
      </c>
      <c r="B278" t="s">
        <v>188</v>
      </c>
      <c r="C278" t="s">
        <v>195</v>
      </c>
      <c r="D278" t="s">
        <v>11</v>
      </c>
      <c r="E278" t="s">
        <v>12</v>
      </c>
      <c r="F278" t="s">
        <v>13</v>
      </c>
      <c r="G278" t="s">
        <v>14</v>
      </c>
      <c r="H278" t="s">
        <v>15</v>
      </c>
      <c r="I278" t="s">
        <v>29</v>
      </c>
      <c r="J278">
        <v>2018</v>
      </c>
      <c r="K278" t="s">
        <v>18</v>
      </c>
      <c r="L278" t="s">
        <v>17</v>
      </c>
      <c r="M278">
        <v>47775</v>
      </c>
      <c r="N278">
        <v>52236</v>
      </c>
    </row>
    <row r="279" spans="1:14">
      <c r="A279" t="s">
        <v>189</v>
      </c>
      <c r="B279" t="s">
        <v>188</v>
      </c>
      <c r="C279" t="s">
        <v>195</v>
      </c>
      <c r="D279" t="s">
        <v>11</v>
      </c>
      <c r="E279" t="s">
        <v>12</v>
      </c>
      <c r="F279" t="s">
        <v>13</v>
      </c>
      <c r="G279" t="s">
        <v>14</v>
      </c>
      <c r="H279" t="s">
        <v>15</v>
      </c>
      <c r="I279" t="s">
        <v>29</v>
      </c>
      <c r="J279">
        <v>2018</v>
      </c>
      <c r="K279" t="s">
        <v>19</v>
      </c>
      <c r="L279" t="s">
        <v>17</v>
      </c>
      <c r="M279">
        <v>42529</v>
      </c>
      <c r="N279">
        <v>53482</v>
      </c>
    </row>
    <row r="280" spans="1:14">
      <c r="A280" t="s">
        <v>189</v>
      </c>
      <c r="B280" t="s">
        <v>188</v>
      </c>
      <c r="C280" t="s">
        <v>195</v>
      </c>
      <c r="D280" t="s">
        <v>11</v>
      </c>
      <c r="E280" t="s">
        <v>12</v>
      </c>
      <c r="F280" t="s">
        <v>13</v>
      </c>
      <c r="G280" t="s">
        <v>14</v>
      </c>
      <c r="H280" t="s">
        <v>15</v>
      </c>
      <c r="I280" t="s">
        <v>29</v>
      </c>
      <c r="J280">
        <v>2018</v>
      </c>
      <c r="K280" t="s">
        <v>20</v>
      </c>
      <c r="L280" t="s">
        <v>17</v>
      </c>
      <c r="M280">
        <v>93912</v>
      </c>
      <c r="N280">
        <v>100837</v>
      </c>
    </row>
    <row r="281" spans="1:14">
      <c r="A281" t="s">
        <v>189</v>
      </c>
      <c r="B281" t="s">
        <v>188</v>
      </c>
      <c r="C281" t="s">
        <v>195</v>
      </c>
      <c r="D281" t="s">
        <v>11</v>
      </c>
      <c r="E281" t="s">
        <v>12</v>
      </c>
      <c r="F281" t="s">
        <v>13</v>
      </c>
      <c r="G281" t="s">
        <v>14</v>
      </c>
      <c r="H281" t="s">
        <v>15</v>
      </c>
      <c r="I281" t="s">
        <v>29</v>
      </c>
      <c r="J281">
        <v>2018</v>
      </c>
      <c r="K281" t="s">
        <v>22</v>
      </c>
      <c r="L281" t="s">
        <v>17</v>
      </c>
      <c r="M281">
        <v>18451</v>
      </c>
      <c r="N281">
        <v>26501</v>
      </c>
    </row>
    <row r="282" spans="1:14">
      <c r="A282" t="s">
        <v>189</v>
      </c>
      <c r="B282" t="s">
        <v>188</v>
      </c>
      <c r="C282" t="s">
        <v>195</v>
      </c>
      <c r="D282" t="s">
        <v>11</v>
      </c>
      <c r="E282" t="s">
        <v>12</v>
      </c>
      <c r="F282" t="s">
        <v>13</v>
      </c>
      <c r="G282" t="s">
        <v>14</v>
      </c>
      <c r="H282" t="s">
        <v>15</v>
      </c>
      <c r="I282" t="s">
        <v>29</v>
      </c>
      <c r="J282">
        <v>2018</v>
      </c>
      <c r="K282" t="s">
        <v>24</v>
      </c>
      <c r="L282" t="s">
        <v>17</v>
      </c>
      <c r="M282">
        <v>65721</v>
      </c>
      <c r="N282">
        <v>71170</v>
      </c>
    </row>
    <row r="283" spans="1:14">
      <c r="A283" t="s">
        <v>189</v>
      </c>
      <c r="B283" t="s">
        <v>188</v>
      </c>
      <c r="C283" t="s">
        <v>195</v>
      </c>
      <c r="D283" t="s">
        <v>11</v>
      </c>
      <c r="E283" t="s">
        <v>12</v>
      </c>
      <c r="F283" t="s">
        <v>13</v>
      </c>
      <c r="G283" t="s">
        <v>14</v>
      </c>
      <c r="H283" t="s">
        <v>15</v>
      </c>
      <c r="I283" t="s">
        <v>29</v>
      </c>
      <c r="J283">
        <v>2019</v>
      </c>
      <c r="K283" t="s">
        <v>27</v>
      </c>
      <c r="L283" t="s">
        <v>17</v>
      </c>
      <c r="M283">
        <v>21246</v>
      </c>
      <c r="N283">
        <v>23346</v>
      </c>
    </row>
    <row r="284" spans="1:14">
      <c r="A284" t="s">
        <v>189</v>
      </c>
      <c r="B284" t="s">
        <v>188</v>
      </c>
      <c r="C284" t="s">
        <v>195</v>
      </c>
      <c r="D284" t="s">
        <v>11</v>
      </c>
      <c r="E284" t="s">
        <v>12</v>
      </c>
      <c r="F284" t="s">
        <v>13</v>
      </c>
      <c r="G284" t="s">
        <v>14</v>
      </c>
      <c r="H284" t="s">
        <v>15</v>
      </c>
      <c r="I284" t="s">
        <v>29</v>
      </c>
      <c r="J284">
        <v>2019</v>
      </c>
      <c r="K284" t="s">
        <v>28</v>
      </c>
      <c r="L284" t="s">
        <v>17</v>
      </c>
      <c r="M284">
        <v>81433</v>
      </c>
      <c r="N284">
        <v>96225</v>
      </c>
    </row>
    <row r="285" spans="1:14">
      <c r="A285" t="s">
        <v>189</v>
      </c>
      <c r="B285" t="s">
        <v>188</v>
      </c>
      <c r="C285" t="s">
        <v>194</v>
      </c>
      <c r="D285" t="s">
        <v>11</v>
      </c>
      <c r="E285" t="s">
        <v>12</v>
      </c>
      <c r="F285" t="s">
        <v>13</v>
      </c>
      <c r="G285" t="s">
        <v>14</v>
      </c>
      <c r="H285" t="s">
        <v>15</v>
      </c>
      <c r="I285" t="s">
        <v>29</v>
      </c>
      <c r="J285">
        <v>2018</v>
      </c>
      <c r="K285" t="s">
        <v>16</v>
      </c>
      <c r="L285" t="s">
        <v>17</v>
      </c>
      <c r="M285">
        <v>1182</v>
      </c>
      <c r="N285">
        <v>1219</v>
      </c>
    </row>
    <row r="286" spans="1:14">
      <c r="A286" t="s">
        <v>189</v>
      </c>
      <c r="B286" t="s">
        <v>188</v>
      </c>
      <c r="C286" t="s">
        <v>194</v>
      </c>
      <c r="D286" t="s">
        <v>11</v>
      </c>
      <c r="E286" t="s">
        <v>12</v>
      </c>
      <c r="F286" t="s">
        <v>13</v>
      </c>
      <c r="G286" t="s">
        <v>14</v>
      </c>
      <c r="H286" t="s">
        <v>15</v>
      </c>
      <c r="I286" t="s">
        <v>29</v>
      </c>
      <c r="J286">
        <v>2018</v>
      </c>
      <c r="K286" t="s">
        <v>20</v>
      </c>
      <c r="L286" t="s">
        <v>17</v>
      </c>
      <c r="M286">
        <v>99</v>
      </c>
      <c r="N286">
        <v>203</v>
      </c>
    </row>
    <row r="287" spans="1:14">
      <c r="A287" t="s">
        <v>189</v>
      </c>
      <c r="B287" t="s">
        <v>188</v>
      </c>
      <c r="C287" t="s">
        <v>194</v>
      </c>
      <c r="D287" t="s">
        <v>11</v>
      </c>
      <c r="E287" t="s">
        <v>12</v>
      </c>
      <c r="F287" t="s">
        <v>13</v>
      </c>
      <c r="G287" t="s">
        <v>14</v>
      </c>
      <c r="H287" t="s">
        <v>15</v>
      </c>
      <c r="I287" t="s">
        <v>29</v>
      </c>
      <c r="J287">
        <v>2018</v>
      </c>
      <c r="K287" t="s">
        <v>24</v>
      </c>
      <c r="L287" t="s">
        <v>17</v>
      </c>
      <c r="M287">
        <v>13</v>
      </c>
      <c r="N287">
        <v>62</v>
      </c>
    </row>
    <row r="288" spans="1:14">
      <c r="A288" t="s">
        <v>189</v>
      </c>
      <c r="B288" t="s">
        <v>188</v>
      </c>
      <c r="C288" t="s">
        <v>194</v>
      </c>
      <c r="D288" t="s">
        <v>11</v>
      </c>
      <c r="E288" t="s">
        <v>12</v>
      </c>
      <c r="F288" t="s">
        <v>31</v>
      </c>
      <c r="G288" t="s">
        <v>32</v>
      </c>
      <c r="H288" t="s">
        <v>33</v>
      </c>
      <c r="I288" t="s">
        <v>29</v>
      </c>
      <c r="J288">
        <v>2018</v>
      </c>
      <c r="K288" t="s">
        <v>25</v>
      </c>
      <c r="L288" t="s">
        <v>17</v>
      </c>
      <c r="M288">
        <v>37651</v>
      </c>
      <c r="N288">
        <v>1798</v>
      </c>
    </row>
    <row r="289" spans="1:14">
      <c r="A289" t="s">
        <v>189</v>
      </c>
      <c r="B289" t="s">
        <v>188</v>
      </c>
      <c r="C289" t="s">
        <v>194</v>
      </c>
      <c r="D289" t="s">
        <v>11</v>
      </c>
      <c r="E289" t="s">
        <v>12</v>
      </c>
      <c r="F289" t="s">
        <v>31</v>
      </c>
      <c r="G289" t="s">
        <v>32</v>
      </c>
      <c r="H289" t="s">
        <v>36</v>
      </c>
      <c r="I289" t="s">
        <v>29</v>
      </c>
      <c r="J289">
        <v>2018</v>
      </c>
      <c r="K289" t="s">
        <v>16</v>
      </c>
      <c r="L289" t="s">
        <v>17</v>
      </c>
      <c r="M289">
        <v>23008</v>
      </c>
      <c r="N289">
        <v>13648</v>
      </c>
    </row>
    <row r="290" spans="1:14">
      <c r="A290" t="s">
        <v>189</v>
      </c>
      <c r="B290" t="s">
        <v>188</v>
      </c>
      <c r="C290" t="s">
        <v>194</v>
      </c>
      <c r="D290" t="s">
        <v>11</v>
      </c>
      <c r="E290" t="s">
        <v>12</v>
      </c>
      <c r="F290" t="s">
        <v>31</v>
      </c>
      <c r="G290" t="s">
        <v>32</v>
      </c>
      <c r="H290" t="s">
        <v>36</v>
      </c>
      <c r="I290" t="s">
        <v>29</v>
      </c>
      <c r="J290">
        <v>2018</v>
      </c>
      <c r="K290" t="s">
        <v>18</v>
      </c>
      <c r="L290" t="s">
        <v>17</v>
      </c>
      <c r="M290">
        <v>4062</v>
      </c>
      <c r="N290">
        <v>2986</v>
      </c>
    </row>
    <row r="291" spans="1:14">
      <c r="A291" t="s">
        <v>189</v>
      </c>
      <c r="B291" t="s">
        <v>188</v>
      </c>
      <c r="C291" t="s">
        <v>194</v>
      </c>
      <c r="D291" t="s">
        <v>11</v>
      </c>
      <c r="E291" t="s">
        <v>12</v>
      </c>
      <c r="F291" t="s">
        <v>31</v>
      </c>
      <c r="G291" t="s">
        <v>32</v>
      </c>
      <c r="H291" t="s">
        <v>36</v>
      </c>
      <c r="I291" t="s">
        <v>29</v>
      </c>
      <c r="J291">
        <v>2018</v>
      </c>
      <c r="K291" t="s">
        <v>19</v>
      </c>
      <c r="L291" t="s">
        <v>17</v>
      </c>
      <c r="M291">
        <v>8159</v>
      </c>
      <c r="N291">
        <v>3432</v>
      </c>
    </row>
    <row r="292" spans="1:14">
      <c r="A292" t="s">
        <v>189</v>
      </c>
      <c r="B292" t="s">
        <v>188</v>
      </c>
      <c r="C292" t="s">
        <v>194</v>
      </c>
      <c r="D292" t="s">
        <v>11</v>
      </c>
      <c r="E292" t="s">
        <v>12</v>
      </c>
      <c r="F292" t="s">
        <v>31</v>
      </c>
      <c r="G292" t="s">
        <v>32</v>
      </c>
      <c r="H292" t="s">
        <v>36</v>
      </c>
      <c r="I292" t="s">
        <v>29</v>
      </c>
      <c r="J292">
        <v>2018</v>
      </c>
      <c r="K292" t="s">
        <v>20</v>
      </c>
      <c r="L292" t="s">
        <v>17</v>
      </c>
      <c r="M292">
        <v>89</v>
      </c>
      <c r="N292">
        <v>98</v>
      </c>
    </row>
    <row r="293" spans="1:14">
      <c r="A293" t="s">
        <v>189</v>
      </c>
      <c r="B293" t="s">
        <v>188</v>
      </c>
      <c r="C293" t="s">
        <v>194</v>
      </c>
      <c r="D293" t="s">
        <v>11</v>
      </c>
      <c r="E293" t="s">
        <v>12</v>
      </c>
      <c r="F293" t="s">
        <v>31</v>
      </c>
      <c r="G293" t="s">
        <v>32</v>
      </c>
      <c r="H293" t="s">
        <v>36</v>
      </c>
      <c r="I293" t="s">
        <v>29</v>
      </c>
      <c r="J293">
        <v>2018</v>
      </c>
      <c r="K293" t="s">
        <v>21</v>
      </c>
      <c r="L293" t="s">
        <v>17</v>
      </c>
      <c r="M293">
        <v>7206</v>
      </c>
      <c r="N293">
        <v>5065</v>
      </c>
    </row>
    <row r="294" spans="1:14">
      <c r="A294" t="s">
        <v>189</v>
      </c>
      <c r="B294" t="s">
        <v>188</v>
      </c>
      <c r="C294" t="s">
        <v>194</v>
      </c>
      <c r="D294" t="s">
        <v>11</v>
      </c>
      <c r="E294" t="s">
        <v>12</v>
      </c>
      <c r="F294" t="s">
        <v>31</v>
      </c>
      <c r="G294" t="s">
        <v>32</v>
      </c>
      <c r="H294" t="s">
        <v>36</v>
      </c>
      <c r="I294" t="s">
        <v>29</v>
      </c>
      <c r="J294">
        <v>2018</v>
      </c>
      <c r="K294" t="s">
        <v>22</v>
      </c>
      <c r="L294" t="s">
        <v>17</v>
      </c>
      <c r="M294">
        <v>9696</v>
      </c>
      <c r="N294">
        <v>12214</v>
      </c>
    </row>
    <row r="295" spans="1:14">
      <c r="A295" t="s">
        <v>189</v>
      </c>
      <c r="B295" t="s">
        <v>188</v>
      </c>
      <c r="C295" t="s">
        <v>194</v>
      </c>
      <c r="D295" t="s">
        <v>11</v>
      </c>
      <c r="E295" t="s">
        <v>12</v>
      </c>
      <c r="F295" t="s">
        <v>31</v>
      </c>
      <c r="G295" t="s">
        <v>32</v>
      </c>
      <c r="H295" t="s">
        <v>36</v>
      </c>
      <c r="I295" t="s">
        <v>29</v>
      </c>
      <c r="J295">
        <v>2018</v>
      </c>
      <c r="K295" t="s">
        <v>23</v>
      </c>
      <c r="L295" t="s">
        <v>17</v>
      </c>
      <c r="M295">
        <v>9238</v>
      </c>
      <c r="N295">
        <v>3419</v>
      </c>
    </row>
    <row r="296" spans="1:14">
      <c r="A296" t="s">
        <v>189</v>
      </c>
      <c r="B296" t="s">
        <v>188</v>
      </c>
      <c r="C296" t="s">
        <v>194</v>
      </c>
      <c r="D296" t="s">
        <v>11</v>
      </c>
      <c r="E296" t="s">
        <v>12</v>
      </c>
      <c r="F296" t="s">
        <v>31</v>
      </c>
      <c r="G296" t="s">
        <v>32</v>
      </c>
      <c r="H296" t="s">
        <v>36</v>
      </c>
      <c r="I296" t="s">
        <v>29</v>
      </c>
      <c r="J296">
        <v>2018</v>
      </c>
      <c r="K296" t="s">
        <v>24</v>
      </c>
      <c r="L296" t="s">
        <v>17</v>
      </c>
      <c r="M296">
        <v>1023</v>
      </c>
      <c r="N296">
        <v>394</v>
      </c>
    </row>
    <row r="297" spans="1:14">
      <c r="A297" t="s">
        <v>189</v>
      </c>
      <c r="B297" t="s">
        <v>188</v>
      </c>
      <c r="C297" t="s">
        <v>194</v>
      </c>
      <c r="D297" t="s">
        <v>11</v>
      </c>
      <c r="E297" t="s">
        <v>12</v>
      </c>
      <c r="F297" t="s">
        <v>31</v>
      </c>
      <c r="G297" t="s">
        <v>32</v>
      </c>
      <c r="H297" t="s">
        <v>36</v>
      </c>
      <c r="I297" t="s">
        <v>29</v>
      </c>
      <c r="J297">
        <v>2019</v>
      </c>
      <c r="K297" t="s">
        <v>26</v>
      </c>
      <c r="L297" t="s">
        <v>17</v>
      </c>
      <c r="M297">
        <v>1424</v>
      </c>
      <c r="N297">
        <v>1615</v>
      </c>
    </row>
    <row r="298" spans="1:14">
      <c r="A298" t="s">
        <v>189</v>
      </c>
      <c r="B298" t="s">
        <v>188</v>
      </c>
      <c r="C298" t="s">
        <v>194</v>
      </c>
      <c r="D298" t="s">
        <v>11</v>
      </c>
      <c r="E298" t="s">
        <v>12</v>
      </c>
      <c r="F298" t="s">
        <v>31</v>
      </c>
      <c r="G298" t="s">
        <v>32</v>
      </c>
      <c r="H298" t="s">
        <v>36</v>
      </c>
      <c r="I298" t="s">
        <v>29</v>
      </c>
      <c r="J298">
        <v>2019</v>
      </c>
      <c r="K298" t="s">
        <v>27</v>
      </c>
      <c r="L298" t="s">
        <v>17</v>
      </c>
      <c r="M298">
        <v>8602</v>
      </c>
      <c r="N298">
        <v>2846</v>
      </c>
    </row>
    <row r="299" spans="1:14">
      <c r="A299" t="s">
        <v>189</v>
      </c>
      <c r="B299" t="s">
        <v>188</v>
      </c>
      <c r="C299" t="s">
        <v>194</v>
      </c>
      <c r="D299" t="s">
        <v>11</v>
      </c>
      <c r="E299" t="s">
        <v>12</v>
      </c>
      <c r="F299" t="s">
        <v>31</v>
      </c>
      <c r="G299" t="s">
        <v>32</v>
      </c>
      <c r="H299" t="s">
        <v>36</v>
      </c>
      <c r="I299" t="s">
        <v>29</v>
      </c>
      <c r="J299">
        <v>2019</v>
      </c>
      <c r="K299" t="s">
        <v>28</v>
      </c>
      <c r="L299" t="s">
        <v>17</v>
      </c>
      <c r="M299">
        <v>1871</v>
      </c>
      <c r="N299">
        <v>1991</v>
      </c>
    </row>
    <row r="300" spans="1:14">
      <c r="A300" t="s">
        <v>189</v>
      </c>
      <c r="B300" t="s">
        <v>188</v>
      </c>
      <c r="C300" t="s">
        <v>194</v>
      </c>
      <c r="D300" t="s">
        <v>11</v>
      </c>
      <c r="E300" t="s">
        <v>12</v>
      </c>
      <c r="F300" t="s">
        <v>31</v>
      </c>
      <c r="G300" t="s">
        <v>32</v>
      </c>
      <c r="H300" t="s">
        <v>37</v>
      </c>
      <c r="I300" t="s">
        <v>29</v>
      </c>
      <c r="J300">
        <v>2018</v>
      </c>
      <c r="K300" t="s">
        <v>16</v>
      </c>
      <c r="L300" t="s">
        <v>17</v>
      </c>
      <c r="M300">
        <v>5178</v>
      </c>
      <c r="N300">
        <v>3265</v>
      </c>
    </row>
    <row r="301" spans="1:14">
      <c r="A301" t="s">
        <v>189</v>
      </c>
      <c r="B301" t="s">
        <v>188</v>
      </c>
      <c r="C301" t="s">
        <v>194</v>
      </c>
      <c r="D301" t="s">
        <v>11</v>
      </c>
      <c r="E301" t="s">
        <v>12</v>
      </c>
      <c r="F301" t="s">
        <v>31</v>
      </c>
      <c r="G301" t="s">
        <v>32</v>
      </c>
      <c r="H301" t="s">
        <v>37</v>
      </c>
      <c r="I301" t="s">
        <v>29</v>
      </c>
      <c r="J301">
        <v>2018</v>
      </c>
      <c r="K301" t="s">
        <v>18</v>
      </c>
      <c r="L301" t="s">
        <v>17</v>
      </c>
      <c r="M301">
        <v>338</v>
      </c>
      <c r="N301">
        <v>276</v>
      </c>
    </row>
    <row r="302" spans="1:14">
      <c r="A302" t="s">
        <v>189</v>
      </c>
      <c r="B302" t="s">
        <v>188</v>
      </c>
      <c r="C302" t="s">
        <v>194</v>
      </c>
      <c r="D302" t="s">
        <v>11</v>
      </c>
      <c r="E302" t="s">
        <v>12</v>
      </c>
      <c r="F302" t="s">
        <v>31</v>
      </c>
      <c r="G302" t="s">
        <v>32</v>
      </c>
      <c r="H302" t="s">
        <v>37</v>
      </c>
      <c r="I302" t="s">
        <v>29</v>
      </c>
      <c r="J302">
        <v>2018</v>
      </c>
      <c r="K302" t="s">
        <v>19</v>
      </c>
      <c r="L302" t="s">
        <v>17</v>
      </c>
      <c r="M302">
        <v>1139</v>
      </c>
      <c r="N302">
        <v>494</v>
      </c>
    </row>
    <row r="303" spans="1:14">
      <c r="A303" t="s">
        <v>189</v>
      </c>
      <c r="B303" t="s">
        <v>188</v>
      </c>
      <c r="C303" t="s">
        <v>194</v>
      </c>
      <c r="D303" t="s">
        <v>11</v>
      </c>
      <c r="E303" t="s">
        <v>12</v>
      </c>
      <c r="F303" t="s">
        <v>31</v>
      </c>
      <c r="G303" t="s">
        <v>32</v>
      </c>
      <c r="H303" t="s">
        <v>37</v>
      </c>
      <c r="I303" t="s">
        <v>29</v>
      </c>
      <c r="J303">
        <v>2018</v>
      </c>
      <c r="K303" t="s">
        <v>21</v>
      </c>
      <c r="L303" t="s">
        <v>17</v>
      </c>
      <c r="M303">
        <v>107</v>
      </c>
      <c r="N303">
        <v>210</v>
      </c>
    </row>
    <row r="304" spans="1:14">
      <c r="A304" t="s">
        <v>189</v>
      </c>
      <c r="B304" t="s">
        <v>188</v>
      </c>
      <c r="C304" t="s">
        <v>194</v>
      </c>
      <c r="D304" t="s">
        <v>11</v>
      </c>
      <c r="E304" t="s">
        <v>12</v>
      </c>
      <c r="F304" t="s">
        <v>31</v>
      </c>
      <c r="G304" t="s">
        <v>32</v>
      </c>
      <c r="H304" t="s">
        <v>37</v>
      </c>
      <c r="I304" t="s">
        <v>29</v>
      </c>
      <c r="J304">
        <v>2018</v>
      </c>
      <c r="K304" t="s">
        <v>23</v>
      </c>
      <c r="L304" t="s">
        <v>17</v>
      </c>
      <c r="M304">
        <v>102</v>
      </c>
      <c r="N304">
        <v>219</v>
      </c>
    </row>
    <row r="305" spans="1:14">
      <c r="A305" t="s">
        <v>189</v>
      </c>
      <c r="B305" t="s">
        <v>188</v>
      </c>
      <c r="C305" t="s">
        <v>194</v>
      </c>
      <c r="D305" t="s">
        <v>11</v>
      </c>
      <c r="E305" t="s">
        <v>12</v>
      </c>
      <c r="F305" t="s">
        <v>31</v>
      </c>
      <c r="G305" t="s">
        <v>32</v>
      </c>
      <c r="H305" t="s">
        <v>37</v>
      </c>
      <c r="I305" t="s">
        <v>29</v>
      </c>
      <c r="J305">
        <v>2018</v>
      </c>
      <c r="K305" t="s">
        <v>24</v>
      </c>
      <c r="L305" t="s">
        <v>17</v>
      </c>
      <c r="M305">
        <v>558</v>
      </c>
      <c r="N305">
        <v>97</v>
      </c>
    </row>
    <row r="306" spans="1:14">
      <c r="A306" t="s">
        <v>189</v>
      </c>
      <c r="B306" t="s">
        <v>188</v>
      </c>
      <c r="C306" t="s">
        <v>194</v>
      </c>
      <c r="D306" t="s">
        <v>11</v>
      </c>
      <c r="E306" t="s">
        <v>12</v>
      </c>
      <c r="F306" t="s">
        <v>31</v>
      </c>
      <c r="G306" t="s">
        <v>32</v>
      </c>
      <c r="H306" t="s">
        <v>37</v>
      </c>
      <c r="I306" t="s">
        <v>29</v>
      </c>
      <c r="J306">
        <v>2019</v>
      </c>
      <c r="K306" t="s">
        <v>26</v>
      </c>
      <c r="L306" t="s">
        <v>17</v>
      </c>
      <c r="M306">
        <v>6839</v>
      </c>
      <c r="N306">
        <v>2386</v>
      </c>
    </row>
    <row r="307" spans="1:14">
      <c r="A307" t="s">
        <v>189</v>
      </c>
      <c r="B307" t="s">
        <v>188</v>
      </c>
      <c r="C307" t="s">
        <v>194</v>
      </c>
      <c r="D307" t="s">
        <v>11</v>
      </c>
      <c r="E307" t="s">
        <v>12</v>
      </c>
      <c r="F307" t="s">
        <v>31</v>
      </c>
      <c r="G307" t="s">
        <v>32</v>
      </c>
      <c r="H307" t="s">
        <v>37</v>
      </c>
      <c r="I307" t="s">
        <v>29</v>
      </c>
      <c r="J307">
        <v>2019</v>
      </c>
      <c r="K307" t="s">
        <v>27</v>
      </c>
      <c r="L307" t="s">
        <v>17</v>
      </c>
      <c r="M307">
        <v>23563</v>
      </c>
      <c r="N307">
        <v>7802</v>
      </c>
    </row>
    <row r="308" spans="1:14">
      <c r="A308" t="s">
        <v>189</v>
      </c>
      <c r="B308" t="s">
        <v>188</v>
      </c>
      <c r="C308" t="s">
        <v>194</v>
      </c>
      <c r="D308" t="s">
        <v>11</v>
      </c>
      <c r="E308" t="s">
        <v>12</v>
      </c>
      <c r="F308" t="s">
        <v>31</v>
      </c>
      <c r="G308" t="s">
        <v>32</v>
      </c>
      <c r="H308" t="s">
        <v>37</v>
      </c>
      <c r="I308" t="s">
        <v>29</v>
      </c>
      <c r="J308">
        <v>2019</v>
      </c>
      <c r="K308" t="s">
        <v>28</v>
      </c>
      <c r="L308" t="s">
        <v>17</v>
      </c>
      <c r="M308">
        <v>14</v>
      </c>
      <c r="N308">
        <v>62</v>
      </c>
    </row>
    <row r="309" spans="1:14">
      <c r="A309" t="s">
        <v>189</v>
      </c>
      <c r="B309" t="s">
        <v>188</v>
      </c>
      <c r="C309" t="s">
        <v>194</v>
      </c>
      <c r="D309" t="s">
        <v>11</v>
      </c>
      <c r="E309" t="s">
        <v>12</v>
      </c>
      <c r="F309" t="s">
        <v>31</v>
      </c>
      <c r="G309" t="s">
        <v>32</v>
      </c>
      <c r="H309" t="s">
        <v>38</v>
      </c>
      <c r="I309" t="s">
        <v>29</v>
      </c>
      <c r="J309">
        <v>2018</v>
      </c>
      <c r="K309" t="s">
        <v>23</v>
      </c>
      <c r="L309" t="s">
        <v>17</v>
      </c>
      <c r="M309">
        <v>14251</v>
      </c>
      <c r="N309">
        <v>6705</v>
      </c>
    </row>
    <row r="310" spans="1:14">
      <c r="A310" t="s">
        <v>189</v>
      </c>
      <c r="B310" t="s">
        <v>188</v>
      </c>
      <c r="C310" t="s">
        <v>193</v>
      </c>
      <c r="D310" t="s">
        <v>11</v>
      </c>
      <c r="E310" t="s">
        <v>12</v>
      </c>
      <c r="F310" t="s">
        <v>13</v>
      </c>
      <c r="G310" t="s">
        <v>14</v>
      </c>
      <c r="H310" t="s">
        <v>15</v>
      </c>
      <c r="I310" t="s">
        <v>29</v>
      </c>
      <c r="J310">
        <v>2018</v>
      </c>
      <c r="K310" t="s">
        <v>20</v>
      </c>
      <c r="L310" t="s">
        <v>17</v>
      </c>
      <c r="M310">
        <v>11431</v>
      </c>
      <c r="N310">
        <v>25</v>
      </c>
    </row>
    <row r="311" spans="1:14">
      <c r="A311" t="s">
        <v>189</v>
      </c>
      <c r="B311" t="s">
        <v>188</v>
      </c>
      <c r="C311" t="s">
        <v>193</v>
      </c>
      <c r="D311" t="s">
        <v>11</v>
      </c>
      <c r="E311" t="s">
        <v>12</v>
      </c>
      <c r="F311" t="s">
        <v>31</v>
      </c>
      <c r="G311" t="s">
        <v>32</v>
      </c>
      <c r="H311" t="s">
        <v>36</v>
      </c>
      <c r="I311" t="s">
        <v>29</v>
      </c>
      <c r="J311">
        <v>2018</v>
      </c>
      <c r="K311" t="s">
        <v>16</v>
      </c>
      <c r="L311" t="s">
        <v>17</v>
      </c>
      <c r="M311">
        <v>618204</v>
      </c>
      <c r="N311">
        <v>435347</v>
      </c>
    </row>
    <row r="312" spans="1:14">
      <c r="A312" t="s">
        <v>189</v>
      </c>
      <c r="B312" t="s">
        <v>188</v>
      </c>
      <c r="C312" t="s">
        <v>193</v>
      </c>
      <c r="D312" t="s">
        <v>11</v>
      </c>
      <c r="E312" t="s">
        <v>12</v>
      </c>
      <c r="F312" t="s">
        <v>31</v>
      </c>
      <c r="G312" t="s">
        <v>32</v>
      </c>
      <c r="H312" t="s">
        <v>36</v>
      </c>
      <c r="I312" t="s">
        <v>29</v>
      </c>
      <c r="J312">
        <v>2018</v>
      </c>
      <c r="K312" t="s">
        <v>18</v>
      </c>
      <c r="L312" t="s">
        <v>17</v>
      </c>
      <c r="M312">
        <v>672729</v>
      </c>
      <c r="N312">
        <v>535575</v>
      </c>
    </row>
    <row r="313" spans="1:14">
      <c r="A313" t="s">
        <v>189</v>
      </c>
      <c r="B313" t="s">
        <v>188</v>
      </c>
      <c r="C313" t="s">
        <v>193</v>
      </c>
      <c r="D313" t="s">
        <v>11</v>
      </c>
      <c r="E313" t="s">
        <v>12</v>
      </c>
      <c r="F313" t="s">
        <v>31</v>
      </c>
      <c r="G313" t="s">
        <v>32</v>
      </c>
      <c r="H313" t="s">
        <v>36</v>
      </c>
      <c r="I313" t="s">
        <v>29</v>
      </c>
      <c r="J313">
        <v>2018</v>
      </c>
      <c r="K313" t="s">
        <v>19</v>
      </c>
      <c r="L313" t="s">
        <v>17</v>
      </c>
      <c r="M313">
        <v>600401</v>
      </c>
      <c r="N313">
        <v>460999</v>
      </c>
    </row>
    <row r="314" spans="1:14">
      <c r="A314" t="s">
        <v>189</v>
      </c>
      <c r="B314" t="s">
        <v>188</v>
      </c>
      <c r="C314" t="s">
        <v>193</v>
      </c>
      <c r="D314" t="s">
        <v>11</v>
      </c>
      <c r="E314" t="s">
        <v>12</v>
      </c>
      <c r="F314" t="s">
        <v>31</v>
      </c>
      <c r="G314" t="s">
        <v>32</v>
      </c>
      <c r="H314" t="s">
        <v>36</v>
      </c>
      <c r="I314" t="s">
        <v>29</v>
      </c>
      <c r="J314">
        <v>2018</v>
      </c>
      <c r="K314" t="s">
        <v>20</v>
      </c>
      <c r="L314" t="s">
        <v>17</v>
      </c>
      <c r="M314">
        <v>649208</v>
      </c>
      <c r="N314">
        <v>468836</v>
      </c>
    </row>
    <row r="315" spans="1:14">
      <c r="A315" t="s">
        <v>189</v>
      </c>
      <c r="B315" t="s">
        <v>188</v>
      </c>
      <c r="C315" t="s">
        <v>193</v>
      </c>
      <c r="D315" t="s">
        <v>11</v>
      </c>
      <c r="E315" t="s">
        <v>12</v>
      </c>
      <c r="F315" t="s">
        <v>31</v>
      </c>
      <c r="G315" t="s">
        <v>32</v>
      </c>
      <c r="H315" t="s">
        <v>36</v>
      </c>
      <c r="I315" t="s">
        <v>29</v>
      </c>
      <c r="J315">
        <v>2018</v>
      </c>
      <c r="K315" t="s">
        <v>21</v>
      </c>
      <c r="L315" t="s">
        <v>17</v>
      </c>
      <c r="M315">
        <v>591184</v>
      </c>
      <c r="N315">
        <v>442542</v>
      </c>
    </row>
    <row r="316" spans="1:14">
      <c r="A316" t="s">
        <v>189</v>
      </c>
      <c r="B316" t="s">
        <v>188</v>
      </c>
      <c r="C316" t="s">
        <v>193</v>
      </c>
      <c r="D316" t="s">
        <v>11</v>
      </c>
      <c r="E316" t="s">
        <v>12</v>
      </c>
      <c r="F316" t="s">
        <v>31</v>
      </c>
      <c r="G316" t="s">
        <v>32</v>
      </c>
      <c r="H316" t="s">
        <v>36</v>
      </c>
      <c r="I316" t="s">
        <v>29</v>
      </c>
      <c r="J316">
        <v>2018</v>
      </c>
      <c r="K316" t="s">
        <v>22</v>
      </c>
      <c r="L316" t="s">
        <v>17</v>
      </c>
      <c r="M316">
        <v>412876</v>
      </c>
      <c r="N316">
        <v>296728</v>
      </c>
    </row>
    <row r="317" spans="1:14">
      <c r="A317" t="s">
        <v>189</v>
      </c>
      <c r="B317" t="s">
        <v>188</v>
      </c>
      <c r="C317" t="s">
        <v>193</v>
      </c>
      <c r="D317" t="s">
        <v>11</v>
      </c>
      <c r="E317" t="s">
        <v>12</v>
      </c>
      <c r="F317" t="s">
        <v>31</v>
      </c>
      <c r="G317" t="s">
        <v>32</v>
      </c>
      <c r="H317" t="s">
        <v>36</v>
      </c>
      <c r="I317" t="s">
        <v>29</v>
      </c>
      <c r="J317">
        <v>2018</v>
      </c>
      <c r="K317" t="s">
        <v>23</v>
      </c>
      <c r="L317" t="s">
        <v>17</v>
      </c>
      <c r="M317">
        <v>1215666</v>
      </c>
      <c r="N317">
        <v>873885</v>
      </c>
    </row>
    <row r="318" spans="1:14">
      <c r="A318" t="s">
        <v>189</v>
      </c>
      <c r="B318" t="s">
        <v>188</v>
      </c>
      <c r="C318" t="s">
        <v>193</v>
      </c>
      <c r="D318" t="s">
        <v>11</v>
      </c>
      <c r="E318" t="s">
        <v>12</v>
      </c>
      <c r="F318" t="s">
        <v>31</v>
      </c>
      <c r="G318" t="s">
        <v>32</v>
      </c>
      <c r="H318" t="s">
        <v>36</v>
      </c>
      <c r="I318" t="s">
        <v>29</v>
      </c>
      <c r="J318">
        <v>2018</v>
      </c>
      <c r="K318" t="s">
        <v>24</v>
      </c>
      <c r="L318" t="s">
        <v>17</v>
      </c>
      <c r="M318">
        <v>730737</v>
      </c>
      <c r="N318">
        <v>548047</v>
      </c>
    </row>
    <row r="319" spans="1:14">
      <c r="A319" t="s">
        <v>189</v>
      </c>
      <c r="B319" t="s">
        <v>188</v>
      </c>
      <c r="C319" t="s">
        <v>193</v>
      </c>
      <c r="D319" t="s">
        <v>11</v>
      </c>
      <c r="E319" t="s">
        <v>12</v>
      </c>
      <c r="F319" t="s">
        <v>31</v>
      </c>
      <c r="G319" t="s">
        <v>32</v>
      </c>
      <c r="H319" t="s">
        <v>36</v>
      </c>
      <c r="I319" t="s">
        <v>29</v>
      </c>
      <c r="J319">
        <v>2018</v>
      </c>
      <c r="K319" t="s">
        <v>25</v>
      </c>
      <c r="L319" t="s">
        <v>17</v>
      </c>
      <c r="M319">
        <v>636780</v>
      </c>
      <c r="N319">
        <v>486827</v>
      </c>
    </row>
    <row r="320" spans="1:14">
      <c r="A320" t="s">
        <v>189</v>
      </c>
      <c r="B320" t="s">
        <v>188</v>
      </c>
      <c r="C320" t="s">
        <v>193</v>
      </c>
      <c r="D320" t="s">
        <v>11</v>
      </c>
      <c r="E320" t="s">
        <v>12</v>
      </c>
      <c r="F320" t="s">
        <v>31</v>
      </c>
      <c r="G320" t="s">
        <v>32</v>
      </c>
      <c r="H320" t="s">
        <v>36</v>
      </c>
      <c r="I320" t="s">
        <v>29</v>
      </c>
      <c r="J320">
        <v>2019</v>
      </c>
      <c r="K320" t="s">
        <v>26</v>
      </c>
      <c r="L320" t="s">
        <v>17</v>
      </c>
      <c r="M320">
        <v>666524</v>
      </c>
      <c r="N320">
        <v>564259</v>
      </c>
    </row>
    <row r="321" spans="1:14">
      <c r="A321" t="s">
        <v>189</v>
      </c>
      <c r="B321" t="s">
        <v>188</v>
      </c>
      <c r="C321" t="s">
        <v>193</v>
      </c>
      <c r="D321" t="s">
        <v>11</v>
      </c>
      <c r="E321" t="s">
        <v>12</v>
      </c>
      <c r="F321" t="s">
        <v>31</v>
      </c>
      <c r="G321" t="s">
        <v>32</v>
      </c>
      <c r="H321" t="s">
        <v>36</v>
      </c>
      <c r="I321" t="s">
        <v>29</v>
      </c>
      <c r="J321">
        <v>2019</v>
      </c>
      <c r="K321" t="s">
        <v>27</v>
      </c>
      <c r="L321" t="s">
        <v>17</v>
      </c>
      <c r="M321">
        <v>720438</v>
      </c>
      <c r="N321">
        <v>495144</v>
      </c>
    </row>
    <row r="322" spans="1:14">
      <c r="A322" t="s">
        <v>189</v>
      </c>
      <c r="B322" t="s">
        <v>188</v>
      </c>
      <c r="C322" t="s">
        <v>193</v>
      </c>
      <c r="D322" t="s">
        <v>11</v>
      </c>
      <c r="E322" t="s">
        <v>12</v>
      </c>
      <c r="F322" t="s">
        <v>31</v>
      </c>
      <c r="G322" t="s">
        <v>32</v>
      </c>
      <c r="H322" t="s">
        <v>36</v>
      </c>
      <c r="I322" t="s">
        <v>29</v>
      </c>
      <c r="J322">
        <v>2019</v>
      </c>
      <c r="K322" t="s">
        <v>28</v>
      </c>
      <c r="L322" t="s">
        <v>17</v>
      </c>
      <c r="M322">
        <v>464948</v>
      </c>
      <c r="N322">
        <v>377116</v>
      </c>
    </row>
    <row r="323" spans="1:14">
      <c r="A323" t="s">
        <v>189</v>
      </c>
      <c r="B323" t="s">
        <v>188</v>
      </c>
      <c r="C323" t="s">
        <v>193</v>
      </c>
      <c r="D323" t="s">
        <v>11</v>
      </c>
      <c r="E323" t="s">
        <v>12</v>
      </c>
      <c r="F323" t="s">
        <v>31</v>
      </c>
      <c r="G323" t="s">
        <v>32</v>
      </c>
      <c r="H323" t="s">
        <v>37</v>
      </c>
      <c r="I323" t="s">
        <v>29</v>
      </c>
      <c r="J323">
        <v>2018</v>
      </c>
      <c r="K323" t="s">
        <v>18</v>
      </c>
      <c r="L323" t="s">
        <v>17</v>
      </c>
      <c r="M323">
        <v>37371</v>
      </c>
      <c r="N323">
        <v>50380</v>
      </c>
    </row>
    <row r="324" spans="1:14">
      <c r="A324" t="s">
        <v>189</v>
      </c>
      <c r="B324" t="s">
        <v>188</v>
      </c>
      <c r="C324" t="s">
        <v>193</v>
      </c>
      <c r="D324" t="s">
        <v>11</v>
      </c>
      <c r="E324" t="s">
        <v>12</v>
      </c>
      <c r="F324" t="s">
        <v>31</v>
      </c>
      <c r="G324" t="s">
        <v>32</v>
      </c>
      <c r="H324" t="s">
        <v>37</v>
      </c>
      <c r="I324" t="s">
        <v>29</v>
      </c>
      <c r="J324">
        <v>2018</v>
      </c>
      <c r="K324" t="s">
        <v>19</v>
      </c>
      <c r="L324" t="s">
        <v>17</v>
      </c>
      <c r="M324">
        <v>42433</v>
      </c>
      <c r="N324">
        <v>45944</v>
      </c>
    </row>
    <row r="325" spans="1:14">
      <c r="A325" t="s">
        <v>189</v>
      </c>
      <c r="B325" t="s">
        <v>188</v>
      </c>
      <c r="C325" t="s">
        <v>193</v>
      </c>
      <c r="D325" t="s">
        <v>11</v>
      </c>
      <c r="E325" t="s">
        <v>12</v>
      </c>
      <c r="F325" t="s">
        <v>31</v>
      </c>
      <c r="G325" t="s">
        <v>32</v>
      </c>
      <c r="H325" t="s">
        <v>37</v>
      </c>
      <c r="I325" t="s">
        <v>29</v>
      </c>
      <c r="J325">
        <v>2018</v>
      </c>
      <c r="K325" t="s">
        <v>20</v>
      </c>
      <c r="L325" t="s">
        <v>17</v>
      </c>
      <c r="M325">
        <v>14489</v>
      </c>
      <c r="N325">
        <v>31600</v>
      </c>
    </row>
    <row r="326" spans="1:14">
      <c r="A326" t="s">
        <v>189</v>
      </c>
      <c r="B326" t="s">
        <v>188</v>
      </c>
      <c r="C326" t="s">
        <v>193</v>
      </c>
      <c r="D326" t="s">
        <v>11</v>
      </c>
      <c r="E326" t="s">
        <v>12</v>
      </c>
      <c r="F326" t="s">
        <v>31</v>
      </c>
      <c r="G326" t="s">
        <v>32</v>
      </c>
      <c r="H326" t="s">
        <v>37</v>
      </c>
      <c r="I326" t="s">
        <v>29</v>
      </c>
      <c r="J326">
        <v>2018</v>
      </c>
      <c r="K326" t="s">
        <v>22</v>
      </c>
      <c r="L326" t="s">
        <v>17</v>
      </c>
      <c r="M326">
        <v>173946</v>
      </c>
      <c r="N326">
        <v>210400</v>
      </c>
    </row>
    <row r="327" spans="1:14">
      <c r="A327" t="s">
        <v>189</v>
      </c>
      <c r="B327" t="s">
        <v>188</v>
      </c>
      <c r="C327" t="s">
        <v>193</v>
      </c>
      <c r="D327" t="s">
        <v>11</v>
      </c>
      <c r="E327" t="s">
        <v>12</v>
      </c>
      <c r="F327" t="s">
        <v>31</v>
      </c>
      <c r="G327" t="s">
        <v>32</v>
      </c>
      <c r="H327" t="s">
        <v>37</v>
      </c>
      <c r="I327" t="s">
        <v>29</v>
      </c>
      <c r="J327">
        <v>2018</v>
      </c>
      <c r="K327" t="s">
        <v>23</v>
      </c>
      <c r="L327" t="s">
        <v>17</v>
      </c>
      <c r="M327">
        <v>87369</v>
      </c>
      <c r="N327">
        <v>112350</v>
      </c>
    </row>
    <row r="328" spans="1:14">
      <c r="A328" t="s">
        <v>189</v>
      </c>
      <c r="B328" t="s">
        <v>188</v>
      </c>
      <c r="C328" t="s">
        <v>193</v>
      </c>
      <c r="D328" t="s">
        <v>11</v>
      </c>
      <c r="E328" t="s">
        <v>12</v>
      </c>
      <c r="F328" t="s">
        <v>31</v>
      </c>
      <c r="G328" t="s">
        <v>32</v>
      </c>
      <c r="H328" t="s">
        <v>37</v>
      </c>
      <c r="I328" t="s">
        <v>29</v>
      </c>
      <c r="J328">
        <v>2018</v>
      </c>
      <c r="K328" t="s">
        <v>24</v>
      </c>
      <c r="L328" t="s">
        <v>17</v>
      </c>
      <c r="M328">
        <v>57121</v>
      </c>
      <c r="N328">
        <v>67509</v>
      </c>
    </row>
    <row r="329" spans="1:14">
      <c r="A329" t="s">
        <v>189</v>
      </c>
      <c r="B329" t="s">
        <v>188</v>
      </c>
      <c r="C329" t="s">
        <v>193</v>
      </c>
      <c r="D329" t="s">
        <v>11</v>
      </c>
      <c r="E329" t="s">
        <v>12</v>
      </c>
      <c r="F329" t="s">
        <v>31</v>
      </c>
      <c r="G329" t="s">
        <v>32</v>
      </c>
      <c r="H329" t="s">
        <v>37</v>
      </c>
      <c r="I329" t="s">
        <v>29</v>
      </c>
      <c r="J329">
        <v>2018</v>
      </c>
      <c r="K329" t="s">
        <v>25</v>
      </c>
      <c r="L329" t="s">
        <v>17</v>
      </c>
      <c r="M329">
        <v>51518</v>
      </c>
      <c r="N329">
        <v>54154</v>
      </c>
    </row>
    <row r="330" spans="1:14">
      <c r="A330" t="s">
        <v>189</v>
      </c>
      <c r="B330" t="s">
        <v>188</v>
      </c>
      <c r="C330" t="s">
        <v>193</v>
      </c>
      <c r="D330" t="s">
        <v>11</v>
      </c>
      <c r="E330" t="s">
        <v>12</v>
      </c>
      <c r="F330" t="s">
        <v>31</v>
      </c>
      <c r="G330" t="s">
        <v>32</v>
      </c>
      <c r="H330" t="s">
        <v>37</v>
      </c>
      <c r="I330" t="s">
        <v>29</v>
      </c>
      <c r="J330">
        <v>2019</v>
      </c>
      <c r="K330" t="s">
        <v>26</v>
      </c>
      <c r="L330" t="s">
        <v>17</v>
      </c>
      <c r="M330">
        <v>123244</v>
      </c>
      <c r="N330">
        <v>157925</v>
      </c>
    </row>
    <row r="331" spans="1:14">
      <c r="A331" t="s">
        <v>189</v>
      </c>
      <c r="B331" t="s">
        <v>188</v>
      </c>
      <c r="C331" t="s">
        <v>193</v>
      </c>
      <c r="D331" t="s">
        <v>11</v>
      </c>
      <c r="E331" t="s">
        <v>12</v>
      </c>
      <c r="F331" t="s">
        <v>31</v>
      </c>
      <c r="G331" t="s">
        <v>32</v>
      </c>
      <c r="H331" t="s">
        <v>37</v>
      </c>
      <c r="I331" t="s">
        <v>29</v>
      </c>
      <c r="J331">
        <v>2019</v>
      </c>
      <c r="K331" t="s">
        <v>27</v>
      </c>
      <c r="L331" t="s">
        <v>17</v>
      </c>
      <c r="M331">
        <v>101573</v>
      </c>
      <c r="N331">
        <v>107565</v>
      </c>
    </row>
    <row r="332" spans="1:14">
      <c r="A332" t="s">
        <v>189</v>
      </c>
      <c r="B332" t="s">
        <v>188</v>
      </c>
      <c r="C332" t="s">
        <v>193</v>
      </c>
      <c r="D332" t="s">
        <v>11</v>
      </c>
      <c r="E332" t="s">
        <v>12</v>
      </c>
      <c r="F332" t="s">
        <v>31</v>
      </c>
      <c r="G332" t="s">
        <v>32</v>
      </c>
      <c r="H332" t="s">
        <v>37</v>
      </c>
      <c r="I332" t="s">
        <v>29</v>
      </c>
      <c r="J332">
        <v>2019</v>
      </c>
      <c r="K332" t="s">
        <v>28</v>
      </c>
      <c r="L332" t="s">
        <v>17</v>
      </c>
      <c r="M332">
        <v>26650</v>
      </c>
      <c r="N332">
        <v>29325</v>
      </c>
    </row>
    <row r="333" spans="1:14">
      <c r="A333" t="s">
        <v>189</v>
      </c>
      <c r="B333" t="s">
        <v>188</v>
      </c>
      <c r="C333" t="s">
        <v>193</v>
      </c>
      <c r="D333" t="s">
        <v>11</v>
      </c>
      <c r="E333" t="s">
        <v>12</v>
      </c>
      <c r="F333" t="s">
        <v>31</v>
      </c>
      <c r="G333" t="s">
        <v>32</v>
      </c>
      <c r="H333" t="s">
        <v>38</v>
      </c>
      <c r="I333" t="s">
        <v>29</v>
      </c>
      <c r="J333">
        <v>2018</v>
      </c>
      <c r="K333" t="s">
        <v>19</v>
      </c>
      <c r="L333" t="s">
        <v>17</v>
      </c>
      <c r="M333">
        <v>81972</v>
      </c>
      <c r="N333">
        <v>58698</v>
      </c>
    </row>
    <row r="334" spans="1:14">
      <c r="A334" t="s">
        <v>189</v>
      </c>
      <c r="B334" t="s">
        <v>188</v>
      </c>
      <c r="C334" t="s">
        <v>193</v>
      </c>
      <c r="D334" t="s">
        <v>11</v>
      </c>
      <c r="E334" t="s">
        <v>12</v>
      </c>
      <c r="F334" t="s">
        <v>31</v>
      </c>
      <c r="G334" t="s">
        <v>32</v>
      </c>
      <c r="H334" t="s">
        <v>38</v>
      </c>
      <c r="I334" t="s">
        <v>29</v>
      </c>
      <c r="J334">
        <v>2018</v>
      </c>
      <c r="K334" t="s">
        <v>20</v>
      </c>
      <c r="L334" t="s">
        <v>17</v>
      </c>
      <c r="M334">
        <v>203</v>
      </c>
      <c r="N334">
        <v>5</v>
      </c>
    </row>
    <row r="335" spans="1:14">
      <c r="A335" t="s">
        <v>189</v>
      </c>
      <c r="B335" t="s">
        <v>188</v>
      </c>
      <c r="C335" t="s">
        <v>193</v>
      </c>
      <c r="D335" t="s">
        <v>11</v>
      </c>
      <c r="E335" t="s">
        <v>12</v>
      </c>
      <c r="F335" t="s">
        <v>31</v>
      </c>
      <c r="G335" t="s">
        <v>32</v>
      </c>
      <c r="H335" t="s">
        <v>38</v>
      </c>
      <c r="I335" t="s">
        <v>29</v>
      </c>
      <c r="J335">
        <v>2018</v>
      </c>
      <c r="K335" t="s">
        <v>22</v>
      </c>
      <c r="L335" t="s">
        <v>17</v>
      </c>
      <c r="M335">
        <v>46906</v>
      </c>
      <c r="N335">
        <v>33608</v>
      </c>
    </row>
    <row r="336" spans="1:14">
      <c r="A336" t="s">
        <v>189</v>
      </c>
      <c r="B336" t="s">
        <v>188</v>
      </c>
      <c r="C336" t="s">
        <v>193</v>
      </c>
      <c r="D336" t="s">
        <v>11</v>
      </c>
      <c r="E336" t="s">
        <v>12</v>
      </c>
      <c r="F336" t="s">
        <v>31</v>
      </c>
      <c r="G336" t="s">
        <v>32</v>
      </c>
      <c r="H336" t="s">
        <v>38</v>
      </c>
      <c r="I336" t="s">
        <v>29</v>
      </c>
      <c r="J336">
        <v>2018</v>
      </c>
      <c r="K336" t="s">
        <v>24</v>
      </c>
      <c r="L336" t="s">
        <v>17</v>
      </c>
      <c r="M336">
        <v>35703</v>
      </c>
      <c r="N336">
        <v>21765</v>
      </c>
    </row>
    <row r="337" spans="1:14">
      <c r="A337" t="s">
        <v>189</v>
      </c>
      <c r="B337" t="s">
        <v>188</v>
      </c>
      <c r="C337" t="s">
        <v>193</v>
      </c>
      <c r="D337" t="s">
        <v>11</v>
      </c>
      <c r="E337" t="s">
        <v>12</v>
      </c>
      <c r="F337" t="s">
        <v>31</v>
      </c>
      <c r="G337" t="s">
        <v>32</v>
      </c>
      <c r="H337" t="s">
        <v>38</v>
      </c>
      <c r="I337" t="s">
        <v>29</v>
      </c>
      <c r="J337">
        <v>2018</v>
      </c>
      <c r="K337" t="s">
        <v>25</v>
      </c>
      <c r="L337" t="s">
        <v>17</v>
      </c>
      <c r="M337">
        <v>105483</v>
      </c>
      <c r="N337">
        <v>65867</v>
      </c>
    </row>
    <row r="338" spans="1:14">
      <c r="A338" t="s">
        <v>189</v>
      </c>
      <c r="B338" t="s">
        <v>188</v>
      </c>
      <c r="C338" t="s">
        <v>193</v>
      </c>
      <c r="D338" t="s">
        <v>11</v>
      </c>
      <c r="E338" t="s">
        <v>12</v>
      </c>
      <c r="F338" t="s">
        <v>31</v>
      </c>
      <c r="G338" t="s">
        <v>32</v>
      </c>
      <c r="H338" t="s">
        <v>38</v>
      </c>
      <c r="I338" t="s">
        <v>29</v>
      </c>
      <c r="J338">
        <v>2019</v>
      </c>
      <c r="K338" t="s">
        <v>26</v>
      </c>
      <c r="L338" t="s">
        <v>17</v>
      </c>
      <c r="M338">
        <v>78574</v>
      </c>
      <c r="N338">
        <v>49582</v>
      </c>
    </row>
    <row r="339" spans="1:14">
      <c r="A339" t="s">
        <v>189</v>
      </c>
      <c r="B339" t="s">
        <v>188</v>
      </c>
      <c r="C339" t="s">
        <v>193</v>
      </c>
      <c r="D339" t="s">
        <v>11</v>
      </c>
      <c r="E339" t="s">
        <v>12</v>
      </c>
      <c r="F339" t="s">
        <v>31</v>
      </c>
      <c r="G339" t="s">
        <v>32</v>
      </c>
      <c r="H339" t="s">
        <v>38</v>
      </c>
      <c r="I339" t="s">
        <v>29</v>
      </c>
      <c r="J339">
        <v>2019</v>
      </c>
      <c r="K339" t="s">
        <v>28</v>
      </c>
      <c r="L339" t="s">
        <v>17</v>
      </c>
      <c r="M339">
        <v>7600</v>
      </c>
      <c r="N339">
        <v>4573</v>
      </c>
    </row>
    <row r="340" spans="1:14">
      <c r="A340" t="s">
        <v>189</v>
      </c>
      <c r="B340" t="s">
        <v>188</v>
      </c>
      <c r="C340" t="s">
        <v>193</v>
      </c>
      <c r="D340" t="s">
        <v>11</v>
      </c>
      <c r="E340" t="s">
        <v>12</v>
      </c>
      <c r="F340" t="s">
        <v>31</v>
      </c>
      <c r="G340" t="s">
        <v>32</v>
      </c>
      <c r="H340" t="s">
        <v>39</v>
      </c>
      <c r="I340" t="s">
        <v>29</v>
      </c>
      <c r="J340">
        <v>2018</v>
      </c>
      <c r="K340" t="s">
        <v>21</v>
      </c>
      <c r="L340" t="s">
        <v>17</v>
      </c>
      <c r="M340">
        <v>32447</v>
      </c>
      <c r="N340">
        <v>40690</v>
      </c>
    </row>
    <row r="341" spans="1:14">
      <c r="A341" t="s">
        <v>189</v>
      </c>
      <c r="B341" t="s">
        <v>188</v>
      </c>
      <c r="C341" t="s">
        <v>192</v>
      </c>
      <c r="D341" t="s">
        <v>11</v>
      </c>
      <c r="E341" t="s">
        <v>12</v>
      </c>
      <c r="F341" t="s">
        <v>13</v>
      </c>
      <c r="G341" t="s">
        <v>14</v>
      </c>
      <c r="H341" t="s">
        <v>15</v>
      </c>
      <c r="I341" t="s">
        <v>29</v>
      </c>
      <c r="J341">
        <v>2018</v>
      </c>
      <c r="K341" t="s">
        <v>16</v>
      </c>
      <c r="L341" t="s">
        <v>17</v>
      </c>
      <c r="M341">
        <v>4359013</v>
      </c>
      <c r="N341">
        <v>9834680</v>
      </c>
    </row>
    <row r="342" spans="1:14">
      <c r="A342" t="s">
        <v>189</v>
      </c>
      <c r="B342" t="s">
        <v>188</v>
      </c>
      <c r="C342" t="s">
        <v>192</v>
      </c>
      <c r="D342" t="s">
        <v>11</v>
      </c>
      <c r="E342" t="s">
        <v>12</v>
      </c>
      <c r="F342" t="s">
        <v>13</v>
      </c>
      <c r="G342" t="s">
        <v>14</v>
      </c>
      <c r="H342" t="s">
        <v>15</v>
      </c>
      <c r="I342" t="s">
        <v>29</v>
      </c>
      <c r="J342">
        <v>2018</v>
      </c>
      <c r="K342" t="s">
        <v>18</v>
      </c>
      <c r="L342" t="s">
        <v>17</v>
      </c>
      <c r="M342">
        <v>2668404</v>
      </c>
      <c r="N342">
        <v>6021689</v>
      </c>
    </row>
    <row r="343" spans="1:14">
      <c r="A343" t="s">
        <v>189</v>
      </c>
      <c r="B343" t="s">
        <v>188</v>
      </c>
      <c r="C343" t="s">
        <v>192</v>
      </c>
      <c r="D343" t="s">
        <v>11</v>
      </c>
      <c r="E343" t="s">
        <v>12</v>
      </c>
      <c r="F343" t="s">
        <v>13</v>
      </c>
      <c r="G343" t="s">
        <v>14</v>
      </c>
      <c r="H343" t="s">
        <v>15</v>
      </c>
      <c r="I343" t="s">
        <v>29</v>
      </c>
      <c r="J343">
        <v>2018</v>
      </c>
      <c r="K343" t="s">
        <v>19</v>
      </c>
      <c r="L343" t="s">
        <v>17</v>
      </c>
      <c r="M343">
        <v>4389538</v>
      </c>
      <c r="N343">
        <v>9755133</v>
      </c>
    </row>
    <row r="344" spans="1:14">
      <c r="A344" t="s">
        <v>189</v>
      </c>
      <c r="B344" t="s">
        <v>188</v>
      </c>
      <c r="C344" t="s">
        <v>192</v>
      </c>
      <c r="D344" t="s">
        <v>11</v>
      </c>
      <c r="E344" t="s">
        <v>12</v>
      </c>
      <c r="F344" t="s">
        <v>13</v>
      </c>
      <c r="G344" t="s">
        <v>14</v>
      </c>
      <c r="H344" t="s">
        <v>15</v>
      </c>
      <c r="I344" t="s">
        <v>29</v>
      </c>
      <c r="J344">
        <v>2018</v>
      </c>
      <c r="K344" t="s">
        <v>20</v>
      </c>
      <c r="L344" t="s">
        <v>17</v>
      </c>
      <c r="M344">
        <v>3768738</v>
      </c>
      <c r="N344">
        <v>8751456</v>
      </c>
    </row>
    <row r="345" spans="1:14">
      <c r="A345" t="s">
        <v>189</v>
      </c>
      <c r="B345" t="s">
        <v>188</v>
      </c>
      <c r="C345" t="s">
        <v>192</v>
      </c>
      <c r="D345" t="s">
        <v>11</v>
      </c>
      <c r="E345" t="s">
        <v>12</v>
      </c>
      <c r="F345" t="s">
        <v>13</v>
      </c>
      <c r="G345" t="s">
        <v>14</v>
      </c>
      <c r="H345" t="s">
        <v>15</v>
      </c>
      <c r="I345" t="s">
        <v>29</v>
      </c>
      <c r="J345">
        <v>2018</v>
      </c>
      <c r="K345" t="s">
        <v>21</v>
      </c>
      <c r="L345" t="s">
        <v>17</v>
      </c>
      <c r="M345">
        <v>1527485</v>
      </c>
      <c r="N345">
        <v>3509685</v>
      </c>
    </row>
    <row r="346" spans="1:14">
      <c r="A346" t="s">
        <v>189</v>
      </c>
      <c r="B346" t="s">
        <v>188</v>
      </c>
      <c r="C346" t="s">
        <v>192</v>
      </c>
      <c r="D346" t="s">
        <v>11</v>
      </c>
      <c r="E346" t="s">
        <v>12</v>
      </c>
      <c r="F346" t="s">
        <v>13</v>
      </c>
      <c r="G346" t="s">
        <v>14</v>
      </c>
      <c r="H346" t="s">
        <v>15</v>
      </c>
      <c r="I346" t="s">
        <v>29</v>
      </c>
      <c r="J346">
        <v>2018</v>
      </c>
      <c r="K346" t="s">
        <v>22</v>
      </c>
      <c r="L346" t="s">
        <v>17</v>
      </c>
      <c r="M346">
        <v>4499450</v>
      </c>
      <c r="N346">
        <v>10122836</v>
      </c>
    </row>
    <row r="347" spans="1:14">
      <c r="A347" t="s">
        <v>189</v>
      </c>
      <c r="B347" t="s">
        <v>188</v>
      </c>
      <c r="C347" t="s">
        <v>192</v>
      </c>
      <c r="D347" t="s">
        <v>11</v>
      </c>
      <c r="E347" t="s">
        <v>12</v>
      </c>
      <c r="F347" t="s">
        <v>13</v>
      </c>
      <c r="G347" t="s">
        <v>14</v>
      </c>
      <c r="H347" t="s">
        <v>15</v>
      </c>
      <c r="I347" t="s">
        <v>29</v>
      </c>
      <c r="J347">
        <v>2018</v>
      </c>
      <c r="K347" t="s">
        <v>23</v>
      </c>
      <c r="L347" t="s">
        <v>17</v>
      </c>
      <c r="M347">
        <v>8439177</v>
      </c>
      <c r="N347">
        <v>18584744</v>
      </c>
    </row>
    <row r="348" spans="1:14">
      <c r="A348" t="s">
        <v>189</v>
      </c>
      <c r="B348" t="s">
        <v>188</v>
      </c>
      <c r="C348" t="s">
        <v>192</v>
      </c>
      <c r="D348" t="s">
        <v>11</v>
      </c>
      <c r="E348" t="s">
        <v>12</v>
      </c>
      <c r="F348" t="s">
        <v>13</v>
      </c>
      <c r="G348" t="s">
        <v>14</v>
      </c>
      <c r="H348" t="s">
        <v>15</v>
      </c>
      <c r="I348" t="s">
        <v>29</v>
      </c>
      <c r="J348">
        <v>2018</v>
      </c>
      <c r="K348" t="s">
        <v>24</v>
      </c>
      <c r="L348" t="s">
        <v>17</v>
      </c>
      <c r="M348">
        <v>2585405</v>
      </c>
      <c r="N348">
        <v>5720988</v>
      </c>
    </row>
    <row r="349" spans="1:14">
      <c r="A349" t="s">
        <v>189</v>
      </c>
      <c r="B349" t="s">
        <v>188</v>
      </c>
      <c r="C349" t="s">
        <v>192</v>
      </c>
      <c r="D349" t="s">
        <v>11</v>
      </c>
      <c r="E349" t="s">
        <v>12</v>
      </c>
      <c r="F349" t="s">
        <v>13</v>
      </c>
      <c r="G349" t="s">
        <v>14</v>
      </c>
      <c r="H349" t="s">
        <v>15</v>
      </c>
      <c r="I349" t="s">
        <v>29</v>
      </c>
      <c r="J349">
        <v>2018</v>
      </c>
      <c r="K349" t="s">
        <v>25</v>
      </c>
      <c r="L349" t="s">
        <v>17</v>
      </c>
      <c r="M349">
        <v>5522178</v>
      </c>
      <c r="N349">
        <v>12434320</v>
      </c>
    </row>
    <row r="350" spans="1:14">
      <c r="A350" t="s">
        <v>189</v>
      </c>
      <c r="B350" t="s">
        <v>188</v>
      </c>
      <c r="C350" t="s">
        <v>192</v>
      </c>
      <c r="D350" t="s">
        <v>11</v>
      </c>
      <c r="E350" t="s">
        <v>12</v>
      </c>
      <c r="F350" t="s">
        <v>13</v>
      </c>
      <c r="G350" t="s">
        <v>14</v>
      </c>
      <c r="H350" t="s">
        <v>15</v>
      </c>
      <c r="I350" t="s">
        <v>29</v>
      </c>
      <c r="J350">
        <v>2019</v>
      </c>
      <c r="K350" t="s">
        <v>26</v>
      </c>
      <c r="L350" t="s">
        <v>17</v>
      </c>
      <c r="M350">
        <v>3197300</v>
      </c>
      <c r="N350">
        <v>7313200</v>
      </c>
    </row>
    <row r="351" spans="1:14">
      <c r="A351" t="s">
        <v>189</v>
      </c>
      <c r="B351" t="s">
        <v>188</v>
      </c>
      <c r="C351" t="s">
        <v>192</v>
      </c>
      <c r="D351" t="s">
        <v>11</v>
      </c>
      <c r="E351" t="s">
        <v>12</v>
      </c>
      <c r="F351" t="s">
        <v>13</v>
      </c>
      <c r="G351" t="s">
        <v>14</v>
      </c>
      <c r="H351" t="s">
        <v>15</v>
      </c>
      <c r="I351" t="s">
        <v>29</v>
      </c>
      <c r="J351">
        <v>2019</v>
      </c>
      <c r="K351" t="s">
        <v>27</v>
      </c>
      <c r="L351" t="s">
        <v>17</v>
      </c>
      <c r="M351">
        <v>4036449</v>
      </c>
      <c r="N351">
        <v>9168467</v>
      </c>
    </row>
    <row r="352" spans="1:14">
      <c r="A352" t="s">
        <v>189</v>
      </c>
      <c r="B352" t="s">
        <v>188</v>
      </c>
      <c r="C352" t="s">
        <v>192</v>
      </c>
      <c r="D352" t="s">
        <v>11</v>
      </c>
      <c r="E352" t="s">
        <v>12</v>
      </c>
      <c r="F352" t="s">
        <v>13</v>
      </c>
      <c r="G352" t="s">
        <v>14</v>
      </c>
      <c r="H352" t="s">
        <v>15</v>
      </c>
      <c r="I352" t="s">
        <v>29</v>
      </c>
      <c r="J352">
        <v>2019</v>
      </c>
      <c r="K352" t="s">
        <v>28</v>
      </c>
      <c r="L352" t="s">
        <v>17</v>
      </c>
      <c r="M352">
        <v>5264275</v>
      </c>
      <c r="N352">
        <v>10868154</v>
      </c>
    </row>
    <row r="353" spans="1:14">
      <c r="A353" t="s">
        <v>189</v>
      </c>
      <c r="B353" t="s">
        <v>188</v>
      </c>
      <c r="C353" t="s">
        <v>191</v>
      </c>
      <c r="D353" t="s">
        <v>11</v>
      </c>
      <c r="E353" t="s">
        <v>12</v>
      </c>
      <c r="F353" t="s">
        <v>31</v>
      </c>
      <c r="G353" t="s">
        <v>32</v>
      </c>
      <c r="H353" t="s">
        <v>33</v>
      </c>
      <c r="I353" t="s">
        <v>29</v>
      </c>
      <c r="J353">
        <v>2018</v>
      </c>
      <c r="K353" t="s">
        <v>16</v>
      </c>
      <c r="L353" t="s">
        <v>17</v>
      </c>
      <c r="M353">
        <v>7648</v>
      </c>
      <c r="N353">
        <v>2735</v>
      </c>
    </row>
    <row r="354" spans="1:14">
      <c r="A354" t="s">
        <v>189</v>
      </c>
      <c r="B354" t="s">
        <v>188</v>
      </c>
      <c r="C354" t="s">
        <v>191</v>
      </c>
      <c r="D354" t="s">
        <v>11</v>
      </c>
      <c r="E354" t="s">
        <v>12</v>
      </c>
      <c r="F354" t="s">
        <v>31</v>
      </c>
      <c r="G354" t="s">
        <v>32</v>
      </c>
      <c r="H354" t="s">
        <v>33</v>
      </c>
      <c r="I354" t="s">
        <v>29</v>
      </c>
      <c r="J354">
        <v>2019</v>
      </c>
      <c r="K354" t="s">
        <v>28</v>
      </c>
      <c r="L354" t="s">
        <v>17</v>
      </c>
      <c r="M354">
        <v>2793</v>
      </c>
      <c r="N354">
        <v>1095</v>
      </c>
    </row>
    <row r="355" spans="1:14">
      <c r="A355" t="s">
        <v>189</v>
      </c>
      <c r="B355" t="s">
        <v>188</v>
      </c>
      <c r="C355" t="s">
        <v>191</v>
      </c>
      <c r="D355" t="s">
        <v>11</v>
      </c>
      <c r="E355" t="s">
        <v>12</v>
      </c>
      <c r="F355" t="s">
        <v>31</v>
      </c>
      <c r="G355" t="s">
        <v>32</v>
      </c>
      <c r="H355" t="s">
        <v>36</v>
      </c>
      <c r="I355" t="s">
        <v>29</v>
      </c>
      <c r="J355">
        <v>2019</v>
      </c>
      <c r="K355" t="s">
        <v>28</v>
      </c>
      <c r="L355" t="s">
        <v>17</v>
      </c>
      <c r="M355">
        <v>256</v>
      </c>
      <c r="N355">
        <v>41</v>
      </c>
    </row>
    <row r="356" spans="1:14">
      <c r="A356" t="s">
        <v>189</v>
      </c>
      <c r="B356" t="s">
        <v>188</v>
      </c>
      <c r="C356" t="s">
        <v>191</v>
      </c>
      <c r="D356" t="s">
        <v>11</v>
      </c>
      <c r="E356" t="s">
        <v>12</v>
      </c>
      <c r="F356" t="s">
        <v>31</v>
      </c>
      <c r="G356" t="s">
        <v>32</v>
      </c>
      <c r="H356" t="s">
        <v>37</v>
      </c>
      <c r="I356" t="s">
        <v>29</v>
      </c>
      <c r="J356">
        <v>2018</v>
      </c>
      <c r="K356" t="s">
        <v>18</v>
      </c>
      <c r="L356" t="s">
        <v>17</v>
      </c>
      <c r="M356">
        <v>5660</v>
      </c>
      <c r="N356">
        <v>1930</v>
      </c>
    </row>
    <row r="357" spans="1:14">
      <c r="A357" t="s">
        <v>189</v>
      </c>
      <c r="B357" t="s">
        <v>188</v>
      </c>
      <c r="C357" t="s">
        <v>190</v>
      </c>
      <c r="D357" t="s">
        <v>11</v>
      </c>
      <c r="E357" t="s">
        <v>12</v>
      </c>
      <c r="F357" t="s">
        <v>13</v>
      </c>
      <c r="G357" t="s">
        <v>14</v>
      </c>
      <c r="H357" t="s">
        <v>15</v>
      </c>
      <c r="I357" t="s">
        <v>29</v>
      </c>
      <c r="J357">
        <v>2018</v>
      </c>
      <c r="K357" t="s">
        <v>16</v>
      </c>
      <c r="L357" t="s">
        <v>17</v>
      </c>
      <c r="M357">
        <v>1396396</v>
      </c>
      <c r="N357">
        <v>3141780</v>
      </c>
    </row>
    <row r="358" spans="1:14">
      <c r="A358" t="s">
        <v>189</v>
      </c>
      <c r="B358" t="s">
        <v>188</v>
      </c>
      <c r="C358" t="s">
        <v>190</v>
      </c>
      <c r="D358" t="s">
        <v>11</v>
      </c>
      <c r="E358" t="s">
        <v>12</v>
      </c>
      <c r="F358" t="s">
        <v>13</v>
      </c>
      <c r="G358" t="s">
        <v>14</v>
      </c>
      <c r="H358" t="s">
        <v>15</v>
      </c>
      <c r="I358" t="s">
        <v>29</v>
      </c>
      <c r="J358">
        <v>2018</v>
      </c>
      <c r="K358" t="s">
        <v>18</v>
      </c>
      <c r="L358" t="s">
        <v>17</v>
      </c>
      <c r="M358">
        <v>2036564</v>
      </c>
      <c r="N358">
        <v>4521600</v>
      </c>
    </row>
    <row r="359" spans="1:14">
      <c r="A359" t="s">
        <v>189</v>
      </c>
      <c r="B359" t="s">
        <v>188</v>
      </c>
      <c r="C359" t="s">
        <v>190</v>
      </c>
      <c r="D359" t="s">
        <v>11</v>
      </c>
      <c r="E359" t="s">
        <v>12</v>
      </c>
      <c r="F359" t="s">
        <v>13</v>
      </c>
      <c r="G359" t="s">
        <v>14</v>
      </c>
      <c r="H359" t="s">
        <v>15</v>
      </c>
      <c r="I359" t="s">
        <v>29</v>
      </c>
      <c r="J359">
        <v>2018</v>
      </c>
      <c r="K359" t="s">
        <v>19</v>
      </c>
      <c r="L359" t="s">
        <v>17</v>
      </c>
      <c r="M359">
        <v>230726</v>
      </c>
      <c r="N359">
        <v>504927</v>
      </c>
    </row>
    <row r="360" spans="1:14">
      <c r="A360" t="s">
        <v>189</v>
      </c>
      <c r="B360" t="s">
        <v>188</v>
      </c>
      <c r="C360" t="s">
        <v>190</v>
      </c>
      <c r="D360" t="s">
        <v>11</v>
      </c>
      <c r="E360" t="s">
        <v>12</v>
      </c>
      <c r="F360" t="s">
        <v>13</v>
      </c>
      <c r="G360" t="s">
        <v>14</v>
      </c>
      <c r="H360" t="s">
        <v>15</v>
      </c>
      <c r="I360" t="s">
        <v>29</v>
      </c>
      <c r="J360">
        <v>2018</v>
      </c>
      <c r="K360" t="s">
        <v>20</v>
      </c>
      <c r="L360" t="s">
        <v>17</v>
      </c>
      <c r="M360">
        <v>301303</v>
      </c>
      <c r="N360">
        <v>671934</v>
      </c>
    </row>
    <row r="361" spans="1:14">
      <c r="A361" t="s">
        <v>189</v>
      </c>
      <c r="B361" t="s">
        <v>188</v>
      </c>
      <c r="C361" t="s">
        <v>190</v>
      </c>
      <c r="D361" t="s">
        <v>11</v>
      </c>
      <c r="E361" t="s">
        <v>12</v>
      </c>
      <c r="F361" t="s">
        <v>13</v>
      </c>
      <c r="G361" t="s">
        <v>14</v>
      </c>
      <c r="H361" t="s">
        <v>15</v>
      </c>
      <c r="I361" t="s">
        <v>29</v>
      </c>
      <c r="J361">
        <v>2018</v>
      </c>
      <c r="K361" t="s">
        <v>21</v>
      </c>
      <c r="L361" t="s">
        <v>17</v>
      </c>
      <c r="M361">
        <v>1021177</v>
      </c>
      <c r="N361">
        <v>2319750</v>
      </c>
    </row>
    <row r="362" spans="1:14">
      <c r="A362" t="s">
        <v>189</v>
      </c>
      <c r="B362" t="s">
        <v>188</v>
      </c>
      <c r="C362" t="s">
        <v>190</v>
      </c>
      <c r="D362" t="s">
        <v>11</v>
      </c>
      <c r="E362" t="s">
        <v>12</v>
      </c>
      <c r="F362" t="s">
        <v>13</v>
      </c>
      <c r="G362" t="s">
        <v>14</v>
      </c>
      <c r="H362" t="s">
        <v>15</v>
      </c>
      <c r="I362" t="s">
        <v>29</v>
      </c>
      <c r="J362">
        <v>2018</v>
      </c>
      <c r="K362" t="s">
        <v>22</v>
      </c>
      <c r="L362" t="s">
        <v>17</v>
      </c>
      <c r="M362">
        <v>730346</v>
      </c>
      <c r="N362">
        <v>1607643</v>
      </c>
    </row>
    <row r="363" spans="1:14">
      <c r="A363" t="s">
        <v>189</v>
      </c>
      <c r="B363" t="s">
        <v>188</v>
      </c>
      <c r="C363" t="s">
        <v>190</v>
      </c>
      <c r="D363" t="s">
        <v>11</v>
      </c>
      <c r="E363" t="s">
        <v>12</v>
      </c>
      <c r="F363" t="s">
        <v>13</v>
      </c>
      <c r="G363" t="s">
        <v>14</v>
      </c>
      <c r="H363" t="s">
        <v>15</v>
      </c>
      <c r="I363" t="s">
        <v>29</v>
      </c>
      <c r="J363">
        <v>2018</v>
      </c>
      <c r="K363" t="s">
        <v>23</v>
      </c>
      <c r="L363" t="s">
        <v>17</v>
      </c>
      <c r="M363">
        <v>2388995</v>
      </c>
      <c r="N363">
        <v>5298850</v>
      </c>
    </row>
    <row r="364" spans="1:14">
      <c r="A364" t="s">
        <v>189</v>
      </c>
      <c r="B364" t="s">
        <v>188</v>
      </c>
      <c r="C364" t="s">
        <v>190</v>
      </c>
      <c r="D364" t="s">
        <v>11</v>
      </c>
      <c r="E364" t="s">
        <v>12</v>
      </c>
      <c r="F364" t="s">
        <v>13</v>
      </c>
      <c r="G364" t="s">
        <v>14</v>
      </c>
      <c r="H364" t="s">
        <v>15</v>
      </c>
      <c r="I364" t="s">
        <v>29</v>
      </c>
      <c r="J364">
        <v>2018</v>
      </c>
      <c r="K364" t="s">
        <v>24</v>
      </c>
      <c r="L364" t="s">
        <v>17</v>
      </c>
      <c r="M364">
        <v>499970</v>
      </c>
      <c r="N364">
        <v>1107420</v>
      </c>
    </row>
    <row r="365" spans="1:14">
      <c r="A365" t="s">
        <v>189</v>
      </c>
      <c r="B365" t="s">
        <v>188</v>
      </c>
      <c r="C365" t="s">
        <v>190</v>
      </c>
      <c r="D365" t="s">
        <v>11</v>
      </c>
      <c r="E365" t="s">
        <v>12</v>
      </c>
      <c r="F365" t="s">
        <v>13</v>
      </c>
      <c r="G365" t="s">
        <v>14</v>
      </c>
      <c r="H365" t="s">
        <v>15</v>
      </c>
      <c r="I365" t="s">
        <v>29</v>
      </c>
      <c r="J365">
        <v>2018</v>
      </c>
      <c r="K365" t="s">
        <v>25</v>
      </c>
      <c r="L365" t="s">
        <v>17</v>
      </c>
      <c r="M365">
        <v>171705</v>
      </c>
      <c r="N365">
        <v>370240</v>
      </c>
    </row>
    <row r="366" spans="1:14">
      <c r="A366" t="s">
        <v>189</v>
      </c>
      <c r="B366" t="s">
        <v>188</v>
      </c>
      <c r="C366" t="s">
        <v>190</v>
      </c>
      <c r="D366" t="s">
        <v>11</v>
      </c>
      <c r="E366" t="s">
        <v>12</v>
      </c>
      <c r="F366" t="s">
        <v>13</v>
      </c>
      <c r="G366" t="s">
        <v>14</v>
      </c>
      <c r="H366" t="s">
        <v>15</v>
      </c>
      <c r="I366" t="s">
        <v>29</v>
      </c>
      <c r="J366">
        <v>2019</v>
      </c>
      <c r="K366" t="s">
        <v>26</v>
      </c>
      <c r="L366" t="s">
        <v>17</v>
      </c>
      <c r="M366">
        <v>1461038</v>
      </c>
      <c r="N366">
        <v>3280920</v>
      </c>
    </row>
    <row r="367" spans="1:14">
      <c r="A367" t="s">
        <v>189</v>
      </c>
      <c r="B367" t="s">
        <v>188</v>
      </c>
      <c r="C367" t="s">
        <v>190</v>
      </c>
      <c r="D367" t="s">
        <v>11</v>
      </c>
      <c r="E367" t="s">
        <v>12</v>
      </c>
      <c r="F367" t="s">
        <v>13</v>
      </c>
      <c r="G367" t="s">
        <v>14</v>
      </c>
      <c r="H367" t="s">
        <v>15</v>
      </c>
      <c r="I367" t="s">
        <v>29</v>
      </c>
      <c r="J367">
        <v>2019</v>
      </c>
      <c r="K367" t="s">
        <v>27</v>
      </c>
      <c r="L367" t="s">
        <v>17</v>
      </c>
      <c r="M367">
        <v>41871</v>
      </c>
      <c r="N367">
        <v>103520</v>
      </c>
    </row>
    <row r="368" spans="1:14">
      <c r="A368" t="s">
        <v>189</v>
      </c>
      <c r="B368" t="s">
        <v>188</v>
      </c>
      <c r="C368" t="s">
        <v>190</v>
      </c>
      <c r="D368" t="s">
        <v>11</v>
      </c>
      <c r="E368" t="s">
        <v>12</v>
      </c>
      <c r="F368" t="s">
        <v>13</v>
      </c>
      <c r="G368" t="s">
        <v>14</v>
      </c>
      <c r="H368" t="s">
        <v>15</v>
      </c>
      <c r="I368" t="s">
        <v>29</v>
      </c>
      <c r="J368">
        <v>2019</v>
      </c>
      <c r="K368" t="s">
        <v>28</v>
      </c>
      <c r="L368" t="s">
        <v>17</v>
      </c>
      <c r="M368">
        <v>120390</v>
      </c>
      <c r="N368">
        <v>263080</v>
      </c>
    </row>
    <row r="369" spans="1:14">
      <c r="A369" t="s">
        <v>189</v>
      </c>
      <c r="B369" t="s">
        <v>188</v>
      </c>
      <c r="C369" t="s">
        <v>190</v>
      </c>
      <c r="D369" t="s">
        <v>11</v>
      </c>
      <c r="E369" t="s">
        <v>12</v>
      </c>
      <c r="F369" t="s">
        <v>31</v>
      </c>
      <c r="G369" t="s">
        <v>32</v>
      </c>
      <c r="H369" t="s">
        <v>34</v>
      </c>
      <c r="I369" t="s">
        <v>29</v>
      </c>
      <c r="J369">
        <v>2019</v>
      </c>
      <c r="K369" t="s">
        <v>26</v>
      </c>
      <c r="L369" t="s">
        <v>17</v>
      </c>
      <c r="M369">
        <v>4530</v>
      </c>
      <c r="N369">
        <v>3790</v>
      </c>
    </row>
    <row r="370" spans="1:14">
      <c r="A370" t="s">
        <v>189</v>
      </c>
      <c r="B370" t="s">
        <v>188</v>
      </c>
      <c r="C370" t="s">
        <v>190</v>
      </c>
      <c r="D370" t="s">
        <v>11</v>
      </c>
      <c r="E370" t="s">
        <v>12</v>
      </c>
      <c r="F370" t="s">
        <v>31</v>
      </c>
      <c r="G370" t="s">
        <v>32</v>
      </c>
      <c r="H370" t="s">
        <v>34</v>
      </c>
      <c r="I370" t="s">
        <v>29</v>
      </c>
      <c r="J370">
        <v>2019</v>
      </c>
      <c r="K370" t="s">
        <v>27</v>
      </c>
      <c r="L370" t="s">
        <v>17</v>
      </c>
      <c r="M370">
        <v>3788</v>
      </c>
      <c r="N370">
        <v>3700</v>
      </c>
    </row>
    <row r="371" spans="1:14">
      <c r="A371" t="s">
        <v>189</v>
      </c>
      <c r="B371" t="s">
        <v>188</v>
      </c>
      <c r="C371" t="s">
        <v>190</v>
      </c>
      <c r="D371" t="s">
        <v>11</v>
      </c>
      <c r="E371" t="s">
        <v>12</v>
      </c>
      <c r="F371" t="s">
        <v>31</v>
      </c>
      <c r="G371" t="s">
        <v>32</v>
      </c>
      <c r="H371" t="s">
        <v>34</v>
      </c>
      <c r="I371" t="s">
        <v>29</v>
      </c>
      <c r="J371">
        <v>2019</v>
      </c>
      <c r="K371" t="s">
        <v>28</v>
      </c>
      <c r="L371" t="s">
        <v>17</v>
      </c>
      <c r="M371">
        <v>4514</v>
      </c>
      <c r="N371">
        <v>4394</v>
      </c>
    </row>
    <row r="372" spans="1:14">
      <c r="A372" t="s">
        <v>189</v>
      </c>
      <c r="B372" t="s">
        <v>188</v>
      </c>
      <c r="C372" t="s">
        <v>190</v>
      </c>
      <c r="D372" t="s">
        <v>11</v>
      </c>
      <c r="E372" t="s">
        <v>12</v>
      </c>
      <c r="F372" t="s">
        <v>31</v>
      </c>
      <c r="G372" t="s">
        <v>32</v>
      </c>
      <c r="H372" t="s">
        <v>35</v>
      </c>
      <c r="I372" t="s">
        <v>29</v>
      </c>
      <c r="J372">
        <v>2018</v>
      </c>
      <c r="K372" t="s">
        <v>18</v>
      </c>
      <c r="L372" t="s">
        <v>17</v>
      </c>
      <c r="M372">
        <v>14068</v>
      </c>
      <c r="N372">
        <v>14475</v>
      </c>
    </row>
    <row r="373" spans="1:14">
      <c r="A373" t="s">
        <v>189</v>
      </c>
      <c r="B373" t="s">
        <v>188</v>
      </c>
      <c r="C373" t="s">
        <v>190</v>
      </c>
      <c r="D373" t="s">
        <v>11</v>
      </c>
      <c r="E373" t="s">
        <v>12</v>
      </c>
      <c r="F373" t="s">
        <v>31</v>
      </c>
      <c r="G373" t="s">
        <v>32</v>
      </c>
      <c r="H373" t="s">
        <v>35</v>
      </c>
      <c r="I373" t="s">
        <v>29</v>
      </c>
      <c r="J373">
        <v>2018</v>
      </c>
      <c r="K373" t="s">
        <v>19</v>
      </c>
      <c r="L373" t="s">
        <v>17</v>
      </c>
      <c r="M373">
        <v>11021</v>
      </c>
      <c r="N373">
        <v>11334</v>
      </c>
    </row>
    <row r="374" spans="1:14">
      <c r="A374" t="s">
        <v>189</v>
      </c>
      <c r="B374" t="s">
        <v>188</v>
      </c>
      <c r="C374" t="s">
        <v>190</v>
      </c>
      <c r="D374" t="s">
        <v>11</v>
      </c>
      <c r="E374" t="s">
        <v>12</v>
      </c>
      <c r="F374" t="s">
        <v>31</v>
      </c>
      <c r="G374" t="s">
        <v>32</v>
      </c>
      <c r="H374" t="s">
        <v>35</v>
      </c>
      <c r="I374" t="s">
        <v>29</v>
      </c>
      <c r="J374">
        <v>2019</v>
      </c>
      <c r="K374" t="s">
        <v>28</v>
      </c>
      <c r="L374" t="s">
        <v>17</v>
      </c>
      <c r="M374">
        <v>8751</v>
      </c>
      <c r="N374">
        <v>8154</v>
      </c>
    </row>
    <row r="375" spans="1:14">
      <c r="A375" t="s">
        <v>189</v>
      </c>
      <c r="B375" t="s">
        <v>188</v>
      </c>
      <c r="C375" t="s">
        <v>190</v>
      </c>
      <c r="D375" t="s">
        <v>11</v>
      </c>
      <c r="E375" t="s">
        <v>12</v>
      </c>
      <c r="F375" t="s">
        <v>31</v>
      </c>
      <c r="G375" t="s">
        <v>32</v>
      </c>
      <c r="H375" t="s">
        <v>36</v>
      </c>
      <c r="I375" t="s">
        <v>29</v>
      </c>
      <c r="J375">
        <v>2018</v>
      </c>
      <c r="K375" t="s">
        <v>16</v>
      </c>
      <c r="L375" t="s">
        <v>17</v>
      </c>
      <c r="M375">
        <v>64594</v>
      </c>
      <c r="N375">
        <v>27954</v>
      </c>
    </row>
    <row r="376" spans="1:14">
      <c r="A376" t="s">
        <v>189</v>
      </c>
      <c r="B376" t="s">
        <v>188</v>
      </c>
      <c r="C376" t="s">
        <v>190</v>
      </c>
      <c r="D376" t="s">
        <v>11</v>
      </c>
      <c r="E376" t="s">
        <v>12</v>
      </c>
      <c r="F376" t="s">
        <v>31</v>
      </c>
      <c r="G376" t="s">
        <v>32</v>
      </c>
      <c r="H376" t="s">
        <v>36</v>
      </c>
      <c r="I376" t="s">
        <v>29</v>
      </c>
      <c r="J376">
        <v>2018</v>
      </c>
      <c r="K376" t="s">
        <v>18</v>
      </c>
      <c r="L376" t="s">
        <v>17</v>
      </c>
      <c r="M376">
        <v>65902</v>
      </c>
      <c r="N376">
        <v>55705</v>
      </c>
    </row>
    <row r="377" spans="1:14">
      <c r="A377" t="s">
        <v>189</v>
      </c>
      <c r="B377" t="s">
        <v>188</v>
      </c>
      <c r="C377" t="s">
        <v>190</v>
      </c>
      <c r="D377" t="s">
        <v>11</v>
      </c>
      <c r="E377" t="s">
        <v>12</v>
      </c>
      <c r="F377" t="s">
        <v>31</v>
      </c>
      <c r="G377" t="s">
        <v>32</v>
      </c>
      <c r="H377" t="s">
        <v>36</v>
      </c>
      <c r="I377" t="s">
        <v>29</v>
      </c>
      <c r="J377">
        <v>2018</v>
      </c>
      <c r="K377" t="s">
        <v>20</v>
      </c>
      <c r="L377" t="s">
        <v>17</v>
      </c>
      <c r="M377">
        <v>63221</v>
      </c>
      <c r="N377">
        <v>46047</v>
      </c>
    </row>
    <row r="378" spans="1:14">
      <c r="A378" t="s">
        <v>189</v>
      </c>
      <c r="B378" t="s">
        <v>188</v>
      </c>
      <c r="C378" t="s">
        <v>190</v>
      </c>
      <c r="D378" t="s">
        <v>11</v>
      </c>
      <c r="E378" t="s">
        <v>12</v>
      </c>
      <c r="F378" t="s">
        <v>31</v>
      </c>
      <c r="G378" t="s">
        <v>32</v>
      </c>
      <c r="H378" t="s">
        <v>36</v>
      </c>
      <c r="I378" t="s">
        <v>29</v>
      </c>
      <c r="J378">
        <v>2018</v>
      </c>
      <c r="K378" t="s">
        <v>22</v>
      </c>
      <c r="L378" t="s">
        <v>17</v>
      </c>
      <c r="M378">
        <v>9136</v>
      </c>
      <c r="N378">
        <v>4804</v>
      </c>
    </row>
    <row r="379" spans="1:14">
      <c r="A379" t="s">
        <v>189</v>
      </c>
      <c r="B379" t="s">
        <v>188</v>
      </c>
      <c r="C379" t="s">
        <v>190</v>
      </c>
      <c r="D379" t="s">
        <v>11</v>
      </c>
      <c r="E379" t="s">
        <v>12</v>
      </c>
      <c r="F379" t="s">
        <v>31</v>
      </c>
      <c r="G379" t="s">
        <v>32</v>
      </c>
      <c r="H379" t="s">
        <v>36</v>
      </c>
      <c r="I379" t="s">
        <v>29</v>
      </c>
      <c r="J379">
        <v>2018</v>
      </c>
      <c r="K379" t="s">
        <v>24</v>
      </c>
      <c r="L379" t="s">
        <v>17</v>
      </c>
      <c r="M379">
        <v>19106</v>
      </c>
      <c r="N379">
        <v>11657</v>
      </c>
    </row>
    <row r="380" spans="1:14">
      <c r="A380" t="s">
        <v>189</v>
      </c>
      <c r="B380" t="s">
        <v>188</v>
      </c>
      <c r="C380" t="s">
        <v>190</v>
      </c>
      <c r="D380" t="s">
        <v>11</v>
      </c>
      <c r="E380" t="s">
        <v>12</v>
      </c>
      <c r="F380" t="s">
        <v>31</v>
      </c>
      <c r="G380" t="s">
        <v>32</v>
      </c>
      <c r="H380" t="s">
        <v>36</v>
      </c>
      <c r="I380" t="s">
        <v>29</v>
      </c>
      <c r="J380">
        <v>2018</v>
      </c>
      <c r="K380" t="s">
        <v>25</v>
      </c>
      <c r="L380" t="s">
        <v>17</v>
      </c>
      <c r="M380">
        <v>17059</v>
      </c>
      <c r="N380">
        <v>8881</v>
      </c>
    </row>
    <row r="381" spans="1:14">
      <c r="A381" t="s">
        <v>189</v>
      </c>
      <c r="B381" t="s">
        <v>188</v>
      </c>
      <c r="C381" t="s">
        <v>190</v>
      </c>
      <c r="D381" t="s">
        <v>11</v>
      </c>
      <c r="E381" t="s">
        <v>12</v>
      </c>
      <c r="F381" t="s">
        <v>31</v>
      </c>
      <c r="G381" t="s">
        <v>32</v>
      </c>
      <c r="H381" t="s">
        <v>36</v>
      </c>
      <c r="I381" t="s">
        <v>29</v>
      </c>
      <c r="J381">
        <v>2019</v>
      </c>
      <c r="K381" t="s">
        <v>26</v>
      </c>
      <c r="L381" t="s">
        <v>17</v>
      </c>
      <c r="M381">
        <v>162984</v>
      </c>
      <c r="N381">
        <v>115726</v>
      </c>
    </row>
    <row r="382" spans="1:14">
      <c r="A382" t="s">
        <v>189</v>
      </c>
      <c r="B382" t="s">
        <v>188</v>
      </c>
      <c r="C382" t="s">
        <v>190</v>
      </c>
      <c r="D382" t="s">
        <v>11</v>
      </c>
      <c r="E382" t="s">
        <v>12</v>
      </c>
      <c r="F382" t="s">
        <v>31</v>
      </c>
      <c r="G382" t="s">
        <v>32</v>
      </c>
      <c r="H382" t="s">
        <v>36</v>
      </c>
      <c r="I382" t="s">
        <v>29</v>
      </c>
      <c r="J382">
        <v>2019</v>
      </c>
      <c r="K382" t="s">
        <v>27</v>
      </c>
      <c r="L382" t="s">
        <v>17</v>
      </c>
      <c r="M382">
        <v>103046</v>
      </c>
      <c r="N382">
        <v>74611</v>
      </c>
    </row>
    <row r="383" spans="1:14">
      <c r="A383" t="s">
        <v>189</v>
      </c>
      <c r="B383" t="s">
        <v>188</v>
      </c>
      <c r="C383" t="s">
        <v>190</v>
      </c>
      <c r="D383" t="s">
        <v>11</v>
      </c>
      <c r="E383" t="s">
        <v>12</v>
      </c>
      <c r="F383" t="s">
        <v>31</v>
      </c>
      <c r="G383" t="s">
        <v>32</v>
      </c>
      <c r="H383" t="s">
        <v>36</v>
      </c>
      <c r="I383" t="s">
        <v>29</v>
      </c>
      <c r="J383">
        <v>2019</v>
      </c>
      <c r="K383" t="s">
        <v>28</v>
      </c>
      <c r="L383" t="s">
        <v>17</v>
      </c>
      <c r="M383">
        <v>52505</v>
      </c>
      <c r="N383">
        <v>41426</v>
      </c>
    </row>
    <row r="384" spans="1:14">
      <c r="A384" t="s">
        <v>189</v>
      </c>
      <c r="B384" t="s">
        <v>188</v>
      </c>
      <c r="C384" t="s">
        <v>190</v>
      </c>
      <c r="D384" t="s">
        <v>11</v>
      </c>
      <c r="E384" t="s">
        <v>12</v>
      </c>
      <c r="F384" t="s">
        <v>31</v>
      </c>
      <c r="G384" t="s">
        <v>32</v>
      </c>
      <c r="H384" t="s">
        <v>37</v>
      </c>
      <c r="I384" t="s">
        <v>29</v>
      </c>
      <c r="J384">
        <v>2018</v>
      </c>
      <c r="K384" t="s">
        <v>16</v>
      </c>
      <c r="L384" t="s">
        <v>17</v>
      </c>
      <c r="M384">
        <v>163282</v>
      </c>
      <c r="N384">
        <v>163488</v>
      </c>
    </row>
    <row r="385" spans="1:14">
      <c r="A385" t="s">
        <v>189</v>
      </c>
      <c r="B385" t="s">
        <v>188</v>
      </c>
      <c r="C385" t="s">
        <v>190</v>
      </c>
      <c r="D385" t="s">
        <v>11</v>
      </c>
      <c r="E385" t="s">
        <v>12</v>
      </c>
      <c r="F385" t="s">
        <v>31</v>
      </c>
      <c r="G385" t="s">
        <v>32</v>
      </c>
      <c r="H385" t="s">
        <v>37</v>
      </c>
      <c r="I385" t="s">
        <v>29</v>
      </c>
      <c r="J385">
        <v>2018</v>
      </c>
      <c r="K385" t="s">
        <v>18</v>
      </c>
      <c r="L385" t="s">
        <v>17</v>
      </c>
      <c r="M385">
        <v>308983</v>
      </c>
      <c r="N385">
        <v>320686</v>
      </c>
    </row>
    <row r="386" spans="1:14">
      <c r="A386" t="s">
        <v>189</v>
      </c>
      <c r="B386" t="s">
        <v>188</v>
      </c>
      <c r="C386" t="s">
        <v>190</v>
      </c>
      <c r="D386" t="s">
        <v>11</v>
      </c>
      <c r="E386" t="s">
        <v>12</v>
      </c>
      <c r="F386" t="s">
        <v>31</v>
      </c>
      <c r="G386" t="s">
        <v>32</v>
      </c>
      <c r="H386" t="s">
        <v>37</v>
      </c>
      <c r="I386" t="s">
        <v>29</v>
      </c>
      <c r="J386">
        <v>2018</v>
      </c>
      <c r="K386" t="s">
        <v>19</v>
      </c>
      <c r="L386" t="s">
        <v>17</v>
      </c>
      <c r="M386">
        <v>86191</v>
      </c>
      <c r="N386">
        <v>85532</v>
      </c>
    </row>
    <row r="387" spans="1:14">
      <c r="A387" t="s">
        <v>189</v>
      </c>
      <c r="B387" t="s">
        <v>188</v>
      </c>
      <c r="C387" t="s">
        <v>190</v>
      </c>
      <c r="D387" t="s">
        <v>11</v>
      </c>
      <c r="E387" t="s">
        <v>12</v>
      </c>
      <c r="F387" t="s">
        <v>31</v>
      </c>
      <c r="G387" t="s">
        <v>32</v>
      </c>
      <c r="H387" t="s">
        <v>37</v>
      </c>
      <c r="I387" t="s">
        <v>29</v>
      </c>
      <c r="J387">
        <v>2018</v>
      </c>
      <c r="K387" t="s">
        <v>20</v>
      </c>
      <c r="L387" t="s">
        <v>17</v>
      </c>
      <c r="M387">
        <v>255263</v>
      </c>
      <c r="N387">
        <v>247140</v>
      </c>
    </row>
    <row r="388" spans="1:14">
      <c r="A388" t="s">
        <v>189</v>
      </c>
      <c r="B388" t="s">
        <v>188</v>
      </c>
      <c r="C388" t="s">
        <v>190</v>
      </c>
      <c r="D388" t="s">
        <v>11</v>
      </c>
      <c r="E388" t="s">
        <v>12</v>
      </c>
      <c r="F388" t="s">
        <v>31</v>
      </c>
      <c r="G388" t="s">
        <v>32</v>
      </c>
      <c r="H388" t="s">
        <v>37</v>
      </c>
      <c r="I388" t="s">
        <v>29</v>
      </c>
      <c r="J388">
        <v>2018</v>
      </c>
      <c r="K388" t="s">
        <v>21</v>
      </c>
      <c r="L388" t="s">
        <v>17</v>
      </c>
      <c r="M388">
        <v>59275</v>
      </c>
      <c r="N388">
        <v>58833</v>
      </c>
    </row>
    <row r="389" spans="1:14">
      <c r="A389" t="s">
        <v>189</v>
      </c>
      <c r="B389" t="s">
        <v>188</v>
      </c>
      <c r="C389" t="s">
        <v>190</v>
      </c>
      <c r="D389" t="s">
        <v>11</v>
      </c>
      <c r="E389" t="s">
        <v>12</v>
      </c>
      <c r="F389" t="s">
        <v>31</v>
      </c>
      <c r="G389" t="s">
        <v>32</v>
      </c>
      <c r="H389" t="s">
        <v>37</v>
      </c>
      <c r="I389" t="s">
        <v>29</v>
      </c>
      <c r="J389">
        <v>2018</v>
      </c>
      <c r="K389" t="s">
        <v>22</v>
      </c>
      <c r="L389" t="s">
        <v>17</v>
      </c>
      <c r="M389">
        <v>198076</v>
      </c>
      <c r="N389">
        <v>170618</v>
      </c>
    </row>
    <row r="390" spans="1:14">
      <c r="A390" t="s">
        <v>189</v>
      </c>
      <c r="B390" t="s">
        <v>188</v>
      </c>
      <c r="C390" t="s">
        <v>190</v>
      </c>
      <c r="D390" t="s">
        <v>11</v>
      </c>
      <c r="E390" t="s">
        <v>12</v>
      </c>
      <c r="F390" t="s">
        <v>31</v>
      </c>
      <c r="G390" t="s">
        <v>32</v>
      </c>
      <c r="H390" t="s">
        <v>37</v>
      </c>
      <c r="I390" t="s">
        <v>29</v>
      </c>
      <c r="J390">
        <v>2018</v>
      </c>
      <c r="K390" t="s">
        <v>23</v>
      </c>
      <c r="L390" t="s">
        <v>17</v>
      </c>
      <c r="M390">
        <v>129013</v>
      </c>
      <c r="N390">
        <v>125842</v>
      </c>
    </row>
    <row r="391" spans="1:14">
      <c r="A391" t="s">
        <v>189</v>
      </c>
      <c r="B391" t="s">
        <v>188</v>
      </c>
      <c r="C391" t="s">
        <v>190</v>
      </c>
      <c r="D391" t="s">
        <v>11</v>
      </c>
      <c r="E391" t="s">
        <v>12</v>
      </c>
      <c r="F391" t="s">
        <v>31</v>
      </c>
      <c r="G391" t="s">
        <v>32</v>
      </c>
      <c r="H391" t="s">
        <v>37</v>
      </c>
      <c r="I391" t="s">
        <v>29</v>
      </c>
      <c r="J391">
        <v>2018</v>
      </c>
      <c r="K391" t="s">
        <v>24</v>
      </c>
      <c r="L391" t="s">
        <v>17</v>
      </c>
      <c r="M391">
        <v>173325</v>
      </c>
      <c r="N391">
        <v>162019</v>
      </c>
    </row>
    <row r="392" spans="1:14">
      <c r="A392" t="s">
        <v>189</v>
      </c>
      <c r="B392" t="s">
        <v>188</v>
      </c>
      <c r="C392" t="s">
        <v>190</v>
      </c>
      <c r="D392" t="s">
        <v>11</v>
      </c>
      <c r="E392" t="s">
        <v>12</v>
      </c>
      <c r="F392" t="s">
        <v>31</v>
      </c>
      <c r="G392" t="s">
        <v>32</v>
      </c>
      <c r="H392" t="s">
        <v>37</v>
      </c>
      <c r="I392" t="s">
        <v>29</v>
      </c>
      <c r="J392">
        <v>2018</v>
      </c>
      <c r="K392" t="s">
        <v>25</v>
      </c>
      <c r="L392" t="s">
        <v>17</v>
      </c>
      <c r="M392">
        <v>175778</v>
      </c>
      <c r="N392">
        <v>136396</v>
      </c>
    </row>
    <row r="393" spans="1:14">
      <c r="A393" t="s">
        <v>189</v>
      </c>
      <c r="B393" t="s">
        <v>188</v>
      </c>
      <c r="C393" t="s">
        <v>190</v>
      </c>
      <c r="D393" t="s">
        <v>11</v>
      </c>
      <c r="E393" t="s">
        <v>12</v>
      </c>
      <c r="F393" t="s">
        <v>31</v>
      </c>
      <c r="G393" t="s">
        <v>32</v>
      </c>
      <c r="H393" t="s">
        <v>37</v>
      </c>
      <c r="I393" t="s">
        <v>29</v>
      </c>
      <c r="J393">
        <v>2019</v>
      </c>
      <c r="K393" t="s">
        <v>26</v>
      </c>
      <c r="L393" t="s">
        <v>17</v>
      </c>
      <c r="M393">
        <v>261627</v>
      </c>
      <c r="N393">
        <v>232536</v>
      </c>
    </row>
    <row r="394" spans="1:14">
      <c r="A394" t="s">
        <v>189</v>
      </c>
      <c r="B394" t="s">
        <v>188</v>
      </c>
      <c r="C394" t="s">
        <v>190</v>
      </c>
      <c r="D394" t="s">
        <v>11</v>
      </c>
      <c r="E394" t="s">
        <v>12</v>
      </c>
      <c r="F394" t="s">
        <v>31</v>
      </c>
      <c r="G394" t="s">
        <v>32</v>
      </c>
      <c r="H394" t="s">
        <v>37</v>
      </c>
      <c r="I394" t="s">
        <v>29</v>
      </c>
      <c r="J394">
        <v>2019</v>
      </c>
      <c r="K394" t="s">
        <v>27</v>
      </c>
      <c r="L394" t="s">
        <v>17</v>
      </c>
      <c r="M394">
        <v>75556</v>
      </c>
      <c r="N394">
        <v>70031</v>
      </c>
    </row>
    <row r="395" spans="1:14">
      <c r="A395" t="s">
        <v>189</v>
      </c>
      <c r="B395" t="s">
        <v>188</v>
      </c>
      <c r="C395" t="s">
        <v>190</v>
      </c>
      <c r="D395" t="s">
        <v>11</v>
      </c>
      <c r="E395" t="s">
        <v>12</v>
      </c>
      <c r="F395" t="s">
        <v>31</v>
      </c>
      <c r="G395" t="s">
        <v>32</v>
      </c>
      <c r="H395" t="s">
        <v>37</v>
      </c>
      <c r="I395" t="s">
        <v>29</v>
      </c>
      <c r="J395">
        <v>2019</v>
      </c>
      <c r="K395" t="s">
        <v>28</v>
      </c>
      <c r="L395" t="s">
        <v>17</v>
      </c>
      <c r="M395">
        <v>91218</v>
      </c>
      <c r="N395">
        <v>82434</v>
      </c>
    </row>
    <row r="396" spans="1:14">
      <c r="A396" t="s">
        <v>189</v>
      </c>
      <c r="B396" t="s">
        <v>188</v>
      </c>
      <c r="C396" t="s">
        <v>190</v>
      </c>
      <c r="D396" t="s">
        <v>11</v>
      </c>
      <c r="E396" t="s">
        <v>12</v>
      </c>
      <c r="F396" t="s">
        <v>31</v>
      </c>
      <c r="G396" t="s">
        <v>32</v>
      </c>
      <c r="H396" t="s">
        <v>38</v>
      </c>
      <c r="I396" t="s">
        <v>29</v>
      </c>
      <c r="J396">
        <v>2018</v>
      </c>
      <c r="K396" t="s">
        <v>16</v>
      </c>
      <c r="L396" t="s">
        <v>17</v>
      </c>
      <c r="M396">
        <v>381105</v>
      </c>
      <c r="N396">
        <v>417380</v>
      </c>
    </row>
    <row r="397" spans="1:14">
      <c r="A397" t="s">
        <v>189</v>
      </c>
      <c r="B397" t="s">
        <v>188</v>
      </c>
      <c r="C397" t="s">
        <v>190</v>
      </c>
      <c r="D397" t="s">
        <v>11</v>
      </c>
      <c r="E397" t="s">
        <v>12</v>
      </c>
      <c r="F397" t="s">
        <v>31</v>
      </c>
      <c r="G397" t="s">
        <v>32</v>
      </c>
      <c r="H397" t="s">
        <v>38</v>
      </c>
      <c r="I397" t="s">
        <v>29</v>
      </c>
      <c r="J397">
        <v>2018</v>
      </c>
      <c r="K397" t="s">
        <v>18</v>
      </c>
      <c r="L397" t="s">
        <v>17</v>
      </c>
      <c r="M397">
        <v>174523</v>
      </c>
      <c r="N397">
        <v>188150</v>
      </c>
    </row>
    <row r="398" spans="1:14">
      <c r="A398" t="s">
        <v>189</v>
      </c>
      <c r="B398" t="s">
        <v>188</v>
      </c>
      <c r="C398" t="s">
        <v>190</v>
      </c>
      <c r="D398" t="s">
        <v>11</v>
      </c>
      <c r="E398" t="s">
        <v>12</v>
      </c>
      <c r="F398" t="s">
        <v>31</v>
      </c>
      <c r="G398" t="s">
        <v>32</v>
      </c>
      <c r="H398" t="s">
        <v>38</v>
      </c>
      <c r="I398" t="s">
        <v>29</v>
      </c>
      <c r="J398">
        <v>2018</v>
      </c>
      <c r="K398" t="s">
        <v>19</v>
      </c>
      <c r="L398" t="s">
        <v>17</v>
      </c>
      <c r="M398">
        <v>190915</v>
      </c>
      <c r="N398">
        <v>212643</v>
      </c>
    </row>
    <row r="399" spans="1:14">
      <c r="A399" t="s">
        <v>189</v>
      </c>
      <c r="B399" t="s">
        <v>188</v>
      </c>
      <c r="C399" t="s">
        <v>190</v>
      </c>
      <c r="D399" t="s">
        <v>11</v>
      </c>
      <c r="E399" t="s">
        <v>12</v>
      </c>
      <c r="F399" t="s">
        <v>31</v>
      </c>
      <c r="G399" t="s">
        <v>32</v>
      </c>
      <c r="H399" t="s">
        <v>38</v>
      </c>
      <c r="I399" t="s">
        <v>29</v>
      </c>
      <c r="J399">
        <v>2018</v>
      </c>
      <c r="K399" t="s">
        <v>21</v>
      </c>
      <c r="L399" t="s">
        <v>17</v>
      </c>
      <c r="M399">
        <v>255900</v>
      </c>
      <c r="N399">
        <v>261197</v>
      </c>
    </row>
    <row r="400" spans="1:14">
      <c r="A400" t="s">
        <v>189</v>
      </c>
      <c r="B400" t="s">
        <v>188</v>
      </c>
      <c r="C400" t="s">
        <v>190</v>
      </c>
      <c r="D400" t="s">
        <v>11</v>
      </c>
      <c r="E400" t="s">
        <v>12</v>
      </c>
      <c r="F400" t="s">
        <v>31</v>
      </c>
      <c r="G400" t="s">
        <v>32</v>
      </c>
      <c r="H400" t="s">
        <v>38</v>
      </c>
      <c r="I400" t="s">
        <v>29</v>
      </c>
      <c r="J400">
        <v>2018</v>
      </c>
      <c r="K400" t="s">
        <v>22</v>
      </c>
      <c r="L400" t="s">
        <v>17</v>
      </c>
      <c r="M400">
        <v>32035</v>
      </c>
      <c r="N400">
        <v>33220</v>
      </c>
    </row>
    <row r="401" spans="1:14">
      <c r="A401" t="s">
        <v>189</v>
      </c>
      <c r="B401" t="s">
        <v>188</v>
      </c>
      <c r="C401" t="s">
        <v>190</v>
      </c>
      <c r="D401" t="s">
        <v>11</v>
      </c>
      <c r="E401" t="s">
        <v>12</v>
      </c>
      <c r="F401" t="s">
        <v>31</v>
      </c>
      <c r="G401" t="s">
        <v>32</v>
      </c>
      <c r="H401" t="s">
        <v>38</v>
      </c>
      <c r="I401" t="s">
        <v>29</v>
      </c>
      <c r="J401">
        <v>2018</v>
      </c>
      <c r="K401" t="s">
        <v>23</v>
      </c>
      <c r="L401" t="s">
        <v>17</v>
      </c>
      <c r="M401">
        <v>16065</v>
      </c>
      <c r="N401">
        <v>16346</v>
      </c>
    </row>
    <row r="402" spans="1:14">
      <c r="A402" t="s">
        <v>189</v>
      </c>
      <c r="B402" t="s">
        <v>188</v>
      </c>
      <c r="C402" t="s">
        <v>187</v>
      </c>
      <c r="D402" t="s">
        <v>11</v>
      </c>
      <c r="E402" t="s">
        <v>12</v>
      </c>
      <c r="F402" t="s">
        <v>31</v>
      </c>
      <c r="G402" t="s">
        <v>32</v>
      </c>
      <c r="H402" t="s">
        <v>33</v>
      </c>
      <c r="I402" t="s">
        <v>29</v>
      </c>
      <c r="J402">
        <v>2018</v>
      </c>
      <c r="K402" t="s">
        <v>16</v>
      </c>
      <c r="L402" t="s">
        <v>17</v>
      </c>
      <c r="M402">
        <v>19008</v>
      </c>
      <c r="N402">
        <v>3482</v>
      </c>
    </row>
    <row r="403" spans="1:14">
      <c r="A403" t="s">
        <v>189</v>
      </c>
      <c r="B403" t="s">
        <v>188</v>
      </c>
      <c r="C403" t="s">
        <v>187</v>
      </c>
      <c r="D403" t="s">
        <v>11</v>
      </c>
      <c r="E403" t="s">
        <v>12</v>
      </c>
      <c r="F403" t="s">
        <v>31</v>
      </c>
      <c r="G403" t="s">
        <v>32</v>
      </c>
      <c r="H403" t="s">
        <v>33</v>
      </c>
      <c r="I403" t="s">
        <v>29</v>
      </c>
      <c r="J403">
        <v>2018</v>
      </c>
      <c r="K403" t="s">
        <v>18</v>
      </c>
      <c r="L403" t="s">
        <v>17</v>
      </c>
      <c r="M403">
        <v>33266</v>
      </c>
      <c r="N403">
        <v>5832</v>
      </c>
    </row>
    <row r="404" spans="1:14">
      <c r="A404" t="s">
        <v>189</v>
      </c>
      <c r="B404" t="s">
        <v>188</v>
      </c>
      <c r="C404" t="s">
        <v>187</v>
      </c>
      <c r="D404" t="s">
        <v>11</v>
      </c>
      <c r="E404" t="s">
        <v>12</v>
      </c>
      <c r="F404" t="s">
        <v>31</v>
      </c>
      <c r="G404" t="s">
        <v>32</v>
      </c>
      <c r="H404" t="s">
        <v>33</v>
      </c>
      <c r="I404" t="s">
        <v>29</v>
      </c>
      <c r="J404">
        <v>2018</v>
      </c>
      <c r="K404" t="s">
        <v>19</v>
      </c>
      <c r="L404" t="s">
        <v>17</v>
      </c>
      <c r="M404">
        <v>30725</v>
      </c>
      <c r="N404">
        <v>5578</v>
      </c>
    </row>
    <row r="405" spans="1:14">
      <c r="A405" t="s">
        <v>189</v>
      </c>
      <c r="B405" t="s">
        <v>188</v>
      </c>
      <c r="C405" t="s">
        <v>187</v>
      </c>
      <c r="D405" t="s">
        <v>11</v>
      </c>
      <c r="E405" t="s">
        <v>12</v>
      </c>
      <c r="F405" t="s">
        <v>31</v>
      </c>
      <c r="G405" t="s">
        <v>32</v>
      </c>
      <c r="H405" t="s">
        <v>33</v>
      </c>
      <c r="I405" t="s">
        <v>29</v>
      </c>
      <c r="J405">
        <v>2018</v>
      </c>
      <c r="K405" t="s">
        <v>20</v>
      </c>
      <c r="L405" t="s">
        <v>17</v>
      </c>
      <c r="M405">
        <v>46533</v>
      </c>
      <c r="N405">
        <v>7420</v>
      </c>
    </row>
    <row r="406" spans="1:14">
      <c r="A406" t="s">
        <v>189</v>
      </c>
      <c r="B406" t="s">
        <v>188</v>
      </c>
      <c r="C406" t="s">
        <v>187</v>
      </c>
      <c r="D406" t="s">
        <v>11</v>
      </c>
      <c r="E406" t="s">
        <v>12</v>
      </c>
      <c r="F406" t="s">
        <v>31</v>
      </c>
      <c r="G406" t="s">
        <v>32</v>
      </c>
      <c r="H406" t="s">
        <v>33</v>
      </c>
      <c r="I406" t="s">
        <v>29</v>
      </c>
      <c r="J406">
        <v>2018</v>
      </c>
      <c r="K406" t="s">
        <v>21</v>
      </c>
      <c r="L406" t="s">
        <v>17</v>
      </c>
      <c r="M406">
        <v>25142</v>
      </c>
      <c r="N406">
        <v>4374</v>
      </c>
    </row>
    <row r="407" spans="1:14">
      <c r="A407" t="s">
        <v>189</v>
      </c>
      <c r="B407" t="s">
        <v>188</v>
      </c>
      <c r="C407" t="s">
        <v>187</v>
      </c>
      <c r="D407" t="s">
        <v>11</v>
      </c>
      <c r="E407" t="s">
        <v>12</v>
      </c>
      <c r="F407" t="s">
        <v>31</v>
      </c>
      <c r="G407" t="s">
        <v>32</v>
      </c>
      <c r="H407" t="s">
        <v>33</v>
      </c>
      <c r="I407" t="s">
        <v>29</v>
      </c>
      <c r="J407">
        <v>2018</v>
      </c>
      <c r="K407" t="s">
        <v>22</v>
      </c>
      <c r="L407" t="s">
        <v>17</v>
      </c>
      <c r="M407">
        <v>25643</v>
      </c>
      <c r="N407">
        <v>3489</v>
      </c>
    </row>
    <row r="408" spans="1:14">
      <c r="A408" t="s">
        <v>189</v>
      </c>
      <c r="B408" t="s">
        <v>188</v>
      </c>
      <c r="C408" t="s">
        <v>187</v>
      </c>
      <c r="D408" t="s">
        <v>11</v>
      </c>
      <c r="E408" t="s">
        <v>12</v>
      </c>
      <c r="F408" t="s">
        <v>31</v>
      </c>
      <c r="G408" t="s">
        <v>32</v>
      </c>
      <c r="H408" t="s">
        <v>33</v>
      </c>
      <c r="I408" t="s">
        <v>29</v>
      </c>
      <c r="J408">
        <v>2018</v>
      </c>
      <c r="K408" t="s">
        <v>23</v>
      </c>
      <c r="L408" t="s">
        <v>17</v>
      </c>
      <c r="M408">
        <v>14370</v>
      </c>
      <c r="N408">
        <v>1985</v>
      </c>
    </row>
    <row r="409" spans="1:14">
      <c r="A409" t="s">
        <v>189</v>
      </c>
      <c r="B409" t="s">
        <v>188</v>
      </c>
      <c r="C409" t="s">
        <v>187</v>
      </c>
      <c r="D409" t="s">
        <v>11</v>
      </c>
      <c r="E409" t="s">
        <v>12</v>
      </c>
      <c r="F409" t="s">
        <v>31</v>
      </c>
      <c r="G409" t="s">
        <v>32</v>
      </c>
      <c r="H409" t="s">
        <v>33</v>
      </c>
      <c r="I409" t="s">
        <v>29</v>
      </c>
      <c r="J409">
        <v>2018</v>
      </c>
      <c r="K409" t="s">
        <v>24</v>
      </c>
      <c r="L409" t="s">
        <v>17</v>
      </c>
      <c r="M409">
        <v>33325</v>
      </c>
      <c r="N409">
        <v>5352</v>
      </c>
    </row>
    <row r="410" spans="1:14">
      <c r="A410" t="s">
        <v>189</v>
      </c>
      <c r="B410" t="s">
        <v>188</v>
      </c>
      <c r="C410" t="s">
        <v>187</v>
      </c>
      <c r="D410" t="s">
        <v>11</v>
      </c>
      <c r="E410" t="s">
        <v>12</v>
      </c>
      <c r="F410" t="s">
        <v>31</v>
      </c>
      <c r="G410" t="s">
        <v>32</v>
      </c>
      <c r="H410" t="s">
        <v>33</v>
      </c>
      <c r="I410" t="s">
        <v>29</v>
      </c>
      <c r="J410">
        <v>2018</v>
      </c>
      <c r="K410" t="s">
        <v>25</v>
      </c>
      <c r="L410" t="s">
        <v>17</v>
      </c>
      <c r="M410">
        <v>29662</v>
      </c>
      <c r="N410">
        <v>5624</v>
      </c>
    </row>
    <row r="411" spans="1:14">
      <c r="A411" t="s">
        <v>189</v>
      </c>
      <c r="B411" t="s">
        <v>188</v>
      </c>
      <c r="C411" t="s">
        <v>187</v>
      </c>
      <c r="D411" t="s">
        <v>11</v>
      </c>
      <c r="E411" t="s">
        <v>12</v>
      </c>
      <c r="F411" t="s">
        <v>31</v>
      </c>
      <c r="G411" t="s">
        <v>32</v>
      </c>
      <c r="H411" t="s">
        <v>33</v>
      </c>
      <c r="I411" t="s">
        <v>29</v>
      </c>
      <c r="J411">
        <v>2019</v>
      </c>
      <c r="K411" t="s">
        <v>26</v>
      </c>
      <c r="L411" t="s">
        <v>17</v>
      </c>
      <c r="M411">
        <v>16493</v>
      </c>
      <c r="N411">
        <v>3130</v>
      </c>
    </row>
    <row r="412" spans="1:14">
      <c r="A412" t="s">
        <v>189</v>
      </c>
      <c r="B412" t="s">
        <v>188</v>
      </c>
      <c r="C412" t="s">
        <v>187</v>
      </c>
      <c r="D412" t="s">
        <v>11</v>
      </c>
      <c r="E412" t="s">
        <v>12</v>
      </c>
      <c r="F412" t="s">
        <v>31</v>
      </c>
      <c r="G412" t="s">
        <v>32</v>
      </c>
      <c r="H412" t="s">
        <v>33</v>
      </c>
      <c r="I412" t="s">
        <v>29</v>
      </c>
      <c r="J412">
        <v>2019</v>
      </c>
      <c r="K412" t="s">
        <v>27</v>
      </c>
      <c r="L412" t="s">
        <v>17</v>
      </c>
      <c r="M412">
        <v>28612</v>
      </c>
      <c r="N412">
        <v>3058</v>
      </c>
    </row>
    <row r="413" spans="1:14">
      <c r="A413" t="s">
        <v>189</v>
      </c>
      <c r="B413" t="s">
        <v>188</v>
      </c>
      <c r="C413" t="s">
        <v>187</v>
      </c>
      <c r="D413" t="s">
        <v>11</v>
      </c>
      <c r="E413" t="s">
        <v>12</v>
      </c>
      <c r="F413" t="s">
        <v>31</v>
      </c>
      <c r="G413" t="s">
        <v>32</v>
      </c>
      <c r="H413" t="s">
        <v>33</v>
      </c>
      <c r="I413" t="s">
        <v>29</v>
      </c>
      <c r="J413">
        <v>2019</v>
      </c>
      <c r="K413" t="s">
        <v>28</v>
      </c>
      <c r="L413" t="s">
        <v>17</v>
      </c>
      <c r="M413">
        <v>21555</v>
      </c>
      <c r="N413">
        <v>2696</v>
      </c>
    </row>
    <row r="414" spans="1:14">
      <c r="A414" t="s">
        <v>189</v>
      </c>
      <c r="B414" t="s">
        <v>188</v>
      </c>
      <c r="C414" t="s">
        <v>187</v>
      </c>
      <c r="D414" t="s">
        <v>11</v>
      </c>
      <c r="E414" t="s">
        <v>12</v>
      </c>
      <c r="F414" t="s">
        <v>31</v>
      </c>
      <c r="G414" t="s">
        <v>32</v>
      </c>
      <c r="H414" t="s">
        <v>34</v>
      </c>
      <c r="I414" t="s">
        <v>29</v>
      </c>
      <c r="J414">
        <v>2018</v>
      </c>
      <c r="K414" t="s">
        <v>21</v>
      </c>
      <c r="L414" t="s">
        <v>17</v>
      </c>
      <c r="M414">
        <v>11717</v>
      </c>
      <c r="N414">
        <v>9830</v>
      </c>
    </row>
    <row r="415" spans="1:14">
      <c r="A415" t="s">
        <v>189</v>
      </c>
      <c r="B415" t="s">
        <v>188</v>
      </c>
      <c r="C415" t="s">
        <v>187</v>
      </c>
      <c r="D415" t="s">
        <v>11</v>
      </c>
      <c r="E415" t="s">
        <v>12</v>
      </c>
      <c r="F415" t="s">
        <v>31</v>
      </c>
      <c r="G415" t="s">
        <v>32</v>
      </c>
      <c r="H415" t="s">
        <v>34</v>
      </c>
      <c r="I415" t="s">
        <v>29</v>
      </c>
      <c r="J415">
        <v>2019</v>
      </c>
      <c r="K415" t="s">
        <v>28</v>
      </c>
      <c r="L415" t="s">
        <v>17</v>
      </c>
      <c r="M415">
        <v>12136</v>
      </c>
      <c r="N415">
        <v>10615</v>
      </c>
    </row>
    <row r="416" spans="1:14">
      <c r="A416" t="s">
        <v>189</v>
      </c>
      <c r="B416" t="s">
        <v>188</v>
      </c>
      <c r="C416" t="s">
        <v>187</v>
      </c>
      <c r="D416" t="s">
        <v>11</v>
      </c>
      <c r="E416" t="s">
        <v>12</v>
      </c>
      <c r="F416" t="s">
        <v>31</v>
      </c>
      <c r="G416" t="s">
        <v>32</v>
      </c>
      <c r="H416" t="s">
        <v>35</v>
      </c>
      <c r="I416" t="s">
        <v>29</v>
      </c>
      <c r="J416">
        <v>2018</v>
      </c>
      <c r="K416" t="s">
        <v>18</v>
      </c>
      <c r="L416" t="s">
        <v>17</v>
      </c>
      <c r="M416">
        <v>6213</v>
      </c>
      <c r="N416">
        <v>6451</v>
      </c>
    </row>
    <row r="417" spans="1:14">
      <c r="A417" t="s">
        <v>189</v>
      </c>
      <c r="B417" t="s">
        <v>188</v>
      </c>
      <c r="C417" t="s">
        <v>187</v>
      </c>
      <c r="D417" t="s">
        <v>11</v>
      </c>
      <c r="E417" t="s">
        <v>12</v>
      </c>
      <c r="F417" t="s">
        <v>31</v>
      </c>
      <c r="G417" t="s">
        <v>32</v>
      </c>
      <c r="H417" t="s">
        <v>35</v>
      </c>
      <c r="I417" t="s">
        <v>29</v>
      </c>
      <c r="J417">
        <v>2018</v>
      </c>
      <c r="K417" t="s">
        <v>19</v>
      </c>
      <c r="L417" t="s">
        <v>17</v>
      </c>
      <c r="M417">
        <v>6213</v>
      </c>
      <c r="N417">
        <v>6451</v>
      </c>
    </row>
    <row r="418" spans="1:14">
      <c r="A418" t="s">
        <v>189</v>
      </c>
      <c r="B418" t="s">
        <v>188</v>
      </c>
      <c r="C418" t="s">
        <v>187</v>
      </c>
      <c r="D418" t="s">
        <v>11</v>
      </c>
      <c r="E418" t="s">
        <v>12</v>
      </c>
      <c r="F418" t="s">
        <v>31</v>
      </c>
      <c r="G418" t="s">
        <v>32</v>
      </c>
      <c r="H418" t="s">
        <v>35</v>
      </c>
      <c r="I418" t="s">
        <v>29</v>
      </c>
      <c r="J418">
        <v>2019</v>
      </c>
      <c r="K418" t="s">
        <v>26</v>
      </c>
      <c r="L418" t="s">
        <v>17</v>
      </c>
      <c r="M418">
        <v>7816</v>
      </c>
      <c r="N418">
        <v>6350</v>
      </c>
    </row>
    <row r="419" spans="1:14">
      <c r="A419" t="s">
        <v>189</v>
      </c>
      <c r="B419" t="s">
        <v>188</v>
      </c>
      <c r="C419" t="s">
        <v>187</v>
      </c>
      <c r="D419" t="s">
        <v>11</v>
      </c>
      <c r="E419" t="s">
        <v>12</v>
      </c>
      <c r="F419" t="s">
        <v>31</v>
      </c>
      <c r="G419" t="s">
        <v>32</v>
      </c>
      <c r="H419" t="s">
        <v>35</v>
      </c>
      <c r="I419" t="s">
        <v>29</v>
      </c>
      <c r="J419">
        <v>2019</v>
      </c>
      <c r="K419" t="s">
        <v>28</v>
      </c>
      <c r="L419" t="s">
        <v>17</v>
      </c>
      <c r="M419">
        <v>6767</v>
      </c>
      <c r="N419">
        <v>6394</v>
      </c>
    </row>
    <row r="420" spans="1:14">
      <c r="A420" t="s">
        <v>189</v>
      </c>
      <c r="B420" t="s">
        <v>188</v>
      </c>
      <c r="C420" t="s">
        <v>187</v>
      </c>
      <c r="D420" t="s">
        <v>11</v>
      </c>
      <c r="E420" t="s">
        <v>12</v>
      </c>
      <c r="F420" t="s">
        <v>31</v>
      </c>
      <c r="G420" t="s">
        <v>32</v>
      </c>
      <c r="H420" t="s">
        <v>36</v>
      </c>
      <c r="I420" t="s">
        <v>29</v>
      </c>
      <c r="J420">
        <v>2018</v>
      </c>
      <c r="K420" t="s">
        <v>16</v>
      </c>
      <c r="L420" t="s">
        <v>17</v>
      </c>
      <c r="M420">
        <v>533180</v>
      </c>
      <c r="N420">
        <v>497766</v>
      </c>
    </row>
    <row r="421" spans="1:14">
      <c r="A421" t="s">
        <v>189</v>
      </c>
      <c r="B421" t="s">
        <v>188</v>
      </c>
      <c r="C421" t="s">
        <v>187</v>
      </c>
      <c r="D421" t="s">
        <v>11</v>
      </c>
      <c r="E421" t="s">
        <v>12</v>
      </c>
      <c r="F421" t="s">
        <v>31</v>
      </c>
      <c r="G421" t="s">
        <v>32</v>
      </c>
      <c r="H421" t="s">
        <v>36</v>
      </c>
      <c r="I421" t="s">
        <v>29</v>
      </c>
      <c r="J421">
        <v>2018</v>
      </c>
      <c r="K421" t="s">
        <v>18</v>
      </c>
      <c r="L421" t="s">
        <v>17</v>
      </c>
      <c r="M421">
        <v>294291</v>
      </c>
      <c r="N421">
        <v>237671</v>
      </c>
    </row>
    <row r="422" spans="1:14">
      <c r="A422" t="s">
        <v>189</v>
      </c>
      <c r="B422" t="s">
        <v>188</v>
      </c>
      <c r="C422" t="s">
        <v>187</v>
      </c>
      <c r="D422" t="s">
        <v>11</v>
      </c>
      <c r="E422" t="s">
        <v>12</v>
      </c>
      <c r="F422" t="s">
        <v>31</v>
      </c>
      <c r="G422" t="s">
        <v>32</v>
      </c>
      <c r="H422" t="s">
        <v>36</v>
      </c>
      <c r="I422" t="s">
        <v>29</v>
      </c>
      <c r="J422">
        <v>2018</v>
      </c>
      <c r="K422" t="s">
        <v>19</v>
      </c>
      <c r="L422" t="s">
        <v>17</v>
      </c>
      <c r="M422">
        <v>141328</v>
      </c>
      <c r="N422">
        <v>102505</v>
      </c>
    </row>
    <row r="423" spans="1:14">
      <c r="A423" t="s">
        <v>189</v>
      </c>
      <c r="B423" t="s">
        <v>188</v>
      </c>
      <c r="C423" t="s">
        <v>187</v>
      </c>
      <c r="D423" t="s">
        <v>11</v>
      </c>
      <c r="E423" t="s">
        <v>12</v>
      </c>
      <c r="F423" t="s">
        <v>31</v>
      </c>
      <c r="G423" t="s">
        <v>32</v>
      </c>
      <c r="H423" t="s">
        <v>36</v>
      </c>
      <c r="I423" t="s">
        <v>29</v>
      </c>
      <c r="J423">
        <v>2018</v>
      </c>
      <c r="K423" t="s">
        <v>20</v>
      </c>
      <c r="L423" t="s">
        <v>17</v>
      </c>
      <c r="M423">
        <v>27317</v>
      </c>
      <c r="N423">
        <v>22606</v>
      </c>
    </row>
    <row r="424" spans="1:14">
      <c r="A424" t="s">
        <v>189</v>
      </c>
      <c r="B424" t="s">
        <v>188</v>
      </c>
      <c r="C424" t="s">
        <v>187</v>
      </c>
      <c r="D424" t="s">
        <v>11</v>
      </c>
      <c r="E424" t="s">
        <v>12</v>
      </c>
      <c r="F424" t="s">
        <v>31</v>
      </c>
      <c r="G424" t="s">
        <v>32</v>
      </c>
      <c r="H424" t="s">
        <v>36</v>
      </c>
      <c r="I424" t="s">
        <v>29</v>
      </c>
      <c r="J424">
        <v>2018</v>
      </c>
      <c r="K424" t="s">
        <v>21</v>
      </c>
      <c r="L424" t="s">
        <v>17</v>
      </c>
      <c r="M424">
        <v>24109</v>
      </c>
      <c r="N424">
        <v>14116</v>
      </c>
    </row>
    <row r="425" spans="1:14">
      <c r="A425" t="s">
        <v>189</v>
      </c>
      <c r="B425" t="s">
        <v>188</v>
      </c>
      <c r="C425" t="s">
        <v>187</v>
      </c>
      <c r="D425" t="s">
        <v>11</v>
      </c>
      <c r="E425" t="s">
        <v>12</v>
      </c>
      <c r="F425" t="s">
        <v>31</v>
      </c>
      <c r="G425" t="s">
        <v>32</v>
      </c>
      <c r="H425" t="s">
        <v>36</v>
      </c>
      <c r="I425" t="s">
        <v>29</v>
      </c>
      <c r="J425">
        <v>2018</v>
      </c>
      <c r="K425" t="s">
        <v>22</v>
      </c>
      <c r="L425" t="s">
        <v>17</v>
      </c>
      <c r="M425">
        <v>127970</v>
      </c>
      <c r="N425">
        <v>84701</v>
      </c>
    </row>
    <row r="426" spans="1:14">
      <c r="A426" t="s">
        <v>189</v>
      </c>
      <c r="B426" t="s">
        <v>188</v>
      </c>
      <c r="C426" t="s">
        <v>187</v>
      </c>
      <c r="D426" t="s">
        <v>11</v>
      </c>
      <c r="E426" t="s">
        <v>12</v>
      </c>
      <c r="F426" t="s">
        <v>31</v>
      </c>
      <c r="G426" t="s">
        <v>32</v>
      </c>
      <c r="H426" t="s">
        <v>36</v>
      </c>
      <c r="I426" t="s">
        <v>29</v>
      </c>
      <c r="J426">
        <v>2018</v>
      </c>
      <c r="K426" t="s">
        <v>23</v>
      </c>
      <c r="L426" t="s">
        <v>17</v>
      </c>
      <c r="M426">
        <v>104858</v>
      </c>
      <c r="N426">
        <v>76919</v>
      </c>
    </row>
    <row r="427" spans="1:14">
      <c r="A427" t="s">
        <v>189</v>
      </c>
      <c r="B427" t="s">
        <v>188</v>
      </c>
      <c r="C427" t="s">
        <v>187</v>
      </c>
      <c r="D427" t="s">
        <v>11</v>
      </c>
      <c r="E427" t="s">
        <v>12</v>
      </c>
      <c r="F427" t="s">
        <v>31</v>
      </c>
      <c r="G427" t="s">
        <v>32</v>
      </c>
      <c r="H427" t="s">
        <v>36</v>
      </c>
      <c r="I427" t="s">
        <v>29</v>
      </c>
      <c r="J427">
        <v>2018</v>
      </c>
      <c r="K427" t="s">
        <v>24</v>
      </c>
      <c r="L427" t="s">
        <v>17</v>
      </c>
      <c r="M427">
        <v>20598</v>
      </c>
      <c r="N427">
        <v>12603</v>
      </c>
    </row>
    <row r="428" spans="1:14">
      <c r="A428" t="s">
        <v>189</v>
      </c>
      <c r="B428" t="s">
        <v>188</v>
      </c>
      <c r="C428" t="s">
        <v>187</v>
      </c>
      <c r="D428" t="s">
        <v>11</v>
      </c>
      <c r="E428" t="s">
        <v>12</v>
      </c>
      <c r="F428" t="s">
        <v>31</v>
      </c>
      <c r="G428" t="s">
        <v>32</v>
      </c>
      <c r="H428" t="s">
        <v>36</v>
      </c>
      <c r="I428" t="s">
        <v>29</v>
      </c>
      <c r="J428">
        <v>2018</v>
      </c>
      <c r="K428" t="s">
        <v>25</v>
      </c>
      <c r="L428" t="s">
        <v>17</v>
      </c>
      <c r="M428">
        <v>2967</v>
      </c>
      <c r="N428">
        <v>1038</v>
      </c>
    </row>
    <row r="429" spans="1:14">
      <c r="A429" t="s">
        <v>189</v>
      </c>
      <c r="B429" t="s">
        <v>188</v>
      </c>
      <c r="C429" t="s">
        <v>187</v>
      </c>
      <c r="D429" t="s">
        <v>11</v>
      </c>
      <c r="E429" t="s">
        <v>12</v>
      </c>
      <c r="F429" t="s">
        <v>31</v>
      </c>
      <c r="G429" t="s">
        <v>32</v>
      </c>
      <c r="H429" t="s">
        <v>36</v>
      </c>
      <c r="I429" t="s">
        <v>29</v>
      </c>
      <c r="J429">
        <v>2019</v>
      </c>
      <c r="K429" t="s">
        <v>26</v>
      </c>
      <c r="L429" t="s">
        <v>17</v>
      </c>
      <c r="M429">
        <v>29534</v>
      </c>
      <c r="N429">
        <v>18876</v>
      </c>
    </row>
    <row r="430" spans="1:14">
      <c r="A430" t="s">
        <v>189</v>
      </c>
      <c r="B430" t="s">
        <v>188</v>
      </c>
      <c r="C430" t="s">
        <v>187</v>
      </c>
      <c r="D430" t="s">
        <v>11</v>
      </c>
      <c r="E430" t="s">
        <v>12</v>
      </c>
      <c r="F430" t="s">
        <v>31</v>
      </c>
      <c r="G430" t="s">
        <v>32</v>
      </c>
      <c r="H430" t="s">
        <v>36</v>
      </c>
      <c r="I430" t="s">
        <v>29</v>
      </c>
      <c r="J430">
        <v>2019</v>
      </c>
      <c r="K430" t="s">
        <v>27</v>
      </c>
      <c r="L430" t="s">
        <v>17</v>
      </c>
      <c r="M430">
        <v>74120</v>
      </c>
      <c r="N430">
        <v>49975</v>
      </c>
    </row>
    <row r="431" spans="1:14">
      <c r="A431" t="s">
        <v>189</v>
      </c>
      <c r="B431" t="s">
        <v>188</v>
      </c>
      <c r="C431" t="s">
        <v>187</v>
      </c>
      <c r="D431" t="s">
        <v>11</v>
      </c>
      <c r="E431" t="s">
        <v>12</v>
      </c>
      <c r="F431" t="s">
        <v>31</v>
      </c>
      <c r="G431" t="s">
        <v>32</v>
      </c>
      <c r="H431" t="s">
        <v>36</v>
      </c>
      <c r="I431" t="s">
        <v>29</v>
      </c>
      <c r="J431">
        <v>2019</v>
      </c>
      <c r="K431" t="s">
        <v>28</v>
      </c>
      <c r="L431" t="s">
        <v>17</v>
      </c>
      <c r="M431">
        <v>157070</v>
      </c>
      <c r="N431">
        <v>162498</v>
      </c>
    </row>
    <row r="432" spans="1:14">
      <c r="A432" t="s">
        <v>189</v>
      </c>
      <c r="B432" t="s">
        <v>188</v>
      </c>
      <c r="C432" t="s">
        <v>187</v>
      </c>
      <c r="D432" t="s">
        <v>11</v>
      </c>
      <c r="E432" t="s">
        <v>12</v>
      </c>
      <c r="F432" t="s">
        <v>31</v>
      </c>
      <c r="G432" t="s">
        <v>32</v>
      </c>
      <c r="H432" t="s">
        <v>37</v>
      </c>
      <c r="I432" t="s">
        <v>29</v>
      </c>
      <c r="J432">
        <v>2018</v>
      </c>
      <c r="K432" t="s">
        <v>16</v>
      </c>
      <c r="L432" t="s">
        <v>17</v>
      </c>
      <c r="M432">
        <v>1016456</v>
      </c>
      <c r="N432">
        <v>1191113</v>
      </c>
    </row>
    <row r="433" spans="1:14">
      <c r="A433" t="s">
        <v>189</v>
      </c>
      <c r="B433" t="s">
        <v>188</v>
      </c>
      <c r="C433" t="s">
        <v>187</v>
      </c>
      <c r="D433" t="s">
        <v>11</v>
      </c>
      <c r="E433" t="s">
        <v>12</v>
      </c>
      <c r="F433" t="s">
        <v>31</v>
      </c>
      <c r="G433" t="s">
        <v>32</v>
      </c>
      <c r="H433" t="s">
        <v>37</v>
      </c>
      <c r="I433" t="s">
        <v>29</v>
      </c>
      <c r="J433">
        <v>2018</v>
      </c>
      <c r="K433" t="s">
        <v>18</v>
      </c>
      <c r="L433" t="s">
        <v>17</v>
      </c>
      <c r="M433">
        <v>679523</v>
      </c>
      <c r="N433">
        <v>842563</v>
      </c>
    </row>
    <row r="434" spans="1:14">
      <c r="A434" t="s">
        <v>189</v>
      </c>
      <c r="B434" t="s">
        <v>188</v>
      </c>
      <c r="C434" t="s">
        <v>187</v>
      </c>
      <c r="D434" t="s">
        <v>11</v>
      </c>
      <c r="E434" t="s">
        <v>12</v>
      </c>
      <c r="F434" t="s">
        <v>31</v>
      </c>
      <c r="G434" t="s">
        <v>32</v>
      </c>
      <c r="H434" t="s">
        <v>37</v>
      </c>
      <c r="I434" t="s">
        <v>29</v>
      </c>
      <c r="J434">
        <v>2018</v>
      </c>
      <c r="K434" t="s">
        <v>19</v>
      </c>
      <c r="L434" t="s">
        <v>17</v>
      </c>
      <c r="M434">
        <v>1236800</v>
      </c>
      <c r="N434">
        <v>1418645</v>
      </c>
    </row>
    <row r="435" spans="1:14">
      <c r="A435" t="s">
        <v>189</v>
      </c>
      <c r="B435" t="s">
        <v>188</v>
      </c>
      <c r="C435" t="s">
        <v>187</v>
      </c>
      <c r="D435" t="s">
        <v>11</v>
      </c>
      <c r="E435" t="s">
        <v>12</v>
      </c>
      <c r="F435" t="s">
        <v>31</v>
      </c>
      <c r="G435" t="s">
        <v>32</v>
      </c>
      <c r="H435" t="s">
        <v>37</v>
      </c>
      <c r="I435" t="s">
        <v>29</v>
      </c>
      <c r="J435">
        <v>2018</v>
      </c>
      <c r="K435" t="s">
        <v>20</v>
      </c>
      <c r="L435" t="s">
        <v>17</v>
      </c>
      <c r="M435">
        <v>978637</v>
      </c>
      <c r="N435">
        <v>1177324</v>
      </c>
    </row>
    <row r="436" spans="1:14">
      <c r="A436" t="s">
        <v>189</v>
      </c>
      <c r="B436" t="s">
        <v>188</v>
      </c>
      <c r="C436" t="s">
        <v>187</v>
      </c>
      <c r="D436" t="s">
        <v>11</v>
      </c>
      <c r="E436" t="s">
        <v>12</v>
      </c>
      <c r="F436" t="s">
        <v>31</v>
      </c>
      <c r="G436" t="s">
        <v>32</v>
      </c>
      <c r="H436" t="s">
        <v>37</v>
      </c>
      <c r="I436" t="s">
        <v>29</v>
      </c>
      <c r="J436">
        <v>2018</v>
      </c>
      <c r="K436" t="s">
        <v>21</v>
      </c>
      <c r="L436" t="s">
        <v>17</v>
      </c>
      <c r="M436">
        <v>573542</v>
      </c>
      <c r="N436">
        <v>677769</v>
      </c>
    </row>
    <row r="437" spans="1:14">
      <c r="A437" t="s">
        <v>189</v>
      </c>
      <c r="B437" t="s">
        <v>188</v>
      </c>
      <c r="C437" t="s">
        <v>187</v>
      </c>
      <c r="D437" t="s">
        <v>11</v>
      </c>
      <c r="E437" t="s">
        <v>12</v>
      </c>
      <c r="F437" t="s">
        <v>31</v>
      </c>
      <c r="G437" t="s">
        <v>32</v>
      </c>
      <c r="H437" t="s">
        <v>37</v>
      </c>
      <c r="I437" t="s">
        <v>29</v>
      </c>
      <c r="J437">
        <v>2018</v>
      </c>
      <c r="K437" t="s">
        <v>22</v>
      </c>
      <c r="L437" t="s">
        <v>17</v>
      </c>
      <c r="M437">
        <v>500061</v>
      </c>
      <c r="N437">
        <v>650818</v>
      </c>
    </row>
    <row r="438" spans="1:14">
      <c r="A438" t="s">
        <v>189</v>
      </c>
      <c r="B438" t="s">
        <v>188</v>
      </c>
      <c r="C438" t="s">
        <v>187</v>
      </c>
      <c r="D438" t="s">
        <v>11</v>
      </c>
      <c r="E438" t="s">
        <v>12</v>
      </c>
      <c r="F438" t="s">
        <v>31</v>
      </c>
      <c r="G438" t="s">
        <v>32</v>
      </c>
      <c r="H438" t="s">
        <v>37</v>
      </c>
      <c r="I438" t="s">
        <v>29</v>
      </c>
      <c r="J438">
        <v>2018</v>
      </c>
      <c r="K438" t="s">
        <v>23</v>
      </c>
      <c r="L438" t="s">
        <v>17</v>
      </c>
      <c r="M438">
        <v>687163</v>
      </c>
      <c r="N438">
        <v>842078</v>
      </c>
    </row>
    <row r="439" spans="1:14">
      <c r="A439" t="s">
        <v>189</v>
      </c>
      <c r="B439" t="s">
        <v>188</v>
      </c>
      <c r="C439" t="s">
        <v>187</v>
      </c>
      <c r="D439" t="s">
        <v>11</v>
      </c>
      <c r="E439" t="s">
        <v>12</v>
      </c>
      <c r="F439" t="s">
        <v>31</v>
      </c>
      <c r="G439" t="s">
        <v>32</v>
      </c>
      <c r="H439" t="s">
        <v>37</v>
      </c>
      <c r="I439" t="s">
        <v>29</v>
      </c>
      <c r="J439">
        <v>2018</v>
      </c>
      <c r="K439" t="s">
        <v>24</v>
      </c>
      <c r="L439" t="s">
        <v>17</v>
      </c>
      <c r="M439">
        <v>547939</v>
      </c>
      <c r="N439">
        <v>711418</v>
      </c>
    </row>
    <row r="440" spans="1:14">
      <c r="A440" t="s">
        <v>189</v>
      </c>
      <c r="B440" t="s">
        <v>188</v>
      </c>
      <c r="C440" t="s">
        <v>187</v>
      </c>
      <c r="D440" t="s">
        <v>11</v>
      </c>
      <c r="E440" t="s">
        <v>12</v>
      </c>
      <c r="F440" t="s">
        <v>31</v>
      </c>
      <c r="G440" t="s">
        <v>32</v>
      </c>
      <c r="H440" t="s">
        <v>37</v>
      </c>
      <c r="I440" t="s">
        <v>29</v>
      </c>
      <c r="J440">
        <v>2018</v>
      </c>
      <c r="K440" t="s">
        <v>25</v>
      </c>
      <c r="L440" t="s">
        <v>17</v>
      </c>
      <c r="M440">
        <v>365810</v>
      </c>
      <c r="N440">
        <v>446825</v>
      </c>
    </row>
    <row r="441" spans="1:14">
      <c r="A441" t="s">
        <v>189</v>
      </c>
      <c r="B441" t="s">
        <v>188</v>
      </c>
      <c r="C441" t="s">
        <v>187</v>
      </c>
      <c r="D441" t="s">
        <v>11</v>
      </c>
      <c r="E441" t="s">
        <v>12</v>
      </c>
      <c r="F441" t="s">
        <v>31</v>
      </c>
      <c r="G441" t="s">
        <v>32</v>
      </c>
      <c r="H441" t="s">
        <v>37</v>
      </c>
      <c r="I441" t="s">
        <v>29</v>
      </c>
      <c r="J441">
        <v>2019</v>
      </c>
      <c r="K441" t="s">
        <v>26</v>
      </c>
      <c r="L441" t="s">
        <v>17</v>
      </c>
      <c r="M441">
        <v>729456</v>
      </c>
      <c r="N441">
        <v>1019012</v>
      </c>
    </row>
    <row r="442" spans="1:14">
      <c r="A442" t="s">
        <v>189</v>
      </c>
      <c r="B442" t="s">
        <v>188</v>
      </c>
      <c r="C442" t="s">
        <v>187</v>
      </c>
      <c r="D442" t="s">
        <v>11</v>
      </c>
      <c r="E442" t="s">
        <v>12</v>
      </c>
      <c r="F442" t="s">
        <v>31</v>
      </c>
      <c r="G442" t="s">
        <v>32</v>
      </c>
      <c r="H442" t="s">
        <v>37</v>
      </c>
      <c r="I442" t="s">
        <v>29</v>
      </c>
      <c r="J442">
        <v>2019</v>
      </c>
      <c r="K442" t="s">
        <v>27</v>
      </c>
      <c r="L442" t="s">
        <v>17</v>
      </c>
      <c r="M442">
        <v>441855</v>
      </c>
      <c r="N442">
        <v>645878</v>
      </c>
    </row>
    <row r="443" spans="1:14">
      <c r="A443" t="s">
        <v>189</v>
      </c>
      <c r="B443" t="s">
        <v>188</v>
      </c>
      <c r="C443" t="s">
        <v>187</v>
      </c>
      <c r="D443" t="s">
        <v>11</v>
      </c>
      <c r="E443" t="s">
        <v>12</v>
      </c>
      <c r="F443" t="s">
        <v>31</v>
      </c>
      <c r="G443" t="s">
        <v>32</v>
      </c>
      <c r="H443" t="s">
        <v>37</v>
      </c>
      <c r="I443" t="s">
        <v>29</v>
      </c>
      <c r="J443">
        <v>2019</v>
      </c>
      <c r="K443" t="s">
        <v>28</v>
      </c>
      <c r="L443" t="s">
        <v>17</v>
      </c>
      <c r="M443">
        <v>775143</v>
      </c>
      <c r="N443">
        <v>1399368</v>
      </c>
    </row>
    <row r="444" spans="1:14">
      <c r="A444" t="s">
        <v>189</v>
      </c>
      <c r="B444" t="s">
        <v>188</v>
      </c>
      <c r="C444" t="s">
        <v>187</v>
      </c>
      <c r="D444" t="s">
        <v>11</v>
      </c>
      <c r="E444" t="s">
        <v>12</v>
      </c>
      <c r="F444" t="s">
        <v>31</v>
      </c>
      <c r="G444" t="s">
        <v>32</v>
      </c>
      <c r="H444" t="s">
        <v>38</v>
      </c>
      <c r="I444" t="s">
        <v>29</v>
      </c>
      <c r="J444">
        <v>2018</v>
      </c>
      <c r="K444" t="s">
        <v>16</v>
      </c>
      <c r="L444" t="s">
        <v>17</v>
      </c>
      <c r="M444">
        <v>42897</v>
      </c>
      <c r="N444">
        <v>65275</v>
      </c>
    </row>
    <row r="445" spans="1:14">
      <c r="A445" t="s">
        <v>189</v>
      </c>
      <c r="B445" t="s">
        <v>188</v>
      </c>
      <c r="C445" t="s">
        <v>187</v>
      </c>
      <c r="D445" t="s">
        <v>11</v>
      </c>
      <c r="E445" t="s">
        <v>12</v>
      </c>
      <c r="F445" t="s">
        <v>31</v>
      </c>
      <c r="G445" t="s">
        <v>32</v>
      </c>
      <c r="H445" t="s">
        <v>38</v>
      </c>
      <c r="I445" t="s">
        <v>29</v>
      </c>
      <c r="J445">
        <v>2018</v>
      </c>
      <c r="K445" t="s">
        <v>18</v>
      </c>
      <c r="L445" t="s">
        <v>17</v>
      </c>
      <c r="M445">
        <v>33017</v>
      </c>
      <c r="N445">
        <v>49197</v>
      </c>
    </row>
    <row r="446" spans="1:14">
      <c r="A446" t="s">
        <v>189</v>
      </c>
      <c r="B446" t="s">
        <v>188</v>
      </c>
      <c r="C446" t="s">
        <v>187</v>
      </c>
      <c r="D446" t="s">
        <v>11</v>
      </c>
      <c r="E446" t="s">
        <v>12</v>
      </c>
      <c r="F446" t="s">
        <v>31</v>
      </c>
      <c r="G446" t="s">
        <v>32</v>
      </c>
      <c r="H446" t="s">
        <v>38</v>
      </c>
      <c r="I446" t="s">
        <v>29</v>
      </c>
      <c r="J446">
        <v>2018</v>
      </c>
      <c r="K446" t="s">
        <v>19</v>
      </c>
      <c r="L446" t="s">
        <v>17</v>
      </c>
      <c r="M446">
        <v>62619</v>
      </c>
      <c r="N446">
        <v>88743</v>
      </c>
    </row>
    <row r="447" spans="1:14">
      <c r="A447" t="s">
        <v>189</v>
      </c>
      <c r="B447" t="s">
        <v>188</v>
      </c>
      <c r="C447" t="s">
        <v>187</v>
      </c>
      <c r="D447" t="s">
        <v>11</v>
      </c>
      <c r="E447" t="s">
        <v>12</v>
      </c>
      <c r="F447" t="s">
        <v>31</v>
      </c>
      <c r="G447" t="s">
        <v>32</v>
      </c>
      <c r="H447" t="s">
        <v>38</v>
      </c>
      <c r="I447" t="s">
        <v>29</v>
      </c>
      <c r="J447">
        <v>2018</v>
      </c>
      <c r="K447" t="s">
        <v>20</v>
      </c>
      <c r="L447" t="s">
        <v>17</v>
      </c>
      <c r="M447">
        <v>64360</v>
      </c>
      <c r="N447">
        <v>93207</v>
      </c>
    </row>
    <row r="448" spans="1:14">
      <c r="A448" t="s">
        <v>189</v>
      </c>
      <c r="B448" t="s">
        <v>188</v>
      </c>
      <c r="C448" t="s">
        <v>187</v>
      </c>
      <c r="D448" t="s">
        <v>11</v>
      </c>
      <c r="E448" t="s">
        <v>12</v>
      </c>
      <c r="F448" t="s">
        <v>31</v>
      </c>
      <c r="G448" t="s">
        <v>32</v>
      </c>
      <c r="H448" t="s">
        <v>38</v>
      </c>
      <c r="I448" t="s">
        <v>29</v>
      </c>
      <c r="J448">
        <v>2018</v>
      </c>
      <c r="K448" t="s">
        <v>21</v>
      </c>
      <c r="L448" t="s">
        <v>17</v>
      </c>
      <c r="M448">
        <v>105955</v>
      </c>
      <c r="N448">
        <v>133495</v>
      </c>
    </row>
    <row r="449" spans="1:14">
      <c r="A449" t="s">
        <v>189</v>
      </c>
      <c r="B449" t="s">
        <v>188</v>
      </c>
      <c r="C449" t="s">
        <v>187</v>
      </c>
      <c r="D449" t="s">
        <v>11</v>
      </c>
      <c r="E449" t="s">
        <v>12</v>
      </c>
      <c r="F449" t="s">
        <v>31</v>
      </c>
      <c r="G449" t="s">
        <v>32</v>
      </c>
      <c r="H449" t="s">
        <v>38</v>
      </c>
      <c r="I449" t="s">
        <v>29</v>
      </c>
      <c r="J449">
        <v>2018</v>
      </c>
      <c r="K449" t="s">
        <v>22</v>
      </c>
      <c r="L449" t="s">
        <v>17</v>
      </c>
      <c r="M449">
        <v>61491</v>
      </c>
      <c r="N449">
        <v>86250</v>
      </c>
    </row>
    <row r="450" spans="1:14">
      <c r="A450" t="s">
        <v>189</v>
      </c>
      <c r="B450" t="s">
        <v>188</v>
      </c>
      <c r="C450" t="s">
        <v>187</v>
      </c>
      <c r="D450" t="s">
        <v>11</v>
      </c>
      <c r="E450" t="s">
        <v>12</v>
      </c>
      <c r="F450" t="s">
        <v>31</v>
      </c>
      <c r="G450" t="s">
        <v>32</v>
      </c>
      <c r="H450" t="s">
        <v>38</v>
      </c>
      <c r="I450" t="s">
        <v>29</v>
      </c>
      <c r="J450">
        <v>2018</v>
      </c>
      <c r="K450" t="s">
        <v>23</v>
      </c>
      <c r="L450" t="s">
        <v>17</v>
      </c>
      <c r="M450">
        <v>219623</v>
      </c>
      <c r="N450">
        <v>294661</v>
      </c>
    </row>
    <row r="451" spans="1:14">
      <c r="A451" t="s">
        <v>189</v>
      </c>
      <c r="B451" t="s">
        <v>188</v>
      </c>
      <c r="C451" t="s">
        <v>187</v>
      </c>
      <c r="D451" t="s">
        <v>11</v>
      </c>
      <c r="E451" t="s">
        <v>12</v>
      </c>
      <c r="F451" t="s">
        <v>31</v>
      </c>
      <c r="G451" t="s">
        <v>32</v>
      </c>
      <c r="H451" t="s">
        <v>38</v>
      </c>
      <c r="I451" t="s">
        <v>29</v>
      </c>
      <c r="J451">
        <v>2018</v>
      </c>
      <c r="K451" t="s">
        <v>24</v>
      </c>
      <c r="L451" t="s">
        <v>17</v>
      </c>
      <c r="M451">
        <v>70953</v>
      </c>
      <c r="N451">
        <v>99349</v>
      </c>
    </row>
    <row r="452" spans="1:14">
      <c r="A452" t="s">
        <v>189</v>
      </c>
      <c r="B452" t="s">
        <v>188</v>
      </c>
      <c r="C452" t="s">
        <v>187</v>
      </c>
      <c r="D452" t="s">
        <v>11</v>
      </c>
      <c r="E452" t="s">
        <v>12</v>
      </c>
      <c r="F452" t="s">
        <v>31</v>
      </c>
      <c r="G452" t="s">
        <v>32</v>
      </c>
      <c r="H452" t="s">
        <v>38</v>
      </c>
      <c r="I452" t="s">
        <v>29</v>
      </c>
      <c r="J452">
        <v>2018</v>
      </c>
      <c r="K452" t="s">
        <v>25</v>
      </c>
      <c r="L452" t="s">
        <v>17</v>
      </c>
      <c r="M452">
        <v>69793</v>
      </c>
      <c r="N452">
        <v>90546</v>
      </c>
    </row>
    <row r="453" spans="1:14">
      <c r="A453" t="s">
        <v>189</v>
      </c>
      <c r="B453" t="s">
        <v>188</v>
      </c>
      <c r="C453" t="s">
        <v>187</v>
      </c>
      <c r="D453" t="s">
        <v>11</v>
      </c>
      <c r="E453" t="s">
        <v>12</v>
      </c>
      <c r="F453" t="s">
        <v>31</v>
      </c>
      <c r="G453" t="s">
        <v>32</v>
      </c>
      <c r="H453" t="s">
        <v>38</v>
      </c>
      <c r="I453" t="s">
        <v>29</v>
      </c>
      <c r="J453">
        <v>2019</v>
      </c>
      <c r="K453" t="s">
        <v>26</v>
      </c>
      <c r="L453" t="s">
        <v>17</v>
      </c>
      <c r="M453">
        <v>97483</v>
      </c>
      <c r="N453">
        <v>148814</v>
      </c>
    </row>
    <row r="454" spans="1:14">
      <c r="A454" t="s">
        <v>189</v>
      </c>
      <c r="B454" t="s">
        <v>188</v>
      </c>
      <c r="C454" t="s">
        <v>187</v>
      </c>
      <c r="D454" t="s">
        <v>11</v>
      </c>
      <c r="E454" t="s">
        <v>12</v>
      </c>
      <c r="F454" t="s">
        <v>31</v>
      </c>
      <c r="G454" t="s">
        <v>32</v>
      </c>
      <c r="H454" t="s">
        <v>38</v>
      </c>
      <c r="I454" t="s">
        <v>29</v>
      </c>
      <c r="J454">
        <v>2019</v>
      </c>
      <c r="K454" t="s">
        <v>27</v>
      </c>
      <c r="L454" t="s">
        <v>17</v>
      </c>
      <c r="M454">
        <v>109120</v>
      </c>
      <c r="N454">
        <v>169500</v>
      </c>
    </row>
    <row r="455" spans="1:14">
      <c r="A455" t="s">
        <v>189</v>
      </c>
      <c r="B455" t="s">
        <v>188</v>
      </c>
      <c r="C455" t="s">
        <v>187</v>
      </c>
      <c r="D455" t="s">
        <v>11</v>
      </c>
      <c r="E455" t="s">
        <v>12</v>
      </c>
      <c r="F455" t="s">
        <v>31</v>
      </c>
      <c r="G455" t="s">
        <v>32</v>
      </c>
      <c r="H455" t="s">
        <v>38</v>
      </c>
      <c r="I455" t="s">
        <v>29</v>
      </c>
      <c r="J455">
        <v>2019</v>
      </c>
      <c r="K455" t="s">
        <v>28</v>
      </c>
      <c r="L455" t="s">
        <v>17</v>
      </c>
      <c r="M455">
        <v>85851</v>
      </c>
      <c r="N455">
        <v>139486</v>
      </c>
    </row>
    <row r="456" spans="1:14">
      <c r="A456" t="s">
        <v>189</v>
      </c>
      <c r="B456" t="s">
        <v>188</v>
      </c>
      <c r="C456" t="s">
        <v>187</v>
      </c>
      <c r="D456" t="s">
        <v>11</v>
      </c>
      <c r="E456" t="s">
        <v>12</v>
      </c>
      <c r="F456" t="s">
        <v>31</v>
      </c>
      <c r="G456" t="s">
        <v>32</v>
      </c>
      <c r="H456" t="s">
        <v>39</v>
      </c>
      <c r="I456" t="s">
        <v>29</v>
      </c>
      <c r="J456">
        <v>2018</v>
      </c>
      <c r="K456" t="s">
        <v>18</v>
      </c>
      <c r="L456" t="s">
        <v>17</v>
      </c>
      <c r="M456">
        <v>5208</v>
      </c>
      <c r="N456">
        <v>2990</v>
      </c>
    </row>
    <row r="457" spans="1:14">
      <c r="A457" t="s">
        <v>189</v>
      </c>
      <c r="B457" t="s">
        <v>188</v>
      </c>
      <c r="C457" t="s">
        <v>187</v>
      </c>
      <c r="D457" t="s">
        <v>11</v>
      </c>
      <c r="E457" t="s">
        <v>12</v>
      </c>
      <c r="F457" t="s">
        <v>31</v>
      </c>
      <c r="G457" t="s">
        <v>32</v>
      </c>
      <c r="H457" t="s">
        <v>39</v>
      </c>
      <c r="I457" t="s">
        <v>29</v>
      </c>
      <c r="J457">
        <v>2018</v>
      </c>
      <c r="K457" t="s">
        <v>23</v>
      </c>
      <c r="L457" t="s">
        <v>17</v>
      </c>
      <c r="M457">
        <v>6864</v>
      </c>
      <c r="N457">
        <v>3996</v>
      </c>
    </row>
    <row r="458" spans="1:14">
      <c r="A458" t="s">
        <v>156</v>
      </c>
      <c r="B458" t="s">
        <v>176</v>
      </c>
      <c r="C458" t="s">
        <v>185</v>
      </c>
      <c r="D458" t="s">
        <v>11</v>
      </c>
      <c r="E458" t="s">
        <v>12</v>
      </c>
      <c r="F458" t="s">
        <v>13</v>
      </c>
      <c r="G458" t="s">
        <v>14</v>
      </c>
      <c r="H458" t="s">
        <v>15</v>
      </c>
      <c r="I458" t="s">
        <v>30</v>
      </c>
      <c r="J458">
        <v>2018</v>
      </c>
      <c r="K458" t="s">
        <v>21</v>
      </c>
      <c r="L458" t="s">
        <v>17</v>
      </c>
      <c r="M458">
        <v>5366</v>
      </c>
      <c r="N458">
        <v>3612</v>
      </c>
    </row>
    <row r="459" spans="1:14">
      <c r="A459" t="s">
        <v>156</v>
      </c>
      <c r="B459" t="s">
        <v>176</v>
      </c>
      <c r="C459" t="s">
        <v>185</v>
      </c>
      <c r="D459" t="s">
        <v>11</v>
      </c>
      <c r="E459" t="s">
        <v>12</v>
      </c>
      <c r="F459" t="s">
        <v>13</v>
      </c>
      <c r="G459" t="s">
        <v>14</v>
      </c>
      <c r="H459" t="s">
        <v>15</v>
      </c>
      <c r="I459" t="s">
        <v>30</v>
      </c>
      <c r="J459">
        <v>2019</v>
      </c>
      <c r="K459" t="s">
        <v>27</v>
      </c>
      <c r="L459" t="s">
        <v>17</v>
      </c>
      <c r="M459">
        <v>1214</v>
      </c>
      <c r="N459">
        <v>1750</v>
      </c>
    </row>
    <row r="460" spans="1:14">
      <c r="A460" t="s">
        <v>156</v>
      </c>
      <c r="B460" t="s">
        <v>176</v>
      </c>
      <c r="C460" t="s">
        <v>185</v>
      </c>
      <c r="D460" t="s">
        <v>11</v>
      </c>
      <c r="E460" t="s">
        <v>12</v>
      </c>
      <c r="F460" t="s">
        <v>31</v>
      </c>
      <c r="G460" t="s">
        <v>32</v>
      </c>
      <c r="H460" t="s">
        <v>33</v>
      </c>
      <c r="I460" t="s">
        <v>30</v>
      </c>
      <c r="J460">
        <v>2018</v>
      </c>
      <c r="K460" t="s">
        <v>16</v>
      </c>
      <c r="L460" t="s">
        <v>17</v>
      </c>
      <c r="M460">
        <v>45798</v>
      </c>
      <c r="N460">
        <v>26502</v>
      </c>
    </row>
    <row r="461" spans="1:14">
      <c r="A461" t="s">
        <v>156</v>
      </c>
      <c r="B461" t="s">
        <v>176</v>
      </c>
      <c r="C461" t="s">
        <v>185</v>
      </c>
      <c r="D461" t="s">
        <v>11</v>
      </c>
      <c r="E461" t="s">
        <v>12</v>
      </c>
      <c r="F461" t="s">
        <v>31</v>
      </c>
      <c r="G461" t="s">
        <v>32</v>
      </c>
      <c r="H461" t="s">
        <v>33</v>
      </c>
      <c r="I461" t="s">
        <v>30</v>
      </c>
      <c r="J461">
        <v>2018</v>
      </c>
      <c r="K461" t="s">
        <v>18</v>
      </c>
      <c r="L461" t="s">
        <v>17</v>
      </c>
      <c r="M461">
        <v>45831</v>
      </c>
      <c r="N461">
        <v>26480</v>
      </c>
    </row>
    <row r="462" spans="1:14">
      <c r="A462" t="s">
        <v>156</v>
      </c>
      <c r="B462" t="s">
        <v>176</v>
      </c>
      <c r="C462" t="s">
        <v>185</v>
      </c>
      <c r="D462" t="s">
        <v>11</v>
      </c>
      <c r="E462" t="s">
        <v>12</v>
      </c>
      <c r="F462" t="s">
        <v>31</v>
      </c>
      <c r="G462" t="s">
        <v>32</v>
      </c>
      <c r="H462" t="s">
        <v>33</v>
      </c>
      <c r="I462" t="s">
        <v>30</v>
      </c>
      <c r="J462">
        <v>2018</v>
      </c>
      <c r="K462" t="s">
        <v>20</v>
      </c>
      <c r="L462" t="s">
        <v>17</v>
      </c>
      <c r="M462">
        <v>45669</v>
      </c>
      <c r="N462">
        <v>25782</v>
      </c>
    </row>
    <row r="463" spans="1:14">
      <c r="A463" t="s">
        <v>156</v>
      </c>
      <c r="B463" t="s">
        <v>176</v>
      </c>
      <c r="C463" t="s">
        <v>185</v>
      </c>
      <c r="D463" t="s">
        <v>11</v>
      </c>
      <c r="E463" t="s">
        <v>12</v>
      </c>
      <c r="F463" t="s">
        <v>31</v>
      </c>
      <c r="G463" t="s">
        <v>32</v>
      </c>
      <c r="H463" t="s">
        <v>33</v>
      </c>
      <c r="I463" t="s">
        <v>30</v>
      </c>
      <c r="J463">
        <v>2018</v>
      </c>
      <c r="K463" t="s">
        <v>21</v>
      </c>
      <c r="L463" t="s">
        <v>17</v>
      </c>
      <c r="M463">
        <v>43105</v>
      </c>
      <c r="N463">
        <v>24886</v>
      </c>
    </row>
    <row r="464" spans="1:14">
      <c r="A464" t="s">
        <v>156</v>
      </c>
      <c r="B464" t="s">
        <v>176</v>
      </c>
      <c r="C464" t="s">
        <v>185</v>
      </c>
      <c r="D464" t="s">
        <v>11</v>
      </c>
      <c r="E464" t="s">
        <v>12</v>
      </c>
      <c r="F464" t="s">
        <v>31</v>
      </c>
      <c r="G464" t="s">
        <v>32</v>
      </c>
      <c r="H464" t="s">
        <v>33</v>
      </c>
      <c r="I464" t="s">
        <v>30</v>
      </c>
      <c r="J464">
        <v>2018</v>
      </c>
      <c r="K464" t="s">
        <v>22</v>
      </c>
      <c r="L464" t="s">
        <v>17</v>
      </c>
      <c r="M464">
        <v>43136</v>
      </c>
      <c r="N464">
        <v>24335</v>
      </c>
    </row>
    <row r="465" spans="1:14">
      <c r="A465" t="s">
        <v>156</v>
      </c>
      <c r="B465" t="s">
        <v>176</v>
      </c>
      <c r="C465" t="s">
        <v>185</v>
      </c>
      <c r="D465" t="s">
        <v>11</v>
      </c>
      <c r="E465" t="s">
        <v>12</v>
      </c>
      <c r="F465" t="s">
        <v>31</v>
      </c>
      <c r="G465" t="s">
        <v>32</v>
      </c>
      <c r="H465" t="s">
        <v>36</v>
      </c>
      <c r="I465" t="s">
        <v>30</v>
      </c>
      <c r="J465">
        <v>2018</v>
      </c>
      <c r="K465" t="s">
        <v>18</v>
      </c>
      <c r="L465" t="s">
        <v>17</v>
      </c>
      <c r="M465">
        <v>348195</v>
      </c>
      <c r="N465">
        <v>356061</v>
      </c>
    </row>
    <row r="466" spans="1:14">
      <c r="A466" t="s">
        <v>156</v>
      </c>
      <c r="B466" t="s">
        <v>176</v>
      </c>
      <c r="C466" t="s">
        <v>185</v>
      </c>
      <c r="D466" t="s">
        <v>11</v>
      </c>
      <c r="E466" t="s">
        <v>12</v>
      </c>
      <c r="F466" t="s">
        <v>31</v>
      </c>
      <c r="G466" t="s">
        <v>32</v>
      </c>
      <c r="H466" t="s">
        <v>36</v>
      </c>
      <c r="I466" t="s">
        <v>30</v>
      </c>
      <c r="J466">
        <v>2018</v>
      </c>
      <c r="K466" t="s">
        <v>21</v>
      </c>
      <c r="L466" t="s">
        <v>17</v>
      </c>
      <c r="M466">
        <v>31209</v>
      </c>
      <c r="N466">
        <v>25908</v>
      </c>
    </row>
    <row r="467" spans="1:14">
      <c r="A467" t="s">
        <v>156</v>
      </c>
      <c r="B467" t="s">
        <v>176</v>
      </c>
      <c r="C467" t="s">
        <v>185</v>
      </c>
      <c r="D467" t="s">
        <v>11</v>
      </c>
      <c r="E467" t="s">
        <v>12</v>
      </c>
      <c r="F467" t="s">
        <v>31</v>
      </c>
      <c r="G467" t="s">
        <v>32</v>
      </c>
      <c r="H467" t="s">
        <v>36</v>
      </c>
      <c r="I467" t="s">
        <v>30</v>
      </c>
      <c r="J467">
        <v>2018</v>
      </c>
      <c r="K467" t="s">
        <v>22</v>
      </c>
      <c r="L467" t="s">
        <v>17</v>
      </c>
      <c r="M467">
        <v>488595</v>
      </c>
      <c r="N467">
        <v>497251</v>
      </c>
    </row>
    <row r="468" spans="1:14">
      <c r="A468" t="s">
        <v>156</v>
      </c>
      <c r="B468" t="s">
        <v>176</v>
      </c>
      <c r="C468" t="s">
        <v>185</v>
      </c>
      <c r="D468" t="s">
        <v>11</v>
      </c>
      <c r="E468" t="s">
        <v>12</v>
      </c>
      <c r="F468" t="s">
        <v>31</v>
      </c>
      <c r="G468" t="s">
        <v>32</v>
      </c>
      <c r="H468" t="s">
        <v>36</v>
      </c>
      <c r="I468" t="s">
        <v>30</v>
      </c>
      <c r="J468">
        <v>2018</v>
      </c>
      <c r="K468" t="s">
        <v>23</v>
      </c>
      <c r="L468" t="s">
        <v>17</v>
      </c>
      <c r="M468">
        <v>474913</v>
      </c>
      <c r="N468">
        <v>490363</v>
      </c>
    </row>
    <row r="469" spans="1:14">
      <c r="A469" t="s">
        <v>156</v>
      </c>
      <c r="B469" t="s">
        <v>176</v>
      </c>
      <c r="C469" t="s">
        <v>185</v>
      </c>
      <c r="D469" t="s">
        <v>11</v>
      </c>
      <c r="E469" t="s">
        <v>12</v>
      </c>
      <c r="F469" t="s">
        <v>31</v>
      </c>
      <c r="G469" t="s">
        <v>32</v>
      </c>
      <c r="H469" t="s">
        <v>36</v>
      </c>
      <c r="I469" t="s">
        <v>30</v>
      </c>
      <c r="J469">
        <v>2018</v>
      </c>
      <c r="K469" t="s">
        <v>24</v>
      </c>
      <c r="L469" t="s">
        <v>17</v>
      </c>
      <c r="M469">
        <v>67708</v>
      </c>
      <c r="N469">
        <v>47742</v>
      </c>
    </row>
    <row r="470" spans="1:14">
      <c r="A470" t="s">
        <v>156</v>
      </c>
      <c r="B470" t="s">
        <v>176</v>
      </c>
      <c r="C470" t="s">
        <v>185</v>
      </c>
      <c r="D470" t="s">
        <v>11</v>
      </c>
      <c r="E470" t="s">
        <v>12</v>
      </c>
      <c r="F470" t="s">
        <v>31</v>
      </c>
      <c r="G470" t="s">
        <v>32</v>
      </c>
      <c r="H470" t="s">
        <v>36</v>
      </c>
      <c r="I470" t="s">
        <v>30</v>
      </c>
      <c r="J470">
        <v>2018</v>
      </c>
      <c r="K470" t="s">
        <v>25</v>
      </c>
      <c r="L470" t="s">
        <v>17</v>
      </c>
      <c r="M470">
        <v>57768</v>
      </c>
      <c r="N470">
        <v>42080</v>
      </c>
    </row>
    <row r="471" spans="1:14">
      <c r="A471" t="s">
        <v>156</v>
      </c>
      <c r="B471" t="s">
        <v>176</v>
      </c>
      <c r="C471" t="s">
        <v>185</v>
      </c>
      <c r="D471" t="s">
        <v>11</v>
      </c>
      <c r="E471" t="s">
        <v>12</v>
      </c>
      <c r="F471" t="s">
        <v>31</v>
      </c>
      <c r="G471" t="s">
        <v>32</v>
      </c>
      <c r="H471" t="s">
        <v>36</v>
      </c>
      <c r="I471" t="s">
        <v>30</v>
      </c>
      <c r="J471">
        <v>2019</v>
      </c>
      <c r="K471" t="s">
        <v>26</v>
      </c>
      <c r="L471" t="s">
        <v>17</v>
      </c>
      <c r="M471">
        <v>554000</v>
      </c>
      <c r="N471">
        <v>522325</v>
      </c>
    </row>
    <row r="472" spans="1:14">
      <c r="A472" t="s">
        <v>156</v>
      </c>
      <c r="B472" t="s">
        <v>176</v>
      </c>
      <c r="C472" t="s">
        <v>185</v>
      </c>
      <c r="D472" t="s">
        <v>11</v>
      </c>
      <c r="E472" t="s">
        <v>12</v>
      </c>
      <c r="F472" t="s">
        <v>31</v>
      </c>
      <c r="G472" t="s">
        <v>32</v>
      </c>
      <c r="H472" t="s">
        <v>36</v>
      </c>
      <c r="I472" t="s">
        <v>30</v>
      </c>
      <c r="J472">
        <v>2019</v>
      </c>
      <c r="K472" t="s">
        <v>27</v>
      </c>
      <c r="L472" t="s">
        <v>17</v>
      </c>
      <c r="M472">
        <v>470764</v>
      </c>
      <c r="N472">
        <v>3754454</v>
      </c>
    </row>
    <row r="473" spans="1:14">
      <c r="A473" t="s">
        <v>156</v>
      </c>
      <c r="B473" t="s">
        <v>176</v>
      </c>
      <c r="C473" t="s">
        <v>185</v>
      </c>
      <c r="D473" t="s">
        <v>11</v>
      </c>
      <c r="E473" t="s">
        <v>12</v>
      </c>
      <c r="F473" t="s">
        <v>31</v>
      </c>
      <c r="G473" t="s">
        <v>32</v>
      </c>
      <c r="H473" t="s">
        <v>36</v>
      </c>
      <c r="I473" t="s">
        <v>30</v>
      </c>
      <c r="J473">
        <v>2019</v>
      </c>
      <c r="K473" t="s">
        <v>28</v>
      </c>
      <c r="L473" t="s">
        <v>17</v>
      </c>
      <c r="M473">
        <v>303920</v>
      </c>
      <c r="N473">
        <v>564590</v>
      </c>
    </row>
    <row r="474" spans="1:14">
      <c r="A474" t="s">
        <v>156</v>
      </c>
      <c r="B474" t="s">
        <v>176</v>
      </c>
      <c r="C474" t="s">
        <v>185</v>
      </c>
      <c r="D474" t="s">
        <v>11</v>
      </c>
      <c r="E474" t="s">
        <v>12</v>
      </c>
      <c r="F474" t="s">
        <v>31</v>
      </c>
      <c r="G474" t="s">
        <v>32</v>
      </c>
      <c r="H474" t="s">
        <v>37</v>
      </c>
      <c r="I474" t="s">
        <v>30</v>
      </c>
      <c r="J474">
        <v>2018</v>
      </c>
      <c r="K474" t="s">
        <v>16</v>
      </c>
      <c r="L474" t="s">
        <v>17</v>
      </c>
      <c r="M474">
        <v>27567</v>
      </c>
      <c r="N474">
        <v>26098</v>
      </c>
    </row>
    <row r="475" spans="1:14">
      <c r="A475" t="s">
        <v>156</v>
      </c>
      <c r="B475" t="s">
        <v>176</v>
      </c>
      <c r="C475" t="s">
        <v>185</v>
      </c>
      <c r="D475" t="s">
        <v>11</v>
      </c>
      <c r="E475" t="s">
        <v>12</v>
      </c>
      <c r="F475" t="s">
        <v>31</v>
      </c>
      <c r="G475" t="s">
        <v>32</v>
      </c>
      <c r="H475" t="s">
        <v>37</v>
      </c>
      <c r="I475" t="s">
        <v>30</v>
      </c>
      <c r="J475">
        <v>2018</v>
      </c>
      <c r="K475" t="s">
        <v>18</v>
      </c>
      <c r="L475" t="s">
        <v>17</v>
      </c>
      <c r="M475">
        <v>37358</v>
      </c>
      <c r="N475">
        <v>39118</v>
      </c>
    </row>
    <row r="476" spans="1:14">
      <c r="A476" t="s">
        <v>156</v>
      </c>
      <c r="B476" t="s">
        <v>176</v>
      </c>
      <c r="C476" t="s">
        <v>185</v>
      </c>
      <c r="D476" t="s">
        <v>11</v>
      </c>
      <c r="E476" t="s">
        <v>12</v>
      </c>
      <c r="F476" t="s">
        <v>31</v>
      </c>
      <c r="G476" t="s">
        <v>32</v>
      </c>
      <c r="H476" t="s">
        <v>37</v>
      </c>
      <c r="I476" t="s">
        <v>30</v>
      </c>
      <c r="J476">
        <v>2018</v>
      </c>
      <c r="K476" t="s">
        <v>22</v>
      </c>
      <c r="L476" t="s">
        <v>17</v>
      </c>
      <c r="M476">
        <v>141532</v>
      </c>
      <c r="N476">
        <v>145756</v>
      </c>
    </row>
    <row r="477" spans="1:14">
      <c r="A477" t="s">
        <v>156</v>
      </c>
      <c r="B477" t="s">
        <v>176</v>
      </c>
      <c r="C477" t="s">
        <v>185</v>
      </c>
      <c r="D477" t="s">
        <v>11</v>
      </c>
      <c r="E477" t="s">
        <v>12</v>
      </c>
      <c r="F477" t="s">
        <v>31</v>
      </c>
      <c r="G477" t="s">
        <v>32</v>
      </c>
      <c r="H477" t="s">
        <v>37</v>
      </c>
      <c r="I477" t="s">
        <v>30</v>
      </c>
      <c r="J477">
        <v>2018</v>
      </c>
      <c r="K477" t="s">
        <v>23</v>
      </c>
      <c r="L477" t="s">
        <v>17</v>
      </c>
      <c r="M477">
        <v>115256</v>
      </c>
      <c r="N477">
        <v>123819</v>
      </c>
    </row>
    <row r="478" spans="1:14">
      <c r="A478" t="s">
        <v>156</v>
      </c>
      <c r="B478" t="s">
        <v>176</v>
      </c>
      <c r="C478" t="s">
        <v>185</v>
      </c>
      <c r="D478" t="s">
        <v>11</v>
      </c>
      <c r="E478" t="s">
        <v>12</v>
      </c>
      <c r="F478" t="s">
        <v>31</v>
      </c>
      <c r="G478" t="s">
        <v>32</v>
      </c>
      <c r="H478" t="s">
        <v>37</v>
      </c>
      <c r="I478" t="s">
        <v>30</v>
      </c>
      <c r="J478">
        <v>2019</v>
      </c>
      <c r="K478" t="s">
        <v>27</v>
      </c>
      <c r="L478" t="s">
        <v>17</v>
      </c>
      <c r="M478">
        <v>94799</v>
      </c>
      <c r="N478">
        <v>100466</v>
      </c>
    </row>
    <row r="479" spans="1:14">
      <c r="A479" t="s">
        <v>156</v>
      </c>
      <c r="B479" t="s">
        <v>176</v>
      </c>
      <c r="C479" t="s">
        <v>185</v>
      </c>
      <c r="D479" t="s">
        <v>11</v>
      </c>
      <c r="E479" t="s">
        <v>12</v>
      </c>
      <c r="F479" t="s">
        <v>31</v>
      </c>
      <c r="G479" t="s">
        <v>32</v>
      </c>
      <c r="H479" t="s">
        <v>37</v>
      </c>
      <c r="I479" t="s">
        <v>30</v>
      </c>
      <c r="J479">
        <v>2019</v>
      </c>
      <c r="K479" t="s">
        <v>28</v>
      </c>
      <c r="L479" t="s">
        <v>17</v>
      </c>
      <c r="M479">
        <v>47995</v>
      </c>
      <c r="N479">
        <v>89600</v>
      </c>
    </row>
    <row r="480" spans="1:14">
      <c r="A480" t="s">
        <v>156</v>
      </c>
      <c r="B480" t="s">
        <v>176</v>
      </c>
      <c r="C480" t="s">
        <v>185</v>
      </c>
      <c r="D480" t="s">
        <v>11</v>
      </c>
      <c r="E480" t="s">
        <v>12</v>
      </c>
      <c r="F480" t="s">
        <v>31</v>
      </c>
      <c r="G480" t="s">
        <v>32</v>
      </c>
      <c r="H480" t="s">
        <v>39</v>
      </c>
      <c r="I480" t="s">
        <v>30</v>
      </c>
      <c r="J480">
        <v>2018</v>
      </c>
      <c r="K480" t="s">
        <v>16</v>
      </c>
      <c r="L480" t="s">
        <v>17</v>
      </c>
      <c r="M480">
        <v>1399</v>
      </c>
      <c r="N480">
        <v>385</v>
      </c>
    </row>
    <row r="481" spans="1:14">
      <c r="A481" t="s">
        <v>156</v>
      </c>
      <c r="B481" t="s">
        <v>176</v>
      </c>
      <c r="C481" t="s">
        <v>185</v>
      </c>
      <c r="D481" t="s">
        <v>11</v>
      </c>
      <c r="E481" t="s">
        <v>12</v>
      </c>
      <c r="F481" t="s">
        <v>31</v>
      </c>
      <c r="G481" t="s">
        <v>32</v>
      </c>
      <c r="H481" t="s">
        <v>39</v>
      </c>
      <c r="I481" t="s">
        <v>30</v>
      </c>
      <c r="J481">
        <v>2018</v>
      </c>
      <c r="K481" t="s">
        <v>22</v>
      </c>
      <c r="L481" t="s">
        <v>17</v>
      </c>
      <c r="M481">
        <v>10180</v>
      </c>
      <c r="N481">
        <v>1365</v>
      </c>
    </row>
    <row r="482" spans="1:14">
      <c r="A482" t="s">
        <v>156</v>
      </c>
      <c r="B482" t="s">
        <v>176</v>
      </c>
      <c r="C482" t="s">
        <v>185</v>
      </c>
      <c r="D482" t="s">
        <v>11</v>
      </c>
      <c r="E482" t="s">
        <v>12</v>
      </c>
      <c r="F482" t="s">
        <v>31</v>
      </c>
      <c r="G482" t="s">
        <v>32</v>
      </c>
      <c r="H482" t="s">
        <v>39</v>
      </c>
      <c r="I482" t="s">
        <v>30</v>
      </c>
      <c r="J482">
        <v>2019</v>
      </c>
      <c r="K482" t="s">
        <v>28</v>
      </c>
      <c r="L482" t="s">
        <v>17</v>
      </c>
      <c r="M482">
        <v>2252</v>
      </c>
      <c r="N482">
        <v>777</v>
      </c>
    </row>
    <row r="483" spans="1:14">
      <c r="A483" t="s">
        <v>156</v>
      </c>
      <c r="B483" t="s">
        <v>176</v>
      </c>
      <c r="C483" t="s">
        <v>211</v>
      </c>
      <c r="D483" t="s">
        <v>11</v>
      </c>
      <c r="E483" t="s">
        <v>12</v>
      </c>
      <c r="F483" t="s">
        <v>31</v>
      </c>
      <c r="G483" t="s">
        <v>32</v>
      </c>
      <c r="H483" t="s">
        <v>33</v>
      </c>
      <c r="I483" t="s">
        <v>30</v>
      </c>
      <c r="J483">
        <v>2018</v>
      </c>
      <c r="K483" t="s">
        <v>22</v>
      </c>
      <c r="L483" t="s">
        <v>17</v>
      </c>
      <c r="M483">
        <v>1017</v>
      </c>
      <c r="N483">
        <v>40</v>
      </c>
    </row>
    <row r="484" spans="1:14">
      <c r="A484" t="s">
        <v>156</v>
      </c>
      <c r="B484" t="s">
        <v>176</v>
      </c>
      <c r="C484" t="s">
        <v>184</v>
      </c>
      <c r="D484" t="s">
        <v>11</v>
      </c>
      <c r="E484" t="s">
        <v>12</v>
      </c>
      <c r="F484" t="s">
        <v>31</v>
      </c>
      <c r="G484" t="s">
        <v>32</v>
      </c>
      <c r="H484" t="s">
        <v>35</v>
      </c>
      <c r="I484" t="s">
        <v>30</v>
      </c>
      <c r="J484">
        <v>2018</v>
      </c>
      <c r="K484" t="s">
        <v>18</v>
      </c>
      <c r="L484" t="s">
        <v>17</v>
      </c>
      <c r="M484">
        <v>128790</v>
      </c>
      <c r="N484">
        <v>132407</v>
      </c>
    </row>
    <row r="485" spans="1:14">
      <c r="A485" t="s">
        <v>156</v>
      </c>
      <c r="B485" t="s">
        <v>176</v>
      </c>
      <c r="C485" t="s">
        <v>184</v>
      </c>
      <c r="D485" t="s">
        <v>11</v>
      </c>
      <c r="E485" t="s">
        <v>12</v>
      </c>
      <c r="F485" t="s">
        <v>31</v>
      </c>
      <c r="G485" t="s">
        <v>32</v>
      </c>
      <c r="H485" t="s">
        <v>36</v>
      </c>
      <c r="I485" t="s">
        <v>30</v>
      </c>
      <c r="J485">
        <v>2018</v>
      </c>
      <c r="K485" t="s">
        <v>16</v>
      </c>
      <c r="L485" t="s">
        <v>17</v>
      </c>
      <c r="M485">
        <v>15924</v>
      </c>
      <c r="N485">
        <v>27410</v>
      </c>
    </row>
    <row r="486" spans="1:14">
      <c r="A486" t="s">
        <v>156</v>
      </c>
      <c r="B486" t="s">
        <v>176</v>
      </c>
      <c r="C486" t="s">
        <v>184</v>
      </c>
      <c r="D486" t="s">
        <v>11</v>
      </c>
      <c r="E486" t="s">
        <v>12</v>
      </c>
      <c r="F486" t="s">
        <v>31</v>
      </c>
      <c r="G486" t="s">
        <v>32</v>
      </c>
      <c r="H486" t="s">
        <v>36</v>
      </c>
      <c r="I486" t="s">
        <v>30</v>
      </c>
      <c r="J486">
        <v>2018</v>
      </c>
      <c r="K486" t="s">
        <v>19</v>
      </c>
      <c r="L486" t="s">
        <v>17</v>
      </c>
      <c r="M486">
        <v>15644</v>
      </c>
      <c r="N486">
        <v>16220</v>
      </c>
    </row>
    <row r="487" spans="1:14">
      <c r="A487" t="s">
        <v>156</v>
      </c>
      <c r="B487" t="s">
        <v>176</v>
      </c>
      <c r="C487" t="s">
        <v>184</v>
      </c>
      <c r="D487" t="s">
        <v>11</v>
      </c>
      <c r="E487" t="s">
        <v>12</v>
      </c>
      <c r="F487" t="s">
        <v>31</v>
      </c>
      <c r="G487" t="s">
        <v>32</v>
      </c>
      <c r="H487" t="s">
        <v>36</v>
      </c>
      <c r="I487" t="s">
        <v>30</v>
      </c>
      <c r="J487">
        <v>2018</v>
      </c>
      <c r="K487" t="s">
        <v>21</v>
      </c>
      <c r="L487" t="s">
        <v>17</v>
      </c>
      <c r="M487">
        <v>17940</v>
      </c>
      <c r="N487">
        <v>23240</v>
      </c>
    </row>
    <row r="488" spans="1:14">
      <c r="A488" t="s">
        <v>156</v>
      </c>
      <c r="B488" t="s">
        <v>176</v>
      </c>
      <c r="C488" t="s">
        <v>184</v>
      </c>
      <c r="D488" t="s">
        <v>11</v>
      </c>
      <c r="E488" t="s">
        <v>12</v>
      </c>
      <c r="F488" t="s">
        <v>31</v>
      </c>
      <c r="G488" t="s">
        <v>32</v>
      </c>
      <c r="H488" t="s">
        <v>37</v>
      </c>
      <c r="I488" t="s">
        <v>30</v>
      </c>
      <c r="J488">
        <v>2018</v>
      </c>
      <c r="K488" t="s">
        <v>16</v>
      </c>
      <c r="L488" t="s">
        <v>17</v>
      </c>
      <c r="M488">
        <v>15558</v>
      </c>
      <c r="N488">
        <v>27700</v>
      </c>
    </row>
    <row r="489" spans="1:14">
      <c r="A489" t="s">
        <v>156</v>
      </c>
      <c r="B489" t="s">
        <v>176</v>
      </c>
      <c r="C489" t="s">
        <v>184</v>
      </c>
      <c r="D489" t="s">
        <v>11</v>
      </c>
      <c r="E489" t="s">
        <v>12</v>
      </c>
      <c r="F489" t="s">
        <v>31</v>
      </c>
      <c r="G489" t="s">
        <v>32</v>
      </c>
      <c r="H489" t="s">
        <v>37</v>
      </c>
      <c r="I489" t="s">
        <v>30</v>
      </c>
      <c r="J489">
        <v>2018</v>
      </c>
      <c r="K489" t="s">
        <v>18</v>
      </c>
      <c r="L489" t="s">
        <v>17</v>
      </c>
      <c r="M489">
        <v>42407</v>
      </c>
      <c r="N489">
        <v>52108</v>
      </c>
    </row>
    <row r="490" spans="1:14">
      <c r="A490" t="s">
        <v>156</v>
      </c>
      <c r="B490" t="s">
        <v>176</v>
      </c>
      <c r="C490" t="s">
        <v>184</v>
      </c>
      <c r="D490" t="s">
        <v>11</v>
      </c>
      <c r="E490" t="s">
        <v>12</v>
      </c>
      <c r="F490" t="s">
        <v>31</v>
      </c>
      <c r="G490" t="s">
        <v>32</v>
      </c>
      <c r="H490" t="s">
        <v>37</v>
      </c>
      <c r="I490" t="s">
        <v>30</v>
      </c>
      <c r="J490">
        <v>2018</v>
      </c>
      <c r="K490" t="s">
        <v>19</v>
      </c>
      <c r="L490" t="s">
        <v>17</v>
      </c>
      <c r="M490">
        <v>16761</v>
      </c>
      <c r="N490">
        <v>19382</v>
      </c>
    </row>
    <row r="491" spans="1:14">
      <c r="A491" t="s">
        <v>156</v>
      </c>
      <c r="B491" t="s">
        <v>176</v>
      </c>
      <c r="C491" t="s">
        <v>184</v>
      </c>
      <c r="D491" t="s">
        <v>11</v>
      </c>
      <c r="E491" t="s">
        <v>12</v>
      </c>
      <c r="F491" t="s">
        <v>31</v>
      </c>
      <c r="G491" t="s">
        <v>32</v>
      </c>
      <c r="H491" t="s">
        <v>37</v>
      </c>
      <c r="I491" t="s">
        <v>30</v>
      </c>
      <c r="J491">
        <v>2018</v>
      </c>
      <c r="K491" t="s">
        <v>22</v>
      </c>
      <c r="L491" t="s">
        <v>17</v>
      </c>
      <c r="M491">
        <v>21307</v>
      </c>
      <c r="N491">
        <v>26612</v>
      </c>
    </row>
    <row r="492" spans="1:14">
      <c r="A492" t="s">
        <v>156</v>
      </c>
      <c r="B492" t="s">
        <v>176</v>
      </c>
      <c r="C492" t="s">
        <v>184</v>
      </c>
      <c r="D492" t="s">
        <v>11</v>
      </c>
      <c r="E492" t="s">
        <v>12</v>
      </c>
      <c r="F492" t="s">
        <v>31</v>
      </c>
      <c r="G492" t="s">
        <v>32</v>
      </c>
      <c r="H492" t="s">
        <v>39</v>
      </c>
      <c r="I492" t="s">
        <v>30</v>
      </c>
      <c r="J492">
        <v>2018</v>
      </c>
      <c r="K492" t="s">
        <v>16</v>
      </c>
      <c r="L492" t="s">
        <v>17</v>
      </c>
      <c r="M492">
        <v>10353</v>
      </c>
      <c r="N492">
        <v>2598</v>
      </c>
    </row>
    <row r="493" spans="1:14">
      <c r="A493" t="s">
        <v>156</v>
      </c>
      <c r="B493" t="s">
        <v>176</v>
      </c>
      <c r="C493" t="s">
        <v>184</v>
      </c>
      <c r="D493" t="s">
        <v>11</v>
      </c>
      <c r="E493" t="s">
        <v>12</v>
      </c>
      <c r="F493" t="s">
        <v>31</v>
      </c>
      <c r="G493" t="s">
        <v>32</v>
      </c>
      <c r="H493" t="s">
        <v>39</v>
      </c>
      <c r="I493" t="s">
        <v>30</v>
      </c>
      <c r="J493">
        <v>2018</v>
      </c>
      <c r="K493" t="s">
        <v>18</v>
      </c>
      <c r="L493" t="s">
        <v>17</v>
      </c>
      <c r="M493">
        <v>40845</v>
      </c>
      <c r="N493">
        <v>7957</v>
      </c>
    </row>
    <row r="494" spans="1:14">
      <c r="A494" t="s">
        <v>156</v>
      </c>
      <c r="B494" t="s">
        <v>176</v>
      </c>
      <c r="C494" t="s">
        <v>184</v>
      </c>
      <c r="D494" t="s">
        <v>11</v>
      </c>
      <c r="E494" t="s">
        <v>12</v>
      </c>
      <c r="F494" t="s">
        <v>31</v>
      </c>
      <c r="G494" t="s">
        <v>32</v>
      </c>
      <c r="H494" t="s">
        <v>39</v>
      </c>
      <c r="I494" t="s">
        <v>30</v>
      </c>
      <c r="J494">
        <v>2018</v>
      </c>
      <c r="K494" t="s">
        <v>19</v>
      </c>
      <c r="L494" t="s">
        <v>17</v>
      </c>
      <c r="M494">
        <v>19841</v>
      </c>
      <c r="N494">
        <v>5448</v>
      </c>
    </row>
    <row r="495" spans="1:14">
      <c r="A495" t="s">
        <v>156</v>
      </c>
      <c r="B495" t="s">
        <v>176</v>
      </c>
      <c r="C495" t="s">
        <v>184</v>
      </c>
      <c r="D495" t="s">
        <v>11</v>
      </c>
      <c r="E495" t="s">
        <v>12</v>
      </c>
      <c r="F495" t="s">
        <v>31</v>
      </c>
      <c r="G495" t="s">
        <v>32</v>
      </c>
      <c r="H495" t="s">
        <v>39</v>
      </c>
      <c r="I495" t="s">
        <v>30</v>
      </c>
      <c r="J495">
        <v>2018</v>
      </c>
      <c r="K495" t="s">
        <v>20</v>
      </c>
      <c r="L495" t="s">
        <v>17</v>
      </c>
      <c r="M495">
        <v>40493</v>
      </c>
      <c r="N495">
        <v>6049</v>
      </c>
    </row>
    <row r="496" spans="1:14">
      <c r="A496" t="s">
        <v>156</v>
      </c>
      <c r="B496" t="s">
        <v>176</v>
      </c>
      <c r="C496" t="s">
        <v>184</v>
      </c>
      <c r="D496" t="s">
        <v>11</v>
      </c>
      <c r="E496" t="s">
        <v>12</v>
      </c>
      <c r="F496" t="s">
        <v>31</v>
      </c>
      <c r="G496" t="s">
        <v>32</v>
      </c>
      <c r="H496" t="s">
        <v>39</v>
      </c>
      <c r="I496" t="s">
        <v>30</v>
      </c>
      <c r="J496">
        <v>2018</v>
      </c>
      <c r="K496" t="s">
        <v>21</v>
      </c>
      <c r="L496" t="s">
        <v>17</v>
      </c>
      <c r="M496">
        <v>33273</v>
      </c>
      <c r="N496">
        <v>12145</v>
      </c>
    </row>
    <row r="497" spans="1:14">
      <c r="A497" t="s">
        <v>156</v>
      </c>
      <c r="B497" t="s">
        <v>176</v>
      </c>
      <c r="C497" t="s">
        <v>184</v>
      </c>
      <c r="D497" t="s">
        <v>11</v>
      </c>
      <c r="E497" t="s">
        <v>12</v>
      </c>
      <c r="F497" t="s">
        <v>31</v>
      </c>
      <c r="G497" t="s">
        <v>32</v>
      </c>
      <c r="H497" t="s">
        <v>39</v>
      </c>
      <c r="I497" t="s">
        <v>30</v>
      </c>
      <c r="J497">
        <v>2018</v>
      </c>
      <c r="K497" t="s">
        <v>22</v>
      </c>
      <c r="L497" t="s">
        <v>17</v>
      </c>
      <c r="M497">
        <v>23061</v>
      </c>
      <c r="N497">
        <v>3172</v>
      </c>
    </row>
    <row r="498" spans="1:14">
      <c r="A498" t="s">
        <v>156</v>
      </c>
      <c r="B498" t="s">
        <v>176</v>
      </c>
      <c r="C498" t="s">
        <v>183</v>
      </c>
      <c r="D498" t="s">
        <v>11</v>
      </c>
      <c r="E498" t="s">
        <v>12</v>
      </c>
      <c r="F498" t="s">
        <v>31</v>
      </c>
      <c r="G498" t="s">
        <v>32</v>
      </c>
      <c r="H498" t="s">
        <v>37</v>
      </c>
      <c r="I498" t="s">
        <v>30</v>
      </c>
      <c r="J498">
        <v>2019</v>
      </c>
      <c r="K498" t="s">
        <v>28</v>
      </c>
      <c r="L498" t="s">
        <v>17</v>
      </c>
      <c r="M498">
        <v>1567</v>
      </c>
      <c r="N498">
        <v>52</v>
      </c>
    </row>
    <row r="499" spans="1:14">
      <c r="A499" t="s">
        <v>156</v>
      </c>
      <c r="B499" t="s">
        <v>176</v>
      </c>
      <c r="C499" t="s">
        <v>182</v>
      </c>
      <c r="D499" t="s">
        <v>11</v>
      </c>
      <c r="E499" t="s">
        <v>12</v>
      </c>
      <c r="F499" t="s">
        <v>31</v>
      </c>
      <c r="G499" t="s">
        <v>32</v>
      </c>
      <c r="H499" t="s">
        <v>33</v>
      </c>
      <c r="I499" t="s">
        <v>30</v>
      </c>
      <c r="J499">
        <v>2018</v>
      </c>
      <c r="K499" t="s">
        <v>24</v>
      </c>
      <c r="L499" t="s">
        <v>17</v>
      </c>
      <c r="M499">
        <v>144747</v>
      </c>
      <c r="N499">
        <v>78392</v>
      </c>
    </row>
    <row r="500" spans="1:14">
      <c r="A500" t="s">
        <v>156</v>
      </c>
      <c r="B500" t="s">
        <v>176</v>
      </c>
      <c r="C500" t="s">
        <v>182</v>
      </c>
      <c r="D500" t="s">
        <v>11</v>
      </c>
      <c r="E500" t="s">
        <v>12</v>
      </c>
      <c r="F500" t="s">
        <v>31</v>
      </c>
      <c r="G500" t="s">
        <v>32</v>
      </c>
      <c r="H500" t="s">
        <v>33</v>
      </c>
      <c r="I500" t="s">
        <v>30</v>
      </c>
      <c r="J500">
        <v>2019</v>
      </c>
      <c r="K500" t="s">
        <v>26</v>
      </c>
      <c r="L500" t="s">
        <v>17</v>
      </c>
      <c r="M500">
        <v>55399</v>
      </c>
      <c r="N500">
        <v>26249</v>
      </c>
    </row>
    <row r="501" spans="1:14">
      <c r="A501" t="s">
        <v>156</v>
      </c>
      <c r="B501" t="s">
        <v>176</v>
      </c>
      <c r="C501" t="s">
        <v>182</v>
      </c>
      <c r="D501" t="s">
        <v>11</v>
      </c>
      <c r="E501" t="s">
        <v>12</v>
      </c>
      <c r="F501" t="s">
        <v>31</v>
      </c>
      <c r="G501" t="s">
        <v>32</v>
      </c>
      <c r="H501" t="s">
        <v>33</v>
      </c>
      <c r="I501" t="s">
        <v>30</v>
      </c>
      <c r="J501">
        <v>2019</v>
      </c>
      <c r="K501" t="s">
        <v>27</v>
      </c>
      <c r="L501" t="s">
        <v>17</v>
      </c>
      <c r="M501">
        <v>53569</v>
      </c>
      <c r="N501">
        <v>26247</v>
      </c>
    </row>
    <row r="502" spans="1:14">
      <c r="A502" t="s">
        <v>156</v>
      </c>
      <c r="B502" t="s">
        <v>176</v>
      </c>
      <c r="C502" t="s">
        <v>182</v>
      </c>
      <c r="D502" t="s">
        <v>11</v>
      </c>
      <c r="E502" t="s">
        <v>12</v>
      </c>
      <c r="F502" t="s">
        <v>31</v>
      </c>
      <c r="G502" t="s">
        <v>32</v>
      </c>
      <c r="H502" t="s">
        <v>33</v>
      </c>
      <c r="I502" t="s">
        <v>30</v>
      </c>
      <c r="J502">
        <v>2019</v>
      </c>
      <c r="K502" t="s">
        <v>28</v>
      </c>
      <c r="L502" t="s">
        <v>17</v>
      </c>
      <c r="M502">
        <v>155005</v>
      </c>
      <c r="N502">
        <v>75572</v>
      </c>
    </row>
    <row r="503" spans="1:14">
      <c r="A503" t="s">
        <v>156</v>
      </c>
      <c r="B503" t="s">
        <v>176</v>
      </c>
      <c r="C503" t="s">
        <v>180</v>
      </c>
      <c r="D503" t="s">
        <v>11</v>
      </c>
      <c r="E503" t="s">
        <v>12</v>
      </c>
      <c r="F503" t="s">
        <v>31</v>
      </c>
      <c r="G503" t="s">
        <v>32</v>
      </c>
      <c r="H503" t="s">
        <v>36</v>
      </c>
      <c r="I503" t="s">
        <v>30</v>
      </c>
      <c r="J503">
        <v>2018</v>
      </c>
      <c r="K503" t="s">
        <v>18</v>
      </c>
      <c r="L503" t="s">
        <v>17</v>
      </c>
      <c r="M503">
        <v>6076</v>
      </c>
      <c r="N503">
        <v>5818</v>
      </c>
    </row>
    <row r="504" spans="1:14">
      <c r="A504" t="s">
        <v>156</v>
      </c>
      <c r="B504" t="s">
        <v>176</v>
      </c>
      <c r="C504" t="s">
        <v>180</v>
      </c>
      <c r="D504" t="s">
        <v>11</v>
      </c>
      <c r="E504" t="s">
        <v>12</v>
      </c>
      <c r="F504" t="s">
        <v>31</v>
      </c>
      <c r="G504" t="s">
        <v>32</v>
      </c>
      <c r="H504" t="s">
        <v>36</v>
      </c>
      <c r="I504" t="s">
        <v>30</v>
      </c>
      <c r="J504">
        <v>2018</v>
      </c>
      <c r="K504" t="s">
        <v>23</v>
      </c>
      <c r="L504" t="s">
        <v>17</v>
      </c>
      <c r="M504">
        <v>1152</v>
      </c>
      <c r="N504">
        <v>815</v>
      </c>
    </row>
    <row r="505" spans="1:14">
      <c r="A505" t="s">
        <v>156</v>
      </c>
      <c r="B505" t="s">
        <v>176</v>
      </c>
      <c r="C505" t="s">
        <v>180</v>
      </c>
      <c r="D505" t="s">
        <v>11</v>
      </c>
      <c r="E505" t="s">
        <v>12</v>
      </c>
      <c r="F505" t="s">
        <v>31</v>
      </c>
      <c r="G505" t="s">
        <v>32</v>
      </c>
      <c r="H505" t="s">
        <v>36</v>
      </c>
      <c r="I505" t="s">
        <v>30</v>
      </c>
      <c r="J505">
        <v>2019</v>
      </c>
      <c r="K505" t="s">
        <v>26</v>
      </c>
      <c r="L505" t="s">
        <v>17</v>
      </c>
      <c r="M505">
        <v>4580</v>
      </c>
      <c r="N505">
        <v>2387</v>
      </c>
    </row>
    <row r="506" spans="1:14">
      <c r="A506" t="s">
        <v>156</v>
      </c>
      <c r="B506" t="s">
        <v>176</v>
      </c>
      <c r="C506" t="s">
        <v>180</v>
      </c>
      <c r="D506" t="s">
        <v>11</v>
      </c>
      <c r="E506" t="s">
        <v>12</v>
      </c>
      <c r="F506" t="s">
        <v>31</v>
      </c>
      <c r="G506" t="s">
        <v>32</v>
      </c>
      <c r="H506" t="s">
        <v>37</v>
      </c>
      <c r="I506" t="s">
        <v>30</v>
      </c>
      <c r="J506">
        <v>2018</v>
      </c>
      <c r="K506" t="s">
        <v>20</v>
      </c>
      <c r="L506" t="s">
        <v>17</v>
      </c>
      <c r="M506">
        <v>1162</v>
      </c>
      <c r="N506">
        <v>811</v>
      </c>
    </row>
    <row r="507" spans="1:14">
      <c r="A507" t="s">
        <v>156</v>
      </c>
      <c r="B507" t="s">
        <v>176</v>
      </c>
      <c r="C507" t="s">
        <v>179</v>
      </c>
      <c r="D507" t="s">
        <v>11</v>
      </c>
      <c r="E507" t="s">
        <v>12</v>
      </c>
      <c r="F507" t="s">
        <v>31</v>
      </c>
      <c r="G507" t="s">
        <v>32</v>
      </c>
      <c r="H507" t="s">
        <v>36</v>
      </c>
      <c r="I507" t="s">
        <v>30</v>
      </c>
      <c r="J507">
        <v>2018</v>
      </c>
      <c r="K507" t="s">
        <v>19</v>
      </c>
      <c r="L507" t="s">
        <v>17</v>
      </c>
      <c r="M507">
        <v>56495</v>
      </c>
      <c r="N507">
        <v>47914</v>
      </c>
    </row>
    <row r="508" spans="1:14">
      <c r="A508" t="s">
        <v>156</v>
      </c>
      <c r="B508" t="s">
        <v>176</v>
      </c>
      <c r="C508" t="s">
        <v>179</v>
      </c>
      <c r="D508" t="s">
        <v>11</v>
      </c>
      <c r="E508" t="s">
        <v>12</v>
      </c>
      <c r="F508" t="s">
        <v>31</v>
      </c>
      <c r="G508" t="s">
        <v>32</v>
      </c>
      <c r="H508" t="s">
        <v>36</v>
      </c>
      <c r="I508" t="s">
        <v>30</v>
      </c>
      <c r="J508">
        <v>2018</v>
      </c>
      <c r="K508" t="s">
        <v>21</v>
      </c>
      <c r="L508" t="s">
        <v>17</v>
      </c>
      <c r="M508">
        <v>114367</v>
      </c>
      <c r="N508">
        <v>96246</v>
      </c>
    </row>
    <row r="509" spans="1:14">
      <c r="A509" t="s">
        <v>156</v>
      </c>
      <c r="B509" t="s">
        <v>176</v>
      </c>
      <c r="C509" t="s">
        <v>179</v>
      </c>
      <c r="D509" t="s">
        <v>11</v>
      </c>
      <c r="E509" t="s">
        <v>12</v>
      </c>
      <c r="F509" t="s">
        <v>31</v>
      </c>
      <c r="G509" t="s">
        <v>32</v>
      </c>
      <c r="H509" t="s">
        <v>36</v>
      </c>
      <c r="I509" t="s">
        <v>30</v>
      </c>
      <c r="J509">
        <v>2018</v>
      </c>
      <c r="K509" t="s">
        <v>22</v>
      </c>
      <c r="L509" t="s">
        <v>17</v>
      </c>
      <c r="M509">
        <v>126197</v>
      </c>
      <c r="N509">
        <v>103068</v>
      </c>
    </row>
    <row r="510" spans="1:14">
      <c r="A510" t="s">
        <v>156</v>
      </c>
      <c r="B510" t="s">
        <v>176</v>
      </c>
      <c r="C510" t="s">
        <v>179</v>
      </c>
      <c r="D510" t="s">
        <v>11</v>
      </c>
      <c r="E510" t="s">
        <v>12</v>
      </c>
      <c r="F510" t="s">
        <v>31</v>
      </c>
      <c r="G510" t="s">
        <v>32</v>
      </c>
      <c r="H510" t="s">
        <v>36</v>
      </c>
      <c r="I510" t="s">
        <v>30</v>
      </c>
      <c r="J510">
        <v>2018</v>
      </c>
      <c r="K510" t="s">
        <v>24</v>
      </c>
      <c r="L510" t="s">
        <v>17</v>
      </c>
      <c r="M510">
        <v>31422</v>
      </c>
      <c r="N510">
        <v>25422</v>
      </c>
    </row>
    <row r="511" spans="1:14">
      <c r="A511" t="s">
        <v>156</v>
      </c>
      <c r="B511" t="s">
        <v>176</v>
      </c>
      <c r="C511" t="s">
        <v>179</v>
      </c>
      <c r="D511" t="s">
        <v>11</v>
      </c>
      <c r="E511" t="s">
        <v>12</v>
      </c>
      <c r="F511" t="s">
        <v>31</v>
      </c>
      <c r="G511" t="s">
        <v>32</v>
      </c>
      <c r="H511" t="s">
        <v>36</v>
      </c>
      <c r="I511" t="s">
        <v>30</v>
      </c>
      <c r="J511">
        <v>2019</v>
      </c>
      <c r="K511" t="s">
        <v>26</v>
      </c>
      <c r="L511" t="s">
        <v>17</v>
      </c>
      <c r="M511">
        <v>40717</v>
      </c>
      <c r="N511">
        <v>31392</v>
      </c>
    </row>
    <row r="512" spans="1:14">
      <c r="A512" t="s">
        <v>156</v>
      </c>
      <c r="B512" t="s">
        <v>176</v>
      </c>
      <c r="C512" t="s">
        <v>179</v>
      </c>
      <c r="D512" t="s">
        <v>11</v>
      </c>
      <c r="E512" t="s">
        <v>12</v>
      </c>
      <c r="F512" t="s">
        <v>31</v>
      </c>
      <c r="G512" t="s">
        <v>32</v>
      </c>
      <c r="H512" t="s">
        <v>37</v>
      </c>
      <c r="I512" t="s">
        <v>30</v>
      </c>
      <c r="J512">
        <v>2018</v>
      </c>
      <c r="K512" t="s">
        <v>16</v>
      </c>
      <c r="L512" t="s">
        <v>17</v>
      </c>
      <c r="M512">
        <v>19206</v>
      </c>
      <c r="N512">
        <v>17472</v>
      </c>
    </row>
    <row r="513" spans="1:15">
      <c r="A513" t="s">
        <v>156</v>
      </c>
      <c r="B513" t="s">
        <v>176</v>
      </c>
      <c r="C513" t="s">
        <v>179</v>
      </c>
      <c r="D513" t="s">
        <v>11</v>
      </c>
      <c r="E513" t="s">
        <v>12</v>
      </c>
      <c r="F513" t="s">
        <v>31</v>
      </c>
      <c r="G513" t="s">
        <v>32</v>
      </c>
      <c r="H513" t="s">
        <v>37</v>
      </c>
      <c r="I513" t="s">
        <v>30</v>
      </c>
      <c r="J513">
        <v>2018</v>
      </c>
      <c r="K513" t="s">
        <v>20</v>
      </c>
      <c r="L513" t="s">
        <v>17</v>
      </c>
      <c r="M513">
        <v>21352</v>
      </c>
      <c r="N513">
        <v>17750</v>
      </c>
    </row>
    <row r="514" spans="1:15">
      <c r="A514" t="s">
        <v>156</v>
      </c>
      <c r="B514" t="s">
        <v>176</v>
      </c>
      <c r="C514" t="s">
        <v>178</v>
      </c>
      <c r="D514" t="s">
        <v>11</v>
      </c>
      <c r="E514" t="s">
        <v>12</v>
      </c>
      <c r="F514" t="s">
        <v>31</v>
      </c>
      <c r="G514" t="s">
        <v>32</v>
      </c>
      <c r="H514" t="s">
        <v>33</v>
      </c>
      <c r="I514" t="s">
        <v>30</v>
      </c>
      <c r="J514">
        <v>2018</v>
      </c>
      <c r="K514" t="s">
        <v>23</v>
      </c>
      <c r="L514" t="s">
        <v>17</v>
      </c>
      <c r="M514">
        <v>12394</v>
      </c>
      <c r="N514">
        <v>9292</v>
      </c>
    </row>
    <row r="515" spans="1:15">
      <c r="A515" t="s">
        <v>156</v>
      </c>
      <c r="B515" t="s">
        <v>176</v>
      </c>
      <c r="C515" t="s">
        <v>178</v>
      </c>
      <c r="D515" t="s">
        <v>11</v>
      </c>
      <c r="E515" t="s">
        <v>12</v>
      </c>
      <c r="F515" t="s">
        <v>31</v>
      </c>
      <c r="G515" t="s">
        <v>32</v>
      </c>
      <c r="H515" t="s">
        <v>36</v>
      </c>
      <c r="I515" t="s">
        <v>30</v>
      </c>
      <c r="J515">
        <v>2018</v>
      </c>
      <c r="K515" t="s">
        <v>23</v>
      </c>
      <c r="L515" t="s">
        <v>17</v>
      </c>
      <c r="M515">
        <v>46042</v>
      </c>
      <c r="N515">
        <v>11350</v>
      </c>
    </row>
    <row r="516" spans="1:15">
      <c r="A516" t="s">
        <v>156</v>
      </c>
      <c r="B516" t="s">
        <v>176</v>
      </c>
      <c r="C516" t="s">
        <v>178</v>
      </c>
      <c r="D516" t="s">
        <v>11</v>
      </c>
      <c r="E516" t="s">
        <v>12</v>
      </c>
      <c r="F516" t="s">
        <v>31</v>
      </c>
      <c r="G516" t="s">
        <v>32</v>
      </c>
      <c r="H516" t="s">
        <v>37</v>
      </c>
      <c r="I516" t="s">
        <v>30</v>
      </c>
      <c r="J516">
        <v>2018</v>
      </c>
      <c r="K516" t="s">
        <v>19</v>
      </c>
      <c r="L516" t="s">
        <v>17</v>
      </c>
      <c r="M516">
        <v>19075</v>
      </c>
      <c r="N516">
        <v>4906</v>
      </c>
    </row>
    <row r="517" spans="1:15">
      <c r="A517" t="s">
        <v>156</v>
      </c>
      <c r="B517" t="s">
        <v>176</v>
      </c>
      <c r="C517" t="s">
        <v>178</v>
      </c>
      <c r="D517" t="s">
        <v>11</v>
      </c>
      <c r="E517" t="s">
        <v>12</v>
      </c>
      <c r="F517" t="s">
        <v>31</v>
      </c>
      <c r="G517" t="s">
        <v>32</v>
      </c>
      <c r="H517" t="s">
        <v>37</v>
      </c>
      <c r="I517" t="s">
        <v>30</v>
      </c>
      <c r="J517">
        <v>2018</v>
      </c>
      <c r="K517" t="s">
        <v>20</v>
      </c>
      <c r="L517" t="s">
        <v>17</v>
      </c>
      <c r="M517">
        <v>40220</v>
      </c>
      <c r="N517">
        <v>4926</v>
      </c>
    </row>
    <row r="518" spans="1:15">
      <c r="A518" t="s">
        <v>156</v>
      </c>
      <c r="B518" t="s">
        <v>176</v>
      </c>
      <c r="C518" t="s">
        <v>178</v>
      </c>
      <c r="D518" t="s">
        <v>11</v>
      </c>
      <c r="E518" t="s">
        <v>12</v>
      </c>
      <c r="F518" t="s">
        <v>31</v>
      </c>
      <c r="G518" t="s">
        <v>32</v>
      </c>
      <c r="H518" t="s">
        <v>37</v>
      </c>
      <c r="I518" t="s">
        <v>30</v>
      </c>
      <c r="J518">
        <v>2018</v>
      </c>
      <c r="K518" t="s">
        <v>21</v>
      </c>
      <c r="L518" t="s">
        <v>17</v>
      </c>
      <c r="M518">
        <v>13812</v>
      </c>
      <c r="N518">
        <v>3573</v>
      </c>
    </row>
    <row r="519" spans="1:15">
      <c r="A519" t="s">
        <v>156</v>
      </c>
      <c r="B519" t="s">
        <v>176</v>
      </c>
      <c r="C519" t="s">
        <v>178</v>
      </c>
      <c r="D519" t="s">
        <v>11</v>
      </c>
      <c r="E519" t="s">
        <v>12</v>
      </c>
      <c r="F519" t="s">
        <v>31</v>
      </c>
      <c r="G519" t="s">
        <v>32</v>
      </c>
      <c r="H519" t="s">
        <v>37</v>
      </c>
      <c r="I519" t="s">
        <v>30</v>
      </c>
      <c r="J519">
        <v>2018</v>
      </c>
      <c r="K519" t="s">
        <v>23</v>
      </c>
      <c r="L519" t="s">
        <v>17</v>
      </c>
      <c r="M519">
        <v>44492</v>
      </c>
      <c r="N519">
        <v>10588</v>
      </c>
    </row>
    <row r="520" spans="1:15">
      <c r="A520" t="s">
        <v>156</v>
      </c>
      <c r="B520" t="s">
        <v>176</v>
      </c>
      <c r="C520" t="s">
        <v>178</v>
      </c>
      <c r="D520" t="s">
        <v>11</v>
      </c>
      <c r="E520" t="s">
        <v>12</v>
      </c>
      <c r="F520" t="s">
        <v>31</v>
      </c>
      <c r="G520" t="s">
        <v>32</v>
      </c>
      <c r="H520" t="s">
        <v>37</v>
      </c>
      <c r="I520" t="s">
        <v>30</v>
      </c>
      <c r="J520">
        <v>2019</v>
      </c>
      <c r="K520" t="s">
        <v>27</v>
      </c>
      <c r="L520" t="s">
        <v>17</v>
      </c>
      <c r="M520">
        <v>12427</v>
      </c>
      <c r="N520">
        <v>2910</v>
      </c>
    </row>
    <row r="521" spans="1:15">
      <c r="A521" t="s">
        <v>156</v>
      </c>
      <c r="B521" t="s">
        <v>176</v>
      </c>
      <c r="C521" t="s">
        <v>178</v>
      </c>
      <c r="D521" t="s">
        <v>11</v>
      </c>
      <c r="E521" t="s">
        <v>12</v>
      </c>
      <c r="F521" t="s">
        <v>31</v>
      </c>
      <c r="G521" t="s">
        <v>32</v>
      </c>
      <c r="H521" t="s">
        <v>39</v>
      </c>
      <c r="I521" t="s">
        <v>30</v>
      </c>
      <c r="J521">
        <v>2019</v>
      </c>
      <c r="K521" t="s">
        <v>26</v>
      </c>
      <c r="L521" t="s">
        <v>17</v>
      </c>
      <c r="M521">
        <v>68316</v>
      </c>
      <c r="N521">
        <v>5693</v>
      </c>
    </row>
    <row r="522" spans="1:15">
      <c r="A522" t="s">
        <v>156</v>
      </c>
      <c r="B522" t="s">
        <v>176</v>
      </c>
      <c r="C522" t="s">
        <v>177</v>
      </c>
      <c r="D522" t="s">
        <v>11</v>
      </c>
      <c r="E522" t="s">
        <v>12</v>
      </c>
      <c r="F522" t="s">
        <v>13</v>
      </c>
      <c r="G522" t="s">
        <v>14</v>
      </c>
      <c r="H522" t="s">
        <v>15</v>
      </c>
      <c r="I522" t="s">
        <v>30</v>
      </c>
      <c r="J522">
        <v>2019</v>
      </c>
      <c r="K522" t="s">
        <v>27</v>
      </c>
      <c r="L522" t="s">
        <v>17</v>
      </c>
      <c r="M522">
        <v>1603</v>
      </c>
      <c r="N522">
        <v>1133</v>
      </c>
    </row>
    <row r="523" spans="1:15">
      <c r="A523" t="s">
        <v>156</v>
      </c>
      <c r="B523" t="s">
        <v>173</v>
      </c>
      <c r="C523" t="s">
        <v>175</v>
      </c>
      <c r="D523" t="s">
        <v>11</v>
      </c>
      <c r="E523" t="s">
        <v>12</v>
      </c>
      <c r="F523" t="s">
        <v>13</v>
      </c>
      <c r="G523" t="s">
        <v>14</v>
      </c>
      <c r="H523" t="s">
        <v>15</v>
      </c>
      <c r="I523" t="s">
        <v>30</v>
      </c>
      <c r="J523">
        <v>2018</v>
      </c>
      <c r="K523" t="s">
        <v>16</v>
      </c>
      <c r="L523" t="s">
        <v>17</v>
      </c>
      <c r="M523">
        <v>883262</v>
      </c>
      <c r="N523">
        <v>2007870</v>
      </c>
      <c r="O523" s="2"/>
    </row>
    <row r="524" spans="1:15">
      <c r="A524" t="s">
        <v>156</v>
      </c>
      <c r="B524" t="s">
        <v>173</v>
      </c>
      <c r="C524" t="s">
        <v>175</v>
      </c>
      <c r="D524" t="s">
        <v>11</v>
      </c>
      <c r="E524" t="s">
        <v>12</v>
      </c>
      <c r="F524" t="s">
        <v>13</v>
      </c>
      <c r="G524" t="s">
        <v>14</v>
      </c>
      <c r="H524" t="s">
        <v>15</v>
      </c>
      <c r="I524" t="s">
        <v>30</v>
      </c>
      <c r="J524">
        <v>2018</v>
      </c>
      <c r="K524" t="s">
        <v>18</v>
      </c>
      <c r="L524" t="s">
        <v>17</v>
      </c>
      <c r="M524">
        <v>4327025</v>
      </c>
      <c r="N524">
        <v>9940600</v>
      </c>
      <c r="O524" s="2"/>
    </row>
    <row r="525" spans="1:15">
      <c r="A525" t="s">
        <v>156</v>
      </c>
      <c r="B525" t="s">
        <v>173</v>
      </c>
      <c r="C525" t="s">
        <v>175</v>
      </c>
      <c r="D525" t="s">
        <v>11</v>
      </c>
      <c r="E525" t="s">
        <v>12</v>
      </c>
      <c r="F525" t="s">
        <v>13</v>
      </c>
      <c r="G525" t="s">
        <v>14</v>
      </c>
      <c r="H525" t="s">
        <v>15</v>
      </c>
      <c r="I525" t="s">
        <v>30</v>
      </c>
      <c r="J525">
        <v>2018</v>
      </c>
      <c r="K525" t="s">
        <v>19</v>
      </c>
      <c r="L525" t="s">
        <v>17</v>
      </c>
      <c r="M525">
        <v>1010567</v>
      </c>
      <c r="N525">
        <v>2368600</v>
      </c>
      <c r="O525" s="2"/>
    </row>
    <row r="526" spans="1:15">
      <c r="A526" t="s">
        <v>156</v>
      </c>
      <c r="B526" t="s">
        <v>173</v>
      </c>
      <c r="C526" t="s">
        <v>175</v>
      </c>
      <c r="D526" t="s">
        <v>11</v>
      </c>
      <c r="E526" t="s">
        <v>12</v>
      </c>
      <c r="F526" t="s">
        <v>13</v>
      </c>
      <c r="G526" t="s">
        <v>14</v>
      </c>
      <c r="H526" t="s">
        <v>15</v>
      </c>
      <c r="I526" t="s">
        <v>30</v>
      </c>
      <c r="J526">
        <v>2018</v>
      </c>
      <c r="K526" t="s">
        <v>23</v>
      </c>
      <c r="L526" t="s">
        <v>17</v>
      </c>
      <c r="M526">
        <v>3641887</v>
      </c>
      <c r="N526">
        <v>8298500</v>
      </c>
      <c r="O526" s="2"/>
    </row>
    <row r="527" spans="1:15">
      <c r="A527" t="s">
        <v>156</v>
      </c>
      <c r="B527" t="s">
        <v>173</v>
      </c>
      <c r="C527" t="s">
        <v>175</v>
      </c>
      <c r="D527" t="s">
        <v>11</v>
      </c>
      <c r="E527" t="s">
        <v>12</v>
      </c>
      <c r="F527" t="s">
        <v>13</v>
      </c>
      <c r="G527" t="s">
        <v>14</v>
      </c>
      <c r="H527" t="s">
        <v>15</v>
      </c>
      <c r="I527" t="s">
        <v>30</v>
      </c>
      <c r="J527">
        <v>2018</v>
      </c>
      <c r="K527" t="s">
        <v>24</v>
      </c>
      <c r="L527" t="s">
        <v>17</v>
      </c>
      <c r="M527">
        <v>2305062</v>
      </c>
      <c r="N527">
        <v>5184930</v>
      </c>
      <c r="O527" s="2"/>
    </row>
    <row r="528" spans="1:15">
      <c r="A528" t="s">
        <v>156</v>
      </c>
      <c r="B528" t="s">
        <v>173</v>
      </c>
      <c r="C528" t="s">
        <v>175</v>
      </c>
      <c r="D528" t="s">
        <v>11</v>
      </c>
      <c r="E528" t="s">
        <v>12</v>
      </c>
      <c r="F528" t="s">
        <v>13</v>
      </c>
      <c r="G528" t="s">
        <v>14</v>
      </c>
      <c r="H528" t="s">
        <v>15</v>
      </c>
      <c r="I528" t="s">
        <v>30</v>
      </c>
      <c r="J528">
        <v>2018</v>
      </c>
      <c r="K528" t="s">
        <v>25</v>
      </c>
      <c r="L528" t="s">
        <v>17</v>
      </c>
      <c r="M528">
        <v>1377999</v>
      </c>
      <c r="N528">
        <v>3109765</v>
      </c>
      <c r="O528" s="2"/>
    </row>
    <row r="529" spans="1:15">
      <c r="A529" t="s">
        <v>156</v>
      </c>
      <c r="B529" t="s">
        <v>173</v>
      </c>
      <c r="C529" t="s">
        <v>175</v>
      </c>
      <c r="D529" t="s">
        <v>11</v>
      </c>
      <c r="E529" t="s">
        <v>12</v>
      </c>
      <c r="F529" t="s">
        <v>13</v>
      </c>
      <c r="G529" t="s">
        <v>14</v>
      </c>
      <c r="H529" t="s">
        <v>15</v>
      </c>
      <c r="I529" t="s">
        <v>30</v>
      </c>
      <c r="J529">
        <v>2019</v>
      </c>
      <c r="K529" t="s">
        <v>27</v>
      </c>
      <c r="L529" t="s">
        <v>17</v>
      </c>
      <c r="M529">
        <v>5265221</v>
      </c>
      <c r="N529">
        <v>12354630</v>
      </c>
      <c r="O529" s="2"/>
    </row>
    <row r="530" spans="1:15">
      <c r="A530" t="s">
        <v>156</v>
      </c>
      <c r="B530" t="s">
        <v>173</v>
      </c>
      <c r="C530" t="s">
        <v>175</v>
      </c>
      <c r="D530" t="s">
        <v>11</v>
      </c>
      <c r="E530" t="s">
        <v>12</v>
      </c>
      <c r="F530" t="s">
        <v>13</v>
      </c>
      <c r="G530" t="s">
        <v>14</v>
      </c>
      <c r="H530" t="s">
        <v>15</v>
      </c>
      <c r="I530" t="s">
        <v>30</v>
      </c>
      <c r="J530">
        <v>2019</v>
      </c>
      <c r="K530" t="s">
        <v>28</v>
      </c>
      <c r="L530" t="s">
        <v>17</v>
      </c>
      <c r="M530">
        <v>4352098</v>
      </c>
      <c r="N530">
        <v>10426760</v>
      </c>
      <c r="O530" s="2"/>
    </row>
    <row r="531" spans="1:15">
      <c r="A531" t="s">
        <v>156</v>
      </c>
      <c r="B531" t="s">
        <v>173</v>
      </c>
      <c r="C531" t="s">
        <v>174</v>
      </c>
      <c r="D531" t="s">
        <v>11</v>
      </c>
      <c r="E531" t="s">
        <v>12</v>
      </c>
      <c r="F531" t="s">
        <v>13</v>
      </c>
      <c r="G531" t="s">
        <v>14</v>
      </c>
      <c r="H531" t="s">
        <v>15</v>
      </c>
      <c r="I531" t="s">
        <v>30</v>
      </c>
      <c r="J531">
        <v>2018</v>
      </c>
      <c r="K531" t="s">
        <v>18</v>
      </c>
      <c r="L531" t="s">
        <v>17</v>
      </c>
      <c r="M531">
        <v>1952115</v>
      </c>
      <c r="N531">
        <v>4501044</v>
      </c>
    </row>
    <row r="532" spans="1:15">
      <c r="A532" t="s">
        <v>156</v>
      </c>
      <c r="B532" t="s">
        <v>173</v>
      </c>
      <c r="C532" t="s">
        <v>174</v>
      </c>
      <c r="D532" t="s">
        <v>11</v>
      </c>
      <c r="E532" t="s">
        <v>12</v>
      </c>
      <c r="F532" t="s">
        <v>31</v>
      </c>
      <c r="G532" t="s">
        <v>32</v>
      </c>
      <c r="H532" t="s">
        <v>36</v>
      </c>
      <c r="I532" t="s">
        <v>30</v>
      </c>
      <c r="J532">
        <v>2018</v>
      </c>
      <c r="K532" t="s">
        <v>18</v>
      </c>
      <c r="L532" t="s">
        <v>17</v>
      </c>
      <c r="M532">
        <v>63235</v>
      </c>
      <c r="N532">
        <v>96110</v>
      </c>
    </row>
    <row r="533" spans="1:15">
      <c r="A533" t="s">
        <v>156</v>
      </c>
      <c r="B533" t="s">
        <v>173</v>
      </c>
      <c r="C533" t="s">
        <v>174</v>
      </c>
      <c r="D533" t="s">
        <v>11</v>
      </c>
      <c r="E533" t="s">
        <v>12</v>
      </c>
      <c r="F533" t="s">
        <v>31</v>
      </c>
      <c r="G533" t="s">
        <v>32</v>
      </c>
      <c r="H533" t="s">
        <v>36</v>
      </c>
      <c r="I533" t="s">
        <v>30</v>
      </c>
      <c r="J533">
        <v>2018</v>
      </c>
      <c r="K533" t="s">
        <v>20</v>
      </c>
      <c r="L533" t="s">
        <v>17</v>
      </c>
      <c r="M533">
        <v>54305</v>
      </c>
      <c r="N533">
        <v>79870</v>
      </c>
    </row>
    <row r="534" spans="1:15">
      <c r="A534" t="s">
        <v>156</v>
      </c>
      <c r="B534" t="s">
        <v>173</v>
      </c>
      <c r="C534" t="s">
        <v>174</v>
      </c>
      <c r="D534" t="s">
        <v>11</v>
      </c>
      <c r="E534" t="s">
        <v>12</v>
      </c>
      <c r="F534" t="s">
        <v>31</v>
      </c>
      <c r="G534" t="s">
        <v>32</v>
      </c>
      <c r="H534" t="s">
        <v>36</v>
      </c>
      <c r="I534" t="s">
        <v>30</v>
      </c>
      <c r="J534">
        <v>2018</v>
      </c>
      <c r="K534" t="s">
        <v>22</v>
      </c>
      <c r="L534" t="s">
        <v>17</v>
      </c>
      <c r="M534">
        <v>52939</v>
      </c>
      <c r="N534">
        <v>77740</v>
      </c>
    </row>
    <row r="535" spans="1:15">
      <c r="A535" t="s">
        <v>156</v>
      </c>
      <c r="B535" t="s">
        <v>173</v>
      </c>
      <c r="C535" t="s">
        <v>174</v>
      </c>
      <c r="D535" t="s">
        <v>11</v>
      </c>
      <c r="E535" t="s">
        <v>12</v>
      </c>
      <c r="F535" t="s">
        <v>31</v>
      </c>
      <c r="G535" t="s">
        <v>32</v>
      </c>
      <c r="H535" t="s">
        <v>36</v>
      </c>
      <c r="I535" t="s">
        <v>30</v>
      </c>
      <c r="J535">
        <v>2019</v>
      </c>
      <c r="K535" t="s">
        <v>26</v>
      </c>
      <c r="L535" t="s">
        <v>17</v>
      </c>
      <c r="M535">
        <v>53099</v>
      </c>
      <c r="N535">
        <v>76240</v>
      </c>
    </row>
    <row r="536" spans="1:15">
      <c r="A536" t="s">
        <v>156</v>
      </c>
      <c r="B536" t="s">
        <v>173</v>
      </c>
      <c r="C536" t="s">
        <v>174</v>
      </c>
      <c r="D536" t="s">
        <v>11</v>
      </c>
      <c r="E536" t="s">
        <v>12</v>
      </c>
      <c r="F536" t="s">
        <v>31</v>
      </c>
      <c r="G536" t="s">
        <v>32</v>
      </c>
      <c r="H536" t="s">
        <v>37</v>
      </c>
      <c r="I536" t="s">
        <v>30</v>
      </c>
      <c r="J536">
        <v>2018</v>
      </c>
      <c r="K536" t="s">
        <v>18</v>
      </c>
      <c r="L536" t="s">
        <v>17</v>
      </c>
      <c r="M536">
        <v>21453</v>
      </c>
      <c r="N536">
        <v>31210</v>
      </c>
    </row>
    <row r="537" spans="1:15">
      <c r="A537" t="s">
        <v>156</v>
      </c>
      <c r="B537" t="s">
        <v>173</v>
      </c>
      <c r="C537" t="s">
        <v>174</v>
      </c>
      <c r="D537" t="s">
        <v>11</v>
      </c>
      <c r="E537" t="s">
        <v>12</v>
      </c>
      <c r="F537" t="s">
        <v>31</v>
      </c>
      <c r="G537" t="s">
        <v>32</v>
      </c>
      <c r="H537" t="s">
        <v>37</v>
      </c>
      <c r="I537" t="s">
        <v>30</v>
      </c>
      <c r="J537">
        <v>2018</v>
      </c>
      <c r="K537" t="s">
        <v>20</v>
      </c>
      <c r="L537" t="s">
        <v>17</v>
      </c>
      <c r="M537">
        <v>34965</v>
      </c>
      <c r="N537">
        <v>49270</v>
      </c>
    </row>
    <row r="538" spans="1:15">
      <c r="A538" t="s">
        <v>156</v>
      </c>
      <c r="B538" t="s">
        <v>173</v>
      </c>
      <c r="C538" t="s">
        <v>174</v>
      </c>
      <c r="D538" t="s">
        <v>11</v>
      </c>
      <c r="E538" t="s">
        <v>12</v>
      </c>
      <c r="F538" t="s">
        <v>31</v>
      </c>
      <c r="G538" t="s">
        <v>32</v>
      </c>
      <c r="H538" t="s">
        <v>37</v>
      </c>
      <c r="I538" t="s">
        <v>30</v>
      </c>
      <c r="J538">
        <v>2018</v>
      </c>
      <c r="K538" t="s">
        <v>22</v>
      </c>
      <c r="L538" t="s">
        <v>17</v>
      </c>
      <c r="M538">
        <v>11143</v>
      </c>
      <c r="N538">
        <v>15600</v>
      </c>
    </row>
    <row r="539" spans="1:15">
      <c r="A539" t="s">
        <v>156</v>
      </c>
      <c r="B539" t="s">
        <v>173</v>
      </c>
      <c r="C539" t="s">
        <v>174</v>
      </c>
      <c r="D539" t="s">
        <v>11</v>
      </c>
      <c r="E539" t="s">
        <v>12</v>
      </c>
      <c r="F539" t="s">
        <v>31</v>
      </c>
      <c r="G539" t="s">
        <v>32</v>
      </c>
      <c r="H539" t="s">
        <v>37</v>
      </c>
      <c r="I539" t="s">
        <v>30</v>
      </c>
      <c r="J539">
        <v>2019</v>
      </c>
      <c r="K539" t="s">
        <v>26</v>
      </c>
      <c r="L539" t="s">
        <v>17</v>
      </c>
      <c r="M539">
        <v>29093</v>
      </c>
      <c r="N539">
        <v>40600</v>
      </c>
    </row>
    <row r="540" spans="1:15">
      <c r="A540" t="s">
        <v>156</v>
      </c>
      <c r="B540" t="s">
        <v>173</v>
      </c>
      <c r="C540" t="s">
        <v>172</v>
      </c>
      <c r="D540" t="s">
        <v>11</v>
      </c>
      <c r="E540" t="s">
        <v>12</v>
      </c>
      <c r="F540" t="s">
        <v>13</v>
      </c>
      <c r="G540" t="s">
        <v>14</v>
      </c>
      <c r="H540" t="s">
        <v>15</v>
      </c>
      <c r="I540" t="s">
        <v>30</v>
      </c>
      <c r="J540">
        <v>2018</v>
      </c>
      <c r="K540" t="s">
        <v>16</v>
      </c>
      <c r="L540" t="s">
        <v>17</v>
      </c>
      <c r="M540">
        <v>1423221</v>
      </c>
      <c r="N540">
        <v>3135972</v>
      </c>
    </row>
    <row r="541" spans="1:15">
      <c r="A541" t="s">
        <v>156</v>
      </c>
      <c r="B541" t="s">
        <v>173</v>
      </c>
      <c r="C541" t="s">
        <v>172</v>
      </c>
      <c r="D541" t="s">
        <v>11</v>
      </c>
      <c r="E541" t="s">
        <v>12</v>
      </c>
      <c r="F541" t="s">
        <v>13</v>
      </c>
      <c r="G541" t="s">
        <v>14</v>
      </c>
      <c r="H541" t="s">
        <v>15</v>
      </c>
      <c r="I541" t="s">
        <v>30</v>
      </c>
      <c r="J541">
        <v>2018</v>
      </c>
      <c r="K541" t="s">
        <v>18</v>
      </c>
      <c r="L541" t="s">
        <v>17</v>
      </c>
      <c r="M541">
        <v>11875972</v>
      </c>
      <c r="N541">
        <v>27794777</v>
      </c>
    </row>
    <row r="542" spans="1:15">
      <c r="A542" t="s">
        <v>156</v>
      </c>
      <c r="B542" t="s">
        <v>173</v>
      </c>
      <c r="C542" t="s">
        <v>172</v>
      </c>
      <c r="D542" t="s">
        <v>11</v>
      </c>
      <c r="E542" t="s">
        <v>12</v>
      </c>
      <c r="F542" t="s">
        <v>13</v>
      </c>
      <c r="G542" t="s">
        <v>14</v>
      </c>
      <c r="H542" t="s">
        <v>15</v>
      </c>
      <c r="I542" t="s">
        <v>30</v>
      </c>
      <c r="J542">
        <v>2019</v>
      </c>
      <c r="K542" t="s">
        <v>28</v>
      </c>
      <c r="L542" t="s">
        <v>17</v>
      </c>
      <c r="M542">
        <v>2704028</v>
      </c>
      <c r="N542">
        <v>4909538</v>
      </c>
    </row>
    <row r="543" spans="1:15">
      <c r="A543" t="s">
        <v>156</v>
      </c>
      <c r="B543" t="s">
        <v>170</v>
      </c>
      <c r="C543" t="s">
        <v>171</v>
      </c>
      <c r="D543" t="s">
        <v>11</v>
      </c>
      <c r="E543" t="s">
        <v>12</v>
      </c>
      <c r="F543" t="s">
        <v>31</v>
      </c>
      <c r="G543" t="s">
        <v>32</v>
      </c>
      <c r="H543" t="s">
        <v>39</v>
      </c>
      <c r="I543" t="s">
        <v>30</v>
      </c>
      <c r="J543">
        <v>2019</v>
      </c>
      <c r="K543" t="s">
        <v>28</v>
      </c>
      <c r="L543" t="s">
        <v>17</v>
      </c>
      <c r="M543">
        <v>19345</v>
      </c>
      <c r="N543">
        <v>2490</v>
      </c>
    </row>
    <row r="544" spans="1:15">
      <c r="A544" t="s">
        <v>156</v>
      </c>
      <c r="B544" t="s">
        <v>166</v>
      </c>
      <c r="C544" t="s">
        <v>210</v>
      </c>
      <c r="D544" t="s">
        <v>11</v>
      </c>
      <c r="E544" t="s">
        <v>12</v>
      </c>
      <c r="F544" t="s">
        <v>13</v>
      </c>
      <c r="G544" t="s">
        <v>14</v>
      </c>
      <c r="H544" t="s">
        <v>15</v>
      </c>
      <c r="I544" t="s">
        <v>30</v>
      </c>
      <c r="J544">
        <v>2018</v>
      </c>
      <c r="K544" t="s">
        <v>24</v>
      </c>
      <c r="L544" t="s">
        <v>17</v>
      </c>
      <c r="M544">
        <v>2203415</v>
      </c>
      <c r="N544">
        <v>437</v>
      </c>
    </row>
    <row r="545" spans="1:14">
      <c r="A545" t="s">
        <v>156</v>
      </c>
      <c r="B545" t="s">
        <v>166</v>
      </c>
      <c r="C545" t="s">
        <v>169</v>
      </c>
      <c r="D545" t="s">
        <v>11</v>
      </c>
      <c r="E545" t="s">
        <v>12</v>
      </c>
      <c r="F545" t="s">
        <v>13</v>
      </c>
      <c r="G545" t="s">
        <v>14</v>
      </c>
      <c r="H545" t="s">
        <v>15</v>
      </c>
      <c r="I545" t="s">
        <v>30</v>
      </c>
      <c r="J545">
        <v>2018</v>
      </c>
      <c r="K545" t="s">
        <v>19</v>
      </c>
      <c r="L545" t="s">
        <v>17</v>
      </c>
      <c r="M545">
        <v>4256101</v>
      </c>
      <c r="N545">
        <v>10018970</v>
      </c>
    </row>
    <row r="546" spans="1:14">
      <c r="A546" t="s">
        <v>156</v>
      </c>
      <c r="B546" t="s">
        <v>166</v>
      </c>
      <c r="C546" t="s">
        <v>169</v>
      </c>
      <c r="D546" t="s">
        <v>11</v>
      </c>
      <c r="E546" t="s">
        <v>12</v>
      </c>
      <c r="F546" t="s">
        <v>31</v>
      </c>
      <c r="G546" t="s">
        <v>32</v>
      </c>
      <c r="H546" t="s">
        <v>36</v>
      </c>
      <c r="I546" t="s">
        <v>30</v>
      </c>
      <c r="J546">
        <v>2018</v>
      </c>
      <c r="K546" t="s">
        <v>16</v>
      </c>
      <c r="L546" t="s">
        <v>17</v>
      </c>
      <c r="M546">
        <v>37472</v>
      </c>
      <c r="N546">
        <v>46232</v>
      </c>
    </row>
    <row r="547" spans="1:14">
      <c r="A547" t="s">
        <v>156</v>
      </c>
      <c r="B547" t="s">
        <v>166</v>
      </c>
      <c r="C547" t="s">
        <v>169</v>
      </c>
      <c r="D547" t="s">
        <v>11</v>
      </c>
      <c r="E547" t="s">
        <v>12</v>
      </c>
      <c r="F547" t="s">
        <v>31</v>
      </c>
      <c r="G547" t="s">
        <v>32</v>
      </c>
      <c r="H547" t="s">
        <v>36</v>
      </c>
      <c r="I547" t="s">
        <v>30</v>
      </c>
      <c r="J547">
        <v>2018</v>
      </c>
      <c r="K547" t="s">
        <v>18</v>
      </c>
      <c r="L547" t="s">
        <v>17</v>
      </c>
      <c r="M547">
        <v>44345</v>
      </c>
      <c r="N547">
        <v>61782</v>
      </c>
    </row>
    <row r="548" spans="1:14">
      <c r="A548" t="s">
        <v>156</v>
      </c>
      <c r="B548" t="s">
        <v>166</v>
      </c>
      <c r="C548" t="s">
        <v>169</v>
      </c>
      <c r="D548" t="s">
        <v>11</v>
      </c>
      <c r="E548" t="s">
        <v>12</v>
      </c>
      <c r="F548" t="s">
        <v>31</v>
      </c>
      <c r="G548" t="s">
        <v>32</v>
      </c>
      <c r="H548" t="s">
        <v>36</v>
      </c>
      <c r="I548" t="s">
        <v>30</v>
      </c>
      <c r="J548">
        <v>2018</v>
      </c>
      <c r="K548" t="s">
        <v>21</v>
      </c>
      <c r="L548" t="s">
        <v>17</v>
      </c>
      <c r="M548">
        <v>36692</v>
      </c>
      <c r="N548">
        <v>54070</v>
      </c>
    </row>
    <row r="549" spans="1:14">
      <c r="A549" t="s">
        <v>156</v>
      </c>
      <c r="B549" t="s">
        <v>166</v>
      </c>
      <c r="C549" t="s">
        <v>169</v>
      </c>
      <c r="D549" t="s">
        <v>11</v>
      </c>
      <c r="E549" t="s">
        <v>12</v>
      </c>
      <c r="F549" t="s">
        <v>31</v>
      </c>
      <c r="G549" t="s">
        <v>32</v>
      </c>
      <c r="H549" t="s">
        <v>37</v>
      </c>
      <c r="I549" t="s">
        <v>30</v>
      </c>
      <c r="J549">
        <v>2018</v>
      </c>
      <c r="K549" t="s">
        <v>16</v>
      </c>
      <c r="L549" t="s">
        <v>17</v>
      </c>
      <c r="M549">
        <v>24429</v>
      </c>
      <c r="N549">
        <v>40150</v>
      </c>
    </row>
    <row r="550" spans="1:14">
      <c r="A550" t="s">
        <v>156</v>
      </c>
      <c r="B550" t="s">
        <v>166</v>
      </c>
      <c r="C550" t="s">
        <v>169</v>
      </c>
      <c r="D550" t="s">
        <v>11</v>
      </c>
      <c r="E550" t="s">
        <v>12</v>
      </c>
      <c r="F550" t="s">
        <v>31</v>
      </c>
      <c r="G550" t="s">
        <v>32</v>
      </c>
      <c r="H550" t="s">
        <v>37</v>
      </c>
      <c r="I550" t="s">
        <v>30</v>
      </c>
      <c r="J550">
        <v>2018</v>
      </c>
      <c r="K550" t="s">
        <v>18</v>
      </c>
      <c r="L550" t="s">
        <v>17</v>
      </c>
      <c r="M550">
        <v>11267</v>
      </c>
      <c r="N550">
        <v>14312</v>
      </c>
    </row>
    <row r="551" spans="1:14">
      <c r="A551" t="s">
        <v>156</v>
      </c>
      <c r="B551" t="s">
        <v>166</v>
      </c>
      <c r="C551" t="s">
        <v>168</v>
      </c>
      <c r="D551" t="s">
        <v>11</v>
      </c>
      <c r="E551" t="s">
        <v>12</v>
      </c>
      <c r="F551" t="s">
        <v>13</v>
      </c>
      <c r="G551" t="s">
        <v>14</v>
      </c>
      <c r="H551" t="s">
        <v>15</v>
      </c>
      <c r="I551" t="s">
        <v>30</v>
      </c>
      <c r="J551">
        <v>2019</v>
      </c>
      <c r="K551" t="s">
        <v>28</v>
      </c>
      <c r="L551" t="s">
        <v>17</v>
      </c>
      <c r="M551">
        <v>1923</v>
      </c>
      <c r="N551">
        <v>618</v>
      </c>
    </row>
    <row r="552" spans="1:14">
      <c r="A552" t="s">
        <v>156</v>
      </c>
      <c r="B552" t="s">
        <v>166</v>
      </c>
      <c r="C552" t="s">
        <v>167</v>
      </c>
      <c r="D552" t="s">
        <v>11</v>
      </c>
      <c r="E552" t="s">
        <v>12</v>
      </c>
      <c r="F552" t="s">
        <v>13</v>
      </c>
      <c r="G552" t="s">
        <v>14</v>
      </c>
      <c r="H552" t="s">
        <v>15</v>
      </c>
      <c r="I552" t="s">
        <v>30</v>
      </c>
      <c r="J552">
        <v>2018</v>
      </c>
      <c r="K552" t="s">
        <v>22</v>
      </c>
      <c r="L552" t="s">
        <v>17</v>
      </c>
      <c r="M552">
        <v>3425</v>
      </c>
      <c r="N552">
        <v>312</v>
      </c>
    </row>
    <row r="553" spans="1:14">
      <c r="A553" t="s">
        <v>156</v>
      </c>
      <c r="B553" t="s">
        <v>166</v>
      </c>
      <c r="C553" t="s">
        <v>167</v>
      </c>
      <c r="D553" t="s">
        <v>11</v>
      </c>
      <c r="E553" t="s">
        <v>12</v>
      </c>
      <c r="F553" t="s">
        <v>13</v>
      </c>
      <c r="G553" t="s">
        <v>14</v>
      </c>
      <c r="H553" t="s">
        <v>15</v>
      </c>
      <c r="I553" t="s">
        <v>30</v>
      </c>
      <c r="J553">
        <v>2018</v>
      </c>
      <c r="K553" t="s">
        <v>24</v>
      </c>
      <c r="L553" t="s">
        <v>17</v>
      </c>
      <c r="M553">
        <v>3216</v>
      </c>
      <c r="N553">
        <v>119</v>
      </c>
    </row>
    <row r="554" spans="1:14">
      <c r="A554" t="s">
        <v>156</v>
      </c>
      <c r="B554" t="s">
        <v>166</v>
      </c>
      <c r="C554" t="s">
        <v>165</v>
      </c>
      <c r="D554" t="s">
        <v>11</v>
      </c>
      <c r="E554" t="s">
        <v>12</v>
      </c>
      <c r="F554" t="s">
        <v>13</v>
      </c>
      <c r="G554" t="s">
        <v>14</v>
      </c>
      <c r="H554" t="s">
        <v>15</v>
      </c>
      <c r="I554" t="s">
        <v>30</v>
      </c>
      <c r="J554">
        <v>2019</v>
      </c>
      <c r="K554" t="s">
        <v>28</v>
      </c>
      <c r="L554" t="s">
        <v>17</v>
      </c>
      <c r="M554">
        <v>1416</v>
      </c>
      <c r="N554">
        <v>196</v>
      </c>
    </row>
    <row r="555" spans="1:14">
      <c r="A555" t="s">
        <v>156</v>
      </c>
      <c r="B555" t="s">
        <v>166</v>
      </c>
      <c r="C555" t="s">
        <v>165</v>
      </c>
      <c r="D555" t="s">
        <v>11</v>
      </c>
      <c r="E555" t="s">
        <v>12</v>
      </c>
      <c r="F555" t="s">
        <v>31</v>
      </c>
      <c r="G555" t="s">
        <v>32</v>
      </c>
      <c r="H555" t="s">
        <v>33</v>
      </c>
      <c r="I555" t="s">
        <v>30</v>
      </c>
      <c r="J555">
        <v>2019</v>
      </c>
      <c r="K555" t="s">
        <v>28</v>
      </c>
      <c r="L555" t="s">
        <v>17</v>
      </c>
      <c r="M555">
        <v>3178</v>
      </c>
      <c r="N555">
        <v>4</v>
      </c>
    </row>
    <row r="556" spans="1:14">
      <c r="A556" t="s">
        <v>156</v>
      </c>
      <c r="B556" t="s">
        <v>166</v>
      </c>
      <c r="C556" t="s">
        <v>165</v>
      </c>
      <c r="D556" t="s">
        <v>11</v>
      </c>
      <c r="E556" t="s">
        <v>12</v>
      </c>
      <c r="F556" t="s">
        <v>31</v>
      </c>
      <c r="G556" t="s">
        <v>32</v>
      </c>
      <c r="H556" t="s">
        <v>36</v>
      </c>
      <c r="I556" t="s">
        <v>30</v>
      </c>
      <c r="J556">
        <v>2018</v>
      </c>
      <c r="K556" t="s">
        <v>24</v>
      </c>
      <c r="L556" t="s">
        <v>17</v>
      </c>
      <c r="M556">
        <v>99614</v>
      </c>
      <c r="N556">
        <v>126216</v>
      </c>
    </row>
    <row r="557" spans="1:14">
      <c r="A557" t="s">
        <v>156</v>
      </c>
      <c r="B557" t="s">
        <v>166</v>
      </c>
      <c r="C557" t="s">
        <v>165</v>
      </c>
      <c r="D557" t="s">
        <v>11</v>
      </c>
      <c r="E557" t="s">
        <v>12</v>
      </c>
      <c r="F557" t="s">
        <v>31</v>
      </c>
      <c r="G557" t="s">
        <v>32</v>
      </c>
      <c r="H557" t="s">
        <v>36</v>
      </c>
      <c r="I557" t="s">
        <v>30</v>
      </c>
      <c r="J557">
        <v>2019</v>
      </c>
      <c r="K557" t="s">
        <v>28</v>
      </c>
      <c r="L557" t="s">
        <v>17</v>
      </c>
      <c r="M557">
        <v>14822</v>
      </c>
      <c r="N557">
        <v>9833</v>
      </c>
    </row>
    <row r="558" spans="1:14">
      <c r="A558" t="s">
        <v>156</v>
      </c>
      <c r="B558" t="s">
        <v>166</v>
      </c>
      <c r="C558" t="s">
        <v>165</v>
      </c>
      <c r="D558" t="s">
        <v>11</v>
      </c>
      <c r="E558" t="s">
        <v>12</v>
      </c>
      <c r="F558" t="s">
        <v>31</v>
      </c>
      <c r="G558" t="s">
        <v>32</v>
      </c>
      <c r="H558" t="s">
        <v>37</v>
      </c>
      <c r="I558" t="s">
        <v>30</v>
      </c>
      <c r="J558">
        <v>2018</v>
      </c>
      <c r="K558" t="s">
        <v>24</v>
      </c>
      <c r="L558" t="s">
        <v>17</v>
      </c>
      <c r="M558">
        <v>14785</v>
      </c>
      <c r="N558">
        <v>14050</v>
      </c>
    </row>
    <row r="559" spans="1:14">
      <c r="A559" t="s">
        <v>156</v>
      </c>
      <c r="B559" t="s">
        <v>162</v>
      </c>
      <c r="C559" t="s">
        <v>164</v>
      </c>
      <c r="D559" t="s">
        <v>11</v>
      </c>
      <c r="E559" t="s">
        <v>12</v>
      </c>
      <c r="F559" t="s">
        <v>13</v>
      </c>
      <c r="G559" t="s">
        <v>14</v>
      </c>
      <c r="H559" t="s">
        <v>15</v>
      </c>
      <c r="I559" t="s">
        <v>30</v>
      </c>
      <c r="J559">
        <v>2018</v>
      </c>
      <c r="K559" t="s">
        <v>19</v>
      </c>
      <c r="L559" t="s">
        <v>17</v>
      </c>
      <c r="M559">
        <v>1791</v>
      </c>
      <c r="N559">
        <v>108</v>
      </c>
    </row>
    <row r="560" spans="1:14">
      <c r="A560" t="s">
        <v>156</v>
      </c>
      <c r="B560" t="s">
        <v>162</v>
      </c>
      <c r="C560" t="s">
        <v>164</v>
      </c>
      <c r="D560" t="s">
        <v>11</v>
      </c>
      <c r="E560" t="s">
        <v>12</v>
      </c>
      <c r="F560" t="s">
        <v>13</v>
      </c>
      <c r="G560" t="s">
        <v>14</v>
      </c>
      <c r="H560" t="s">
        <v>15</v>
      </c>
      <c r="I560" t="s">
        <v>30</v>
      </c>
      <c r="J560">
        <v>2018</v>
      </c>
      <c r="K560" t="s">
        <v>23</v>
      </c>
      <c r="L560" t="s">
        <v>17</v>
      </c>
      <c r="M560">
        <v>3169</v>
      </c>
      <c r="N560">
        <v>993</v>
      </c>
    </row>
    <row r="561" spans="1:14">
      <c r="A561" t="s">
        <v>156</v>
      </c>
      <c r="B561" t="s">
        <v>162</v>
      </c>
      <c r="C561" t="s">
        <v>164</v>
      </c>
      <c r="D561" t="s">
        <v>11</v>
      </c>
      <c r="E561" t="s">
        <v>12</v>
      </c>
      <c r="F561" t="s">
        <v>31</v>
      </c>
      <c r="G561" t="s">
        <v>32</v>
      </c>
      <c r="H561" t="s">
        <v>39</v>
      </c>
      <c r="I561" t="s">
        <v>30</v>
      </c>
      <c r="J561">
        <v>2018</v>
      </c>
      <c r="K561" t="s">
        <v>19</v>
      </c>
      <c r="L561" t="s">
        <v>17</v>
      </c>
      <c r="M561">
        <v>12579</v>
      </c>
      <c r="N561">
        <v>19822</v>
      </c>
    </row>
    <row r="562" spans="1:14">
      <c r="A562" t="s">
        <v>156</v>
      </c>
      <c r="B562" t="s">
        <v>162</v>
      </c>
      <c r="C562" t="s">
        <v>163</v>
      </c>
      <c r="D562" t="s">
        <v>11</v>
      </c>
      <c r="E562" t="s">
        <v>12</v>
      </c>
      <c r="F562" t="s">
        <v>31</v>
      </c>
      <c r="G562" t="s">
        <v>32</v>
      </c>
      <c r="H562" t="s">
        <v>35</v>
      </c>
      <c r="I562" t="s">
        <v>30</v>
      </c>
      <c r="J562">
        <v>2018</v>
      </c>
      <c r="K562" t="s">
        <v>24</v>
      </c>
      <c r="L562" t="s">
        <v>17</v>
      </c>
      <c r="M562">
        <v>1442</v>
      </c>
      <c r="N562">
        <v>2</v>
      </c>
    </row>
    <row r="563" spans="1:14">
      <c r="A563" t="s">
        <v>156</v>
      </c>
      <c r="B563" t="s">
        <v>162</v>
      </c>
      <c r="C563" t="s">
        <v>161</v>
      </c>
      <c r="D563" t="s">
        <v>11</v>
      </c>
      <c r="E563" t="s">
        <v>12</v>
      </c>
      <c r="F563" t="s">
        <v>13</v>
      </c>
      <c r="G563" t="s">
        <v>14</v>
      </c>
      <c r="H563" t="s">
        <v>15</v>
      </c>
      <c r="I563" t="s">
        <v>30</v>
      </c>
      <c r="J563">
        <v>2018</v>
      </c>
      <c r="K563" t="s">
        <v>24</v>
      </c>
      <c r="L563" t="s">
        <v>17</v>
      </c>
      <c r="M563">
        <v>310</v>
      </c>
      <c r="N563">
        <v>1825</v>
      </c>
    </row>
    <row r="564" spans="1:14">
      <c r="A564" t="s">
        <v>156</v>
      </c>
      <c r="B564" t="s">
        <v>162</v>
      </c>
      <c r="C564" t="s">
        <v>161</v>
      </c>
      <c r="D564" t="s">
        <v>11</v>
      </c>
      <c r="E564" t="s">
        <v>12</v>
      </c>
      <c r="F564" t="s">
        <v>31</v>
      </c>
      <c r="G564" t="s">
        <v>32</v>
      </c>
      <c r="H564" t="s">
        <v>33</v>
      </c>
      <c r="I564" t="s">
        <v>30</v>
      </c>
      <c r="J564">
        <v>2018</v>
      </c>
      <c r="K564" t="s">
        <v>16</v>
      </c>
      <c r="L564" t="s">
        <v>17</v>
      </c>
      <c r="M564">
        <v>1511</v>
      </c>
      <c r="N564">
        <v>197</v>
      </c>
    </row>
    <row r="565" spans="1:14">
      <c r="A565" t="s">
        <v>156</v>
      </c>
      <c r="B565" t="s">
        <v>162</v>
      </c>
      <c r="C565" t="s">
        <v>161</v>
      </c>
      <c r="D565" t="s">
        <v>11</v>
      </c>
      <c r="E565" t="s">
        <v>12</v>
      </c>
      <c r="F565" t="s">
        <v>31</v>
      </c>
      <c r="G565" t="s">
        <v>32</v>
      </c>
      <c r="H565" t="s">
        <v>33</v>
      </c>
      <c r="I565" t="s">
        <v>30</v>
      </c>
      <c r="J565">
        <v>2018</v>
      </c>
      <c r="K565" t="s">
        <v>18</v>
      </c>
      <c r="L565" t="s">
        <v>17</v>
      </c>
      <c r="M565">
        <v>3110</v>
      </c>
      <c r="N565">
        <v>118</v>
      </c>
    </row>
    <row r="566" spans="1:14">
      <c r="A566" t="s">
        <v>156</v>
      </c>
      <c r="B566" t="s">
        <v>162</v>
      </c>
      <c r="C566" t="s">
        <v>161</v>
      </c>
      <c r="D566" t="s">
        <v>11</v>
      </c>
      <c r="E566" t="s">
        <v>12</v>
      </c>
      <c r="F566" t="s">
        <v>31</v>
      </c>
      <c r="G566" t="s">
        <v>32</v>
      </c>
      <c r="H566" t="s">
        <v>34</v>
      </c>
      <c r="I566" t="s">
        <v>30</v>
      </c>
      <c r="J566">
        <v>2018</v>
      </c>
      <c r="K566" t="s">
        <v>19</v>
      </c>
      <c r="L566" t="s">
        <v>17</v>
      </c>
      <c r="M566">
        <v>2645</v>
      </c>
      <c r="N566">
        <v>635</v>
      </c>
    </row>
    <row r="567" spans="1:14">
      <c r="A567" t="s">
        <v>156</v>
      </c>
      <c r="B567" t="s">
        <v>162</v>
      </c>
      <c r="C567" t="s">
        <v>161</v>
      </c>
      <c r="D567" t="s">
        <v>11</v>
      </c>
      <c r="E567" t="s">
        <v>12</v>
      </c>
      <c r="F567" t="s">
        <v>31</v>
      </c>
      <c r="G567" t="s">
        <v>32</v>
      </c>
      <c r="H567" t="s">
        <v>35</v>
      </c>
      <c r="I567" t="s">
        <v>30</v>
      </c>
      <c r="J567">
        <v>2018</v>
      </c>
      <c r="K567" t="s">
        <v>24</v>
      </c>
      <c r="L567" t="s">
        <v>17</v>
      </c>
      <c r="M567">
        <v>4569</v>
      </c>
      <c r="N567">
        <v>65</v>
      </c>
    </row>
    <row r="568" spans="1:14">
      <c r="A568" t="s">
        <v>156</v>
      </c>
      <c r="B568" t="s">
        <v>162</v>
      </c>
      <c r="C568" t="s">
        <v>161</v>
      </c>
      <c r="D568" t="s">
        <v>11</v>
      </c>
      <c r="E568" t="s">
        <v>12</v>
      </c>
      <c r="F568" t="s">
        <v>31</v>
      </c>
      <c r="G568" t="s">
        <v>32</v>
      </c>
      <c r="H568" t="s">
        <v>36</v>
      </c>
      <c r="I568" t="s">
        <v>30</v>
      </c>
      <c r="J568">
        <v>2018</v>
      </c>
      <c r="K568" t="s">
        <v>16</v>
      </c>
      <c r="L568" t="s">
        <v>17</v>
      </c>
      <c r="M568">
        <v>17523</v>
      </c>
      <c r="N568">
        <v>3952</v>
      </c>
    </row>
    <row r="569" spans="1:14">
      <c r="A569" t="s">
        <v>156</v>
      </c>
      <c r="B569" t="s">
        <v>162</v>
      </c>
      <c r="C569" t="s">
        <v>161</v>
      </c>
      <c r="D569" t="s">
        <v>11</v>
      </c>
      <c r="E569" t="s">
        <v>12</v>
      </c>
      <c r="F569" t="s">
        <v>31</v>
      </c>
      <c r="G569" t="s">
        <v>32</v>
      </c>
      <c r="H569" t="s">
        <v>36</v>
      </c>
      <c r="I569" t="s">
        <v>30</v>
      </c>
      <c r="J569">
        <v>2018</v>
      </c>
      <c r="K569" t="s">
        <v>18</v>
      </c>
      <c r="L569" t="s">
        <v>17</v>
      </c>
      <c r="M569">
        <v>3913</v>
      </c>
      <c r="N569">
        <v>1343</v>
      </c>
    </row>
    <row r="570" spans="1:14">
      <c r="A570" t="s">
        <v>156</v>
      </c>
      <c r="B570" t="s">
        <v>162</v>
      </c>
      <c r="C570" t="s">
        <v>161</v>
      </c>
      <c r="D570" t="s">
        <v>11</v>
      </c>
      <c r="E570" t="s">
        <v>12</v>
      </c>
      <c r="F570" t="s">
        <v>31</v>
      </c>
      <c r="G570" t="s">
        <v>32</v>
      </c>
      <c r="H570" t="s">
        <v>36</v>
      </c>
      <c r="I570" t="s">
        <v>30</v>
      </c>
      <c r="J570">
        <v>2018</v>
      </c>
      <c r="K570" t="s">
        <v>19</v>
      </c>
      <c r="L570" t="s">
        <v>17</v>
      </c>
      <c r="M570">
        <v>28166</v>
      </c>
      <c r="N570">
        <v>4821</v>
      </c>
    </row>
    <row r="571" spans="1:14">
      <c r="A571" t="s">
        <v>156</v>
      </c>
      <c r="B571" t="s">
        <v>162</v>
      </c>
      <c r="C571" t="s">
        <v>161</v>
      </c>
      <c r="D571" t="s">
        <v>11</v>
      </c>
      <c r="E571" t="s">
        <v>12</v>
      </c>
      <c r="F571" t="s">
        <v>31</v>
      </c>
      <c r="G571" t="s">
        <v>32</v>
      </c>
      <c r="H571" t="s">
        <v>36</v>
      </c>
      <c r="I571" t="s">
        <v>30</v>
      </c>
      <c r="J571">
        <v>2018</v>
      </c>
      <c r="K571" t="s">
        <v>20</v>
      </c>
      <c r="L571" t="s">
        <v>17</v>
      </c>
      <c r="M571">
        <v>21280</v>
      </c>
      <c r="N571">
        <v>13545</v>
      </c>
    </row>
    <row r="572" spans="1:14">
      <c r="A572" t="s">
        <v>156</v>
      </c>
      <c r="B572" t="s">
        <v>162</v>
      </c>
      <c r="C572" t="s">
        <v>161</v>
      </c>
      <c r="D572" t="s">
        <v>11</v>
      </c>
      <c r="E572" t="s">
        <v>12</v>
      </c>
      <c r="F572" t="s">
        <v>31</v>
      </c>
      <c r="G572" t="s">
        <v>32</v>
      </c>
      <c r="H572" t="s">
        <v>36</v>
      </c>
      <c r="I572" t="s">
        <v>30</v>
      </c>
      <c r="J572">
        <v>2018</v>
      </c>
      <c r="K572" t="s">
        <v>21</v>
      </c>
      <c r="L572" t="s">
        <v>17</v>
      </c>
      <c r="M572">
        <v>1427</v>
      </c>
      <c r="N572">
        <v>120</v>
      </c>
    </row>
    <row r="573" spans="1:14">
      <c r="A573" t="s">
        <v>156</v>
      </c>
      <c r="B573" t="s">
        <v>162</v>
      </c>
      <c r="C573" t="s">
        <v>161</v>
      </c>
      <c r="D573" t="s">
        <v>11</v>
      </c>
      <c r="E573" t="s">
        <v>12</v>
      </c>
      <c r="F573" t="s">
        <v>31</v>
      </c>
      <c r="G573" t="s">
        <v>32</v>
      </c>
      <c r="H573" t="s">
        <v>36</v>
      </c>
      <c r="I573" t="s">
        <v>30</v>
      </c>
      <c r="J573">
        <v>2018</v>
      </c>
      <c r="K573" t="s">
        <v>22</v>
      </c>
      <c r="L573" t="s">
        <v>17</v>
      </c>
      <c r="M573">
        <v>15972</v>
      </c>
      <c r="N573">
        <v>5501</v>
      </c>
    </row>
    <row r="574" spans="1:14">
      <c r="A574" t="s">
        <v>156</v>
      </c>
      <c r="B574" t="s">
        <v>162</v>
      </c>
      <c r="C574" t="s">
        <v>161</v>
      </c>
      <c r="D574" t="s">
        <v>11</v>
      </c>
      <c r="E574" t="s">
        <v>12</v>
      </c>
      <c r="F574" t="s">
        <v>31</v>
      </c>
      <c r="G574" t="s">
        <v>32</v>
      </c>
      <c r="H574" t="s">
        <v>36</v>
      </c>
      <c r="I574" t="s">
        <v>30</v>
      </c>
      <c r="J574">
        <v>2018</v>
      </c>
      <c r="K574" t="s">
        <v>23</v>
      </c>
      <c r="L574" t="s">
        <v>17</v>
      </c>
      <c r="M574">
        <v>18668</v>
      </c>
      <c r="N574">
        <v>2304</v>
      </c>
    </row>
    <row r="575" spans="1:14">
      <c r="A575" t="s">
        <v>156</v>
      </c>
      <c r="B575" t="s">
        <v>162</v>
      </c>
      <c r="C575" t="s">
        <v>161</v>
      </c>
      <c r="D575" t="s">
        <v>11</v>
      </c>
      <c r="E575" t="s">
        <v>12</v>
      </c>
      <c r="F575" t="s">
        <v>31</v>
      </c>
      <c r="G575" t="s">
        <v>32</v>
      </c>
      <c r="H575" t="s">
        <v>36</v>
      </c>
      <c r="I575" t="s">
        <v>30</v>
      </c>
      <c r="J575">
        <v>2018</v>
      </c>
      <c r="K575" t="s">
        <v>24</v>
      </c>
      <c r="L575" t="s">
        <v>17</v>
      </c>
      <c r="M575">
        <v>910</v>
      </c>
      <c r="N575">
        <v>128</v>
      </c>
    </row>
    <row r="576" spans="1:14">
      <c r="A576" t="s">
        <v>156</v>
      </c>
      <c r="B576" t="s">
        <v>162</v>
      </c>
      <c r="C576" t="s">
        <v>161</v>
      </c>
      <c r="D576" t="s">
        <v>11</v>
      </c>
      <c r="E576" t="s">
        <v>12</v>
      </c>
      <c r="F576" t="s">
        <v>31</v>
      </c>
      <c r="G576" t="s">
        <v>32</v>
      </c>
      <c r="H576" t="s">
        <v>36</v>
      </c>
      <c r="I576" t="s">
        <v>30</v>
      </c>
      <c r="J576">
        <v>2018</v>
      </c>
      <c r="K576" t="s">
        <v>25</v>
      </c>
      <c r="L576" t="s">
        <v>17</v>
      </c>
      <c r="M576">
        <v>2126</v>
      </c>
      <c r="N576">
        <v>233</v>
      </c>
    </row>
    <row r="577" spans="1:14">
      <c r="A577" t="s">
        <v>156</v>
      </c>
      <c r="B577" t="s">
        <v>162</v>
      </c>
      <c r="C577" t="s">
        <v>161</v>
      </c>
      <c r="D577" t="s">
        <v>11</v>
      </c>
      <c r="E577" t="s">
        <v>12</v>
      </c>
      <c r="F577" t="s">
        <v>31</v>
      </c>
      <c r="G577" t="s">
        <v>32</v>
      </c>
      <c r="H577" t="s">
        <v>36</v>
      </c>
      <c r="I577" t="s">
        <v>30</v>
      </c>
      <c r="J577">
        <v>2019</v>
      </c>
      <c r="K577" t="s">
        <v>26</v>
      </c>
      <c r="L577" t="s">
        <v>17</v>
      </c>
      <c r="M577">
        <v>11120</v>
      </c>
      <c r="N577">
        <v>1011</v>
      </c>
    </row>
    <row r="578" spans="1:14">
      <c r="A578" t="s">
        <v>156</v>
      </c>
      <c r="B578" t="s">
        <v>162</v>
      </c>
      <c r="C578" t="s">
        <v>161</v>
      </c>
      <c r="D578" t="s">
        <v>11</v>
      </c>
      <c r="E578" t="s">
        <v>12</v>
      </c>
      <c r="F578" t="s">
        <v>31</v>
      </c>
      <c r="G578" t="s">
        <v>32</v>
      </c>
      <c r="H578" t="s">
        <v>36</v>
      </c>
      <c r="I578" t="s">
        <v>30</v>
      </c>
      <c r="J578">
        <v>2019</v>
      </c>
      <c r="K578" t="s">
        <v>27</v>
      </c>
      <c r="L578" t="s">
        <v>17</v>
      </c>
      <c r="M578">
        <v>8164</v>
      </c>
      <c r="N578">
        <v>6463</v>
      </c>
    </row>
    <row r="579" spans="1:14">
      <c r="A579" t="s">
        <v>156</v>
      </c>
      <c r="B579" t="s">
        <v>162</v>
      </c>
      <c r="C579" t="s">
        <v>161</v>
      </c>
      <c r="D579" t="s">
        <v>11</v>
      </c>
      <c r="E579" t="s">
        <v>12</v>
      </c>
      <c r="F579" t="s">
        <v>31</v>
      </c>
      <c r="G579" t="s">
        <v>32</v>
      </c>
      <c r="H579" t="s">
        <v>36</v>
      </c>
      <c r="I579" t="s">
        <v>30</v>
      </c>
      <c r="J579">
        <v>2019</v>
      </c>
      <c r="K579" t="s">
        <v>28</v>
      </c>
      <c r="L579" t="s">
        <v>17</v>
      </c>
      <c r="M579">
        <v>8461</v>
      </c>
      <c r="N579">
        <v>2379</v>
      </c>
    </row>
    <row r="580" spans="1:14">
      <c r="A580" t="s">
        <v>156</v>
      </c>
      <c r="B580" t="s">
        <v>162</v>
      </c>
      <c r="C580" t="s">
        <v>161</v>
      </c>
      <c r="D580" t="s">
        <v>11</v>
      </c>
      <c r="E580" t="s">
        <v>12</v>
      </c>
      <c r="F580" t="s">
        <v>31</v>
      </c>
      <c r="G580" t="s">
        <v>32</v>
      </c>
      <c r="H580" t="s">
        <v>37</v>
      </c>
      <c r="I580" t="s">
        <v>30</v>
      </c>
      <c r="J580">
        <v>2018</v>
      </c>
      <c r="K580" t="s">
        <v>16</v>
      </c>
      <c r="L580" t="s">
        <v>17</v>
      </c>
      <c r="M580">
        <v>21992</v>
      </c>
      <c r="N580">
        <v>1718</v>
      </c>
    </row>
    <row r="581" spans="1:14">
      <c r="A581" t="s">
        <v>156</v>
      </c>
      <c r="B581" t="s">
        <v>162</v>
      </c>
      <c r="C581" t="s">
        <v>161</v>
      </c>
      <c r="D581" t="s">
        <v>11</v>
      </c>
      <c r="E581" t="s">
        <v>12</v>
      </c>
      <c r="F581" t="s">
        <v>31</v>
      </c>
      <c r="G581" t="s">
        <v>32</v>
      </c>
      <c r="H581" t="s">
        <v>37</v>
      </c>
      <c r="I581" t="s">
        <v>30</v>
      </c>
      <c r="J581">
        <v>2018</v>
      </c>
      <c r="K581" t="s">
        <v>18</v>
      </c>
      <c r="L581" t="s">
        <v>17</v>
      </c>
      <c r="M581">
        <v>35727</v>
      </c>
      <c r="N581">
        <v>3704</v>
      </c>
    </row>
    <row r="582" spans="1:14">
      <c r="A582" t="s">
        <v>156</v>
      </c>
      <c r="B582" t="s">
        <v>162</v>
      </c>
      <c r="C582" t="s">
        <v>161</v>
      </c>
      <c r="D582" t="s">
        <v>11</v>
      </c>
      <c r="E582" t="s">
        <v>12</v>
      </c>
      <c r="F582" t="s">
        <v>31</v>
      </c>
      <c r="G582" t="s">
        <v>32</v>
      </c>
      <c r="H582" t="s">
        <v>37</v>
      </c>
      <c r="I582" t="s">
        <v>30</v>
      </c>
      <c r="J582">
        <v>2018</v>
      </c>
      <c r="K582" t="s">
        <v>19</v>
      </c>
      <c r="L582" t="s">
        <v>17</v>
      </c>
      <c r="M582">
        <v>22905</v>
      </c>
      <c r="N582">
        <v>2187</v>
      </c>
    </row>
    <row r="583" spans="1:14">
      <c r="A583" t="s">
        <v>156</v>
      </c>
      <c r="B583" t="s">
        <v>162</v>
      </c>
      <c r="C583" t="s">
        <v>161</v>
      </c>
      <c r="D583" t="s">
        <v>11</v>
      </c>
      <c r="E583" t="s">
        <v>12</v>
      </c>
      <c r="F583" t="s">
        <v>31</v>
      </c>
      <c r="G583" t="s">
        <v>32</v>
      </c>
      <c r="H583" t="s">
        <v>37</v>
      </c>
      <c r="I583" t="s">
        <v>30</v>
      </c>
      <c r="J583">
        <v>2018</v>
      </c>
      <c r="K583" t="s">
        <v>20</v>
      </c>
      <c r="L583" t="s">
        <v>17</v>
      </c>
      <c r="M583">
        <v>58722</v>
      </c>
      <c r="N583">
        <v>4825</v>
      </c>
    </row>
    <row r="584" spans="1:14">
      <c r="A584" t="s">
        <v>156</v>
      </c>
      <c r="B584" t="s">
        <v>162</v>
      </c>
      <c r="C584" t="s">
        <v>161</v>
      </c>
      <c r="D584" t="s">
        <v>11</v>
      </c>
      <c r="E584" t="s">
        <v>12</v>
      </c>
      <c r="F584" t="s">
        <v>31</v>
      </c>
      <c r="G584" t="s">
        <v>32</v>
      </c>
      <c r="H584" t="s">
        <v>37</v>
      </c>
      <c r="I584" t="s">
        <v>30</v>
      </c>
      <c r="J584">
        <v>2018</v>
      </c>
      <c r="K584" t="s">
        <v>21</v>
      </c>
      <c r="L584" t="s">
        <v>17</v>
      </c>
      <c r="M584">
        <v>11737</v>
      </c>
      <c r="N584">
        <v>1797</v>
      </c>
    </row>
    <row r="585" spans="1:14">
      <c r="A585" t="s">
        <v>156</v>
      </c>
      <c r="B585" t="s">
        <v>162</v>
      </c>
      <c r="C585" t="s">
        <v>161</v>
      </c>
      <c r="D585" t="s">
        <v>11</v>
      </c>
      <c r="E585" t="s">
        <v>12</v>
      </c>
      <c r="F585" t="s">
        <v>31</v>
      </c>
      <c r="G585" t="s">
        <v>32</v>
      </c>
      <c r="H585" t="s">
        <v>37</v>
      </c>
      <c r="I585" t="s">
        <v>30</v>
      </c>
      <c r="J585">
        <v>2018</v>
      </c>
      <c r="K585" t="s">
        <v>22</v>
      </c>
      <c r="L585" t="s">
        <v>17</v>
      </c>
      <c r="M585">
        <v>8399</v>
      </c>
      <c r="N585">
        <v>685</v>
      </c>
    </row>
    <row r="586" spans="1:14">
      <c r="A586" t="s">
        <v>156</v>
      </c>
      <c r="B586" t="s">
        <v>162</v>
      </c>
      <c r="C586" t="s">
        <v>161</v>
      </c>
      <c r="D586" t="s">
        <v>11</v>
      </c>
      <c r="E586" t="s">
        <v>12</v>
      </c>
      <c r="F586" t="s">
        <v>31</v>
      </c>
      <c r="G586" t="s">
        <v>32</v>
      </c>
      <c r="H586" t="s">
        <v>37</v>
      </c>
      <c r="I586" t="s">
        <v>30</v>
      </c>
      <c r="J586">
        <v>2018</v>
      </c>
      <c r="K586" t="s">
        <v>23</v>
      </c>
      <c r="L586" t="s">
        <v>17</v>
      </c>
      <c r="M586">
        <v>32973</v>
      </c>
      <c r="N586">
        <v>2732</v>
      </c>
    </row>
    <row r="587" spans="1:14">
      <c r="A587" t="s">
        <v>156</v>
      </c>
      <c r="B587" t="s">
        <v>162</v>
      </c>
      <c r="C587" t="s">
        <v>161</v>
      </c>
      <c r="D587" t="s">
        <v>11</v>
      </c>
      <c r="E587" t="s">
        <v>12</v>
      </c>
      <c r="F587" t="s">
        <v>31</v>
      </c>
      <c r="G587" t="s">
        <v>32</v>
      </c>
      <c r="H587" t="s">
        <v>37</v>
      </c>
      <c r="I587" t="s">
        <v>30</v>
      </c>
      <c r="J587">
        <v>2018</v>
      </c>
      <c r="K587" t="s">
        <v>24</v>
      </c>
      <c r="L587" t="s">
        <v>17</v>
      </c>
      <c r="M587">
        <v>51588</v>
      </c>
      <c r="N587">
        <v>3562</v>
      </c>
    </row>
    <row r="588" spans="1:14">
      <c r="A588" t="s">
        <v>156</v>
      </c>
      <c r="B588" t="s">
        <v>162</v>
      </c>
      <c r="C588" t="s">
        <v>161</v>
      </c>
      <c r="D588" t="s">
        <v>11</v>
      </c>
      <c r="E588" t="s">
        <v>12</v>
      </c>
      <c r="F588" t="s">
        <v>31</v>
      </c>
      <c r="G588" t="s">
        <v>32</v>
      </c>
      <c r="H588" t="s">
        <v>37</v>
      </c>
      <c r="I588" t="s">
        <v>30</v>
      </c>
      <c r="J588">
        <v>2018</v>
      </c>
      <c r="K588" t="s">
        <v>25</v>
      </c>
      <c r="L588" t="s">
        <v>17</v>
      </c>
      <c r="M588">
        <v>21369</v>
      </c>
      <c r="N588">
        <v>1360</v>
      </c>
    </row>
    <row r="589" spans="1:14">
      <c r="A589" t="s">
        <v>156</v>
      </c>
      <c r="B589" t="s">
        <v>162</v>
      </c>
      <c r="C589" t="s">
        <v>161</v>
      </c>
      <c r="D589" t="s">
        <v>11</v>
      </c>
      <c r="E589" t="s">
        <v>12</v>
      </c>
      <c r="F589" t="s">
        <v>31</v>
      </c>
      <c r="G589" t="s">
        <v>32</v>
      </c>
      <c r="H589" t="s">
        <v>37</v>
      </c>
      <c r="I589" t="s">
        <v>30</v>
      </c>
      <c r="J589">
        <v>2019</v>
      </c>
      <c r="K589" t="s">
        <v>26</v>
      </c>
      <c r="L589" t="s">
        <v>17</v>
      </c>
      <c r="M589">
        <v>38451</v>
      </c>
      <c r="N589">
        <v>2477</v>
      </c>
    </row>
    <row r="590" spans="1:14">
      <c r="A590" t="s">
        <v>156</v>
      </c>
      <c r="B590" t="s">
        <v>162</v>
      </c>
      <c r="C590" t="s">
        <v>161</v>
      </c>
      <c r="D590" t="s">
        <v>11</v>
      </c>
      <c r="E590" t="s">
        <v>12</v>
      </c>
      <c r="F590" t="s">
        <v>31</v>
      </c>
      <c r="G590" t="s">
        <v>32</v>
      </c>
      <c r="H590" t="s">
        <v>37</v>
      </c>
      <c r="I590" t="s">
        <v>30</v>
      </c>
      <c r="J590">
        <v>2019</v>
      </c>
      <c r="K590" t="s">
        <v>27</v>
      </c>
      <c r="L590" t="s">
        <v>17</v>
      </c>
      <c r="M590">
        <v>49398</v>
      </c>
      <c r="N590">
        <v>1936</v>
      </c>
    </row>
    <row r="591" spans="1:14">
      <c r="A591" t="s">
        <v>156</v>
      </c>
      <c r="B591" t="s">
        <v>162</v>
      </c>
      <c r="C591" t="s">
        <v>161</v>
      </c>
      <c r="D591" t="s">
        <v>11</v>
      </c>
      <c r="E591" t="s">
        <v>12</v>
      </c>
      <c r="F591" t="s">
        <v>31</v>
      </c>
      <c r="G591" t="s">
        <v>32</v>
      </c>
      <c r="H591" t="s">
        <v>37</v>
      </c>
      <c r="I591" t="s">
        <v>30</v>
      </c>
      <c r="J591">
        <v>2019</v>
      </c>
      <c r="K591" t="s">
        <v>28</v>
      </c>
      <c r="L591" t="s">
        <v>17</v>
      </c>
      <c r="M591">
        <v>20607</v>
      </c>
      <c r="N591">
        <v>4391</v>
      </c>
    </row>
    <row r="592" spans="1:14">
      <c r="A592" t="s">
        <v>156</v>
      </c>
      <c r="B592" t="s">
        <v>162</v>
      </c>
      <c r="C592" t="s">
        <v>161</v>
      </c>
      <c r="D592" t="s">
        <v>11</v>
      </c>
      <c r="E592" t="s">
        <v>12</v>
      </c>
      <c r="F592" t="s">
        <v>31</v>
      </c>
      <c r="G592" t="s">
        <v>32</v>
      </c>
      <c r="H592" t="s">
        <v>39</v>
      </c>
      <c r="I592" t="s">
        <v>30</v>
      </c>
      <c r="J592">
        <v>2018</v>
      </c>
      <c r="K592" t="s">
        <v>16</v>
      </c>
      <c r="L592" t="s">
        <v>17</v>
      </c>
      <c r="M592">
        <v>4107</v>
      </c>
      <c r="N592">
        <v>573</v>
      </c>
    </row>
    <row r="593" spans="1:14">
      <c r="A593" t="s">
        <v>156</v>
      </c>
      <c r="B593" t="s">
        <v>162</v>
      </c>
      <c r="C593" t="s">
        <v>161</v>
      </c>
      <c r="D593" t="s">
        <v>11</v>
      </c>
      <c r="E593" t="s">
        <v>12</v>
      </c>
      <c r="F593" t="s">
        <v>31</v>
      </c>
      <c r="G593" t="s">
        <v>32</v>
      </c>
      <c r="H593" t="s">
        <v>39</v>
      </c>
      <c r="I593" t="s">
        <v>30</v>
      </c>
      <c r="J593">
        <v>2018</v>
      </c>
      <c r="K593" t="s">
        <v>20</v>
      </c>
      <c r="L593" t="s">
        <v>17</v>
      </c>
      <c r="M593">
        <v>2224</v>
      </c>
      <c r="N593">
        <v>257</v>
      </c>
    </row>
    <row r="594" spans="1:14">
      <c r="A594" t="s">
        <v>156</v>
      </c>
      <c r="B594" t="s">
        <v>162</v>
      </c>
      <c r="C594" t="s">
        <v>161</v>
      </c>
      <c r="D594" t="s">
        <v>11</v>
      </c>
      <c r="E594" t="s">
        <v>12</v>
      </c>
      <c r="F594" t="s">
        <v>31</v>
      </c>
      <c r="G594" t="s">
        <v>32</v>
      </c>
      <c r="H594" t="s">
        <v>39</v>
      </c>
      <c r="I594" t="s">
        <v>30</v>
      </c>
      <c r="J594">
        <v>2018</v>
      </c>
      <c r="K594" t="s">
        <v>21</v>
      </c>
      <c r="L594" t="s">
        <v>17</v>
      </c>
      <c r="M594">
        <v>2708</v>
      </c>
      <c r="N594">
        <v>111</v>
      </c>
    </row>
    <row r="595" spans="1:14">
      <c r="A595" t="s">
        <v>156</v>
      </c>
      <c r="B595" t="s">
        <v>162</v>
      </c>
      <c r="C595" t="s">
        <v>161</v>
      </c>
      <c r="D595" t="s">
        <v>11</v>
      </c>
      <c r="E595" t="s">
        <v>12</v>
      </c>
      <c r="F595" t="s">
        <v>31</v>
      </c>
      <c r="G595" t="s">
        <v>32</v>
      </c>
      <c r="H595" t="s">
        <v>39</v>
      </c>
      <c r="I595" t="s">
        <v>30</v>
      </c>
      <c r="J595">
        <v>2018</v>
      </c>
      <c r="K595" t="s">
        <v>23</v>
      </c>
      <c r="L595" t="s">
        <v>17</v>
      </c>
      <c r="M595">
        <v>7755</v>
      </c>
      <c r="N595">
        <v>274</v>
      </c>
    </row>
    <row r="596" spans="1:14">
      <c r="A596" t="s">
        <v>156</v>
      </c>
      <c r="B596" t="s">
        <v>162</v>
      </c>
      <c r="C596" t="s">
        <v>161</v>
      </c>
      <c r="D596" t="s">
        <v>11</v>
      </c>
      <c r="E596" t="s">
        <v>12</v>
      </c>
      <c r="F596" t="s">
        <v>31</v>
      </c>
      <c r="G596" t="s">
        <v>32</v>
      </c>
      <c r="H596" t="s">
        <v>39</v>
      </c>
      <c r="I596" t="s">
        <v>30</v>
      </c>
      <c r="J596">
        <v>2019</v>
      </c>
      <c r="K596" t="s">
        <v>26</v>
      </c>
      <c r="L596" t="s">
        <v>17</v>
      </c>
      <c r="M596">
        <v>2372</v>
      </c>
      <c r="N596">
        <v>257</v>
      </c>
    </row>
    <row r="597" spans="1:14">
      <c r="A597" t="s">
        <v>156</v>
      </c>
      <c r="B597" t="s">
        <v>160</v>
      </c>
      <c r="C597" t="s">
        <v>159</v>
      </c>
      <c r="D597" t="s">
        <v>11</v>
      </c>
      <c r="E597" t="s">
        <v>12</v>
      </c>
      <c r="F597" t="s">
        <v>13</v>
      </c>
      <c r="G597" t="s">
        <v>14</v>
      </c>
      <c r="H597" t="s">
        <v>15</v>
      </c>
      <c r="I597" t="s">
        <v>30</v>
      </c>
      <c r="J597">
        <v>2018</v>
      </c>
      <c r="K597" t="s">
        <v>25</v>
      </c>
      <c r="L597" t="s">
        <v>17</v>
      </c>
      <c r="M597">
        <v>1266</v>
      </c>
      <c r="N597">
        <v>255</v>
      </c>
    </row>
    <row r="598" spans="1:14">
      <c r="A598" t="s">
        <v>156</v>
      </c>
      <c r="B598" t="s">
        <v>155</v>
      </c>
      <c r="C598" t="s">
        <v>158</v>
      </c>
      <c r="D598" t="s">
        <v>11</v>
      </c>
      <c r="E598" t="s">
        <v>12</v>
      </c>
      <c r="F598" t="s">
        <v>31</v>
      </c>
      <c r="G598" t="s">
        <v>32</v>
      </c>
      <c r="H598" t="s">
        <v>36</v>
      </c>
      <c r="I598" t="s">
        <v>30</v>
      </c>
      <c r="J598">
        <v>2018</v>
      </c>
      <c r="K598" t="s">
        <v>23</v>
      </c>
      <c r="L598" t="s">
        <v>17</v>
      </c>
      <c r="M598">
        <v>25775</v>
      </c>
      <c r="N598">
        <v>4306</v>
      </c>
    </row>
    <row r="599" spans="1:14">
      <c r="A599" t="s">
        <v>156</v>
      </c>
      <c r="B599" t="s">
        <v>155</v>
      </c>
      <c r="C599" t="s">
        <v>158</v>
      </c>
      <c r="D599" t="s">
        <v>11</v>
      </c>
      <c r="E599" t="s">
        <v>12</v>
      </c>
      <c r="F599" t="s">
        <v>31</v>
      </c>
      <c r="G599" t="s">
        <v>32</v>
      </c>
      <c r="H599" t="s">
        <v>36</v>
      </c>
      <c r="I599" t="s">
        <v>30</v>
      </c>
      <c r="J599">
        <v>2018</v>
      </c>
      <c r="K599" t="s">
        <v>25</v>
      </c>
      <c r="L599" t="s">
        <v>17</v>
      </c>
      <c r="M599">
        <v>10774</v>
      </c>
      <c r="N599">
        <v>2694</v>
      </c>
    </row>
    <row r="600" spans="1:14">
      <c r="A600" t="s">
        <v>156</v>
      </c>
      <c r="B600" t="s">
        <v>155</v>
      </c>
      <c r="C600" t="s">
        <v>158</v>
      </c>
      <c r="D600" t="s">
        <v>11</v>
      </c>
      <c r="E600" t="s">
        <v>12</v>
      </c>
      <c r="F600" t="s">
        <v>31</v>
      </c>
      <c r="G600" t="s">
        <v>32</v>
      </c>
      <c r="H600" t="s">
        <v>36</v>
      </c>
      <c r="I600" t="s">
        <v>30</v>
      </c>
      <c r="J600">
        <v>2019</v>
      </c>
      <c r="K600" t="s">
        <v>26</v>
      </c>
      <c r="L600" t="s">
        <v>17</v>
      </c>
      <c r="M600">
        <v>27034</v>
      </c>
      <c r="N600">
        <v>5933</v>
      </c>
    </row>
    <row r="601" spans="1:14">
      <c r="A601" t="s">
        <v>156</v>
      </c>
      <c r="B601" t="s">
        <v>155</v>
      </c>
      <c r="C601" t="s">
        <v>158</v>
      </c>
      <c r="D601" t="s">
        <v>11</v>
      </c>
      <c r="E601" t="s">
        <v>12</v>
      </c>
      <c r="F601" t="s">
        <v>31</v>
      </c>
      <c r="G601" t="s">
        <v>32</v>
      </c>
      <c r="H601" t="s">
        <v>36</v>
      </c>
      <c r="I601" t="s">
        <v>30</v>
      </c>
      <c r="J601">
        <v>2019</v>
      </c>
      <c r="K601" t="s">
        <v>27</v>
      </c>
      <c r="L601" t="s">
        <v>17</v>
      </c>
      <c r="M601">
        <v>63709</v>
      </c>
      <c r="N601">
        <v>11295</v>
      </c>
    </row>
    <row r="602" spans="1:14">
      <c r="A602" t="s">
        <v>156</v>
      </c>
      <c r="B602" t="s">
        <v>155</v>
      </c>
      <c r="C602" t="s">
        <v>158</v>
      </c>
      <c r="D602" t="s">
        <v>11</v>
      </c>
      <c r="E602" t="s">
        <v>12</v>
      </c>
      <c r="F602" t="s">
        <v>31</v>
      </c>
      <c r="G602" t="s">
        <v>32</v>
      </c>
      <c r="H602" t="s">
        <v>36</v>
      </c>
      <c r="I602" t="s">
        <v>30</v>
      </c>
      <c r="J602">
        <v>2019</v>
      </c>
      <c r="K602" t="s">
        <v>28</v>
      </c>
      <c r="L602" t="s">
        <v>17</v>
      </c>
      <c r="M602">
        <v>35826</v>
      </c>
      <c r="N602">
        <v>4950</v>
      </c>
    </row>
    <row r="603" spans="1:14">
      <c r="A603" t="s">
        <v>156</v>
      </c>
      <c r="B603" t="s">
        <v>155</v>
      </c>
      <c r="C603" t="s">
        <v>158</v>
      </c>
      <c r="D603" t="s">
        <v>11</v>
      </c>
      <c r="E603" t="s">
        <v>12</v>
      </c>
      <c r="F603" t="s">
        <v>31</v>
      </c>
      <c r="G603" t="s">
        <v>32</v>
      </c>
      <c r="H603" t="s">
        <v>39</v>
      </c>
      <c r="I603" t="s">
        <v>30</v>
      </c>
      <c r="J603">
        <v>2018</v>
      </c>
      <c r="K603" t="s">
        <v>23</v>
      </c>
      <c r="L603" t="s">
        <v>17</v>
      </c>
      <c r="M603">
        <v>6726</v>
      </c>
      <c r="N603">
        <v>2700</v>
      </c>
    </row>
    <row r="604" spans="1:14">
      <c r="A604" t="s">
        <v>156</v>
      </c>
      <c r="B604" t="s">
        <v>155</v>
      </c>
      <c r="C604" t="s">
        <v>157</v>
      </c>
      <c r="D604" t="s">
        <v>11</v>
      </c>
      <c r="E604" t="s">
        <v>12</v>
      </c>
      <c r="F604" t="s">
        <v>31</v>
      </c>
      <c r="G604" t="s">
        <v>32</v>
      </c>
      <c r="H604" t="s">
        <v>33</v>
      </c>
      <c r="I604" t="s">
        <v>30</v>
      </c>
      <c r="J604">
        <v>2018</v>
      </c>
      <c r="K604" t="s">
        <v>24</v>
      </c>
      <c r="L604" t="s">
        <v>17</v>
      </c>
      <c r="M604">
        <v>6780</v>
      </c>
      <c r="N604">
        <v>4</v>
      </c>
    </row>
    <row r="605" spans="1:14">
      <c r="A605" t="s">
        <v>156</v>
      </c>
      <c r="B605" t="s">
        <v>155</v>
      </c>
      <c r="C605" t="s">
        <v>154</v>
      </c>
      <c r="D605" t="s">
        <v>11</v>
      </c>
      <c r="E605" t="s">
        <v>12</v>
      </c>
      <c r="F605" t="s">
        <v>13</v>
      </c>
      <c r="G605" t="s">
        <v>14</v>
      </c>
      <c r="H605" t="s">
        <v>15</v>
      </c>
      <c r="I605" t="s">
        <v>30</v>
      </c>
      <c r="J605">
        <v>2018</v>
      </c>
      <c r="K605" t="s">
        <v>16</v>
      </c>
      <c r="L605" t="s">
        <v>17</v>
      </c>
      <c r="M605">
        <v>9888109</v>
      </c>
      <c r="N605">
        <v>23119400</v>
      </c>
    </row>
    <row r="606" spans="1:14">
      <c r="A606" t="s">
        <v>156</v>
      </c>
      <c r="B606" t="s">
        <v>155</v>
      </c>
      <c r="C606" t="s">
        <v>154</v>
      </c>
      <c r="D606" t="s">
        <v>11</v>
      </c>
      <c r="E606" t="s">
        <v>12</v>
      </c>
      <c r="F606" t="s">
        <v>13</v>
      </c>
      <c r="G606" t="s">
        <v>14</v>
      </c>
      <c r="H606" t="s">
        <v>15</v>
      </c>
      <c r="I606" t="s">
        <v>30</v>
      </c>
      <c r="J606">
        <v>2018</v>
      </c>
      <c r="K606" t="s">
        <v>18</v>
      </c>
      <c r="L606" t="s">
        <v>17</v>
      </c>
      <c r="M606">
        <v>6136663</v>
      </c>
      <c r="N606">
        <v>14507460</v>
      </c>
    </row>
    <row r="607" spans="1:14">
      <c r="A607" t="s">
        <v>156</v>
      </c>
      <c r="B607" t="s">
        <v>155</v>
      </c>
      <c r="C607" t="s">
        <v>154</v>
      </c>
      <c r="D607" t="s">
        <v>11</v>
      </c>
      <c r="E607" t="s">
        <v>12</v>
      </c>
      <c r="F607" t="s">
        <v>13</v>
      </c>
      <c r="G607" t="s">
        <v>14</v>
      </c>
      <c r="H607" t="s">
        <v>15</v>
      </c>
      <c r="I607" t="s">
        <v>30</v>
      </c>
      <c r="J607">
        <v>2018</v>
      </c>
      <c r="K607" t="s">
        <v>19</v>
      </c>
      <c r="L607" t="s">
        <v>17</v>
      </c>
      <c r="M607">
        <v>26092</v>
      </c>
      <c r="N607">
        <v>55700</v>
      </c>
    </row>
    <row r="608" spans="1:14">
      <c r="A608" t="s">
        <v>156</v>
      </c>
      <c r="B608" t="s">
        <v>155</v>
      </c>
      <c r="C608" t="s">
        <v>154</v>
      </c>
      <c r="D608" t="s">
        <v>11</v>
      </c>
      <c r="E608" t="s">
        <v>12</v>
      </c>
      <c r="F608" t="s">
        <v>13</v>
      </c>
      <c r="G608" t="s">
        <v>14</v>
      </c>
      <c r="H608" t="s">
        <v>15</v>
      </c>
      <c r="I608" t="s">
        <v>30</v>
      </c>
      <c r="J608">
        <v>2018</v>
      </c>
      <c r="K608" t="s">
        <v>21</v>
      </c>
      <c r="L608" t="s">
        <v>17</v>
      </c>
      <c r="M608">
        <v>4440513</v>
      </c>
      <c r="N608">
        <v>10098580</v>
      </c>
    </row>
    <row r="609" spans="1:14">
      <c r="A609" t="s">
        <v>156</v>
      </c>
      <c r="B609" t="s">
        <v>155</v>
      </c>
      <c r="C609" t="s">
        <v>154</v>
      </c>
      <c r="D609" t="s">
        <v>11</v>
      </c>
      <c r="E609" t="s">
        <v>12</v>
      </c>
      <c r="F609" t="s">
        <v>13</v>
      </c>
      <c r="G609" t="s">
        <v>14</v>
      </c>
      <c r="H609" t="s">
        <v>15</v>
      </c>
      <c r="I609" t="s">
        <v>30</v>
      </c>
      <c r="J609">
        <v>2018</v>
      </c>
      <c r="K609" t="s">
        <v>22</v>
      </c>
      <c r="L609" t="s">
        <v>17</v>
      </c>
      <c r="M609">
        <v>12418</v>
      </c>
      <c r="N609">
        <v>27700</v>
      </c>
    </row>
    <row r="610" spans="1:14">
      <c r="A610" t="s">
        <v>156</v>
      </c>
      <c r="B610" t="s">
        <v>155</v>
      </c>
      <c r="C610" t="s">
        <v>154</v>
      </c>
      <c r="D610" t="s">
        <v>11</v>
      </c>
      <c r="E610" t="s">
        <v>12</v>
      </c>
      <c r="F610" t="s">
        <v>13</v>
      </c>
      <c r="G610" t="s">
        <v>14</v>
      </c>
      <c r="H610" t="s">
        <v>15</v>
      </c>
      <c r="I610" t="s">
        <v>30</v>
      </c>
      <c r="J610">
        <v>2018</v>
      </c>
      <c r="K610" t="s">
        <v>23</v>
      </c>
      <c r="L610" t="s">
        <v>17</v>
      </c>
      <c r="M610">
        <v>11836</v>
      </c>
      <c r="N610">
        <v>27800</v>
      </c>
    </row>
    <row r="611" spans="1:14">
      <c r="A611" t="s">
        <v>156</v>
      </c>
      <c r="B611" t="s">
        <v>155</v>
      </c>
      <c r="C611" t="s">
        <v>154</v>
      </c>
      <c r="D611" t="s">
        <v>11</v>
      </c>
      <c r="E611" t="s">
        <v>12</v>
      </c>
      <c r="F611" t="s">
        <v>13</v>
      </c>
      <c r="G611" t="s">
        <v>14</v>
      </c>
      <c r="H611" t="s">
        <v>15</v>
      </c>
      <c r="I611" t="s">
        <v>30</v>
      </c>
      <c r="J611">
        <v>2018</v>
      </c>
      <c r="K611" t="s">
        <v>24</v>
      </c>
      <c r="L611" t="s">
        <v>17</v>
      </c>
      <c r="M611">
        <v>5566560</v>
      </c>
      <c r="N611">
        <v>12994110</v>
      </c>
    </row>
    <row r="612" spans="1:14">
      <c r="A612" t="s">
        <v>156</v>
      </c>
      <c r="B612" t="s">
        <v>155</v>
      </c>
      <c r="C612" t="s">
        <v>154</v>
      </c>
      <c r="D612" t="s">
        <v>11</v>
      </c>
      <c r="E612" t="s">
        <v>12</v>
      </c>
      <c r="F612" t="s">
        <v>13</v>
      </c>
      <c r="G612" t="s">
        <v>14</v>
      </c>
      <c r="H612" t="s">
        <v>15</v>
      </c>
      <c r="I612" t="s">
        <v>30</v>
      </c>
      <c r="J612">
        <v>2018</v>
      </c>
      <c r="K612" t="s">
        <v>25</v>
      </c>
      <c r="L612" t="s">
        <v>17</v>
      </c>
      <c r="M612">
        <v>7847278</v>
      </c>
      <c r="N612">
        <v>18047810</v>
      </c>
    </row>
    <row r="613" spans="1:14">
      <c r="A613" t="s">
        <v>156</v>
      </c>
      <c r="B613" t="s">
        <v>155</v>
      </c>
      <c r="C613" t="s">
        <v>154</v>
      </c>
      <c r="D613" t="s">
        <v>11</v>
      </c>
      <c r="E613" t="s">
        <v>12</v>
      </c>
      <c r="F613" t="s">
        <v>13</v>
      </c>
      <c r="G613" t="s">
        <v>14</v>
      </c>
      <c r="H613" t="s">
        <v>15</v>
      </c>
      <c r="I613" t="s">
        <v>30</v>
      </c>
      <c r="J613">
        <v>2019</v>
      </c>
      <c r="K613" t="s">
        <v>27</v>
      </c>
      <c r="L613" t="s">
        <v>17</v>
      </c>
      <c r="M613">
        <v>8647523</v>
      </c>
      <c r="N613">
        <v>21975000</v>
      </c>
    </row>
    <row r="614" spans="1:14">
      <c r="A614" t="s">
        <v>156</v>
      </c>
      <c r="B614" t="s">
        <v>155</v>
      </c>
      <c r="C614" t="s">
        <v>154</v>
      </c>
      <c r="D614" t="s">
        <v>11</v>
      </c>
      <c r="E614" t="s">
        <v>12</v>
      </c>
      <c r="F614" t="s">
        <v>31</v>
      </c>
      <c r="G614" t="s">
        <v>32</v>
      </c>
      <c r="H614" t="s">
        <v>33</v>
      </c>
      <c r="I614" t="s">
        <v>30</v>
      </c>
      <c r="J614">
        <v>2018</v>
      </c>
      <c r="K614" t="s">
        <v>16</v>
      </c>
      <c r="L614" t="s">
        <v>17</v>
      </c>
      <c r="M614">
        <v>186602</v>
      </c>
      <c r="N614">
        <v>306680</v>
      </c>
    </row>
    <row r="615" spans="1:14">
      <c r="A615" t="s">
        <v>156</v>
      </c>
      <c r="B615" t="s">
        <v>155</v>
      </c>
      <c r="C615" t="s">
        <v>154</v>
      </c>
      <c r="D615" t="s">
        <v>11</v>
      </c>
      <c r="E615" t="s">
        <v>12</v>
      </c>
      <c r="F615" t="s">
        <v>31</v>
      </c>
      <c r="G615" t="s">
        <v>32</v>
      </c>
      <c r="H615" t="s">
        <v>33</v>
      </c>
      <c r="I615" t="s">
        <v>30</v>
      </c>
      <c r="J615">
        <v>2018</v>
      </c>
      <c r="K615" t="s">
        <v>18</v>
      </c>
      <c r="L615" t="s">
        <v>17</v>
      </c>
      <c r="M615">
        <v>119349</v>
      </c>
      <c r="N615">
        <v>197850</v>
      </c>
    </row>
    <row r="616" spans="1:14">
      <c r="A616" t="s">
        <v>156</v>
      </c>
      <c r="B616" t="s">
        <v>155</v>
      </c>
      <c r="C616" t="s">
        <v>154</v>
      </c>
      <c r="D616" t="s">
        <v>11</v>
      </c>
      <c r="E616" t="s">
        <v>12</v>
      </c>
      <c r="F616" t="s">
        <v>31</v>
      </c>
      <c r="G616" t="s">
        <v>32</v>
      </c>
      <c r="H616" t="s">
        <v>33</v>
      </c>
      <c r="I616" t="s">
        <v>30</v>
      </c>
      <c r="J616">
        <v>2018</v>
      </c>
      <c r="K616" t="s">
        <v>20</v>
      </c>
      <c r="L616" t="s">
        <v>17</v>
      </c>
      <c r="M616">
        <v>29410</v>
      </c>
      <c r="N616">
        <v>49551</v>
      </c>
    </row>
    <row r="617" spans="1:14">
      <c r="A617" t="s">
        <v>156</v>
      </c>
      <c r="B617" t="s">
        <v>155</v>
      </c>
      <c r="C617" t="s">
        <v>154</v>
      </c>
      <c r="D617" t="s">
        <v>11</v>
      </c>
      <c r="E617" t="s">
        <v>12</v>
      </c>
      <c r="F617" t="s">
        <v>31</v>
      </c>
      <c r="G617" t="s">
        <v>32</v>
      </c>
      <c r="H617" t="s">
        <v>33</v>
      </c>
      <c r="I617" t="s">
        <v>30</v>
      </c>
      <c r="J617">
        <v>2018</v>
      </c>
      <c r="K617" t="s">
        <v>22</v>
      </c>
      <c r="L617" t="s">
        <v>17</v>
      </c>
      <c r="M617">
        <v>13035</v>
      </c>
      <c r="N617">
        <v>21670</v>
      </c>
    </row>
    <row r="618" spans="1:14">
      <c r="A618" t="s">
        <v>156</v>
      </c>
      <c r="B618" t="s">
        <v>155</v>
      </c>
      <c r="C618" t="s">
        <v>154</v>
      </c>
      <c r="D618" t="s">
        <v>11</v>
      </c>
      <c r="E618" t="s">
        <v>12</v>
      </c>
      <c r="F618" t="s">
        <v>31</v>
      </c>
      <c r="G618" t="s">
        <v>32</v>
      </c>
      <c r="H618" t="s">
        <v>33</v>
      </c>
      <c r="I618" t="s">
        <v>30</v>
      </c>
      <c r="J618">
        <v>2018</v>
      </c>
      <c r="K618" t="s">
        <v>23</v>
      </c>
      <c r="L618" t="s">
        <v>17</v>
      </c>
      <c r="M618">
        <v>15627</v>
      </c>
      <c r="N618">
        <v>26735</v>
      </c>
    </row>
    <row r="619" spans="1:14">
      <c r="A619" t="s">
        <v>156</v>
      </c>
      <c r="B619" t="s">
        <v>155</v>
      </c>
      <c r="C619" t="s">
        <v>154</v>
      </c>
      <c r="D619" t="s">
        <v>11</v>
      </c>
      <c r="E619" t="s">
        <v>12</v>
      </c>
      <c r="F619" t="s">
        <v>31</v>
      </c>
      <c r="G619" t="s">
        <v>32</v>
      </c>
      <c r="H619" t="s">
        <v>33</v>
      </c>
      <c r="I619" t="s">
        <v>30</v>
      </c>
      <c r="J619">
        <v>2018</v>
      </c>
      <c r="K619" t="s">
        <v>24</v>
      </c>
      <c r="L619" t="s">
        <v>17</v>
      </c>
      <c r="M619">
        <v>74292</v>
      </c>
      <c r="N619">
        <v>120945</v>
      </c>
    </row>
    <row r="620" spans="1:14">
      <c r="A620" t="s">
        <v>156</v>
      </c>
      <c r="B620" t="s">
        <v>155</v>
      </c>
      <c r="C620" t="s">
        <v>154</v>
      </c>
      <c r="D620" t="s">
        <v>11</v>
      </c>
      <c r="E620" t="s">
        <v>12</v>
      </c>
      <c r="F620" t="s">
        <v>31</v>
      </c>
      <c r="G620" t="s">
        <v>32</v>
      </c>
      <c r="H620" t="s">
        <v>33</v>
      </c>
      <c r="I620" t="s">
        <v>30</v>
      </c>
      <c r="J620">
        <v>2018</v>
      </c>
      <c r="K620" t="s">
        <v>25</v>
      </c>
      <c r="L620" t="s">
        <v>17</v>
      </c>
      <c r="M620">
        <v>124348</v>
      </c>
      <c r="N620">
        <v>202690</v>
      </c>
    </row>
    <row r="621" spans="1:14">
      <c r="A621" t="s">
        <v>156</v>
      </c>
      <c r="B621" t="s">
        <v>155</v>
      </c>
      <c r="C621" t="s">
        <v>154</v>
      </c>
      <c r="D621" t="s">
        <v>11</v>
      </c>
      <c r="E621" t="s">
        <v>12</v>
      </c>
      <c r="F621" t="s">
        <v>31</v>
      </c>
      <c r="G621" t="s">
        <v>32</v>
      </c>
      <c r="H621" t="s">
        <v>33</v>
      </c>
      <c r="I621" t="s">
        <v>30</v>
      </c>
      <c r="J621">
        <v>2019</v>
      </c>
      <c r="K621" t="s">
        <v>26</v>
      </c>
      <c r="L621" t="s">
        <v>17</v>
      </c>
      <c r="M621">
        <v>41075</v>
      </c>
      <c r="N621">
        <v>72335</v>
      </c>
    </row>
    <row r="622" spans="1:14">
      <c r="A622" t="s">
        <v>156</v>
      </c>
      <c r="B622" t="s">
        <v>155</v>
      </c>
      <c r="C622" t="s">
        <v>154</v>
      </c>
      <c r="D622" t="s">
        <v>11</v>
      </c>
      <c r="E622" t="s">
        <v>12</v>
      </c>
      <c r="F622" t="s">
        <v>31</v>
      </c>
      <c r="G622" t="s">
        <v>32</v>
      </c>
      <c r="H622" t="s">
        <v>33</v>
      </c>
      <c r="I622" t="s">
        <v>30</v>
      </c>
      <c r="J622">
        <v>2019</v>
      </c>
      <c r="K622" t="s">
        <v>27</v>
      </c>
      <c r="L622" t="s">
        <v>17</v>
      </c>
      <c r="M622">
        <v>52787</v>
      </c>
      <c r="N622">
        <v>88840</v>
      </c>
    </row>
    <row r="623" spans="1:14">
      <c r="A623" t="s">
        <v>156</v>
      </c>
      <c r="B623" t="s">
        <v>155</v>
      </c>
      <c r="C623" t="s">
        <v>154</v>
      </c>
      <c r="D623" t="s">
        <v>11</v>
      </c>
      <c r="E623" t="s">
        <v>12</v>
      </c>
      <c r="F623" t="s">
        <v>31</v>
      </c>
      <c r="G623" t="s">
        <v>32</v>
      </c>
      <c r="H623" t="s">
        <v>33</v>
      </c>
      <c r="I623" t="s">
        <v>30</v>
      </c>
      <c r="J623">
        <v>2019</v>
      </c>
      <c r="K623" t="s">
        <v>28</v>
      </c>
      <c r="L623" t="s">
        <v>17</v>
      </c>
      <c r="M623">
        <v>14575</v>
      </c>
      <c r="N623">
        <v>24402</v>
      </c>
    </row>
    <row r="624" spans="1:14">
      <c r="A624" t="s">
        <v>156</v>
      </c>
      <c r="B624" t="s">
        <v>155</v>
      </c>
      <c r="C624" t="s">
        <v>154</v>
      </c>
      <c r="D624" t="s">
        <v>11</v>
      </c>
      <c r="E624" t="s">
        <v>12</v>
      </c>
      <c r="F624" t="s">
        <v>31</v>
      </c>
      <c r="G624" t="s">
        <v>32</v>
      </c>
      <c r="H624" t="s">
        <v>36</v>
      </c>
      <c r="I624" t="s">
        <v>30</v>
      </c>
      <c r="J624">
        <v>2018</v>
      </c>
      <c r="K624" t="s">
        <v>16</v>
      </c>
      <c r="L624" t="s">
        <v>17</v>
      </c>
      <c r="M624">
        <v>532851</v>
      </c>
      <c r="N624">
        <v>626740</v>
      </c>
    </row>
    <row r="625" spans="1:14">
      <c r="A625" t="s">
        <v>156</v>
      </c>
      <c r="B625" t="s">
        <v>155</v>
      </c>
      <c r="C625" t="s">
        <v>154</v>
      </c>
      <c r="D625" t="s">
        <v>11</v>
      </c>
      <c r="E625" t="s">
        <v>12</v>
      </c>
      <c r="F625" t="s">
        <v>31</v>
      </c>
      <c r="G625" t="s">
        <v>32</v>
      </c>
      <c r="H625" t="s">
        <v>36</v>
      </c>
      <c r="I625" t="s">
        <v>30</v>
      </c>
      <c r="J625">
        <v>2018</v>
      </c>
      <c r="K625" t="s">
        <v>18</v>
      </c>
      <c r="L625" t="s">
        <v>17</v>
      </c>
      <c r="M625">
        <v>658333</v>
      </c>
      <c r="N625">
        <v>671380</v>
      </c>
    </row>
    <row r="626" spans="1:14">
      <c r="A626" t="s">
        <v>156</v>
      </c>
      <c r="B626" t="s">
        <v>155</v>
      </c>
      <c r="C626" t="s">
        <v>154</v>
      </c>
      <c r="D626" t="s">
        <v>11</v>
      </c>
      <c r="E626" t="s">
        <v>12</v>
      </c>
      <c r="F626" t="s">
        <v>31</v>
      </c>
      <c r="G626" t="s">
        <v>32</v>
      </c>
      <c r="H626" t="s">
        <v>36</v>
      </c>
      <c r="I626" t="s">
        <v>30</v>
      </c>
      <c r="J626">
        <v>2018</v>
      </c>
      <c r="K626" t="s">
        <v>20</v>
      </c>
      <c r="L626" t="s">
        <v>17</v>
      </c>
      <c r="M626">
        <v>507704</v>
      </c>
      <c r="N626">
        <v>459940</v>
      </c>
    </row>
    <row r="627" spans="1:14">
      <c r="A627" t="s">
        <v>156</v>
      </c>
      <c r="B627" t="s">
        <v>155</v>
      </c>
      <c r="C627" t="s">
        <v>154</v>
      </c>
      <c r="D627" t="s">
        <v>11</v>
      </c>
      <c r="E627" t="s">
        <v>12</v>
      </c>
      <c r="F627" t="s">
        <v>31</v>
      </c>
      <c r="G627" t="s">
        <v>32</v>
      </c>
      <c r="H627" t="s">
        <v>36</v>
      </c>
      <c r="I627" t="s">
        <v>30</v>
      </c>
      <c r="J627">
        <v>2018</v>
      </c>
      <c r="K627" t="s">
        <v>21</v>
      </c>
      <c r="L627" t="s">
        <v>17</v>
      </c>
      <c r="M627">
        <v>312213</v>
      </c>
      <c r="N627">
        <v>405020</v>
      </c>
    </row>
    <row r="628" spans="1:14">
      <c r="A628" t="s">
        <v>156</v>
      </c>
      <c r="B628" t="s">
        <v>155</v>
      </c>
      <c r="C628" t="s">
        <v>154</v>
      </c>
      <c r="D628" t="s">
        <v>11</v>
      </c>
      <c r="E628" t="s">
        <v>12</v>
      </c>
      <c r="F628" t="s">
        <v>31</v>
      </c>
      <c r="G628" t="s">
        <v>32</v>
      </c>
      <c r="H628" t="s">
        <v>36</v>
      </c>
      <c r="I628" t="s">
        <v>30</v>
      </c>
      <c r="J628">
        <v>2018</v>
      </c>
      <c r="K628" t="s">
        <v>22</v>
      </c>
      <c r="L628" t="s">
        <v>17</v>
      </c>
      <c r="M628">
        <v>538402</v>
      </c>
      <c r="N628">
        <v>422860</v>
      </c>
    </row>
    <row r="629" spans="1:14">
      <c r="A629" t="s">
        <v>156</v>
      </c>
      <c r="B629" t="s">
        <v>155</v>
      </c>
      <c r="C629" t="s">
        <v>154</v>
      </c>
      <c r="D629" t="s">
        <v>11</v>
      </c>
      <c r="E629" t="s">
        <v>12</v>
      </c>
      <c r="F629" t="s">
        <v>31</v>
      </c>
      <c r="G629" t="s">
        <v>32</v>
      </c>
      <c r="H629" t="s">
        <v>36</v>
      </c>
      <c r="I629" t="s">
        <v>30</v>
      </c>
      <c r="J629">
        <v>2018</v>
      </c>
      <c r="K629" t="s">
        <v>23</v>
      </c>
      <c r="L629" t="s">
        <v>17</v>
      </c>
      <c r="M629">
        <v>45043</v>
      </c>
      <c r="N629">
        <v>60380</v>
      </c>
    </row>
    <row r="630" spans="1:14">
      <c r="A630" t="s">
        <v>156</v>
      </c>
      <c r="B630" t="s">
        <v>155</v>
      </c>
      <c r="C630" t="s">
        <v>154</v>
      </c>
      <c r="D630" t="s">
        <v>11</v>
      </c>
      <c r="E630" t="s">
        <v>12</v>
      </c>
      <c r="F630" t="s">
        <v>31</v>
      </c>
      <c r="G630" t="s">
        <v>32</v>
      </c>
      <c r="H630" t="s">
        <v>36</v>
      </c>
      <c r="I630" t="s">
        <v>30</v>
      </c>
      <c r="J630">
        <v>2018</v>
      </c>
      <c r="K630" t="s">
        <v>24</v>
      </c>
      <c r="L630" t="s">
        <v>17</v>
      </c>
      <c r="M630">
        <v>621941</v>
      </c>
      <c r="N630">
        <v>668891</v>
      </c>
    </row>
    <row r="631" spans="1:14">
      <c r="A631" t="s">
        <v>156</v>
      </c>
      <c r="B631" t="s">
        <v>155</v>
      </c>
      <c r="C631" t="s">
        <v>154</v>
      </c>
      <c r="D631" t="s">
        <v>11</v>
      </c>
      <c r="E631" t="s">
        <v>12</v>
      </c>
      <c r="F631" t="s">
        <v>31</v>
      </c>
      <c r="G631" t="s">
        <v>32</v>
      </c>
      <c r="H631" t="s">
        <v>36</v>
      </c>
      <c r="I631" t="s">
        <v>30</v>
      </c>
      <c r="J631">
        <v>2018</v>
      </c>
      <c r="K631" t="s">
        <v>25</v>
      </c>
      <c r="L631" t="s">
        <v>17</v>
      </c>
      <c r="M631">
        <v>202787</v>
      </c>
      <c r="N631">
        <v>208000</v>
      </c>
    </row>
    <row r="632" spans="1:14">
      <c r="A632" t="s">
        <v>156</v>
      </c>
      <c r="B632" t="s">
        <v>155</v>
      </c>
      <c r="C632" t="s">
        <v>154</v>
      </c>
      <c r="D632" t="s">
        <v>11</v>
      </c>
      <c r="E632" t="s">
        <v>12</v>
      </c>
      <c r="F632" t="s">
        <v>31</v>
      </c>
      <c r="G632" t="s">
        <v>32</v>
      </c>
      <c r="H632" t="s">
        <v>36</v>
      </c>
      <c r="I632" t="s">
        <v>30</v>
      </c>
      <c r="J632">
        <v>2019</v>
      </c>
      <c r="K632" t="s">
        <v>26</v>
      </c>
      <c r="L632" t="s">
        <v>17</v>
      </c>
      <c r="M632">
        <v>105643</v>
      </c>
      <c r="N632">
        <v>125380</v>
      </c>
    </row>
    <row r="633" spans="1:14">
      <c r="A633" t="s">
        <v>156</v>
      </c>
      <c r="B633" t="s">
        <v>155</v>
      </c>
      <c r="C633" t="s">
        <v>154</v>
      </c>
      <c r="D633" t="s">
        <v>11</v>
      </c>
      <c r="E633" t="s">
        <v>12</v>
      </c>
      <c r="F633" t="s">
        <v>31</v>
      </c>
      <c r="G633" t="s">
        <v>32</v>
      </c>
      <c r="H633" t="s">
        <v>36</v>
      </c>
      <c r="I633" t="s">
        <v>30</v>
      </c>
      <c r="J633">
        <v>2019</v>
      </c>
      <c r="K633" t="s">
        <v>27</v>
      </c>
      <c r="L633" t="s">
        <v>17</v>
      </c>
      <c r="M633">
        <v>71079</v>
      </c>
      <c r="N633">
        <v>100920</v>
      </c>
    </row>
    <row r="634" spans="1:14">
      <c r="A634" t="s">
        <v>156</v>
      </c>
      <c r="B634" t="s">
        <v>155</v>
      </c>
      <c r="C634" t="s">
        <v>154</v>
      </c>
      <c r="D634" t="s">
        <v>11</v>
      </c>
      <c r="E634" t="s">
        <v>12</v>
      </c>
      <c r="F634" t="s">
        <v>31</v>
      </c>
      <c r="G634" t="s">
        <v>32</v>
      </c>
      <c r="H634" t="s">
        <v>36</v>
      </c>
      <c r="I634" t="s">
        <v>30</v>
      </c>
      <c r="J634">
        <v>2019</v>
      </c>
      <c r="K634" t="s">
        <v>28</v>
      </c>
      <c r="L634" t="s">
        <v>17</v>
      </c>
      <c r="M634">
        <v>101493</v>
      </c>
      <c r="N634">
        <v>135555</v>
      </c>
    </row>
    <row r="635" spans="1:14">
      <c r="A635" t="s">
        <v>156</v>
      </c>
      <c r="B635" t="s">
        <v>155</v>
      </c>
      <c r="C635" t="s">
        <v>154</v>
      </c>
      <c r="D635" t="s">
        <v>11</v>
      </c>
      <c r="E635" t="s">
        <v>12</v>
      </c>
      <c r="F635" t="s">
        <v>31</v>
      </c>
      <c r="G635" t="s">
        <v>32</v>
      </c>
      <c r="H635" t="s">
        <v>37</v>
      </c>
      <c r="I635" t="s">
        <v>30</v>
      </c>
      <c r="J635">
        <v>2018</v>
      </c>
      <c r="K635" t="s">
        <v>18</v>
      </c>
      <c r="L635" t="s">
        <v>17</v>
      </c>
      <c r="M635">
        <v>45251</v>
      </c>
      <c r="N635">
        <v>75329</v>
      </c>
    </row>
    <row r="636" spans="1:14">
      <c r="A636" t="s">
        <v>156</v>
      </c>
      <c r="B636" t="s">
        <v>155</v>
      </c>
      <c r="C636" t="s">
        <v>154</v>
      </c>
      <c r="D636" t="s">
        <v>11</v>
      </c>
      <c r="E636" t="s">
        <v>12</v>
      </c>
      <c r="F636" t="s">
        <v>31</v>
      </c>
      <c r="G636" t="s">
        <v>32</v>
      </c>
      <c r="H636" t="s">
        <v>37</v>
      </c>
      <c r="I636" t="s">
        <v>30</v>
      </c>
      <c r="J636">
        <v>2018</v>
      </c>
      <c r="K636" t="s">
        <v>19</v>
      </c>
      <c r="L636" t="s">
        <v>17</v>
      </c>
      <c r="M636">
        <v>16906</v>
      </c>
      <c r="N636">
        <v>23397</v>
      </c>
    </row>
    <row r="637" spans="1:14">
      <c r="A637" t="s">
        <v>156</v>
      </c>
      <c r="B637" t="s">
        <v>155</v>
      </c>
      <c r="C637" t="s">
        <v>154</v>
      </c>
      <c r="D637" t="s">
        <v>11</v>
      </c>
      <c r="E637" t="s">
        <v>12</v>
      </c>
      <c r="F637" t="s">
        <v>31</v>
      </c>
      <c r="G637" t="s">
        <v>32</v>
      </c>
      <c r="H637" t="s">
        <v>37</v>
      </c>
      <c r="I637" t="s">
        <v>30</v>
      </c>
      <c r="J637">
        <v>2019</v>
      </c>
      <c r="K637" t="s">
        <v>27</v>
      </c>
      <c r="L637" t="s">
        <v>17</v>
      </c>
      <c r="M637">
        <v>13522</v>
      </c>
      <c r="N637">
        <v>24750</v>
      </c>
    </row>
    <row r="638" spans="1:14">
      <c r="A638" t="s">
        <v>156</v>
      </c>
      <c r="B638" t="s">
        <v>155</v>
      </c>
      <c r="C638" t="s">
        <v>154</v>
      </c>
      <c r="D638" t="s">
        <v>11</v>
      </c>
      <c r="E638" t="s">
        <v>12</v>
      </c>
      <c r="F638" t="s">
        <v>31</v>
      </c>
      <c r="G638" t="s">
        <v>32</v>
      </c>
      <c r="H638" t="s">
        <v>37</v>
      </c>
      <c r="I638" t="s">
        <v>30</v>
      </c>
      <c r="J638">
        <v>2019</v>
      </c>
      <c r="K638" t="s">
        <v>28</v>
      </c>
      <c r="L638" t="s">
        <v>17</v>
      </c>
      <c r="M638">
        <v>1347</v>
      </c>
      <c r="N638">
        <v>2385</v>
      </c>
    </row>
    <row r="640" spans="1:14">
      <c r="A640" s="1" t="s">
        <v>214</v>
      </c>
      <c r="M640">
        <f>SUBTOTAL(9,M2:M639)</f>
        <v>242168905</v>
      </c>
      <c r="N640">
        <f>SUBTOTAL(9,N2:N639)</f>
        <v>444150799</v>
      </c>
    </row>
  </sheetData>
  <phoneticPr fontId="23" type="noConversion"/>
  <hyperlinks>
    <hyperlink ref="P1" r:id="rId1" xr:uid="{D107EBF1-DB3C-4485-A7B3-8A04E2B83D43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P621"/>
  <sheetViews>
    <sheetView zoomScale="85" zoomScaleNormal="85" workbookViewId="0">
      <pane ySplit="1" topLeftCell="A597" activePane="bottomLeft" state="frozen"/>
      <selection activeCell="F23" sqref="F23"/>
      <selection pane="bottomLeft" activeCell="F23" sqref="F23"/>
    </sheetView>
  </sheetViews>
  <sheetFormatPr defaultRowHeight="14.25"/>
  <cols>
    <col min="13" max="13" width="10.5" bestFit="1" customWidth="1"/>
    <col min="14" max="14" width="13" bestFit="1" customWidth="1"/>
  </cols>
  <sheetData>
    <row r="1" spans="1:16">
      <c r="A1" t="s">
        <v>209</v>
      </c>
      <c r="B1" t="s">
        <v>208</v>
      </c>
      <c r="C1" t="s">
        <v>207</v>
      </c>
      <c r="D1" t="s">
        <v>0</v>
      </c>
      <c r="E1" t="s">
        <v>1</v>
      </c>
      <c r="F1" t="s">
        <v>2</v>
      </c>
      <c r="G1" t="s">
        <v>3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P1" s="19" t="s">
        <v>224</v>
      </c>
    </row>
    <row r="2" spans="1:16">
      <c r="A2" t="s">
        <v>189</v>
      </c>
      <c r="B2" t="s">
        <v>188</v>
      </c>
      <c r="C2" t="s">
        <v>206</v>
      </c>
      <c r="D2" t="s">
        <v>11</v>
      </c>
      <c r="E2" t="s">
        <v>12</v>
      </c>
      <c r="F2" t="s">
        <v>31</v>
      </c>
      <c r="G2" t="s">
        <v>32</v>
      </c>
      <c r="H2" t="s">
        <v>33</v>
      </c>
      <c r="I2" t="s">
        <v>29</v>
      </c>
      <c r="J2">
        <v>2019</v>
      </c>
      <c r="K2" t="s">
        <v>16</v>
      </c>
      <c r="L2" t="s">
        <v>17</v>
      </c>
      <c r="M2">
        <v>250686</v>
      </c>
      <c r="N2">
        <v>26605</v>
      </c>
    </row>
    <row r="3" spans="1:16">
      <c r="A3" t="s">
        <v>189</v>
      </c>
      <c r="B3" t="s">
        <v>188</v>
      </c>
      <c r="C3" t="s">
        <v>206</v>
      </c>
      <c r="D3" t="s">
        <v>11</v>
      </c>
      <c r="E3" t="s">
        <v>12</v>
      </c>
      <c r="F3" t="s">
        <v>31</v>
      </c>
      <c r="G3" t="s">
        <v>32</v>
      </c>
      <c r="H3" t="s">
        <v>33</v>
      </c>
      <c r="I3" t="s">
        <v>29</v>
      </c>
      <c r="J3">
        <v>2019</v>
      </c>
      <c r="K3" t="s">
        <v>18</v>
      </c>
      <c r="L3" t="s">
        <v>17</v>
      </c>
      <c r="M3">
        <v>156929</v>
      </c>
      <c r="N3">
        <v>22341</v>
      </c>
    </row>
    <row r="4" spans="1:16">
      <c r="A4" t="s">
        <v>189</v>
      </c>
      <c r="B4" t="s">
        <v>188</v>
      </c>
      <c r="C4" t="s">
        <v>206</v>
      </c>
      <c r="D4" t="s">
        <v>11</v>
      </c>
      <c r="E4" t="s">
        <v>12</v>
      </c>
      <c r="F4" t="s">
        <v>31</v>
      </c>
      <c r="G4" t="s">
        <v>32</v>
      </c>
      <c r="H4" t="s">
        <v>33</v>
      </c>
      <c r="I4" t="s">
        <v>29</v>
      </c>
      <c r="J4">
        <v>2019</v>
      </c>
      <c r="K4" t="s">
        <v>19</v>
      </c>
      <c r="L4" t="s">
        <v>17</v>
      </c>
      <c r="M4">
        <v>271697</v>
      </c>
      <c r="N4">
        <v>44830</v>
      </c>
    </row>
    <row r="5" spans="1:16">
      <c r="A5" t="s">
        <v>189</v>
      </c>
      <c r="B5" t="s">
        <v>188</v>
      </c>
      <c r="C5" t="s">
        <v>206</v>
      </c>
      <c r="D5" t="s">
        <v>11</v>
      </c>
      <c r="E5" t="s">
        <v>12</v>
      </c>
      <c r="F5" t="s">
        <v>31</v>
      </c>
      <c r="G5" t="s">
        <v>32</v>
      </c>
      <c r="H5" t="s">
        <v>33</v>
      </c>
      <c r="I5" t="s">
        <v>29</v>
      </c>
      <c r="J5">
        <v>2019</v>
      </c>
      <c r="K5" t="s">
        <v>20</v>
      </c>
      <c r="L5" t="s">
        <v>17</v>
      </c>
      <c r="M5">
        <v>252287</v>
      </c>
      <c r="N5">
        <v>33051</v>
      </c>
    </row>
    <row r="6" spans="1:16">
      <c r="A6" t="s">
        <v>189</v>
      </c>
      <c r="B6" t="s">
        <v>188</v>
      </c>
      <c r="C6" t="s">
        <v>206</v>
      </c>
      <c r="D6" t="s">
        <v>11</v>
      </c>
      <c r="E6" t="s">
        <v>12</v>
      </c>
      <c r="F6" t="s">
        <v>31</v>
      </c>
      <c r="G6" t="s">
        <v>32</v>
      </c>
      <c r="H6" t="s">
        <v>33</v>
      </c>
      <c r="I6" t="s">
        <v>29</v>
      </c>
      <c r="J6">
        <v>2019</v>
      </c>
      <c r="K6" t="s">
        <v>21</v>
      </c>
      <c r="L6" t="s">
        <v>17</v>
      </c>
      <c r="M6">
        <v>130744</v>
      </c>
      <c r="N6">
        <v>21580</v>
      </c>
    </row>
    <row r="7" spans="1:16">
      <c r="A7" t="s">
        <v>189</v>
      </c>
      <c r="B7" t="s">
        <v>188</v>
      </c>
      <c r="C7" t="s">
        <v>206</v>
      </c>
      <c r="D7" t="s">
        <v>11</v>
      </c>
      <c r="E7" t="s">
        <v>12</v>
      </c>
      <c r="F7" t="s">
        <v>31</v>
      </c>
      <c r="G7" t="s">
        <v>32</v>
      </c>
      <c r="H7" t="s">
        <v>33</v>
      </c>
      <c r="I7" t="s">
        <v>29</v>
      </c>
      <c r="J7">
        <v>2019</v>
      </c>
      <c r="K7" t="s">
        <v>22</v>
      </c>
      <c r="L7" t="s">
        <v>17</v>
      </c>
      <c r="M7">
        <v>97714</v>
      </c>
      <c r="N7">
        <v>17268</v>
      </c>
    </row>
    <row r="8" spans="1:16">
      <c r="A8" t="s">
        <v>189</v>
      </c>
      <c r="B8" t="s">
        <v>188</v>
      </c>
      <c r="C8" t="s">
        <v>206</v>
      </c>
      <c r="D8" t="s">
        <v>11</v>
      </c>
      <c r="E8" t="s">
        <v>12</v>
      </c>
      <c r="F8" t="s">
        <v>31</v>
      </c>
      <c r="G8" t="s">
        <v>32</v>
      </c>
      <c r="H8" t="s">
        <v>33</v>
      </c>
      <c r="I8" t="s">
        <v>29</v>
      </c>
      <c r="J8">
        <v>2019</v>
      </c>
      <c r="K8" t="s">
        <v>23</v>
      </c>
      <c r="L8" t="s">
        <v>17</v>
      </c>
      <c r="M8">
        <v>156025</v>
      </c>
      <c r="N8">
        <v>26921</v>
      </c>
    </row>
    <row r="9" spans="1:16">
      <c r="A9" t="s">
        <v>189</v>
      </c>
      <c r="B9" t="s">
        <v>188</v>
      </c>
      <c r="C9" t="s">
        <v>206</v>
      </c>
      <c r="D9" t="s">
        <v>11</v>
      </c>
      <c r="E9" t="s">
        <v>12</v>
      </c>
      <c r="F9" t="s">
        <v>31</v>
      </c>
      <c r="G9" t="s">
        <v>32</v>
      </c>
      <c r="H9" t="s">
        <v>33</v>
      </c>
      <c r="I9" t="s">
        <v>29</v>
      </c>
      <c r="J9">
        <v>2019</v>
      </c>
      <c r="K9" t="s">
        <v>24</v>
      </c>
      <c r="L9" t="s">
        <v>17</v>
      </c>
      <c r="M9">
        <v>99870</v>
      </c>
      <c r="N9">
        <v>10818</v>
      </c>
    </row>
    <row r="10" spans="1:16">
      <c r="A10" t="s">
        <v>189</v>
      </c>
      <c r="B10" t="s">
        <v>188</v>
      </c>
      <c r="C10" t="s">
        <v>206</v>
      </c>
      <c r="D10" t="s">
        <v>11</v>
      </c>
      <c r="E10" t="s">
        <v>12</v>
      </c>
      <c r="F10" t="s">
        <v>31</v>
      </c>
      <c r="G10" t="s">
        <v>32</v>
      </c>
      <c r="H10" t="s">
        <v>33</v>
      </c>
      <c r="I10" t="s">
        <v>29</v>
      </c>
      <c r="J10">
        <v>2019</v>
      </c>
      <c r="K10" t="s">
        <v>25</v>
      </c>
      <c r="L10" t="s">
        <v>17</v>
      </c>
      <c r="M10">
        <v>77406</v>
      </c>
      <c r="N10">
        <v>14530</v>
      </c>
    </row>
    <row r="11" spans="1:16">
      <c r="A11" t="s">
        <v>189</v>
      </c>
      <c r="B11" t="s">
        <v>188</v>
      </c>
      <c r="C11" t="s">
        <v>206</v>
      </c>
      <c r="D11" t="s">
        <v>11</v>
      </c>
      <c r="E11" t="s">
        <v>12</v>
      </c>
      <c r="F11" t="s">
        <v>31</v>
      </c>
      <c r="G11" t="s">
        <v>32</v>
      </c>
      <c r="H11" t="s">
        <v>33</v>
      </c>
      <c r="I11" t="s">
        <v>29</v>
      </c>
      <c r="J11">
        <v>2020</v>
      </c>
      <c r="K11" t="s">
        <v>26</v>
      </c>
      <c r="L11" t="s">
        <v>17</v>
      </c>
      <c r="M11">
        <v>186297</v>
      </c>
      <c r="N11">
        <v>22998</v>
      </c>
    </row>
    <row r="12" spans="1:16">
      <c r="A12" t="s">
        <v>189</v>
      </c>
      <c r="B12" t="s">
        <v>188</v>
      </c>
      <c r="C12" t="s">
        <v>206</v>
      </c>
      <c r="D12" t="s">
        <v>11</v>
      </c>
      <c r="E12" t="s">
        <v>12</v>
      </c>
      <c r="F12" t="s">
        <v>31</v>
      </c>
      <c r="G12" t="s">
        <v>32</v>
      </c>
      <c r="H12" t="s">
        <v>33</v>
      </c>
      <c r="I12" t="s">
        <v>29</v>
      </c>
      <c r="J12">
        <v>2020</v>
      </c>
      <c r="K12" t="s">
        <v>27</v>
      </c>
      <c r="L12" t="s">
        <v>17</v>
      </c>
      <c r="M12">
        <v>72150</v>
      </c>
      <c r="N12">
        <v>11795</v>
      </c>
    </row>
    <row r="13" spans="1:16">
      <c r="A13" t="s">
        <v>189</v>
      </c>
      <c r="B13" t="s">
        <v>188</v>
      </c>
      <c r="C13" t="s">
        <v>206</v>
      </c>
      <c r="D13" t="s">
        <v>11</v>
      </c>
      <c r="E13" t="s">
        <v>12</v>
      </c>
      <c r="F13" t="s">
        <v>31</v>
      </c>
      <c r="G13" t="s">
        <v>32</v>
      </c>
      <c r="H13" t="s">
        <v>33</v>
      </c>
      <c r="I13" t="s">
        <v>29</v>
      </c>
      <c r="J13">
        <v>2020</v>
      </c>
      <c r="K13" t="s">
        <v>28</v>
      </c>
      <c r="L13" t="s">
        <v>17</v>
      </c>
      <c r="M13">
        <v>89304</v>
      </c>
      <c r="N13">
        <v>13375</v>
      </c>
    </row>
    <row r="14" spans="1:16">
      <c r="A14" t="s">
        <v>189</v>
      </c>
      <c r="B14" t="s">
        <v>188</v>
      </c>
      <c r="C14" t="s">
        <v>206</v>
      </c>
      <c r="D14" t="s">
        <v>11</v>
      </c>
      <c r="E14" t="s">
        <v>12</v>
      </c>
      <c r="F14" t="s">
        <v>31</v>
      </c>
      <c r="G14" t="s">
        <v>32</v>
      </c>
      <c r="H14" t="s">
        <v>35</v>
      </c>
      <c r="I14" t="s">
        <v>29</v>
      </c>
      <c r="J14">
        <v>2019</v>
      </c>
      <c r="K14" t="s">
        <v>22</v>
      </c>
      <c r="L14" t="s">
        <v>17</v>
      </c>
      <c r="M14">
        <v>21</v>
      </c>
      <c r="N14">
        <v>34</v>
      </c>
    </row>
    <row r="15" spans="1:16">
      <c r="A15" t="s">
        <v>189</v>
      </c>
      <c r="B15" t="s">
        <v>188</v>
      </c>
      <c r="C15" t="s">
        <v>206</v>
      </c>
      <c r="D15" t="s">
        <v>11</v>
      </c>
      <c r="E15" t="s">
        <v>12</v>
      </c>
      <c r="F15" t="s">
        <v>31</v>
      </c>
      <c r="G15" t="s">
        <v>32</v>
      </c>
      <c r="H15" t="s">
        <v>35</v>
      </c>
      <c r="I15" t="s">
        <v>29</v>
      </c>
      <c r="J15">
        <v>2020</v>
      </c>
      <c r="K15" t="s">
        <v>26</v>
      </c>
      <c r="L15" t="s">
        <v>17</v>
      </c>
      <c r="M15">
        <v>38</v>
      </c>
      <c r="N15">
        <v>68</v>
      </c>
    </row>
    <row r="16" spans="1:16">
      <c r="A16" t="s">
        <v>189</v>
      </c>
      <c r="B16" t="s">
        <v>188</v>
      </c>
      <c r="C16" t="s">
        <v>206</v>
      </c>
      <c r="D16" t="s">
        <v>11</v>
      </c>
      <c r="E16" t="s">
        <v>12</v>
      </c>
      <c r="F16" t="s">
        <v>31</v>
      </c>
      <c r="G16" t="s">
        <v>32</v>
      </c>
      <c r="H16" t="s">
        <v>36</v>
      </c>
      <c r="I16" t="s">
        <v>29</v>
      </c>
      <c r="J16">
        <v>2019</v>
      </c>
      <c r="K16" t="s">
        <v>23</v>
      </c>
      <c r="L16" t="s">
        <v>17</v>
      </c>
      <c r="M16">
        <v>164</v>
      </c>
      <c r="N16">
        <v>32</v>
      </c>
    </row>
    <row r="17" spans="1:14">
      <c r="A17" t="s">
        <v>189</v>
      </c>
      <c r="B17" t="s">
        <v>188</v>
      </c>
      <c r="C17" t="s">
        <v>206</v>
      </c>
      <c r="D17" t="s">
        <v>11</v>
      </c>
      <c r="E17" t="s">
        <v>12</v>
      </c>
      <c r="F17" t="s">
        <v>31</v>
      </c>
      <c r="G17" t="s">
        <v>32</v>
      </c>
      <c r="H17" t="s">
        <v>36</v>
      </c>
      <c r="I17" t="s">
        <v>29</v>
      </c>
      <c r="J17">
        <v>2020</v>
      </c>
      <c r="K17" t="s">
        <v>26</v>
      </c>
      <c r="L17" t="s">
        <v>17</v>
      </c>
      <c r="M17">
        <v>300677</v>
      </c>
      <c r="N17">
        <v>76636</v>
      </c>
    </row>
    <row r="18" spans="1:14">
      <c r="A18" t="s">
        <v>189</v>
      </c>
      <c r="B18" t="s">
        <v>188</v>
      </c>
      <c r="C18" t="s">
        <v>206</v>
      </c>
      <c r="D18" t="s">
        <v>11</v>
      </c>
      <c r="E18" t="s">
        <v>12</v>
      </c>
      <c r="F18" t="s">
        <v>31</v>
      </c>
      <c r="G18" t="s">
        <v>32</v>
      </c>
      <c r="H18" t="s">
        <v>36</v>
      </c>
      <c r="I18" t="s">
        <v>29</v>
      </c>
      <c r="J18">
        <v>2020</v>
      </c>
      <c r="K18" t="s">
        <v>28</v>
      </c>
      <c r="L18" t="s">
        <v>17</v>
      </c>
      <c r="M18">
        <v>191</v>
      </c>
      <c r="N18">
        <v>38</v>
      </c>
    </row>
    <row r="19" spans="1:14">
      <c r="A19" t="s">
        <v>189</v>
      </c>
      <c r="B19" t="s">
        <v>188</v>
      </c>
      <c r="C19" t="s">
        <v>206</v>
      </c>
      <c r="D19" t="s">
        <v>11</v>
      </c>
      <c r="E19" t="s">
        <v>12</v>
      </c>
      <c r="F19" t="s">
        <v>31</v>
      </c>
      <c r="G19" t="s">
        <v>32</v>
      </c>
      <c r="H19" t="s">
        <v>37</v>
      </c>
      <c r="I19" t="s">
        <v>29</v>
      </c>
      <c r="J19">
        <v>2019</v>
      </c>
      <c r="K19" t="s">
        <v>16</v>
      </c>
      <c r="L19" t="s">
        <v>17</v>
      </c>
      <c r="M19">
        <v>1352</v>
      </c>
      <c r="N19">
        <v>329</v>
      </c>
    </row>
    <row r="20" spans="1:14">
      <c r="A20" t="s">
        <v>189</v>
      </c>
      <c r="B20" t="s">
        <v>188</v>
      </c>
      <c r="C20" t="s">
        <v>206</v>
      </c>
      <c r="D20" t="s">
        <v>11</v>
      </c>
      <c r="E20" t="s">
        <v>12</v>
      </c>
      <c r="F20" t="s">
        <v>31</v>
      </c>
      <c r="G20" t="s">
        <v>32</v>
      </c>
      <c r="H20" t="s">
        <v>37</v>
      </c>
      <c r="I20" t="s">
        <v>29</v>
      </c>
      <c r="J20">
        <v>2019</v>
      </c>
      <c r="K20" t="s">
        <v>18</v>
      </c>
      <c r="L20" t="s">
        <v>17</v>
      </c>
      <c r="M20">
        <v>208</v>
      </c>
      <c r="N20">
        <v>60</v>
      </c>
    </row>
    <row r="21" spans="1:14">
      <c r="A21" t="s">
        <v>189</v>
      </c>
      <c r="B21" t="s">
        <v>188</v>
      </c>
      <c r="C21" t="s">
        <v>206</v>
      </c>
      <c r="D21" t="s">
        <v>11</v>
      </c>
      <c r="E21" t="s">
        <v>12</v>
      </c>
      <c r="F21" t="s">
        <v>31</v>
      </c>
      <c r="G21" t="s">
        <v>32</v>
      </c>
      <c r="H21" t="s">
        <v>37</v>
      </c>
      <c r="I21" t="s">
        <v>29</v>
      </c>
      <c r="J21">
        <v>2019</v>
      </c>
      <c r="K21" t="s">
        <v>21</v>
      </c>
      <c r="L21" t="s">
        <v>17</v>
      </c>
      <c r="M21">
        <v>87</v>
      </c>
      <c r="N21">
        <v>26</v>
      </c>
    </row>
    <row r="22" spans="1:14">
      <c r="A22" t="s">
        <v>189</v>
      </c>
      <c r="B22" t="s">
        <v>188</v>
      </c>
      <c r="C22" t="s">
        <v>206</v>
      </c>
      <c r="D22" t="s">
        <v>11</v>
      </c>
      <c r="E22" t="s">
        <v>12</v>
      </c>
      <c r="F22" t="s">
        <v>31</v>
      </c>
      <c r="G22" t="s">
        <v>32</v>
      </c>
      <c r="H22" t="s">
        <v>37</v>
      </c>
      <c r="I22" t="s">
        <v>29</v>
      </c>
      <c r="J22">
        <v>2019</v>
      </c>
      <c r="K22" t="s">
        <v>23</v>
      </c>
      <c r="L22" t="s">
        <v>17</v>
      </c>
      <c r="M22">
        <v>92</v>
      </c>
      <c r="N22">
        <v>16</v>
      </c>
    </row>
    <row r="23" spans="1:14">
      <c r="A23" t="s">
        <v>189</v>
      </c>
      <c r="B23" t="s">
        <v>188</v>
      </c>
      <c r="C23" t="s">
        <v>206</v>
      </c>
      <c r="D23" t="s">
        <v>11</v>
      </c>
      <c r="E23" t="s">
        <v>12</v>
      </c>
      <c r="F23" t="s">
        <v>31</v>
      </c>
      <c r="G23" t="s">
        <v>32</v>
      </c>
      <c r="H23" t="s">
        <v>37</v>
      </c>
      <c r="I23" t="s">
        <v>29</v>
      </c>
      <c r="J23">
        <v>2020</v>
      </c>
      <c r="K23" t="s">
        <v>27</v>
      </c>
      <c r="L23" t="s">
        <v>17</v>
      </c>
      <c r="M23">
        <v>112</v>
      </c>
      <c r="N23">
        <v>22</v>
      </c>
    </row>
    <row r="24" spans="1:14">
      <c r="A24" t="s">
        <v>189</v>
      </c>
      <c r="B24" t="s">
        <v>188</v>
      </c>
      <c r="C24" t="s">
        <v>205</v>
      </c>
      <c r="D24" t="s">
        <v>11</v>
      </c>
      <c r="E24" t="s">
        <v>12</v>
      </c>
      <c r="F24" t="s">
        <v>31</v>
      </c>
      <c r="G24" t="s">
        <v>32</v>
      </c>
      <c r="H24" t="s">
        <v>33</v>
      </c>
      <c r="I24" t="s">
        <v>29</v>
      </c>
      <c r="J24">
        <v>2019</v>
      </c>
      <c r="K24" t="s">
        <v>16</v>
      </c>
      <c r="L24" t="s">
        <v>17</v>
      </c>
      <c r="M24">
        <v>6921</v>
      </c>
      <c r="N24">
        <v>7210</v>
      </c>
    </row>
    <row r="25" spans="1:14">
      <c r="A25" t="s">
        <v>189</v>
      </c>
      <c r="B25" t="s">
        <v>188</v>
      </c>
      <c r="C25" t="s">
        <v>205</v>
      </c>
      <c r="D25" t="s">
        <v>11</v>
      </c>
      <c r="E25" t="s">
        <v>12</v>
      </c>
      <c r="F25" t="s">
        <v>31</v>
      </c>
      <c r="G25" t="s">
        <v>32</v>
      </c>
      <c r="H25" t="s">
        <v>33</v>
      </c>
      <c r="I25" t="s">
        <v>29</v>
      </c>
      <c r="J25">
        <v>2019</v>
      </c>
      <c r="K25" t="s">
        <v>18</v>
      </c>
      <c r="L25" t="s">
        <v>17</v>
      </c>
      <c r="M25">
        <v>13286</v>
      </c>
      <c r="N25">
        <v>15552</v>
      </c>
    </row>
    <row r="26" spans="1:14">
      <c r="A26" t="s">
        <v>189</v>
      </c>
      <c r="B26" t="s">
        <v>188</v>
      </c>
      <c r="C26" t="s">
        <v>205</v>
      </c>
      <c r="D26" t="s">
        <v>11</v>
      </c>
      <c r="E26" t="s">
        <v>12</v>
      </c>
      <c r="F26" t="s">
        <v>31</v>
      </c>
      <c r="G26" t="s">
        <v>32</v>
      </c>
      <c r="H26" t="s">
        <v>33</v>
      </c>
      <c r="I26" t="s">
        <v>29</v>
      </c>
      <c r="J26">
        <v>2019</v>
      </c>
      <c r="K26" t="s">
        <v>19</v>
      </c>
      <c r="L26" t="s">
        <v>17</v>
      </c>
      <c r="M26">
        <v>9795</v>
      </c>
      <c r="N26">
        <v>12088</v>
      </c>
    </row>
    <row r="27" spans="1:14">
      <c r="A27" t="s">
        <v>189</v>
      </c>
      <c r="B27" t="s">
        <v>188</v>
      </c>
      <c r="C27" t="s">
        <v>205</v>
      </c>
      <c r="D27" t="s">
        <v>11</v>
      </c>
      <c r="E27" t="s">
        <v>12</v>
      </c>
      <c r="F27" t="s">
        <v>31</v>
      </c>
      <c r="G27" t="s">
        <v>32</v>
      </c>
      <c r="H27" t="s">
        <v>33</v>
      </c>
      <c r="I27" t="s">
        <v>29</v>
      </c>
      <c r="J27">
        <v>2019</v>
      </c>
      <c r="K27" t="s">
        <v>20</v>
      </c>
      <c r="L27" t="s">
        <v>17</v>
      </c>
      <c r="M27">
        <v>4554</v>
      </c>
      <c r="N27">
        <v>5292</v>
      </c>
    </row>
    <row r="28" spans="1:14">
      <c r="A28" t="s">
        <v>189</v>
      </c>
      <c r="B28" t="s">
        <v>188</v>
      </c>
      <c r="C28" t="s">
        <v>205</v>
      </c>
      <c r="D28" t="s">
        <v>11</v>
      </c>
      <c r="E28" t="s">
        <v>12</v>
      </c>
      <c r="F28" t="s">
        <v>31</v>
      </c>
      <c r="G28" t="s">
        <v>32</v>
      </c>
      <c r="H28" t="s">
        <v>33</v>
      </c>
      <c r="I28" t="s">
        <v>29</v>
      </c>
      <c r="J28">
        <v>2019</v>
      </c>
      <c r="K28" t="s">
        <v>22</v>
      </c>
      <c r="L28" t="s">
        <v>17</v>
      </c>
      <c r="M28">
        <v>2303</v>
      </c>
      <c r="N28">
        <v>2742</v>
      </c>
    </row>
    <row r="29" spans="1:14">
      <c r="A29" t="s">
        <v>189</v>
      </c>
      <c r="B29" t="s">
        <v>188</v>
      </c>
      <c r="C29" t="s">
        <v>205</v>
      </c>
      <c r="D29" t="s">
        <v>11</v>
      </c>
      <c r="E29" t="s">
        <v>12</v>
      </c>
      <c r="F29" t="s">
        <v>31</v>
      </c>
      <c r="G29" t="s">
        <v>32</v>
      </c>
      <c r="H29" t="s">
        <v>33</v>
      </c>
      <c r="I29" t="s">
        <v>29</v>
      </c>
      <c r="J29">
        <v>2020</v>
      </c>
      <c r="K29" t="s">
        <v>27</v>
      </c>
      <c r="L29" t="s">
        <v>17</v>
      </c>
      <c r="M29">
        <v>4862</v>
      </c>
      <c r="N29">
        <v>6558</v>
      </c>
    </row>
    <row r="30" spans="1:14">
      <c r="A30" t="s">
        <v>189</v>
      </c>
      <c r="B30" t="s">
        <v>188</v>
      </c>
      <c r="C30" t="s">
        <v>205</v>
      </c>
      <c r="D30" t="s">
        <v>11</v>
      </c>
      <c r="E30" t="s">
        <v>12</v>
      </c>
      <c r="F30" t="s">
        <v>31</v>
      </c>
      <c r="G30" t="s">
        <v>32</v>
      </c>
      <c r="H30" t="s">
        <v>33</v>
      </c>
      <c r="I30" t="s">
        <v>29</v>
      </c>
      <c r="J30">
        <v>2020</v>
      </c>
      <c r="K30" t="s">
        <v>28</v>
      </c>
      <c r="L30" t="s">
        <v>17</v>
      </c>
      <c r="M30">
        <v>8501</v>
      </c>
      <c r="N30">
        <v>11602</v>
      </c>
    </row>
    <row r="31" spans="1:14">
      <c r="A31" t="s">
        <v>189</v>
      </c>
      <c r="B31" t="s">
        <v>188</v>
      </c>
      <c r="C31" t="s">
        <v>205</v>
      </c>
      <c r="D31" t="s">
        <v>11</v>
      </c>
      <c r="E31" t="s">
        <v>12</v>
      </c>
      <c r="F31" t="s">
        <v>31</v>
      </c>
      <c r="G31" t="s">
        <v>32</v>
      </c>
      <c r="H31" t="s">
        <v>36</v>
      </c>
      <c r="I31" t="s">
        <v>29</v>
      </c>
      <c r="J31">
        <v>2019</v>
      </c>
      <c r="K31" t="s">
        <v>16</v>
      </c>
      <c r="L31" t="s">
        <v>17</v>
      </c>
      <c r="M31">
        <v>21537</v>
      </c>
      <c r="N31">
        <v>22392</v>
      </c>
    </row>
    <row r="32" spans="1:14">
      <c r="A32" t="s">
        <v>189</v>
      </c>
      <c r="B32" t="s">
        <v>188</v>
      </c>
      <c r="C32" t="s">
        <v>205</v>
      </c>
      <c r="D32" t="s">
        <v>11</v>
      </c>
      <c r="E32" t="s">
        <v>12</v>
      </c>
      <c r="F32" t="s">
        <v>31</v>
      </c>
      <c r="G32" t="s">
        <v>32</v>
      </c>
      <c r="H32" t="s">
        <v>36</v>
      </c>
      <c r="I32" t="s">
        <v>29</v>
      </c>
      <c r="J32">
        <v>2019</v>
      </c>
      <c r="K32" t="s">
        <v>18</v>
      </c>
      <c r="L32" t="s">
        <v>17</v>
      </c>
      <c r="M32">
        <v>40911</v>
      </c>
      <c r="N32">
        <v>43629</v>
      </c>
    </row>
    <row r="33" spans="1:14">
      <c r="A33" t="s">
        <v>189</v>
      </c>
      <c r="B33" t="s">
        <v>188</v>
      </c>
      <c r="C33" t="s">
        <v>205</v>
      </c>
      <c r="D33" t="s">
        <v>11</v>
      </c>
      <c r="E33" t="s">
        <v>12</v>
      </c>
      <c r="F33" t="s">
        <v>31</v>
      </c>
      <c r="G33" t="s">
        <v>32</v>
      </c>
      <c r="H33" t="s">
        <v>36</v>
      </c>
      <c r="I33" t="s">
        <v>29</v>
      </c>
      <c r="J33">
        <v>2019</v>
      </c>
      <c r="K33" t="s">
        <v>19</v>
      </c>
      <c r="L33" t="s">
        <v>17</v>
      </c>
      <c r="M33">
        <v>67433</v>
      </c>
      <c r="N33">
        <v>55240</v>
      </c>
    </row>
    <row r="34" spans="1:14">
      <c r="A34" t="s">
        <v>189</v>
      </c>
      <c r="B34" t="s">
        <v>188</v>
      </c>
      <c r="C34" t="s">
        <v>205</v>
      </c>
      <c r="D34" t="s">
        <v>11</v>
      </c>
      <c r="E34" t="s">
        <v>12</v>
      </c>
      <c r="F34" t="s">
        <v>31</v>
      </c>
      <c r="G34" t="s">
        <v>32</v>
      </c>
      <c r="H34" t="s">
        <v>36</v>
      </c>
      <c r="I34" t="s">
        <v>29</v>
      </c>
      <c r="J34">
        <v>2019</v>
      </c>
      <c r="K34" t="s">
        <v>20</v>
      </c>
      <c r="L34" t="s">
        <v>17</v>
      </c>
      <c r="M34">
        <v>4161</v>
      </c>
      <c r="N34">
        <v>4920</v>
      </c>
    </row>
    <row r="35" spans="1:14">
      <c r="A35" t="s">
        <v>189</v>
      </c>
      <c r="B35" t="s">
        <v>188</v>
      </c>
      <c r="C35" t="s">
        <v>205</v>
      </c>
      <c r="D35" t="s">
        <v>11</v>
      </c>
      <c r="E35" t="s">
        <v>12</v>
      </c>
      <c r="F35" t="s">
        <v>31</v>
      </c>
      <c r="G35" t="s">
        <v>32</v>
      </c>
      <c r="H35" t="s">
        <v>36</v>
      </c>
      <c r="I35" t="s">
        <v>29</v>
      </c>
      <c r="J35">
        <v>2019</v>
      </c>
      <c r="K35" t="s">
        <v>21</v>
      </c>
      <c r="L35" t="s">
        <v>17</v>
      </c>
      <c r="M35">
        <v>17367</v>
      </c>
      <c r="N35">
        <v>5018</v>
      </c>
    </row>
    <row r="36" spans="1:14">
      <c r="A36" t="s">
        <v>189</v>
      </c>
      <c r="B36" t="s">
        <v>188</v>
      </c>
      <c r="C36" t="s">
        <v>205</v>
      </c>
      <c r="D36" t="s">
        <v>11</v>
      </c>
      <c r="E36" t="s">
        <v>12</v>
      </c>
      <c r="F36" t="s">
        <v>31</v>
      </c>
      <c r="G36" t="s">
        <v>32</v>
      </c>
      <c r="H36" t="s">
        <v>36</v>
      </c>
      <c r="I36" t="s">
        <v>29</v>
      </c>
      <c r="J36">
        <v>2019</v>
      </c>
      <c r="K36" t="s">
        <v>22</v>
      </c>
      <c r="L36" t="s">
        <v>17</v>
      </c>
      <c r="M36">
        <v>16070</v>
      </c>
      <c r="N36">
        <v>18852</v>
      </c>
    </row>
    <row r="37" spans="1:14">
      <c r="A37" t="s">
        <v>189</v>
      </c>
      <c r="B37" t="s">
        <v>188</v>
      </c>
      <c r="C37" t="s">
        <v>205</v>
      </c>
      <c r="D37" t="s">
        <v>11</v>
      </c>
      <c r="E37" t="s">
        <v>12</v>
      </c>
      <c r="F37" t="s">
        <v>31</v>
      </c>
      <c r="G37" t="s">
        <v>32</v>
      </c>
      <c r="H37" t="s">
        <v>36</v>
      </c>
      <c r="I37" t="s">
        <v>29</v>
      </c>
      <c r="J37">
        <v>2019</v>
      </c>
      <c r="K37" t="s">
        <v>23</v>
      </c>
      <c r="L37" t="s">
        <v>17</v>
      </c>
      <c r="M37">
        <v>20826</v>
      </c>
      <c r="N37">
        <v>25807</v>
      </c>
    </row>
    <row r="38" spans="1:14">
      <c r="A38" t="s">
        <v>189</v>
      </c>
      <c r="B38" t="s">
        <v>188</v>
      </c>
      <c r="C38" t="s">
        <v>205</v>
      </c>
      <c r="D38" t="s">
        <v>11</v>
      </c>
      <c r="E38" t="s">
        <v>12</v>
      </c>
      <c r="F38" t="s">
        <v>31</v>
      </c>
      <c r="G38" t="s">
        <v>32</v>
      </c>
      <c r="H38" t="s">
        <v>36</v>
      </c>
      <c r="I38" t="s">
        <v>29</v>
      </c>
      <c r="J38">
        <v>2019</v>
      </c>
      <c r="K38" t="s">
        <v>24</v>
      </c>
      <c r="L38" t="s">
        <v>17</v>
      </c>
      <c r="M38">
        <v>6300</v>
      </c>
      <c r="N38">
        <v>7716</v>
      </c>
    </row>
    <row r="39" spans="1:14">
      <c r="A39" t="s">
        <v>189</v>
      </c>
      <c r="B39" t="s">
        <v>188</v>
      </c>
      <c r="C39" t="s">
        <v>205</v>
      </c>
      <c r="D39" t="s">
        <v>11</v>
      </c>
      <c r="E39" t="s">
        <v>12</v>
      </c>
      <c r="F39" t="s">
        <v>31</v>
      </c>
      <c r="G39" t="s">
        <v>32</v>
      </c>
      <c r="H39" t="s">
        <v>36</v>
      </c>
      <c r="I39" t="s">
        <v>29</v>
      </c>
      <c r="J39">
        <v>2019</v>
      </c>
      <c r="K39" t="s">
        <v>25</v>
      </c>
      <c r="L39" t="s">
        <v>17</v>
      </c>
      <c r="M39">
        <v>5292</v>
      </c>
      <c r="N39">
        <v>6085</v>
      </c>
    </row>
    <row r="40" spans="1:14">
      <c r="A40" t="s">
        <v>189</v>
      </c>
      <c r="B40" t="s">
        <v>188</v>
      </c>
      <c r="C40" t="s">
        <v>205</v>
      </c>
      <c r="D40" t="s">
        <v>11</v>
      </c>
      <c r="E40" t="s">
        <v>12</v>
      </c>
      <c r="F40" t="s">
        <v>31</v>
      </c>
      <c r="G40" t="s">
        <v>32</v>
      </c>
      <c r="H40" t="s">
        <v>36</v>
      </c>
      <c r="I40" t="s">
        <v>29</v>
      </c>
      <c r="J40">
        <v>2020</v>
      </c>
      <c r="K40" t="s">
        <v>26</v>
      </c>
      <c r="L40" t="s">
        <v>17</v>
      </c>
      <c r="M40">
        <v>51942</v>
      </c>
      <c r="N40">
        <v>49244</v>
      </c>
    </row>
    <row r="41" spans="1:14">
      <c r="A41" t="s">
        <v>189</v>
      </c>
      <c r="B41" t="s">
        <v>188</v>
      </c>
      <c r="C41" t="s">
        <v>205</v>
      </c>
      <c r="D41" t="s">
        <v>11</v>
      </c>
      <c r="E41" t="s">
        <v>12</v>
      </c>
      <c r="F41" t="s">
        <v>31</v>
      </c>
      <c r="G41" t="s">
        <v>32</v>
      </c>
      <c r="H41" t="s">
        <v>36</v>
      </c>
      <c r="I41" t="s">
        <v>29</v>
      </c>
      <c r="J41">
        <v>2020</v>
      </c>
      <c r="K41" t="s">
        <v>27</v>
      </c>
      <c r="L41" t="s">
        <v>17</v>
      </c>
      <c r="M41">
        <v>43035</v>
      </c>
      <c r="N41">
        <v>29104</v>
      </c>
    </row>
    <row r="42" spans="1:14">
      <c r="A42" t="s">
        <v>189</v>
      </c>
      <c r="B42" t="s">
        <v>188</v>
      </c>
      <c r="C42" t="s">
        <v>205</v>
      </c>
      <c r="D42" t="s">
        <v>11</v>
      </c>
      <c r="E42" t="s">
        <v>12</v>
      </c>
      <c r="F42" t="s">
        <v>31</v>
      </c>
      <c r="G42" t="s">
        <v>32</v>
      </c>
      <c r="H42" t="s">
        <v>36</v>
      </c>
      <c r="I42" t="s">
        <v>29</v>
      </c>
      <c r="J42">
        <v>2020</v>
      </c>
      <c r="K42" t="s">
        <v>28</v>
      </c>
      <c r="L42" t="s">
        <v>17</v>
      </c>
      <c r="M42">
        <v>46688</v>
      </c>
      <c r="N42">
        <v>23298</v>
      </c>
    </row>
    <row r="43" spans="1:14">
      <c r="A43" t="s">
        <v>189</v>
      </c>
      <c r="B43" t="s">
        <v>188</v>
      </c>
      <c r="C43" t="s">
        <v>205</v>
      </c>
      <c r="D43" t="s">
        <v>11</v>
      </c>
      <c r="E43" t="s">
        <v>12</v>
      </c>
      <c r="F43" t="s">
        <v>31</v>
      </c>
      <c r="G43" t="s">
        <v>32</v>
      </c>
      <c r="H43" t="s">
        <v>37</v>
      </c>
      <c r="I43" t="s">
        <v>29</v>
      </c>
      <c r="J43">
        <v>2019</v>
      </c>
      <c r="K43" t="s">
        <v>16</v>
      </c>
      <c r="L43" t="s">
        <v>17</v>
      </c>
      <c r="M43">
        <v>472076</v>
      </c>
      <c r="N43">
        <v>528397</v>
      </c>
    </row>
    <row r="44" spans="1:14">
      <c r="A44" t="s">
        <v>189</v>
      </c>
      <c r="B44" t="s">
        <v>188</v>
      </c>
      <c r="C44" t="s">
        <v>205</v>
      </c>
      <c r="D44" t="s">
        <v>11</v>
      </c>
      <c r="E44" t="s">
        <v>12</v>
      </c>
      <c r="F44" t="s">
        <v>31</v>
      </c>
      <c r="G44" t="s">
        <v>32</v>
      </c>
      <c r="H44" t="s">
        <v>37</v>
      </c>
      <c r="I44" t="s">
        <v>29</v>
      </c>
      <c r="J44">
        <v>2019</v>
      </c>
      <c r="K44" t="s">
        <v>18</v>
      </c>
      <c r="L44" t="s">
        <v>17</v>
      </c>
      <c r="M44">
        <v>8063</v>
      </c>
      <c r="N44">
        <v>9919</v>
      </c>
    </row>
    <row r="45" spans="1:14">
      <c r="A45" t="s">
        <v>189</v>
      </c>
      <c r="B45" t="s">
        <v>188</v>
      </c>
      <c r="C45" t="s">
        <v>205</v>
      </c>
      <c r="D45" t="s">
        <v>11</v>
      </c>
      <c r="E45" t="s">
        <v>12</v>
      </c>
      <c r="F45" t="s">
        <v>31</v>
      </c>
      <c r="G45" t="s">
        <v>32</v>
      </c>
      <c r="H45" t="s">
        <v>37</v>
      </c>
      <c r="I45" t="s">
        <v>29</v>
      </c>
      <c r="J45">
        <v>2019</v>
      </c>
      <c r="K45" t="s">
        <v>19</v>
      </c>
      <c r="L45" t="s">
        <v>17</v>
      </c>
      <c r="M45">
        <v>52058</v>
      </c>
      <c r="N45">
        <v>51274</v>
      </c>
    </row>
    <row r="46" spans="1:14">
      <c r="A46" t="s">
        <v>189</v>
      </c>
      <c r="B46" t="s">
        <v>188</v>
      </c>
      <c r="C46" t="s">
        <v>205</v>
      </c>
      <c r="D46" t="s">
        <v>11</v>
      </c>
      <c r="E46" t="s">
        <v>12</v>
      </c>
      <c r="F46" t="s">
        <v>31</v>
      </c>
      <c r="G46" t="s">
        <v>32</v>
      </c>
      <c r="H46" t="s">
        <v>37</v>
      </c>
      <c r="I46" t="s">
        <v>29</v>
      </c>
      <c r="J46">
        <v>2019</v>
      </c>
      <c r="K46" t="s">
        <v>21</v>
      </c>
      <c r="L46" t="s">
        <v>17</v>
      </c>
      <c r="M46">
        <v>75574</v>
      </c>
      <c r="N46">
        <v>2758</v>
      </c>
    </row>
    <row r="47" spans="1:14">
      <c r="A47" t="s">
        <v>189</v>
      </c>
      <c r="B47" t="s">
        <v>188</v>
      </c>
      <c r="C47" t="s">
        <v>205</v>
      </c>
      <c r="D47" t="s">
        <v>11</v>
      </c>
      <c r="E47" t="s">
        <v>12</v>
      </c>
      <c r="F47" t="s">
        <v>31</v>
      </c>
      <c r="G47" t="s">
        <v>32</v>
      </c>
      <c r="H47" t="s">
        <v>37</v>
      </c>
      <c r="I47" t="s">
        <v>29</v>
      </c>
      <c r="J47">
        <v>2019</v>
      </c>
      <c r="K47" t="s">
        <v>22</v>
      </c>
      <c r="L47" t="s">
        <v>17</v>
      </c>
      <c r="M47">
        <v>71540</v>
      </c>
      <c r="N47">
        <v>10870</v>
      </c>
    </row>
    <row r="48" spans="1:14">
      <c r="A48" t="s">
        <v>189</v>
      </c>
      <c r="B48" t="s">
        <v>188</v>
      </c>
      <c r="C48" t="s">
        <v>205</v>
      </c>
      <c r="D48" t="s">
        <v>11</v>
      </c>
      <c r="E48" t="s">
        <v>12</v>
      </c>
      <c r="F48" t="s">
        <v>31</v>
      </c>
      <c r="G48" t="s">
        <v>32</v>
      </c>
      <c r="H48" t="s">
        <v>37</v>
      </c>
      <c r="I48" t="s">
        <v>29</v>
      </c>
      <c r="J48">
        <v>2019</v>
      </c>
      <c r="K48" t="s">
        <v>23</v>
      </c>
      <c r="L48" t="s">
        <v>17</v>
      </c>
      <c r="M48">
        <v>38633</v>
      </c>
      <c r="N48">
        <v>7703</v>
      </c>
    </row>
    <row r="49" spans="1:14">
      <c r="A49" t="s">
        <v>189</v>
      </c>
      <c r="B49" t="s">
        <v>188</v>
      </c>
      <c r="C49" t="s">
        <v>205</v>
      </c>
      <c r="D49" t="s">
        <v>11</v>
      </c>
      <c r="E49" t="s">
        <v>12</v>
      </c>
      <c r="F49" t="s">
        <v>31</v>
      </c>
      <c r="G49" t="s">
        <v>32</v>
      </c>
      <c r="H49" t="s">
        <v>37</v>
      </c>
      <c r="I49" t="s">
        <v>29</v>
      </c>
      <c r="J49">
        <v>2019</v>
      </c>
      <c r="K49" t="s">
        <v>24</v>
      </c>
      <c r="L49" t="s">
        <v>17</v>
      </c>
      <c r="M49">
        <v>32981</v>
      </c>
      <c r="N49">
        <v>5366</v>
      </c>
    </row>
    <row r="50" spans="1:14">
      <c r="A50" t="s">
        <v>189</v>
      </c>
      <c r="B50" t="s">
        <v>188</v>
      </c>
      <c r="C50" t="s">
        <v>205</v>
      </c>
      <c r="D50" t="s">
        <v>11</v>
      </c>
      <c r="E50" t="s">
        <v>12</v>
      </c>
      <c r="F50" t="s">
        <v>31</v>
      </c>
      <c r="G50" t="s">
        <v>32</v>
      </c>
      <c r="H50" t="s">
        <v>37</v>
      </c>
      <c r="I50" t="s">
        <v>29</v>
      </c>
      <c r="J50">
        <v>2019</v>
      </c>
      <c r="K50" t="s">
        <v>25</v>
      </c>
      <c r="L50" t="s">
        <v>17</v>
      </c>
      <c r="M50">
        <v>1313</v>
      </c>
      <c r="N50">
        <v>1781</v>
      </c>
    </row>
    <row r="51" spans="1:14">
      <c r="A51" t="s">
        <v>189</v>
      </c>
      <c r="B51" t="s">
        <v>188</v>
      </c>
      <c r="C51" t="s">
        <v>205</v>
      </c>
      <c r="D51" t="s">
        <v>11</v>
      </c>
      <c r="E51" t="s">
        <v>12</v>
      </c>
      <c r="F51" t="s">
        <v>31</v>
      </c>
      <c r="G51" t="s">
        <v>32</v>
      </c>
      <c r="H51" t="s">
        <v>37</v>
      </c>
      <c r="I51" t="s">
        <v>29</v>
      </c>
      <c r="J51">
        <v>2020</v>
      </c>
      <c r="K51" t="s">
        <v>26</v>
      </c>
      <c r="L51" t="s">
        <v>17</v>
      </c>
      <c r="M51">
        <v>7180</v>
      </c>
      <c r="N51">
        <v>6428</v>
      </c>
    </row>
    <row r="52" spans="1:14">
      <c r="A52" t="s">
        <v>189</v>
      </c>
      <c r="B52" t="s">
        <v>188</v>
      </c>
      <c r="C52" t="s">
        <v>205</v>
      </c>
      <c r="D52" t="s">
        <v>11</v>
      </c>
      <c r="E52" t="s">
        <v>12</v>
      </c>
      <c r="F52" t="s">
        <v>31</v>
      </c>
      <c r="G52" t="s">
        <v>32</v>
      </c>
      <c r="H52" t="s">
        <v>37</v>
      </c>
      <c r="I52" t="s">
        <v>29</v>
      </c>
      <c r="J52">
        <v>2020</v>
      </c>
      <c r="K52" t="s">
        <v>27</v>
      </c>
      <c r="L52" t="s">
        <v>17</v>
      </c>
      <c r="M52">
        <v>43655</v>
      </c>
      <c r="N52">
        <v>20251</v>
      </c>
    </row>
    <row r="53" spans="1:14">
      <c r="A53" t="s">
        <v>189</v>
      </c>
      <c r="B53" t="s">
        <v>188</v>
      </c>
      <c r="C53" t="s">
        <v>205</v>
      </c>
      <c r="D53" t="s">
        <v>11</v>
      </c>
      <c r="E53" t="s">
        <v>12</v>
      </c>
      <c r="F53" t="s">
        <v>31</v>
      </c>
      <c r="G53" t="s">
        <v>32</v>
      </c>
      <c r="H53" t="s">
        <v>37</v>
      </c>
      <c r="I53" t="s">
        <v>29</v>
      </c>
      <c r="J53">
        <v>2020</v>
      </c>
      <c r="K53" t="s">
        <v>28</v>
      </c>
      <c r="L53" t="s">
        <v>17</v>
      </c>
      <c r="M53">
        <v>55593</v>
      </c>
      <c r="N53">
        <v>19994</v>
      </c>
    </row>
    <row r="54" spans="1:14">
      <c r="A54" t="s">
        <v>189</v>
      </c>
      <c r="B54" t="s">
        <v>188</v>
      </c>
      <c r="C54" t="s">
        <v>204</v>
      </c>
      <c r="D54" t="s">
        <v>11</v>
      </c>
      <c r="E54" t="s">
        <v>12</v>
      </c>
      <c r="F54" t="s">
        <v>13</v>
      </c>
      <c r="G54" t="s">
        <v>14</v>
      </c>
      <c r="H54" t="s">
        <v>15</v>
      </c>
      <c r="I54" t="s">
        <v>29</v>
      </c>
      <c r="J54">
        <v>2019</v>
      </c>
      <c r="K54" t="s">
        <v>25</v>
      </c>
      <c r="L54" t="s">
        <v>17</v>
      </c>
      <c r="M54">
        <v>3036</v>
      </c>
      <c r="N54">
        <v>1686</v>
      </c>
    </row>
    <row r="55" spans="1:14">
      <c r="A55" t="s">
        <v>189</v>
      </c>
      <c r="B55" t="s">
        <v>188</v>
      </c>
      <c r="C55" t="s">
        <v>204</v>
      </c>
      <c r="D55" t="s">
        <v>11</v>
      </c>
      <c r="E55" t="s">
        <v>12</v>
      </c>
      <c r="F55" t="s">
        <v>13</v>
      </c>
      <c r="G55" t="s">
        <v>14</v>
      </c>
      <c r="H55" t="s">
        <v>15</v>
      </c>
      <c r="I55" t="s">
        <v>29</v>
      </c>
      <c r="J55">
        <v>2020</v>
      </c>
      <c r="K55" t="s">
        <v>28</v>
      </c>
      <c r="L55" t="s">
        <v>17</v>
      </c>
      <c r="M55">
        <v>528</v>
      </c>
      <c r="N55">
        <v>155</v>
      </c>
    </row>
    <row r="56" spans="1:14">
      <c r="A56" t="s">
        <v>189</v>
      </c>
      <c r="B56" t="s">
        <v>188</v>
      </c>
      <c r="C56" t="s">
        <v>204</v>
      </c>
      <c r="D56" t="s">
        <v>11</v>
      </c>
      <c r="E56" t="s">
        <v>12</v>
      </c>
      <c r="F56" t="s">
        <v>31</v>
      </c>
      <c r="G56" t="s">
        <v>32</v>
      </c>
      <c r="H56" t="s">
        <v>33</v>
      </c>
      <c r="I56" t="s">
        <v>29</v>
      </c>
      <c r="J56">
        <v>2019</v>
      </c>
      <c r="K56" t="s">
        <v>21</v>
      </c>
      <c r="L56" t="s">
        <v>17</v>
      </c>
      <c r="M56">
        <v>416</v>
      </c>
      <c r="N56">
        <v>141</v>
      </c>
    </row>
    <row r="57" spans="1:14">
      <c r="A57" t="s">
        <v>189</v>
      </c>
      <c r="B57" t="s">
        <v>188</v>
      </c>
      <c r="C57" t="s">
        <v>204</v>
      </c>
      <c r="D57" t="s">
        <v>11</v>
      </c>
      <c r="E57" t="s">
        <v>12</v>
      </c>
      <c r="F57" t="s">
        <v>31</v>
      </c>
      <c r="G57" t="s">
        <v>32</v>
      </c>
      <c r="H57" t="s">
        <v>36</v>
      </c>
      <c r="I57" t="s">
        <v>29</v>
      </c>
      <c r="J57">
        <v>2019</v>
      </c>
      <c r="K57" t="s">
        <v>16</v>
      </c>
      <c r="L57" t="s">
        <v>17</v>
      </c>
      <c r="M57">
        <v>533925</v>
      </c>
      <c r="N57">
        <v>581185</v>
      </c>
    </row>
    <row r="58" spans="1:14">
      <c r="A58" t="s">
        <v>189</v>
      </c>
      <c r="B58" t="s">
        <v>188</v>
      </c>
      <c r="C58" t="s">
        <v>204</v>
      </c>
      <c r="D58" t="s">
        <v>11</v>
      </c>
      <c r="E58" t="s">
        <v>12</v>
      </c>
      <c r="F58" t="s">
        <v>31</v>
      </c>
      <c r="G58" t="s">
        <v>32</v>
      </c>
      <c r="H58" t="s">
        <v>36</v>
      </c>
      <c r="I58" t="s">
        <v>29</v>
      </c>
      <c r="J58">
        <v>2019</v>
      </c>
      <c r="K58" t="s">
        <v>18</v>
      </c>
      <c r="L58" t="s">
        <v>17</v>
      </c>
      <c r="M58">
        <v>720462</v>
      </c>
      <c r="N58">
        <v>693591</v>
      </c>
    </row>
    <row r="59" spans="1:14">
      <c r="A59" t="s">
        <v>189</v>
      </c>
      <c r="B59" t="s">
        <v>188</v>
      </c>
      <c r="C59" t="s">
        <v>204</v>
      </c>
      <c r="D59" t="s">
        <v>11</v>
      </c>
      <c r="E59" t="s">
        <v>12</v>
      </c>
      <c r="F59" t="s">
        <v>31</v>
      </c>
      <c r="G59" t="s">
        <v>32</v>
      </c>
      <c r="H59" t="s">
        <v>36</v>
      </c>
      <c r="I59" t="s">
        <v>29</v>
      </c>
      <c r="J59">
        <v>2019</v>
      </c>
      <c r="K59" t="s">
        <v>19</v>
      </c>
      <c r="L59" t="s">
        <v>17</v>
      </c>
      <c r="M59">
        <v>701141</v>
      </c>
      <c r="N59">
        <v>687599</v>
      </c>
    </row>
    <row r="60" spans="1:14">
      <c r="A60" t="s">
        <v>189</v>
      </c>
      <c r="B60" t="s">
        <v>188</v>
      </c>
      <c r="C60" t="s">
        <v>204</v>
      </c>
      <c r="D60" t="s">
        <v>11</v>
      </c>
      <c r="E60" t="s">
        <v>12</v>
      </c>
      <c r="F60" t="s">
        <v>31</v>
      </c>
      <c r="G60" t="s">
        <v>32</v>
      </c>
      <c r="H60" t="s">
        <v>36</v>
      </c>
      <c r="I60" t="s">
        <v>29</v>
      </c>
      <c r="J60">
        <v>2019</v>
      </c>
      <c r="K60" t="s">
        <v>20</v>
      </c>
      <c r="L60" t="s">
        <v>17</v>
      </c>
      <c r="M60">
        <v>865911</v>
      </c>
      <c r="N60">
        <v>840044</v>
      </c>
    </row>
    <row r="61" spans="1:14">
      <c r="A61" t="s">
        <v>189</v>
      </c>
      <c r="B61" t="s">
        <v>188</v>
      </c>
      <c r="C61" t="s">
        <v>204</v>
      </c>
      <c r="D61" t="s">
        <v>11</v>
      </c>
      <c r="E61" t="s">
        <v>12</v>
      </c>
      <c r="F61" t="s">
        <v>31</v>
      </c>
      <c r="G61" t="s">
        <v>32</v>
      </c>
      <c r="H61" t="s">
        <v>36</v>
      </c>
      <c r="I61" t="s">
        <v>29</v>
      </c>
      <c r="J61">
        <v>2019</v>
      </c>
      <c r="K61" t="s">
        <v>21</v>
      </c>
      <c r="L61" t="s">
        <v>17</v>
      </c>
      <c r="M61">
        <v>525677</v>
      </c>
      <c r="N61">
        <v>521443</v>
      </c>
    </row>
    <row r="62" spans="1:14">
      <c r="A62" t="s">
        <v>189</v>
      </c>
      <c r="B62" t="s">
        <v>188</v>
      </c>
      <c r="C62" t="s">
        <v>204</v>
      </c>
      <c r="D62" t="s">
        <v>11</v>
      </c>
      <c r="E62" t="s">
        <v>12</v>
      </c>
      <c r="F62" t="s">
        <v>31</v>
      </c>
      <c r="G62" t="s">
        <v>32</v>
      </c>
      <c r="H62" t="s">
        <v>36</v>
      </c>
      <c r="I62" t="s">
        <v>29</v>
      </c>
      <c r="J62">
        <v>2019</v>
      </c>
      <c r="K62" t="s">
        <v>22</v>
      </c>
      <c r="L62" t="s">
        <v>17</v>
      </c>
      <c r="M62">
        <v>669740</v>
      </c>
      <c r="N62">
        <v>667745</v>
      </c>
    </row>
    <row r="63" spans="1:14">
      <c r="A63" t="s">
        <v>189</v>
      </c>
      <c r="B63" t="s">
        <v>188</v>
      </c>
      <c r="C63" t="s">
        <v>204</v>
      </c>
      <c r="D63" t="s">
        <v>11</v>
      </c>
      <c r="E63" t="s">
        <v>12</v>
      </c>
      <c r="F63" t="s">
        <v>31</v>
      </c>
      <c r="G63" t="s">
        <v>32</v>
      </c>
      <c r="H63" t="s">
        <v>36</v>
      </c>
      <c r="I63" t="s">
        <v>29</v>
      </c>
      <c r="J63">
        <v>2019</v>
      </c>
      <c r="K63" t="s">
        <v>23</v>
      </c>
      <c r="L63" t="s">
        <v>17</v>
      </c>
      <c r="M63">
        <v>209149</v>
      </c>
      <c r="N63">
        <v>218525</v>
      </c>
    </row>
    <row r="64" spans="1:14">
      <c r="A64" t="s">
        <v>189</v>
      </c>
      <c r="B64" t="s">
        <v>188</v>
      </c>
      <c r="C64" t="s">
        <v>204</v>
      </c>
      <c r="D64" t="s">
        <v>11</v>
      </c>
      <c r="E64" t="s">
        <v>12</v>
      </c>
      <c r="F64" t="s">
        <v>31</v>
      </c>
      <c r="G64" t="s">
        <v>32</v>
      </c>
      <c r="H64" t="s">
        <v>36</v>
      </c>
      <c r="I64" t="s">
        <v>29</v>
      </c>
      <c r="J64">
        <v>2019</v>
      </c>
      <c r="K64" t="s">
        <v>24</v>
      </c>
      <c r="L64" t="s">
        <v>17</v>
      </c>
      <c r="M64">
        <v>410174</v>
      </c>
      <c r="N64">
        <v>440960</v>
      </c>
    </row>
    <row r="65" spans="1:14">
      <c r="A65" t="s">
        <v>189</v>
      </c>
      <c r="B65" t="s">
        <v>188</v>
      </c>
      <c r="C65" t="s">
        <v>204</v>
      </c>
      <c r="D65" t="s">
        <v>11</v>
      </c>
      <c r="E65" t="s">
        <v>12</v>
      </c>
      <c r="F65" t="s">
        <v>31</v>
      </c>
      <c r="G65" t="s">
        <v>32</v>
      </c>
      <c r="H65" t="s">
        <v>36</v>
      </c>
      <c r="I65" t="s">
        <v>29</v>
      </c>
      <c r="J65">
        <v>2019</v>
      </c>
      <c r="K65" t="s">
        <v>25</v>
      </c>
      <c r="L65" t="s">
        <v>17</v>
      </c>
      <c r="M65">
        <v>333689</v>
      </c>
      <c r="N65">
        <v>354938</v>
      </c>
    </row>
    <row r="66" spans="1:14">
      <c r="A66" t="s">
        <v>189</v>
      </c>
      <c r="B66" t="s">
        <v>188</v>
      </c>
      <c r="C66" t="s">
        <v>204</v>
      </c>
      <c r="D66" t="s">
        <v>11</v>
      </c>
      <c r="E66" t="s">
        <v>12</v>
      </c>
      <c r="F66" t="s">
        <v>31</v>
      </c>
      <c r="G66" t="s">
        <v>32</v>
      </c>
      <c r="H66" t="s">
        <v>36</v>
      </c>
      <c r="I66" t="s">
        <v>29</v>
      </c>
      <c r="J66">
        <v>2020</v>
      </c>
      <c r="K66" t="s">
        <v>26</v>
      </c>
      <c r="L66" t="s">
        <v>17</v>
      </c>
      <c r="M66">
        <v>607195</v>
      </c>
      <c r="N66">
        <v>633865</v>
      </c>
    </row>
    <row r="67" spans="1:14">
      <c r="A67" t="s">
        <v>189</v>
      </c>
      <c r="B67" t="s">
        <v>188</v>
      </c>
      <c r="C67" t="s">
        <v>204</v>
      </c>
      <c r="D67" t="s">
        <v>11</v>
      </c>
      <c r="E67" t="s">
        <v>12</v>
      </c>
      <c r="F67" t="s">
        <v>31</v>
      </c>
      <c r="G67" t="s">
        <v>32</v>
      </c>
      <c r="H67" t="s">
        <v>36</v>
      </c>
      <c r="I67" t="s">
        <v>29</v>
      </c>
      <c r="J67">
        <v>2020</v>
      </c>
      <c r="K67" t="s">
        <v>27</v>
      </c>
      <c r="L67" t="s">
        <v>17</v>
      </c>
      <c r="M67">
        <v>332563</v>
      </c>
      <c r="N67">
        <v>348985</v>
      </c>
    </row>
    <row r="68" spans="1:14">
      <c r="A68" t="s">
        <v>189</v>
      </c>
      <c r="B68" t="s">
        <v>188</v>
      </c>
      <c r="C68" t="s">
        <v>204</v>
      </c>
      <c r="D68" t="s">
        <v>11</v>
      </c>
      <c r="E68" t="s">
        <v>12</v>
      </c>
      <c r="F68" t="s">
        <v>31</v>
      </c>
      <c r="G68" t="s">
        <v>32</v>
      </c>
      <c r="H68" t="s">
        <v>36</v>
      </c>
      <c r="I68" t="s">
        <v>29</v>
      </c>
      <c r="J68">
        <v>2020</v>
      </c>
      <c r="K68" t="s">
        <v>28</v>
      </c>
      <c r="L68" t="s">
        <v>17</v>
      </c>
      <c r="M68">
        <v>619585</v>
      </c>
      <c r="N68">
        <v>670171</v>
      </c>
    </row>
    <row r="69" spans="1:14">
      <c r="A69" t="s">
        <v>189</v>
      </c>
      <c r="B69" t="s">
        <v>188</v>
      </c>
      <c r="C69" t="s">
        <v>204</v>
      </c>
      <c r="D69" t="s">
        <v>11</v>
      </c>
      <c r="E69" t="s">
        <v>12</v>
      </c>
      <c r="F69" t="s">
        <v>31</v>
      </c>
      <c r="G69" t="s">
        <v>32</v>
      </c>
      <c r="H69" t="s">
        <v>37</v>
      </c>
      <c r="I69" t="s">
        <v>29</v>
      </c>
      <c r="J69">
        <v>2019</v>
      </c>
      <c r="K69" t="s">
        <v>16</v>
      </c>
      <c r="L69" t="s">
        <v>17</v>
      </c>
      <c r="M69">
        <v>78337</v>
      </c>
      <c r="N69">
        <v>93444</v>
      </c>
    </row>
    <row r="70" spans="1:14">
      <c r="A70" t="s">
        <v>189</v>
      </c>
      <c r="B70" t="s">
        <v>188</v>
      </c>
      <c r="C70" t="s">
        <v>204</v>
      </c>
      <c r="D70" t="s">
        <v>11</v>
      </c>
      <c r="E70" t="s">
        <v>12</v>
      </c>
      <c r="F70" t="s">
        <v>31</v>
      </c>
      <c r="G70" t="s">
        <v>32</v>
      </c>
      <c r="H70" t="s">
        <v>37</v>
      </c>
      <c r="I70" t="s">
        <v>29</v>
      </c>
      <c r="J70">
        <v>2019</v>
      </c>
      <c r="K70" t="s">
        <v>18</v>
      </c>
      <c r="L70" t="s">
        <v>17</v>
      </c>
      <c r="M70">
        <v>98580</v>
      </c>
      <c r="N70">
        <v>112815</v>
      </c>
    </row>
    <row r="71" spans="1:14">
      <c r="A71" t="s">
        <v>189</v>
      </c>
      <c r="B71" t="s">
        <v>188</v>
      </c>
      <c r="C71" t="s">
        <v>204</v>
      </c>
      <c r="D71" t="s">
        <v>11</v>
      </c>
      <c r="E71" t="s">
        <v>12</v>
      </c>
      <c r="F71" t="s">
        <v>31</v>
      </c>
      <c r="G71" t="s">
        <v>32</v>
      </c>
      <c r="H71" t="s">
        <v>37</v>
      </c>
      <c r="I71" t="s">
        <v>29</v>
      </c>
      <c r="J71">
        <v>2019</v>
      </c>
      <c r="K71" t="s">
        <v>19</v>
      </c>
      <c r="L71" t="s">
        <v>17</v>
      </c>
      <c r="M71">
        <v>81747</v>
      </c>
      <c r="N71">
        <v>97822</v>
      </c>
    </row>
    <row r="72" spans="1:14">
      <c r="A72" t="s">
        <v>189</v>
      </c>
      <c r="B72" t="s">
        <v>188</v>
      </c>
      <c r="C72" t="s">
        <v>204</v>
      </c>
      <c r="D72" t="s">
        <v>11</v>
      </c>
      <c r="E72" t="s">
        <v>12</v>
      </c>
      <c r="F72" t="s">
        <v>31</v>
      </c>
      <c r="G72" t="s">
        <v>32</v>
      </c>
      <c r="H72" t="s">
        <v>37</v>
      </c>
      <c r="I72" t="s">
        <v>29</v>
      </c>
      <c r="J72">
        <v>2019</v>
      </c>
      <c r="K72" t="s">
        <v>20</v>
      </c>
      <c r="L72" t="s">
        <v>17</v>
      </c>
      <c r="M72">
        <v>122163</v>
      </c>
      <c r="N72">
        <v>137340</v>
      </c>
    </row>
    <row r="73" spans="1:14">
      <c r="A73" t="s">
        <v>189</v>
      </c>
      <c r="B73" t="s">
        <v>188</v>
      </c>
      <c r="C73" t="s">
        <v>204</v>
      </c>
      <c r="D73" t="s">
        <v>11</v>
      </c>
      <c r="E73" t="s">
        <v>12</v>
      </c>
      <c r="F73" t="s">
        <v>31</v>
      </c>
      <c r="G73" t="s">
        <v>32</v>
      </c>
      <c r="H73" t="s">
        <v>37</v>
      </c>
      <c r="I73" t="s">
        <v>29</v>
      </c>
      <c r="J73">
        <v>2019</v>
      </c>
      <c r="K73" t="s">
        <v>21</v>
      </c>
      <c r="L73" t="s">
        <v>17</v>
      </c>
      <c r="M73">
        <v>149232</v>
      </c>
      <c r="N73">
        <v>174626</v>
      </c>
    </row>
    <row r="74" spans="1:14">
      <c r="A74" t="s">
        <v>189</v>
      </c>
      <c r="B74" t="s">
        <v>188</v>
      </c>
      <c r="C74" t="s">
        <v>204</v>
      </c>
      <c r="D74" t="s">
        <v>11</v>
      </c>
      <c r="E74" t="s">
        <v>12</v>
      </c>
      <c r="F74" t="s">
        <v>31</v>
      </c>
      <c r="G74" t="s">
        <v>32</v>
      </c>
      <c r="H74" t="s">
        <v>37</v>
      </c>
      <c r="I74" t="s">
        <v>29</v>
      </c>
      <c r="J74">
        <v>2019</v>
      </c>
      <c r="K74" t="s">
        <v>22</v>
      </c>
      <c r="L74" t="s">
        <v>17</v>
      </c>
      <c r="M74">
        <v>90890</v>
      </c>
      <c r="N74">
        <v>108196</v>
      </c>
    </row>
    <row r="75" spans="1:14">
      <c r="A75" t="s">
        <v>189</v>
      </c>
      <c r="B75" t="s">
        <v>188</v>
      </c>
      <c r="C75" t="s">
        <v>204</v>
      </c>
      <c r="D75" t="s">
        <v>11</v>
      </c>
      <c r="E75" t="s">
        <v>12</v>
      </c>
      <c r="F75" t="s">
        <v>31</v>
      </c>
      <c r="G75" t="s">
        <v>32</v>
      </c>
      <c r="H75" t="s">
        <v>37</v>
      </c>
      <c r="I75" t="s">
        <v>29</v>
      </c>
      <c r="J75">
        <v>2019</v>
      </c>
      <c r="K75" t="s">
        <v>23</v>
      </c>
      <c r="L75" t="s">
        <v>17</v>
      </c>
      <c r="M75">
        <v>81837</v>
      </c>
      <c r="N75">
        <v>97188</v>
      </c>
    </row>
    <row r="76" spans="1:14">
      <c r="A76" t="s">
        <v>189</v>
      </c>
      <c r="B76" t="s">
        <v>188</v>
      </c>
      <c r="C76" t="s">
        <v>204</v>
      </c>
      <c r="D76" t="s">
        <v>11</v>
      </c>
      <c r="E76" t="s">
        <v>12</v>
      </c>
      <c r="F76" t="s">
        <v>31</v>
      </c>
      <c r="G76" t="s">
        <v>32</v>
      </c>
      <c r="H76" t="s">
        <v>37</v>
      </c>
      <c r="I76" t="s">
        <v>29</v>
      </c>
      <c r="J76">
        <v>2019</v>
      </c>
      <c r="K76" t="s">
        <v>24</v>
      </c>
      <c r="L76" t="s">
        <v>17</v>
      </c>
      <c r="M76">
        <v>140721</v>
      </c>
      <c r="N76">
        <v>171623</v>
      </c>
    </row>
    <row r="77" spans="1:14">
      <c r="A77" t="s">
        <v>189</v>
      </c>
      <c r="B77" t="s">
        <v>188</v>
      </c>
      <c r="C77" t="s">
        <v>204</v>
      </c>
      <c r="D77" t="s">
        <v>11</v>
      </c>
      <c r="E77" t="s">
        <v>12</v>
      </c>
      <c r="F77" t="s">
        <v>31</v>
      </c>
      <c r="G77" t="s">
        <v>32</v>
      </c>
      <c r="H77" t="s">
        <v>37</v>
      </c>
      <c r="I77" t="s">
        <v>29</v>
      </c>
      <c r="J77">
        <v>2019</v>
      </c>
      <c r="K77" t="s">
        <v>25</v>
      </c>
      <c r="L77" t="s">
        <v>17</v>
      </c>
      <c r="M77">
        <v>81030</v>
      </c>
      <c r="N77">
        <v>98156</v>
      </c>
    </row>
    <row r="78" spans="1:14">
      <c r="A78" t="s">
        <v>189</v>
      </c>
      <c r="B78" t="s">
        <v>188</v>
      </c>
      <c r="C78" t="s">
        <v>204</v>
      </c>
      <c r="D78" t="s">
        <v>11</v>
      </c>
      <c r="E78" t="s">
        <v>12</v>
      </c>
      <c r="F78" t="s">
        <v>31</v>
      </c>
      <c r="G78" t="s">
        <v>32</v>
      </c>
      <c r="H78" t="s">
        <v>37</v>
      </c>
      <c r="I78" t="s">
        <v>29</v>
      </c>
      <c r="J78">
        <v>2020</v>
      </c>
      <c r="K78" t="s">
        <v>26</v>
      </c>
      <c r="L78" t="s">
        <v>17</v>
      </c>
      <c r="M78">
        <v>110163</v>
      </c>
      <c r="N78">
        <v>146060</v>
      </c>
    </row>
    <row r="79" spans="1:14">
      <c r="A79" t="s">
        <v>189</v>
      </c>
      <c r="B79" t="s">
        <v>188</v>
      </c>
      <c r="C79" t="s">
        <v>204</v>
      </c>
      <c r="D79" t="s">
        <v>11</v>
      </c>
      <c r="E79" t="s">
        <v>12</v>
      </c>
      <c r="F79" t="s">
        <v>31</v>
      </c>
      <c r="G79" t="s">
        <v>32</v>
      </c>
      <c r="H79" t="s">
        <v>37</v>
      </c>
      <c r="I79" t="s">
        <v>29</v>
      </c>
      <c r="J79">
        <v>2020</v>
      </c>
      <c r="K79" t="s">
        <v>27</v>
      </c>
      <c r="L79" t="s">
        <v>17</v>
      </c>
      <c r="M79">
        <v>43442</v>
      </c>
      <c r="N79">
        <v>52087</v>
      </c>
    </row>
    <row r="80" spans="1:14">
      <c r="A80" t="s">
        <v>189</v>
      </c>
      <c r="B80" t="s">
        <v>188</v>
      </c>
      <c r="C80" t="s">
        <v>204</v>
      </c>
      <c r="D80" t="s">
        <v>11</v>
      </c>
      <c r="E80" t="s">
        <v>12</v>
      </c>
      <c r="F80" t="s">
        <v>31</v>
      </c>
      <c r="G80" t="s">
        <v>32</v>
      </c>
      <c r="H80" t="s">
        <v>37</v>
      </c>
      <c r="I80" t="s">
        <v>29</v>
      </c>
      <c r="J80">
        <v>2020</v>
      </c>
      <c r="K80" t="s">
        <v>28</v>
      </c>
      <c r="L80" t="s">
        <v>17</v>
      </c>
      <c r="M80">
        <v>81001</v>
      </c>
      <c r="N80">
        <v>98548</v>
      </c>
    </row>
    <row r="81" spans="1:14">
      <c r="A81" t="s">
        <v>189</v>
      </c>
      <c r="B81" t="s">
        <v>188</v>
      </c>
      <c r="C81" t="s">
        <v>203</v>
      </c>
      <c r="D81" t="s">
        <v>11</v>
      </c>
      <c r="E81" t="s">
        <v>12</v>
      </c>
      <c r="F81" t="s">
        <v>31</v>
      </c>
      <c r="G81" t="s">
        <v>32</v>
      </c>
      <c r="H81" t="s">
        <v>37</v>
      </c>
      <c r="I81" t="s">
        <v>29</v>
      </c>
      <c r="J81">
        <v>2019</v>
      </c>
      <c r="K81" t="s">
        <v>16</v>
      </c>
      <c r="L81" t="s">
        <v>17</v>
      </c>
      <c r="M81">
        <v>162277</v>
      </c>
      <c r="N81">
        <v>701</v>
      </c>
    </row>
    <row r="82" spans="1:14">
      <c r="A82" t="s">
        <v>189</v>
      </c>
      <c r="B82" t="s">
        <v>188</v>
      </c>
      <c r="C82" t="s">
        <v>202</v>
      </c>
      <c r="D82" t="s">
        <v>11</v>
      </c>
      <c r="E82" t="s">
        <v>12</v>
      </c>
      <c r="F82" t="s">
        <v>31</v>
      </c>
      <c r="G82" t="s">
        <v>32</v>
      </c>
      <c r="H82" t="s">
        <v>36</v>
      </c>
      <c r="I82" t="s">
        <v>29</v>
      </c>
      <c r="J82">
        <v>2019</v>
      </c>
      <c r="K82" t="s">
        <v>16</v>
      </c>
      <c r="L82" t="s">
        <v>17</v>
      </c>
      <c r="M82">
        <v>91702</v>
      </c>
      <c r="N82">
        <v>100855</v>
      </c>
    </row>
    <row r="83" spans="1:14">
      <c r="A83" t="s">
        <v>189</v>
      </c>
      <c r="B83" t="s">
        <v>188</v>
      </c>
      <c r="C83" t="s">
        <v>202</v>
      </c>
      <c r="D83" t="s">
        <v>11</v>
      </c>
      <c r="E83" t="s">
        <v>12</v>
      </c>
      <c r="F83" t="s">
        <v>31</v>
      </c>
      <c r="G83" t="s">
        <v>32</v>
      </c>
      <c r="H83" t="s">
        <v>36</v>
      </c>
      <c r="I83" t="s">
        <v>29</v>
      </c>
      <c r="J83">
        <v>2019</v>
      </c>
      <c r="K83" t="s">
        <v>18</v>
      </c>
      <c r="L83" t="s">
        <v>17</v>
      </c>
      <c r="M83">
        <v>102408</v>
      </c>
      <c r="N83">
        <v>101581</v>
      </c>
    </row>
    <row r="84" spans="1:14">
      <c r="A84" t="s">
        <v>189</v>
      </c>
      <c r="B84" t="s">
        <v>188</v>
      </c>
      <c r="C84" t="s">
        <v>202</v>
      </c>
      <c r="D84" t="s">
        <v>11</v>
      </c>
      <c r="E84" t="s">
        <v>12</v>
      </c>
      <c r="F84" t="s">
        <v>31</v>
      </c>
      <c r="G84" t="s">
        <v>32</v>
      </c>
      <c r="H84" t="s">
        <v>36</v>
      </c>
      <c r="I84" t="s">
        <v>29</v>
      </c>
      <c r="J84">
        <v>2019</v>
      </c>
      <c r="K84" t="s">
        <v>19</v>
      </c>
      <c r="L84" t="s">
        <v>17</v>
      </c>
      <c r="M84">
        <v>369679</v>
      </c>
      <c r="N84">
        <v>332867</v>
      </c>
    </row>
    <row r="85" spans="1:14">
      <c r="A85" t="s">
        <v>189</v>
      </c>
      <c r="B85" t="s">
        <v>188</v>
      </c>
      <c r="C85" t="s">
        <v>202</v>
      </c>
      <c r="D85" t="s">
        <v>11</v>
      </c>
      <c r="E85" t="s">
        <v>12</v>
      </c>
      <c r="F85" t="s">
        <v>31</v>
      </c>
      <c r="G85" t="s">
        <v>32</v>
      </c>
      <c r="H85" t="s">
        <v>36</v>
      </c>
      <c r="I85" t="s">
        <v>29</v>
      </c>
      <c r="J85">
        <v>2019</v>
      </c>
      <c r="K85" t="s">
        <v>20</v>
      </c>
      <c r="L85" t="s">
        <v>17</v>
      </c>
      <c r="M85">
        <v>216893</v>
      </c>
      <c r="N85">
        <v>203229</v>
      </c>
    </row>
    <row r="86" spans="1:14">
      <c r="A86" t="s">
        <v>189</v>
      </c>
      <c r="B86" t="s">
        <v>188</v>
      </c>
      <c r="C86" t="s">
        <v>202</v>
      </c>
      <c r="D86" t="s">
        <v>11</v>
      </c>
      <c r="E86" t="s">
        <v>12</v>
      </c>
      <c r="F86" t="s">
        <v>31</v>
      </c>
      <c r="G86" t="s">
        <v>32</v>
      </c>
      <c r="H86" t="s">
        <v>36</v>
      </c>
      <c r="I86" t="s">
        <v>29</v>
      </c>
      <c r="J86">
        <v>2019</v>
      </c>
      <c r="K86" t="s">
        <v>21</v>
      </c>
      <c r="L86" t="s">
        <v>17</v>
      </c>
      <c r="M86">
        <v>556530</v>
      </c>
      <c r="N86">
        <v>476445</v>
      </c>
    </row>
    <row r="87" spans="1:14">
      <c r="A87" t="s">
        <v>189</v>
      </c>
      <c r="B87" t="s">
        <v>188</v>
      </c>
      <c r="C87" t="s">
        <v>202</v>
      </c>
      <c r="D87" t="s">
        <v>11</v>
      </c>
      <c r="E87" t="s">
        <v>12</v>
      </c>
      <c r="F87" t="s">
        <v>31</v>
      </c>
      <c r="G87" t="s">
        <v>32</v>
      </c>
      <c r="H87" t="s">
        <v>36</v>
      </c>
      <c r="I87" t="s">
        <v>29</v>
      </c>
      <c r="J87">
        <v>2019</v>
      </c>
      <c r="K87" t="s">
        <v>22</v>
      </c>
      <c r="L87" t="s">
        <v>17</v>
      </c>
      <c r="M87">
        <v>531428</v>
      </c>
      <c r="N87">
        <v>445969</v>
      </c>
    </row>
    <row r="88" spans="1:14">
      <c r="A88" t="s">
        <v>189</v>
      </c>
      <c r="B88" t="s">
        <v>188</v>
      </c>
      <c r="C88" t="s">
        <v>202</v>
      </c>
      <c r="D88" t="s">
        <v>11</v>
      </c>
      <c r="E88" t="s">
        <v>12</v>
      </c>
      <c r="F88" t="s">
        <v>31</v>
      </c>
      <c r="G88" t="s">
        <v>32</v>
      </c>
      <c r="H88" t="s">
        <v>36</v>
      </c>
      <c r="I88" t="s">
        <v>29</v>
      </c>
      <c r="J88">
        <v>2019</v>
      </c>
      <c r="K88" t="s">
        <v>23</v>
      </c>
      <c r="L88" t="s">
        <v>17</v>
      </c>
      <c r="M88">
        <v>122900</v>
      </c>
      <c r="N88">
        <v>126402</v>
      </c>
    </row>
    <row r="89" spans="1:14">
      <c r="A89" t="s">
        <v>189</v>
      </c>
      <c r="B89" t="s">
        <v>188</v>
      </c>
      <c r="C89" t="s">
        <v>202</v>
      </c>
      <c r="D89" t="s">
        <v>11</v>
      </c>
      <c r="E89" t="s">
        <v>12</v>
      </c>
      <c r="F89" t="s">
        <v>31</v>
      </c>
      <c r="G89" t="s">
        <v>32</v>
      </c>
      <c r="H89" t="s">
        <v>36</v>
      </c>
      <c r="I89" t="s">
        <v>29</v>
      </c>
      <c r="J89">
        <v>2019</v>
      </c>
      <c r="K89" t="s">
        <v>24</v>
      </c>
      <c r="L89" t="s">
        <v>17</v>
      </c>
      <c r="M89">
        <v>207355</v>
      </c>
      <c r="N89">
        <v>225932</v>
      </c>
    </row>
    <row r="90" spans="1:14">
      <c r="A90" t="s">
        <v>189</v>
      </c>
      <c r="B90" t="s">
        <v>188</v>
      </c>
      <c r="C90" t="s">
        <v>202</v>
      </c>
      <c r="D90" t="s">
        <v>11</v>
      </c>
      <c r="E90" t="s">
        <v>12</v>
      </c>
      <c r="F90" t="s">
        <v>31</v>
      </c>
      <c r="G90" t="s">
        <v>32</v>
      </c>
      <c r="H90" t="s">
        <v>36</v>
      </c>
      <c r="I90" t="s">
        <v>29</v>
      </c>
      <c r="J90">
        <v>2019</v>
      </c>
      <c r="K90" t="s">
        <v>25</v>
      </c>
      <c r="L90" t="s">
        <v>17</v>
      </c>
      <c r="M90">
        <v>204412</v>
      </c>
      <c r="N90">
        <v>217626</v>
      </c>
    </row>
    <row r="91" spans="1:14">
      <c r="A91" t="s">
        <v>189</v>
      </c>
      <c r="B91" t="s">
        <v>188</v>
      </c>
      <c r="C91" t="s">
        <v>202</v>
      </c>
      <c r="D91" t="s">
        <v>11</v>
      </c>
      <c r="E91" t="s">
        <v>12</v>
      </c>
      <c r="F91" t="s">
        <v>31</v>
      </c>
      <c r="G91" t="s">
        <v>32</v>
      </c>
      <c r="H91" t="s">
        <v>36</v>
      </c>
      <c r="I91" t="s">
        <v>29</v>
      </c>
      <c r="J91">
        <v>2020</v>
      </c>
      <c r="K91" t="s">
        <v>26</v>
      </c>
      <c r="L91" t="s">
        <v>17</v>
      </c>
      <c r="M91">
        <v>55493</v>
      </c>
      <c r="N91">
        <v>80679</v>
      </c>
    </row>
    <row r="92" spans="1:14">
      <c r="A92" t="s">
        <v>189</v>
      </c>
      <c r="B92" t="s">
        <v>188</v>
      </c>
      <c r="C92" t="s">
        <v>202</v>
      </c>
      <c r="D92" t="s">
        <v>11</v>
      </c>
      <c r="E92" t="s">
        <v>12</v>
      </c>
      <c r="F92" t="s">
        <v>31</v>
      </c>
      <c r="G92" t="s">
        <v>32</v>
      </c>
      <c r="H92" t="s">
        <v>36</v>
      </c>
      <c r="I92" t="s">
        <v>29</v>
      </c>
      <c r="J92">
        <v>2020</v>
      </c>
      <c r="K92" t="s">
        <v>27</v>
      </c>
      <c r="L92" t="s">
        <v>17</v>
      </c>
      <c r="M92">
        <v>283926</v>
      </c>
      <c r="N92">
        <v>276735</v>
      </c>
    </row>
    <row r="93" spans="1:14">
      <c r="A93" t="s">
        <v>189</v>
      </c>
      <c r="B93" t="s">
        <v>188</v>
      </c>
      <c r="C93" t="s">
        <v>202</v>
      </c>
      <c r="D93" t="s">
        <v>11</v>
      </c>
      <c r="E93" t="s">
        <v>12</v>
      </c>
      <c r="F93" t="s">
        <v>31</v>
      </c>
      <c r="G93" t="s">
        <v>32</v>
      </c>
      <c r="H93" t="s">
        <v>36</v>
      </c>
      <c r="I93" t="s">
        <v>29</v>
      </c>
      <c r="J93">
        <v>2020</v>
      </c>
      <c r="K93" t="s">
        <v>28</v>
      </c>
      <c r="L93" t="s">
        <v>17</v>
      </c>
      <c r="M93">
        <v>52060</v>
      </c>
      <c r="N93">
        <v>58207</v>
      </c>
    </row>
    <row r="94" spans="1:14">
      <c r="A94" t="s">
        <v>189</v>
      </c>
      <c r="B94" t="s">
        <v>188</v>
      </c>
      <c r="C94" t="s">
        <v>202</v>
      </c>
      <c r="D94" t="s">
        <v>11</v>
      </c>
      <c r="E94" t="s">
        <v>12</v>
      </c>
      <c r="F94" t="s">
        <v>31</v>
      </c>
      <c r="G94" t="s">
        <v>32</v>
      </c>
      <c r="H94" t="s">
        <v>37</v>
      </c>
      <c r="I94" t="s">
        <v>29</v>
      </c>
      <c r="J94">
        <v>2019</v>
      </c>
      <c r="K94" t="s">
        <v>16</v>
      </c>
      <c r="L94" t="s">
        <v>17</v>
      </c>
      <c r="M94">
        <v>279479</v>
      </c>
      <c r="N94">
        <v>266182</v>
      </c>
    </row>
    <row r="95" spans="1:14">
      <c r="A95" t="s">
        <v>189</v>
      </c>
      <c r="B95" t="s">
        <v>188</v>
      </c>
      <c r="C95" t="s">
        <v>202</v>
      </c>
      <c r="D95" t="s">
        <v>11</v>
      </c>
      <c r="E95" t="s">
        <v>12</v>
      </c>
      <c r="F95" t="s">
        <v>31</v>
      </c>
      <c r="G95" t="s">
        <v>32</v>
      </c>
      <c r="H95" t="s">
        <v>37</v>
      </c>
      <c r="I95" t="s">
        <v>29</v>
      </c>
      <c r="J95">
        <v>2019</v>
      </c>
      <c r="K95" t="s">
        <v>18</v>
      </c>
      <c r="L95" t="s">
        <v>17</v>
      </c>
      <c r="M95">
        <v>266647</v>
      </c>
      <c r="N95">
        <v>285220</v>
      </c>
    </row>
    <row r="96" spans="1:14">
      <c r="A96" t="s">
        <v>189</v>
      </c>
      <c r="B96" t="s">
        <v>188</v>
      </c>
      <c r="C96" t="s">
        <v>202</v>
      </c>
      <c r="D96" t="s">
        <v>11</v>
      </c>
      <c r="E96" t="s">
        <v>12</v>
      </c>
      <c r="F96" t="s">
        <v>31</v>
      </c>
      <c r="G96" t="s">
        <v>32</v>
      </c>
      <c r="H96" t="s">
        <v>37</v>
      </c>
      <c r="I96" t="s">
        <v>29</v>
      </c>
      <c r="J96">
        <v>2019</v>
      </c>
      <c r="K96" t="s">
        <v>19</v>
      </c>
      <c r="L96" t="s">
        <v>17</v>
      </c>
      <c r="M96">
        <v>281740</v>
      </c>
      <c r="N96">
        <v>295119</v>
      </c>
    </row>
    <row r="97" spans="1:14">
      <c r="A97" t="s">
        <v>189</v>
      </c>
      <c r="B97" t="s">
        <v>188</v>
      </c>
      <c r="C97" t="s">
        <v>202</v>
      </c>
      <c r="D97" t="s">
        <v>11</v>
      </c>
      <c r="E97" t="s">
        <v>12</v>
      </c>
      <c r="F97" t="s">
        <v>31</v>
      </c>
      <c r="G97" t="s">
        <v>32</v>
      </c>
      <c r="H97" t="s">
        <v>37</v>
      </c>
      <c r="I97" t="s">
        <v>29</v>
      </c>
      <c r="J97">
        <v>2019</v>
      </c>
      <c r="K97" t="s">
        <v>20</v>
      </c>
      <c r="L97" t="s">
        <v>17</v>
      </c>
      <c r="M97">
        <v>290821</v>
      </c>
      <c r="N97">
        <v>312935</v>
      </c>
    </row>
    <row r="98" spans="1:14">
      <c r="A98" t="s">
        <v>189</v>
      </c>
      <c r="B98" t="s">
        <v>188</v>
      </c>
      <c r="C98" t="s">
        <v>202</v>
      </c>
      <c r="D98" t="s">
        <v>11</v>
      </c>
      <c r="E98" t="s">
        <v>12</v>
      </c>
      <c r="F98" t="s">
        <v>31</v>
      </c>
      <c r="G98" t="s">
        <v>32</v>
      </c>
      <c r="H98" t="s">
        <v>37</v>
      </c>
      <c r="I98" t="s">
        <v>29</v>
      </c>
      <c r="J98">
        <v>2019</v>
      </c>
      <c r="K98" t="s">
        <v>21</v>
      </c>
      <c r="L98" t="s">
        <v>17</v>
      </c>
      <c r="M98">
        <v>83974</v>
      </c>
      <c r="N98">
        <v>89487</v>
      </c>
    </row>
    <row r="99" spans="1:14">
      <c r="A99" t="s">
        <v>189</v>
      </c>
      <c r="B99" t="s">
        <v>188</v>
      </c>
      <c r="C99" t="s">
        <v>202</v>
      </c>
      <c r="D99" t="s">
        <v>11</v>
      </c>
      <c r="E99" t="s">
        <v>12</v>
      </c>
      <c r="F99" t="s">
        <v>31</v>
      </c>
      <c r="G99" t="s">
        <v>32</v>
      </c>
      <c r="H99" t="s">
        <v>37</v>
      </c>
      <c r="I99" t="s">
        <v>29</v>
      </c>
      <c r="J99">
        <v>2019</v>
      </c>
      <c r="K99" t="s">
        <v>22</v>
      </c>
      <c r="L99" t="s">
        <v>17</v>
      </c>
      <c r="M99">
        <v>166329</v>
      </c>
      <c r="N99">
        <v>169813</v>
      </c>
    </row>
    <row r="100" spans="1:14">
      <c r="A100" t="s">
        <v>189</v>
      </c>
      <c r="B100" t="s">
        <v>188</v>
      </c>
      <c r="C100" t="s">
        <v>202</v>
      </c>
      <c r="D100" t="s">
        <v>11</v>
      </c>
      <c r="E100" t="s">
        <v>12</v>
      </c>
      <c r="F100" t="s">
        <v>31</v>
      </c>
      <c r="G100" t="s">
        <v>32</v>
      </c>
      <c r="H100" t="s">
        <v>37</v>
      </c>
      <c r="I100" t="s">
        <v>29</v>
      </c>
      <c r="J100">
        <v>2019</v>
      </c>
      <c r="K100" t="s">
        <v>23</v>
      </c>
      <c r="L100" t="s">
        <v>17</v>
      </c>
      <c r="M100">
        <v>218162</v>
      </c>
      <c r="N100">
        <v>213519</v>
      </c>
    </row>
    <row r="101" spans="1:14">
      <c r="A101" t="s">
        <v>189</v>
      </c>
      <c r="B101" t="s">
        <v>188</v>
      </c>
      <c r="C101" t="s">
        <v>202</v>
      </c>
      <c r="D101" t="s">
        <v>11</v>
      </c>
      <c r="E101" t="s">
        <v>12</v>
      </c>
      <c r="F101" t="s">
        <v>31</v>
      </c>
      <c r="G101" t="s">
        <v>32</v>
      </c>
      <c r="H101" t="s">
        <v>37</v>
      </c>
      <c r="I101" t="s">
        <v>29</v>
      </c>
      <c r="J101">
        <v>2019</v>
      </c>
      <c r="K101" t="s">
        <v>24</v>
      </c>
      <c r="L101" t="s">
        <v>17</v>
      </c>
      <c r="M101">
        <v>81804</v>
      </c>
      <c r="N101">
        <v>89388</v>
      </c>
    </row>
    <row r="102" spans="1:14">
      <c r="A102" t="s">
        <v>189</v>
      </c>
      <c r="B102" t="s">
        <v>188</v>
      </c>
      <c r="C102" t="s">
        <v>202</v>
      </c>
      <c r="D102" t="s">
        <v>11</v>
      </c>
      <c r="E102" t="s">
        <v>12</v>
      </c>
      <c r="F102" t="s">
        <v>31</v>
      </c>
      <c r="G102" t="s">
        <v>32</v>
      </c>
      <c r="H102" t="s">
        <v>37</v>
      </c>
      <c r="I102" t="s">
        <v>29</v>
      </c>
      <c r="J102">
        <v>2019</v>
      </c>
      <c r="K102" t="s">
        <v>25</v>
      </c>
      <c r="L102" t="s">
        <v>17</v>
      </c>
      <c r="M102">
        <v>28575</v>
      </c>
      <c r="N102">
        <v>25166</v>
      </c>
    </row>
    <row r="103" spans="1:14">
      <c r="A103" t="s">
        <v>189</v>
      </c>
      <c r="B103" t="s">
        <v>188</v>
      </c>
      <c r="C103" t="s">
        <v>202</v>
      </c>
      <c r="D103" t="s">
        <v>11</v>
      </c>
      <c r="E103" t="s">
        <v>12</v>
      </c>
      <c r="F103" t="s">
        <v>31</v>
      </c>
      <c r="G103" t="s">
        <v>32</v>
      </c>
      <c r="H103" t="s">
        <v>37</v>
      </c>
      <c r="I103" t="s">
        <v>29</v>
      </c>
      <c r="J103">
        <v>2020</v>
      </c>
      <c r="K103" t="s">
        <v>26</v>
      </c>
      <c r="L103" t="s">
        <v>17</v>
      </c>
      <c r="M103">
        <v>116003</v>
      </c>
      <c r="N103">
        <v>131304</v>
      </c>
    </row>
    <row r="104" spans="1:14">
      <c r="A104" t="s">
        <v>189</v>
      </c>
      <c r="B104" t="s">
        <v>188</v>
      </c>
      <c r="C104" t="s">
        <v>202</v>
      </c>
      <c r="D104" t="s">
        <v>11</v>
      </c>
      <c r="E104" t="s">
        <v>12</v>
      </c>
      <c r="F104" t="s">
        <v>31</v>
      </c>
      <c r="G104" t="s">
        <v>32</v>
      </c>
      <c r="H104" t="s">
        <v>37</v>
      </c>
      <c r="I104" t="s">
        <v>29</v>
      </c>
      <c r="J104">
        <v>2020</v>
      </c>
      <c r="K104" t="s">
        <v>27</v>
      </c>
      <c r="L104" t="s">
        <v>17</v>
      </c>
      <c r="M104">
        <v>65594</v>
      </c>
      <c r="N104">
        <v>73074</v>
      </c>
    </row>
    <row r="105" spans="1:14">
      <c r="A105" t="s">
        <v>189</v>
      </c>
      <c r="B105" t="s">
        <v>188</v>
      </c>
      <c r="C105" t="s">
        <v>202</v>
      </c>
      <c r="D105" t="s">
        <v>11</v>
      </c>
      <c r="E105" t="s">
        <v>12</v>
      </c>
      <c r="F105" t="s">
        <v>31</v>
      </c>
      <c r="G105" t="s">
        <v>32</v>
      </c>
      <c r="H105" t="s">
        <v>37</v>
      </c>
      <c r="I105" t="s">
        <v>29</v>
      </c>
      <c r="J105">
        <v>2020</v>
      </c>
      <c r="K105" t="s">
        <v>28</v>
      </c>
      <c r="L105" t="s">
        <v>17</v>
      </c>
      <c r="M105">
        <v>113958</v>
      </c>
      <c r="N105">
        <v>137441</v>
      </c>
    </row>
    <row r="106" spans="1:14">
      <c r="A106" t="s">
        <v>189</v>
      </c>
      <c r="B106" t="s">
        <v>188</v>
      </c>
      <c r="C106" t="s">
        <v>202</v>
      </c>
      <c r="D106" t="s">
        <v>11</v>
      </c>
      <c r="E106" t="s">
        <v>12</v>
      </c>
      <c r="F106" t="s">
        <v>31</v>
      </c>
      <c r="G106" t="s">
        <v>32</v>
      </c>
      <c r="H106" t="s">
        <v>38</v>
      </c>
      <c r="I106" t="s">
        <v>29</v>
      </c>
      <c r="J106">
        <v>2020</v>
      </c>
      <c r="K106" t="s">
        <v>28</v>
      </c>
      <c r="L106" t="s">
        <v>17</v>
      </c>
      <c r="M106">
        <v>6243</v>
      </c>
      <c r="N106">
        <v>7204</v>
      </c>
    </row>
    <row r="107" spans="1:14">
      <c r="A107" t="s">
        <v>189</v>
      </c>
      <c r="B107" t="s">
        <v>188</v>
      </c>
      <c r="C107" t="s">
        <v>202</v>
      </c>
      <c r="D107" t="s">
        <v>11</v>
      </c>
      <c r="E107" t="s">
        <v>12</v>
      </c>
      <c r="F107" t="s">
        <v>31</v>
      </c>
      <c r="G107" t="s">
        <v>32</v>
      </c>
      <c r="H107" t="s">
        <v>39</v>
      </c>
      <c r="I107" t="s">
        <v>29</v>
      </c>
      <c r="J107">
        <v>2019</v>
      </c>
      <c r="K107" t="s">
        <v>16</v>
      </c>
      <c r="L107" t="s">
        <v>17</v>
      </c>
      <c r="M107">
        <v>17780</v>
      </c>
      <c r="N107">
        <v>25245</v>
      </c>
    </row>
    <row r="108" spans="1:14">
      <c r="A108" t="s">
        <v>189</v>
      </c>
      <c r="B108" t="s">
        <v>188</v>
      </c>
      <c r="C108" t="s">
        <v>202</v>
      </c>
      <c r="D108" t="s">
        <v>11</v>
      </c>
      <c r="E108" t="s">
        <v>12</v>
      </c>
      <c r="F108" t="s">
        <v>31</v>
      </c>
      <c r="G108" t="s">
        <v>32</v>
      </c>
      <c r="H108" t="s">
        <v>39</v>
      </c>
      <c r="I108" t="s">
        <v>29</v>
      </c>
      <c r="J108">
        <v>2019</v>
      </c>
      <c r="K108" t="s">
        <v>19</v>
      </c>
      <c r="L108" t="s">
        <v>17</v>
      </c>
      <c r="M108">
        <v>4935</v>
      </c>
      <c r="N108">
        <v>5685</v>
      </c>
    </row>
    <row r="109" spans="1:14">
      <c r="A109" t="s">
        <v>189</v>
      </c>
      <c r="B109" t="s">
        <v>188</v>
      </c>
      <c r="C109" t="s">
        <v>202</v>
      </c>
      <c r="D109" t="s">
        <v>11</v>
      </c>
      <c r="E109" t="s">
        <v>12</v>
      </c>
      <c r="F109" t="s">
        <v>31</v>
      </c>
      <c r="G109" t="s">
        <v>32</v>
      </c>
      <c r="H109" t="s">
        <v>39</v>
      </c>
      <c r="I109" t="s">
        <v>29</v>
      </c>
      <c r="J109">
        <v>2019</v>
      </c>
      <c r="K109" t="s">
        <v>23</v>
      </c>
      <c r="L109" t="s">
        <v>17</v>
      </c>
      <c r="M109">
        <v>633</v>
      </c>
      <c r="N109">
        <v>628</v>
      </c>
    </row>
    <row r="110" spans="1:14">
      <c r="A110" t="s">
        <v>189</v>
      </c>
      <c r="B110" t="s">
        <v>188</v>
      </c>
      <c r="C110" t="s">
        <v>202</v>
      </c>
      <c r="D110" t="s">
        <v>11</v>
      </c>
      <c r="E110" t="s">
        <v>12</v>
      </c>
      <c r="F110" t="s">
        <v>31</v>
      </c>
      <c r="G110" t="s">
        <v>32</v>
      </c>
      <c r="H110" t="s">
        <v>39</v>
      </c>
      <c r="I110" t="s">
        <v>29</v>
      </c>
      <c r="J110">
        <v>2019</v>
      </c>
      <c r="K110" t="s">
        <v>24</v>
      </c>
      <c r="L110" t="s">
        <v>17</v>
      </c>
      <c r="M110">
        <v>9488</v>
      </c>
      <c r="N110">
        <v>15647</v>
      </c>
    </row>
    <row r="111" spans="1:14">
      <c r="A111" t="s">
        <v>189</v>
      </c>
      <c r="B111" t="s">
        <v>188</v>
      </c>
      <c r="C111" t="s">
        <v>202</v>
      </c>
      <c r="D111" t="s">
        <v>11</v>
      </c>
      <c r="E111" t="s">
        <v>12</v>
      </c>
      <c r="F111" t="s">
        <v>31</v>
      </c>
      <c r="G111" t="s">
        <v>32</v>
      </c>
      <c r="H111" t="s">
        <v>39</v>
      </c>
      <c r="I111" t="s">
        <v>29</v>
      </c>
      <c r="J111">
        <v>2020</v>
      </c>
      <c r="K111" t="s">
        <v>28</v>
      </c>
      <c r="L111" t="s">
        <v>17</v>
      </c>
      <c r="M111">
        <v>84361</v>
      </c>
      <c r="N111">
        <v>122700</v>
      </c>
    </row>
    <row r="112" spans="1:14">
      <c r="A112" t="s">
        <v>189</v>
      </c>
      <c r="B112" t="s">
        <v>188</v>
      </c>
      <c r="C112" t="s">
        <v>201</v>
      </c>
      <c r="D112" t="s">
        <v>11</v>
      </c>
      <c r="E112" t="s">
        <v>12</v>
      </c>
      <c r="F112" t="s">
        <v>13</v>
      </c>
      <c r="G112" t="s">
        <v>14</v>
      </c>
      <c r="H112" t="s">
        <v>15</v>
      </c>
      <c r="I112" t="s">
        <v>29</v>
      </c>
      <c r="J112">
        <v>2019</v>
      </c>
      <c r="K112" t="s">
        <v>18</v>
      </c>
      <c r="L112" t="s">
        <v>17</v>
      </c>
      <c r="M112">
        <v>800243</v>
      </c>
      <c r="N112">
        <v>1357103</v>
      </c>
    </row>
    <row r="113" spans="1:14">
      <c r="A113" t="s">
        <v>189</v>
      </c>
      <c r="B113" t="s">
        <v>188</v>
      </c>
      <c r="C113" t="s">
        <v>201</v>
      </c>
      <c r="D113" t="s">
        <v>11</v>
      </c>
      <c r="E113" t="s">
        <v>12</v>
      </c>
      <c r="F113" t="s">
        <v>13</v>
      </c>
      <c r="G113" t="s">
        <v>14</v>
      </c>
      <c r="H113" t="s">
        <v>15</v>
      </c>
      <c r="I113" t="s">
        <v>29</v>
      </c>
      <c r="J113">
        <v>2019</v>
      </c>
      <c r="K113" t="s">
        <v>20</v>
      </c>
      <c r="L113" t="s">
        <v>17</v>
      </c>
      <c r="M113">
        <v>312192</v>
      </c>
      <c r="N113">
        <v>531240</v>
      </c>
    </row>
    <row r="114" spans="1:14">
      <c r="A114" t="s">
        <v>189</v>
      </c>
      <c r="B114" t="s">
        <v>188</v>
      </c>
      <c r="C114" t="s">
        <v>201</v>
      </c>
      <c r="D114" t="s">
        <v>11</v>
      </c>
      <c r="E114" t="s">
        <v>12</v>
      </c>
      <c r="F114" t="s">
        <v>13</v>
      </c>
      <c r="G114" t="s">
        <v>14</v>
      </c>
      <c r="H114" t="s">
        <v>15</v>
      </c>
      <c r="I114" t="s">
        <v>29</v>
      </c>
      <c r="J114">
        <v>2019</v>
      </c>
      <c r="K114" t="s">
        <v>25</v>
      </c>
      <c r="L114" t="s">
        <v>17</v>
      </c>
      <c r="M114">
        <v>1681</v>
      </c>
      <c r="N114">
        <v>55</v>
      </c>
    </row>
    <row r="115" spans="1:14">
      <c r="A115" t="s">
        <v>189</v>
      </c>
      <c r="B115" t="s">
        <v>188</v>
      </c>
      <c r="C115" t="s">
        <v>201</v>
      </c>
      <c r="D115" t="s">
        <v>11</v>
      </c>
      <c r="E115" t="s">
        <v>12</v>
      </c>
      <c r="F115" t="s">
        <v>13</v>
      </c>
      <c r="G115" t="s">
        <v>14</v>
      </c>
      <c r="H115" t="s">
        <v>15</v>
      </c>
      <c r="I115" t="s">
        <v>29</v>
      </c>
      <c r="J115">
        <v>2020</v>
      </c>
      <c r="K115" t="s">
        <v>28</v>
      </c>
      <c r="L115" t="s">
        <v>17</v>
      </c>
      <c r="M115">
        <v>1137608</v>
      </c>
      <c r="N115">
        <v>3011340</v>
      </c>
    </row>
    <row r="116" spans="1:14">
      <c r="A116" t="s">
        <v>189</v>
      </c>
      <c r="B116" t="s">
        <v>188</v>
      </c>
      <c r="C116" t="s">
        <v>201</v>
      </c>
      <c r="D116" t="s">
        <v>11</v>
      </c>
      <c r="E116" t="s">
        <v>12</v>
      </c>
      <c r="F116" t="s">
        <v>31</v>
      </c>
      <c r="G116" t="s">
        <v>32</v>
      </c>
      <c r="H116" t="s">
        <v>33</v>
      </c>
      <c r="I116" t="s">
        <v>29</v>
      </c>
      <c r="J116">
        <v>2019</v>
      </c>
      <c r="K116" t="s">
        <v>16</v>
      </c>
      <c r="L116" t="s">
        <v>17</v>
      </c>
      <c r="M116">
        <v>3733</v>
      </c>
      <c r="N116">
        <v>480</v>
      </c>
    </row>
    <row r="117" spans="1:14">
      <c r="A117" t="s">
        <v>189</v>
      </c>
      <c r="B117" t="s">
        <v>188</v>
      </c>
      <c r="C117" t="s">
        <v>201</v>
      </c>
      <c r="D117" t="s">
        <v>11</v>
      </c>
      <c r="E117" t="s">
        <v>12</v>
      </c>
      <c r="F117" t="s">
        <v>31</v>
      </c>
      <c r="G117" t="s">
        <v>32</v>
      </c>
      <c r="H117" t="s">
        <v>33</v>
      </c>
      <c r="I117" t="s">
        <v>29</v>
      </c>
      <c r="J117">
        <v>2019</v>
      </c>
      <c r="K117" t="s">
        <v>23</v>
      </c>
      <c r="L117" t="s">
        <v>17</v>
      </c>
      <c r="M117">
        <v>54</v>
      </c>
      <c r="N117">
        <v>2</v>
      </c>
    </row>
    <row r="118" spans="1:14">
      <c r="A118" t="s">
        <v>189</v>
      </c>
      <c r="B118" t="s">
        <v>188</v>
      </c>
      <c r="C118" t="s">
        <v>201</v>
      </c>
      <c r="D118" t="s">
        <v>11</v>
      </c>
      <c r="E118" t="s">
        <v>12</v>
      </c>
      <c r="F118" t="s">
        <v>31</v>
      </c>
      <c r="G118" t="s">
        <v>32</v>
      </c>
      <c r="H118" t="s">
        <v>33</v>
      </c>
      <c r="I118" t="s">
        <v>29</v>
      </c>
      <c r="J118">
        <v>2019</v>
      </c>
      <c r="K118" t="s">
        <v>25</v>
      </c>
      <c r="L118" t="s">
        <v>17</v>
      </c>
      <c r="M118">
        <v>54</v>
      </c>
      <c r="N118">
        <v>4</v>
      </c>
    </row>
    <row r="119" spans="1:14">
      <c r="A119" t="s">
        <v>189</v>
      </c>
      <c r="B119" t="s">
        <v>188</v>
      </c>
      <c r="C119" t="s">
        <v>201</v>
      </c>
      <c r="D119" t="s">
        <v>11</v>
      </c>
      <c r="E119" t="s">
        <v>12</v>
      </c>
      <c r="F119" t="s">
        <v>31</v>
      </c>
      <c r="G119" t="s">
        <v>32</v>
      </c>
      <c r="H119" t="s">
        <v>33</v>
      </c>
      <c r="I119" t="s">
        <v>29</v>
      </c>
      <c r="J119">
        <v>2020</v>
      </c>
      <c r="K119" t="s">
        <v>27</v>
      </c>
      <c r="L119" t="s">
        <v>17</v>
      </c>
      <c r="M119">
        <v>174</v>
      </c>
      <c r="N119">
        <v>10</v>
      </c>
    </row>
    <row r="120" spans="1:14">
      <c r="A120" t="s">
        <v>189</v>
      </c>
      <c r="B120" t="s">
        <v>188</v>
      </c>
      <c r="C120" t="s">
        <v>201</v>
      </c>
      <c r="D120" t="s">
        <v>11</v>
      </c>
      <c r="E120" t="s">
        <v>12</v>
      </c>
      <c r="F120" t="s">
        <v>31</v>
      </c>
      <c r="G120" t="s">
        <v>32</v>
      </c>
      <c r="H120" t="s">
        <v>36</v>
      </c>
      <c r="I120" t="s">
        <v>29</v>
      </c>
      <c r="J120">
        <v>2019</v>
      </c>
      <c r="K120" t="s">
        <v>16</v>
      </c>
      <c r="L120" t="s">
        <v>17</v>
      </c>
      <c r="M120">
        <v>567008</v>
      </c>
      <c r="N120">
        <v>490680</v>
      </c>
    </row>
    <row r="121" spans="1:14">
      <c r="A121" t="s">
        <v>189</v>
      </c>
      <c r="B121" t="s">
        <v>188</v>
      </c>
      <c r="C121" t="s">
        <v>201</v>
      </c>
      <c r="D121" t="s">
        <v>11</v>
      </c>
      <c r="E121" t="s">
        <v>12</v>
      </c>
      <c r="F121" t="s">
        <v>31</v>
      </c>
      <c r="G121" t="s">
        <v>32</v>
      </c>
      <c r="H121" t="s">
        <v>36</v>
      </c>
      <c r="I121" t="s">
        <v>29</v>
      </c>
      <c r="J121">
        <v>2019</v>
      </c>
      <c r="K121" t="s">
        <v>18</v>
      </c>
      <c r="L121" t="s">
        <v>17</v>
      </c>
      <c r="M121">
        <v>622598</v>
      </c>
      <c r="N121">
        <v>505160</v>
      </c>
    </row>
    <row r="122" spans="1:14">
      <c r="A122" t="s">
        <v>189</v>
      </c>
      <c r="B122" t="s">
        <v>188</v>
      </c>
      <c r="C122" t="s">
        <v>201</v>
      </c>
      <c r="D122" t="s">
        <v>11</v>
      </c>
      <c r="E122" t="s">
        <v>12</v>
      </c>
      <c r="F122" t="s">
        <v>31</v>
      </c>
      <c r="G122" t="s">
        <v>32</v>
      </c>
      <c r="H122" t="s">
        <v>36</v>
      </c>
      <c r="I122" t="s">
        <v>29</v>
      </c>
      <c r="J122">
        <v>2019</v>
      </c>
      <c r="K122" t="s">
        <v>19</v>
      </c>
      <c r="L122" t="s">
        <v>17</v>
      </c>
      <c r="M122">
        <v>336738</v>
      </c>
      <c r="N122">
        <v>265421</v>
      </c>
    </row>
    <row r="123" spans="1:14">
      <c r="A123" t="s">
        <v>189</v>
      </c>
      <c r="B123" t="s">
        <v>188</v>
      </c>
      <c r="C123" t="s">
        <v>201</v>
      </c>
      <c r="D123" t="s">
        <v>11</v>
      </c>
      <c r="E123" t="s">
        <v>12</v>
      </c>
      <c r="F123" t="s">
        <v>31</v>
      </c>
      <c r="G123" t="s">
        <v>32</v>
      </c>
      <c r="H123" t="s">
        <v>36</v>
      </c>
      <c r="I123" t="s">
        <v>29</v>
      </c>
      <c r="J123">
        <v>2019</v>
      </c>
      <c r="K123" t="s">
        <v>20</v>
      </c>
      <c r="L123" t="s">
        <v>17</v>
      </c>
      <c r="M123">
        <v>685608</v>
      </c>
      <c r="N123">
        <v>550287</v>
      </c>
    </row>
    <row r="124" spans="1:14">
      <c r="A124" t="s">
        <v>189</v>
      </c>
      <c r="B124" t="s">
        <v>188</v>
      </c>
      <c r="C124" t="s">
        <v>201</v>
      </c>
      <c r="D124" t="s">
        <v>11</v>
      </c>
      <c r="E124" t="s">
        <v>12</v>
      </c>
      <c r="F124" t="s">
        <v>31</v>
      </c>
      <c r="G124" t="s">
        <v>32</v>
      </c>
      <c r="H124" t="s">
        <v>36</v>
      </c>
      <c r="I124" t="s">
        <v>29</v>
      </c>
      <c r="J124">
        <v>2019</v>
      </c>
      <c r="K124" t="s">
        <v>21</v>
      </c>
      <c r="L124" t="s">
        <v>17</v>
      </c>
      <c r="M124">
        <v>54124</v>
      </c>
      <c r="N124">
        <v>44148</v>
      </c>
    </row>
    <row r="125" spans="1:14">
      <c r="A125" t="s">
        <v>189</v>
      </c>
      <c r="B125" t="s">
        <v>188</v>
      </c>
      <c r="C125" t="s">
        <v>201</v>
      </c>
      <c r="D125" t="s">
        <v>11</v>
      </c>
      <c r="E125" t="s">
        <v>12</v>
      </c>
      <c r="F125" t="s">
        <v>31</v>
      </c>
      <c r="G125" t="s">
        <v>32</v>
      </c>
      <c r="H125" t="s">
        <v>36</v>
      </c>
      <c r="I125" t="s">
        <v>29</v>
      </c>
      <c r="J125">
        <v>2019</v>
      </c>
      <c r="K125" t="s">
        <v>22</v>
      </c>
      <c r="L125" t="s">
        <v>17</v>
      </c>
      <c r="M125">
        <v>255747</v>
      </c>
      <c r="N125">
        <v>232151</v>
      </c>
    </row>
    <row r="126" spans="1:14">
      <c r="A126" t="s">
        <v>189</v>
      </c>
      <c r="B126" t="s">
        <v>188</v>
      </c>
      <c r="C126" t="s">
        <v>201</v>
      </c>
      <c r="D126" t="s">
        <v>11</v>
      </c>
      <c r="E126" t="s">
        <v>12</v>
      </c>
      <c r="F126" t="s">
        <v>31</v>
      </c>
      <c r="G126" t="s">
        <v>32</v>
      </c>
      <c r="H126" t="s">
        <v>36</v>
      </c>
      <c r="I126" t="s">
        <v>29</v>
      </c>
      <c r="J126">
        <v>2019</v>
      </c>
      <c r="K126" t="s">
        <v>23</v>
      </c>
      <c r="L126" t="s">
        <v>17</v>
      </c>
      <c r="M126">
        <v>203306</v>
      </c>
      <c r="N126">
        <v>153578</v>
      </c>
    </row>
    <row r="127" spans="1:14">
      <c r="A127" t="s">
        <v>189</v>
      </c>
      <c r="B127" t="s">
        <v>188</v>
      </c>
      <c r="C127" t="s">
        <v>201</v>
      </c>
      <c r="D127" t="s">
        <v>11</v>
      </c>
      <c r="E127" t="s">
        <v>12</v>
      </c>
      <c r="F127" t="s">
        <v>31</v>
      </c>
      <c r="G127" t="s">
        <v>32</v>
      </c>
      <c r="H127" t="s">
        <v>36</v>
      </c>
      <c r="I127" t="s">
        <v>29</v>
      </c>
      <c r="J127">
        <v>2019</v>
      </c>
      <c r="K127" t="s">
        <v>24</v>
      </c>
      <c r="L127" t="s">
        <v>17</v>
      </c>
      <c r="M127">
        <v>272019</v>
      </c>
      <c r="N127">
        <v>234724</v>
      </c>
    </row>
    <row r="128" spans="1:14">
      <c r="A128" t="s">
        <v>189</v>
      </c>
      <c r="B128" t="s">
        <v>188</v>
      </c>
      <c r="C128" t="s">
        <v>201</v>
      </c>
      <c r="D128" t="s">
        <v>11</v>
      </c>
      <c r="E128" t="s">
        <v>12</v>
      </c>
      <c r="F128" t="s">
        <v>31</v>
      </c>
      <c r="G128" t="s">
        <v>32</v>
      </c>
      <c r="H128" t="s">
        <v>36</v>
      </c>
      <c r="I128" t="s">
        <v>29</v>
      </c>
      <c r="J128">
        <v>2019</v>
      </c>
      <c r="K128" t="s">
        <v>25</v>
      </c>
      <c r="L128" t="s">
        <v>17</v>
      </c>
      <c r="M128">
        <v>86543</v>
      </c>
      <c r="N128">
        <v>69020</v>
      </c>
    </row>
    <row r="129" spans="1:14">
      <c r="A129" t="s">
        <v>189</v>
      </c>
      <c r="B129" t="s">
        <v>188</v>
      </c>
      <c r="C129" t="s">
        <v>201</v>
      </c>
      <c r="D129" t="s">
        <v>11</v>
      </c>
      <c r="E129" t="s">
        <v>12</v>
      </c>
      <c r="F129" t="s">
        <v>31</v>
      </c>
      <c r="G129" t="s">
        <v>32</v>
      </c>
      <c r="H129" t="s">
        <v>36</v>
      </c>
      <c r="I129" t="s">
        <v>29</v>
      </c>
      <c r="J129">
        <v>2020</v>
      </c>
      <c r="K129" t="s">
        <v>26</v>
      </c>
      <c r="L129" t="s">
        <v>17</v>
      </c>
      <c r="M129">
        <v>466040</v>
      </c>
      <c r="N129">
        <v>243609</v>
      </c>
    </row>
    <row r="130" spans="1:14">
      <c r="A130" t="s">
        <v>189</v>
      </c>
      <c r="B130" t="s">
        <v>188</v>
      </c>
      <c r="C130" t="s">
        <v>201</v>
      </c>
      <c r="D130" t="s">
        <v>11</v>
      </c>
      <c r="E130" t="s">
        <v>12</v>
      </c>
      <c r="F130" t="s">
        <v>31</v>
      </c>
      <c r="G130" t="s">
        <v>32</v>
      </c>
      <c r="H130" t="s">
        <v>36</v>
      </c>
      <c r="I130" t="s">
        <v>29</v>
      </c>
      <c r="J130">
        <v>2020</v>
      </c>
      <c r="K130" t="s">
        <v>27</v>
      </c>
      <c r="L130" t="s">
        <v>17</v>
      </c>
      <c r="M130">
        <v>352203</v>
      </c>
      <c r="N130">
        <v>206694</v>
      </c>
    </row>
    <row r="131" spans="1:14">
      <c r="A131" t="s">
        <v>189</v>
      </c>
      <c r="B131" t="s">
        <v>188</v>
      </c>
      <c r="C131" t="s">
        <v>201</v>
      </c>
      <c r="D131" t="s">
        <v>11</v>
      </c>
      <c r="E131" t="s">
        <v>12</v>
      </c>
      <c r="F131" t="s">
        <v>31</v>
      </c>
      <c r="G131" t="s">
        <v>32</v>
      </c>
      <c r="H131" t="s">
        <v>36</v>
      </c>
      <c r="I131" t="s">
        <v>29</v>
      </c>
      <c r="J131">
        <v>2020</v>
      </c>
      <c r="K131" t="s">
        <v>28</v>
      </c>
      <c r="L131" t="s">
        <v>17</v>
      </c>
      <c r="M131">
        <v>339069</v>
      </c>
      <c r="N131">
        <v>220708</v>
      </c>
    </row>
    <row r="132" spans="1:14">
      <c r="A132" t="s">
        <v>189</v>
      </c>
      <c r="B132" t="s">
        <v>188</v>
      </c>
      <c r="C132" t="s">
        <v>201</v>
      </c>
      <c r="D132" t="s">
        <v>11</v>
      </c>
      <c r="E132" t="s">
        <v>12</v>
      </c>
      <c r="F132" t="s">
        <v>31</v>
      </c>
      <c r="G132" t="s">
        <v>32</v>
      </c>
      <c r="H132" t="s">
        <v>37</v>
      </c>
      <c r="I132" t="s">
        <v>29</v>
      </c>
      <c r="J132">
        <v>2019</v>
      </c>
      <c r="K132" t="s">
        <v>16</v>
      </c>
      <c r="L132" t="s">
        <v>17</v>
      </c>
      <c r="M132">
        <v>179409</v>
      </c>
      <c r="N132">
        <v>205738</v>
      </c>
    </row>
    <row r="133" spans="1:14">
      <c r="A133" t="s">
        <v>189</v>
      </c>
      <c r="B133" t="s">
        <v>188</v>
      </c>
      <c r="C133" t="s">
        <v>201</v>
      </c>
      <c r="D133" t="s">
        <v>11</v>
      </c>
      <c r="E133" t="s">
        <v>12</v>
      </c>
      <c r="F133" t="s">
        <v>31</v>
      </c>
      <c r="G133" t="s">
        <v>32</v>
      </c>
      <c r="H133" t="s">
        <v>37</v>
      </c>
      <c r="I133" t="s">
        <v>29</v>
      </c>
      <c r="J133">
        <v>2019</v>
      </c>
      <c r="K133" t="s">
        <v>18</v>
      </c>
      <c r="L133" t="s">
        <v>17</v>
      </c>
      <c r="M133">
        <v>79570</v>
      </c>
      <c r="N133">
        <v>86316</v>
      </c>
    </row>
    <row r="134" spans="1:14">
      <c r="A134" t="s">
        <v>189</v>
      </c>
      <c r="B134" t="s">
        <v>188</v>
      </c>
      <c r="C134" t="s">
        <v>201</v>
      </c>
      <c r="D134" t="s">
        <v>11</v>
      </c>
      <c r="E134" t="s">
        <v>12</v>
      </c>
      <c r="F134" t="s">
        <v>31</v>
      </c>
      <c r="G134" t="s">
        <v>32</v>
      </c>
      <c r="H134" t="s">
        <v>37</v>
      </c>
      <c r="I134" t="s">
        <v>29</v>
      </c>
      <c r="J134">
        <v>2019</v>
      </c>
      <c r="K134" t="s">
        <v>19</v>
      </c>
      <c r="L134" t="s">
        <v>17</v>
      </c>
      <c r="M134">
        <v>86097</v>
      </c>
      <c r="N134">
        <v>19832</v>
      </c>
    </row>
    <row r="135" spans="1:14">
      <c r="A135" t="s">
        <v>189</v>
      </c>
      <c r="B135" t="s">
        <v>188</v>
      </c>
      <c r="C135" t="s">
        <v>201</v>
      </c>
      <c r="D135" t="s">
        <v>11</v>
      </c>
      <c r="E135" t="s">
        <v>12</v>
      </c>
      <c r="F135" t="s">
        <v>31</v>
      </c>
      <c r="G135" t="s">
        <v>32</v>
      </c>
      <c r="H135" t="s">
        <v>37</v>
      </c>
      <c r="I135" t="s">
        <v>29</v>
      </c>
      <c r="J135">
        <v>2019</v>
      </c>
      <c r="K135" t="s">
        <v>20</v>
      </c>
      <c r="L135" t="s">
        <v>17</v>
      </c>
      <c r="M135">
        <v>117311</v>
      </c>
      <c r="N135">
        <v>98535</v>
      </c>
    </row>
    <row r="136" spans="1:14">
      <c r="A136" t="s">
        <v>189</v>
      </c>
      <c r="B136" t="s">
        <v>188</v>
      </c>
      <c r="C136" t="s">
        <v>201</v>
      </c>
      <c r="D136" t="s">
        <v>11</v>
      </c>
      <c r="E136" t="s">
        <v>12</v>
      </c>
      <c r="F136" t="s">
        <v>31</v>
      </c>
      <c r="G136" t="s">
        <v>32</v>
      </c>
      <c r="H136" t="s">
        <v>37</v>
      </c>
      <c r="I136" t="s">
        <v>29</v>
      </c>
      <c r="J136">
        <v>2019</v>
      </c>
      <c r="K136" t="s">
        <v>21</v>
      </c>
      <c r="L136" t="s">
        <v>17</v>
      </c>
      <c r="M136">
        <v>81405</v>
      </c>
      <c r="N136">
        <v>84710</v>
      </c>
    </row>
    <row r="137" spans="1:14">
      <c r="A137" t="s">
        <v>189</v>
      </c>
      <c r="B137" t="s">
        <v>188</v>
      </c>
      <c r="C137" t="s">
        <v>201</v>
      </c>
      <c r="D137" t="s">
        <v>11</v>
      </c>
      <c r="E137" t="s">
        <v>12</v>
      </c>
      <c r="F137" t="s">
        <v>31</v>
      </c>
      <c r="G137" t="s">
        <v>32</v>
      </c>
      <c r="H137" t="s">
        <v>37</v>
      </c>
      <c r="I137" t="s">
        <v>29</v>
      </c>
      <c r="J137">
        <v>2019</v>
      </c>
      <c r="K137" t="s">
        <v>22</v>
      </c>
      <c r="L137" t="s">
        <v>17</v>
      </c>
      <c r="M137">
        <v>80718</v>
      </c>
      <c r="N137">
        <v>78583</v>
      </c>
    </row>
    <row r="138" spans="1:14">
      <c r="A138" t="s">
        <v>189</v>
      </c>
      <c r="B138" t="s">
        <v>188</v>
      </c>
      <c r="C138" t="s">
        <v>201</v>
      </c>
      <c r="D138" t="s">
        <v>11</v>
      </c>
      <c r="E138" t="s">
        <v>12</v>
      </c>
      <c r="F138" t="s">
        <v>31</v>
      </c>
      <c r="G138" t="s">
        <v>32</v>
      </c>
      <c r="H138" t="s">
        <v>37</v>
      </c>
      <c r="I138" t="s">
        <v>29</v>
      </c>
      <c r="J138">
        <v>2019</v>
      </c>
      <c r="K138" t="s">
        <v>23</v>
      </c>
      <c r="L138" t="s">
        <v>17</v>
      </c>
      <c r="M138">
        <v>132923</v>
      </c>
      <c r="N138">
        <v>120008</v>
      </c>
    </row>
    <row r="139" spans="1:14">
      <c r="A139" t="s">
        <v>189</v>
      </c>
      <c r="B139" t="s">
        <v>188</v>
      </c>
      <c r="C139" t="s">
        <v>201</v>
      </c>
      <c r="D139" t="s">
        <v>11</v>
      </c>
      <c r="E139" t="s">
        <v>12</v>
      </c>
      <c r="F139" t="s">
        <v>31</v>
      </c>
      <c r="G139" t="s">
        <v>32</v>
      </c>
      <c r="H139" t="s">
        <v>37</v>
      </c>
      <c r="I139" t="s">
        <v>29</v>
      </c>
      <c r="J139">
        <v>2019</v>
      </c>
      <c r="K139" t="s">
        <v>24</v>
      </c>
      <c r="L139" t="s">
        <v>17</v>
      </c>
      <c r="M139">
        <v>109225</v>
      </c>
      <c r="N139">
        <v>88825</v>
      </c>
    </row>
    <row r="140" spans="1:14">
      <c r="A140" t="s">
        <v>189</v>
      </c>
      <c r="B140" t="s">
        <v>188</v>
      </c>
      <c r="C140" t="s">
        <v>201</v>
      </c>
      <c r="D140" t="s">
        <v>11</v>
      </c>
      <c r="E140" t="s">
        <v>12</v>
      </c>
      <c r="F140" t="s">
        <v>31</v>
      </c>
      <c r="G140" t="s">
        <v>32</v>
      </c>
      <c r="H140" t="s">
        <v>37</v>
      </c>
      <c r="I140" t="s">
        <v>29</v>
      </c>
      <c r="J140">
        <v>2019</v>
      </c>
      <c r="K140" t="s">
        <v>25</v>
      </c>
      <c r="L140" t="s">
        <v>17</v>
      </c>
      <c r="M140">
        <v>3050</v>
      </c>
      <c r="N140">
        <v>247</v>
      </c>
    </row>
    <row r="141" spans="1:14">
      <c r="A141" t="s">
        <v>189</v>
      </c>
      <c r="B141" t="s">
        <v>188</v>
      </c>
      <c r="C141" t="s">
        <v>201</v>
      </c>
      <c r="D141" t="s">
        <v>11</v>
      </c>
      <c r="E141" t="s">
        <v>12</v>
      </c>
      <c r="F141" t="s">
        <v>31</v>
      </c>
      <c r="G141" t="s">
        <v>32</v>
      </c>
      <c r="H141" t="s">
        <v>37</v>
      </c>
      <c r="I141" t="s">
        <v>29</v>
      </c>
      <c r="J141">
        <v>2020</v>
      </c>
      <c r="K141" t="s">
        <v>26</v>
      </c>
      <c r="L141" t="s">
        <v>17</v>
      </c>
      <c r="M141">
        <v>19845</v>
      </c>
      <c r="N141">
        <v>1166</v>
      </c>
    </row>
    <row r="142" spans="1:14">
      <c r="A142" t="s">
        <v>189</v>
      </c>
      <c r="B142" t="s">
        <v>188</v>
      </c>
      <c r="C142" t="s">
        <v>201</v>
      </c>
      <c r="D142" t="s">
        <v>11</v>
      </c>
      <c r="E142" t="s">
        <v>12</v>
      </c>
      <c r="F142" t="s">
        <v>31</v>
      </c>
      <c r="G142" t="s">
        <v>32</v>
      </c>
      <c r="H142" t="s">
        <v>37</v>
      </c>
      <c r="I142" t="s">
        <v>29</v>
      </c>
      <c r="J142">
        <v>2020</v>
      </c>
      <c r="K142" t="s">
        <v>27</v>
      </c>
      <c r="L142" t="s">
        <v>17</v>
      </c>
      <c r="M142">
        <v>29132</v>
      </c>
      <c r="N142">
        <v>27901</v>
      </c>
    </row>
    <row r="143" spans="1:14">
      <c r="A143" t="s">
        <v>189</v>
      </c>
      <c r="B143" t="s">
        <v>188</v>
      </c>
      <c r="C143" t="s">
        <v>201</v>
      </c>
      <c r="D143" t="s">
        <v>11</v>
      </c>
      <c r="E143" t="s">
        <v>12</v>
      </c>
      <c r="F143" t="s">
        <v>31</v>
      </c>
      <c r="G143" t="s">
        <v>32</v>
      </c>
      <c r="H143" t="s">
        <v>37</v>
      </c>
      <c r="I143" t="s">
        <v>29</v>
      </c>
      <c r="J143">
        <v>2020</v>
      </c>
      <c r="K143" t="s">
        <v>28</v>
      </c>
      <c r="L143" t="s">
        <v>17</v>
      </c>
      <c r="M143">
        <v>11822</v>
      </c>
      <c r="N143">
        <v>11709</v>
      </c>
    </row>
    <row r="144" spans="1:14">
      <c r="A144" t="s">
        <v>189</v>
      </c>
      <c r="B144" t="s">
        <v>188</v>
      </c>
      <c r="C144" t="s">
        <v>201</v>
      </c>
      <c r="D144" t="s">
        <v>11</v>
      </c>
      <c r="E144" t="s">
        <v>12</v>
      </c>
      <c r="F144" t="s">
        <v>31</v>
      </c>
      <c r="G144" t="s">
        <v>32</v>
      </c>
      <c r="H144" t="s">
        <v>38</v>
      </c>
      <c r="I144" t="s">
        <v>29</v>
      </c>
      <c r="J144">
        <v>2019</v>
      </c>
      <c r="K144" t="s">
        <v>20</v>
      </c>
      <c r="L144" t="s">
        <v>17</v>
      </c>
      <c r="M144">
        <v>79</v>
      </c>
      <c r="N144">
        <v>4</v>
      </c>
    </row>
    <row r="145" spans="1:14">
      <c r="A145" t="s">
        <v>189</v>
      </c>
      <c r="B145" t="s">
        <v>188</v>
      </c>
      <c r="C145" t="s">
        <v>201</v>
      </c>
      <c r="D145" t="s">
        <v>11</v>
      </c>
      <c r="E145" t="s">
        <v>12</v>
      </c>
      <c r="F145" t="s">
        <v>31</v>
      </c>
      <c r="G145" t="s">
        <v>32</v>
      </c>
      <c r="H145" t="s">
        <v>38</v>
      </c>
      <c r="I145" t="s">
        <v>29</v>
      </c>
      <c r="J145">
        <v>2019</v>
      </c>
      <c r="K145" t="s">
        <v>21</v>
      </c>
      <c r="L145" t="s">
        <v>17</v>
      </c>
      <c r="M145">
        <v>4547</v>
      </c>
      <c r="N145">
        <v>4280</v>
      </c>
    </row>
    <row r="146" spans="1:14">
      <c r="A146" t="s">
        <v>189</v>
      </c>
      <c r="B146" t="s">
        <v>188</v>
      </c>
      <c r="C146" t="s">
        <v>201</v>
      </c>
      <c r="D146" t="s">
        <v>11</v>
      </c>
      <c r="E146" t="s">
        <v>12</v>
      </c>
      <c r="F146" t="s">
        <v>31</v>
      </c>
      <c r="G146" t="s">
        <v>32</v>
      </c>
      <c r="H146" t="s">
        <v>38</v>
      </c>
      <c r="I146" t="s">
        <v>29</v>
      </c>
      <c r="J146">
        <v>2019</v>
      </c>
      <c r="K146" t="s">
        <v>23</v>
      </c>
      <c r="L146" t="s">
        <v>17</v>
      </c>
      <c r="M146">
        <v>79</v>
      </c>
      <c r="N146">
        <v>4</v>
      </c>
    </row>
    <row r="147" spans="1:14">
      <c r="A147" t="s">
        <v>189</v>
      </c>
      <c r="B147" t="s">
        <v>188</v>
      </c>
      <c r="C147" t="s">
        <v>201</v>
      </c>
      <c r="D147" t="s">
        <v>11</v>
      </c>
      <c r="E147" t="s">
        <v>12</v>
      </c>
      <c r="F147" t="s">
        <v>31</v>
      </c>
      <c r="G147" t="s">
        <v>32</v>
      </c>
      <c r="H147" t="s">
        <v>38</v>
      </c>
      <c r="I147" t="s">
        <v>29</v>
      </c>
      <c r="J147">
        <v>2019</v>
      </c>
      <c r="K147" t="s">
        <v>24</v>
      </c>
      <c r="L147" t="s">
        <v>17</v>
      </c>
      <c r="M147">
        <v>227</v>
      </c>
      <c r="N147">
        <v>5</v>
      </c>
    </row>
    <row r="148" spans="1:14">
      <c r="A148" t="s">
        <v>189</v>
      </c>
      <c r="B148" t="s">
        <v>188</v>
      </c>
      <c r="C148" t="s">
        <v>201</v>
      </c>
      <c r="D148" t="s">
        <v>11</v>
      </c>
      <c r="E148" t="s">
        <v>12</v>
      </c>
      <c r="F148" t="s">
        <v>31</v>
      </c>
      <c r="G148" t="s">
        <v>32</v>
      </c>
      <c r="H148" t="s">
        <v>38</v>
      </c>
      <c r="I148" t="s">
        <v>29</v>
      </c>
      <c r="J148">
        <v>2019</v>
      </c>
      <c r="K148" t="s">
        <v>25</v>
      </c>
      <c r="L148" t="s">
        <v>17</v>
      </c>
      <c r="M148">
        <v>228</v>
      </c>
      <c r="N148">
        <v>4</v>
      </c>
    </row>
    <row r="149" spans="1:14">
      <c r="A149" t="s">
        <v>189</v>
      </c>
      <c r="B149" t="s">
        <v>188</v>
      </c>
      <c r="C149" t="s">
        <v>201</v>
      </c>
      <c r="D149" t="s">
        <v>11</v>
      </c>
      <c r="E149" t="s">
        <v>12</v>
      </c>
      <c r="F149" t="s">
        <v>31</v>
      </c>
      <c r="G149" t="s">
        <v>32</v>
      </c>
      <c r="H149" t="s">
        <v>38</v>
      </c>
      <c r="I149" t="s">
        <v>29</v>
      </c>
      <c r="J149">
        <v>2020</v>
      </c>
      <c r="K149" t="s">
        <v>26</v>
      </c>
      <c r="L149" t="s">
        <v>17</v>
      </c>
      <c r="M149">
        <v>78</v>
      </c>
      <c r="N149">
        <v>4</v>
      </c>
    </row>
    <row r="150" spans="1:14">
      <c r="A150" t="s">
        <v>189</v>
      </c>
      <c r="B150" t="s">
        <v>188</v>
      </c>
      <c r="C150" t="s">
        <v>201</v>
      </c>
      <c r="D150" t="s">
        <v>11</v>
      </c>
      <c r="E150" t="s">
        <v>12</v>
      </c>
      <c r="F150" t="s">
        <v>31</v>
      </c>
      <c r="G150" t="s">
        <v>32</v>
      </c>
      <c r="H150" t="s">
        <v>38</v>
      </c>
      <c r="I150" t="s">
        <v>29</v>
      </c>
      <c r="J150">
        <v>2020</v>
      </c>
      <c r="K150" t="s">
        <v>27</v>
      </c>
      <c r="L150" t="s">
        <v>17</v>
      </c>
      <c r="M150">
        <v>79</v>
      </c>
      <c r="N150">
        <v>4</v>
      </c>
    </row>
    <row r="151" spans="1:14">
      <c r="A151" t="s">
        <v>189</v>
      </c>
      <c r="B151" t="s">
        <v>188</v>
      </c>
      <c r="C151" t="s">
        <v>201</v>
      </c>
      <c r="D151" t="s">
        <v>11</v>
      </c>
      <c r="E151" t="s">
        <v>12</v>
      </c>
      <c r="F151" t="s">
        <v>31</v>
      </c>
      <c r="G151" t="s">
        <v>32</v>
      </c>
      <c r="H151" t="s">
        <v>39</v>
      </c>
      <c r="I151" t="s">
        <v>29</v>
      </c>
      <c r="J151">
        <v>2019</v>
      </c>
      <c r="K151" t="s">
        <v>16</v>
      </c>
      <c r="L151" t="s">
        <v>17</v>
      </c>
      <c r="M151">
        <v>23210</v>
      </c>
      <c r="N151">
        <v>1569</v>
      </c>
    </row>
    <row r="152" spans="1:14">
      <c r="A152" t="s">
        <v>189</v>
      </c>
      <c r="B152" t="s">
        <v>188</v>
      </c>
      <c r="C152" t="s">
        <v>201</v>
      </c>
      <c r="D152" t="s">
        <v>11</v>
      </c>
      <c r="E152" t="s">
        <v>12</v>
      </c>
      <c r="F152" t="s">
        <v>31</v>
      </c>
      <c r="G152" t="s">
        <v>32</v>
      </c>
      <c r="H152" t="s">
        <v>39</v>
      </c>
      <c r="I152" t="s">
        <v>29</v>
      </c>
      <c r="J152">
        <v>2019</v>
      </c>
      <c r="K152" t="s">
        <v>20</v>
      </c>
      <c r="L152" t="s">
        <v>17</v>
      </c>
      <c r="M152">
        <v>25540</v>
      </c>
      <c r="N152">
        <v>1621</v>
      </c>
    </row>
    <row r="153" spans="1:14">
      <c r="A153" t="s">
        <v>189</v>
      </c>
      <c r="B153" t="s">
        <v>188</v>
      </c>
      <c r="C153" t="s">
        <v>201</v>
      </c>
      <c r="D153" t="s">
        <v>11</v>
      </c>
      <c r="E153" t="s">
        <v>12</v>
      </c>
      <c r="F153" t="s">
        <v>31</v>
      </c>
      <c r="G153" t="s">
        <v>32</v>
      </c>
      <c r="H153" t="s">
        <v>39</v>
      </c>
      <c r="I153" t="s">
        <v>29</v>
      </c>
      <c r="J153">
        <v>2019</v>
      </c>
      <c r="K153" t="s">
        <v>25</v>
      </c>
      <c r="L153" t="s">
        <v>17</v>
      </c>
      <c r="M153">
        <v>24730</v>
      </c>
      <c r="N153">
        <v>1605</v>
      </c>
    </row>
    <row r="154" spans="1:14">
      <c r="A154" t="s">
        <v>189</v>
      </c>
      <c r="B154" t="s">
        <v>188</v>
      </c>
      <c r="C154" t="s">
        <v>200</v>
      </c>
      <c r="D154" t="s">
        <v>11</v>
      </c>
      <c r="E154" t="s">
        <v>12</v>
      </c>
      <c r="F154" t="s">
        <v>13</v>
      </c>
      <c r="G154" t="s">
        <v>14</v>
      </c>
      <c r="H154" t="s">
        <v>15</v>
      </c>
      <c r="I154" t="s">
        <v>29</v>
      </c>
      <c r="J154">
        <v>2019</v>
      </c>
      <c r="K154" t="s">
        <v>18</v>
      </c>
      <c r="L154" t="s">
        <v>17</v>
      </c>
      <c r="M154">
        <v>290</v>
      </c>
      <c r="N154">
        <v>858</v>
      </c>
    </row>
    <row r="155" spans="1:14">
      <c r="A155" t="s">
        <v>189</v>
      </c>
      <c r="B155" t="s">
        <v>188</v>
      </c>
      <c r="C155" t="s">
        <v>200</v>
      </c>
      <c r="D155" t="s">
        <v>11</v>
      </c>
      <c r="E155" t="s">
        <v>12</v>
      </c>
      <c r="F155" t="s">
        <v>13</v>
      </c>
      <c r="G155" t="s">
        <v>14</v>
      </c>
      <c r="H155" t="s">
        <v>15</v>
      </c>
      <c r="I155" t="s">
        <v>29</v>
      </c>
      <c r="J155">
        <v>2019</v>
      </c>
      <c r="K155" t="s">
        <v>19</v>
      </c>
      <c r="L155" t="s">
        <v>17</v>
      </c>
      <c r="M155">
        <v>900</v>
      </c>
      <c r="N155">
        <v>1943</v>
      </c>
    </row>
    <row r="156" spans="1:14">
      <c r="A156" t="s">
        <v>189</v>
      </c>
      <c r="B156" t="s">
        <v>188</v>
      </c>
      <c r="C156" t="s">
        <v>200</v>
      </c>
      <c r="D156" t="s">
        <v>11</v>
      </c>
      <c r="E156" t="s">
        <v>12</v>
      </c>
      <c r="F156" t="s">
        <v>13</v>
      </c>
      <c r="G156" t="s">
        <v>14</v>
      </c>
      <c r="H156" t="s">
        <v>15</v>
      </c>
      <c r="I156" t="s">
        <v>29</v>
      </c>
      <c r="J156">
        <v>2019</v>
      </c>
      <c r="K156" t="s">
        <v>21</v>
      </c>
      <c r="L156" t="s">
        <v>17</v>
      </c>
      <c r="M156">
        <v>767</v>
      </c>
      <c r="N156">
        <v>771</v>
      </c>
    </row>
    <row r="157" spans="1:14">
      <c r="A157" t="s">
        <v>189</v>
      </c>
      <c r="B157" t="s">
        <v>188</v>
      </c>
      <c r="C157" t="s">
        <v>200</v>
      </c>
      <c r="D157" t="s">
        <v>11</v>
      </c>
      <c r="E157" t="s">
        <v>12</v>
      </c>
      <c r="F157" t="s">
        <v>13</v>
      </c>
      <c r="G157" t="s">
        <v>14</v>
      </c>
      <c r="H157" t="s">
        <v>15</v>
      </c>
      <c r="I157" t="s">
        <v>29</v>
      </c>
      <c r="J157">
        <v>2019</v>
      </c>
      <c r="K157" t="s">
        <v>23</v>
      </c>
      <c r="L157" t="s">
        <v>17</v>
      </c>
      <c r="M157">
        <v>416</v>
      </c>
      <c r="N157">
        <v>1164</v>
      </c>
    </row>
    <row r="158" spans="1:14">
      <c r="A158" t="s">
        <v>189</v>
      </c>
      <c r="B158" t="s">
        <v>188</v>
      </c>
      <c r="C158" t="s">
        <v>200</v>
      </c>
      <c r="D158" t="s">
        <v>11</v>
      </c>
      <c r="E158" t="s">
        <v>12</v>
      </c>
      <c r="F158" t="s">
        <v>13</v>
      </c>
      <c r="G158" t="s">
        <v>14</v>
      </c>
      <c r="H158" t="s">
        <v>15</v>
      </c>
      <c r="I158" t="s">
        <v>29</v>
      </c>
      <c r="J158">
        <v>2019</v>
      </c>
      <c r="K158" t="s">
        <v>24</v>
      </c>
      <c r="L158" t="s">
        <v>17</v>
      </c>
      <c r="M158">
        <v>42</v>
      </c>
      <c r="N158">
        <v>107</v>
      </c>
    </row>
    <row r="159" spans="1:14">
      <c r="A159" t="s">
        <v>189</v>
      </c>
      <c r="B159" t="s">
        <v>188</v>
      </c>
      <c r="C159" t="s">
        <v>200</v>
      </c>
      <c r="D159" t="s">
        <v>11</v>
      </c>
      <c r="E159" t="s">
        <v>12</v>
      </c>
      <c r="F159" t="s">
        <v>13</v>
      </c>
      <c r="G159" t="s">
        <v>14</v>
      </c>
      <c r="H159" t="s">
        <v>15</v>
      </c>
      <c r="I159" t="s">
        <v>29</v>
      </c>
      <c r="J159">
        <v>2020</v>
      </c>
      <c r="K159" t="s">
        <v>26</v>
      </c>
      <c r="L159" t="s">
        <v>17</v>
      </c>
      <c r="M159">
        <v>183</v>
      </c>
      <c r="N159">
        <v>1164</v>
      </c>
    </row>
    <row r="160" spans="1:14">
      <c r="A160" t="s">
        <v>189</v>
      </c>
      <c r="B160" t="s">
        <v>188</v>
      </c>
      <c r="C160" t="s">
        <v>200</v>
      </c>
      <c r="D160" t="s">
        <v>11</v>
      </c>
      <c r="E160" t="s">
        <v>12</v>
      </c>
      <c r="F160" t="s">
        <v>13</v>
      </c>
      <c r="G160" t="s">
        <v>14</v>
      </c>
      <c r="H160" t="s">
        <v>15</v>
      </c>
      <c r="I160" t="s">
        <v>29</v>
      </c>
      <c r="J160">
        <v>2020</v>
      </c>
      <c r="K160" t="s">
        <v>27</v>
      </c>
      <c r="L160" t="s">
        <v>17</v>
      </c>
      <c r="M160">
        <v>143</v>
      </c>
      <c r="N160">
        <v>44</v>
      </c>
    </row>
    <row r="161" spans="1:14">
      <c r="A161" t="s">
        <v>189</v>
      </c>
      <c r="B161" t="s">
        <v>188</v>
      </c>
      <c r="C161" t="s">
        <v>200</v>
      </c>
      <c r="D161" t="s">
        <v>11</v>
      </c>
      <c r="E161" t="s">
        <v>12</v>
      </c>
      <c r="F161" t="s">
        <v>13</v>
      </c>
      <c r="G161" t="s">
        <v>14</v>
      </c>
      <c r="H161" t="s">
        <v>15</v>
      </c>
      <c r="I161" t="s">
        <v>29</v>
      </c>
      <c r="J161">
        <v>2020</v>
      </c>
      <c r="K161" t="s">
        <v>28</v>
      </c>
      <c r="L161" t="s">
        <v>17</v>
      </c>
      <c r="M161">
        <v>268</v>
      </c>
      <c r="N161">
        <v>388</v>
      </c>
    </row>
    <row r="162" spans="1:14">
      <c r="A162" t="s">
        <v>189</v>
      </c>
      <c r="B162" t="s">
        <v>188</v>
      </c>
      <c r="C162" t="s">
        <v>200</v>
      </c>
      <c r="D162" t="s">
        <v>11</v>
      </c>
      <c r="E162" t="s">
        <v>12</v>
      </c>
      <c r="F162" t="s">
        <v>31</v>
      </c>
      <c r="G162" t="s">
        <v>32</v>
      </c>
      <c r="H162" t="s">
        <v>33</v>
      </c>
      <c r="I162" t="s">
        <v>29</v>
      </c>
      <c r="J162">
        <v>2019</v>
      </c>
      <c r="K162" t="s">
        <v>16</v>
      </c>
      <c r="L162" t="s">
        <v>17</v>
      </c>
      <c r="M162">
        <v>145592</v>
      </c>
      <c r="N162">
        <v>58622</v>
      </c>
    </row>
    <row r="163" spans="1:14">
      <c r="A163" t="s">
        <v>189</v>
      </c>
      <c r="B163" t="s">
        <v>188</v>
      </c>
      <c r="C163" t="s">
        <v>200</v>
      </c>
      <c r="D163" t="s">
        <v>11</v>
      </c>
      <c r="E163" t="s">
        <v>12</v>
      </c>
      <c r="F163" t="s">
        <v>31</v>
      </c>
      <c r="G163" t="s">
        <v>32</v>
      </c>
      <c r="H163" t="s">
        <v>33</v>
      </c>
      <c r="I163" t="s">
        <v>29</v>
      </c>
      <c r="J163">
        <v>2019</v>
      </c>
      <c r="K163" t="s">
        <v>18</v>
      </c>
      <c r="L163" t="s">
        <v>17</v>
      </c>
      <c r="M163">
        <v>272110</v>
      </c>
      <c r="N163">
        <v>117477</v>
      </c>
    </row>
    <row r="164" spans="1:14">
      <c r="A164" t="s">
        <v>189</v>
      </c>
      <c r="B164" t="s">
        <v>188</v>
      </c>
      <c r="C164" t="s">
        <v>200</v>
      </c>
      <c r="D164" t="s">
        <v>11</v>
      </c>
      <c r="E164" t="s">
        <v>12</v>
      </c>
      <c r="F164" t="s">
        <v>31</v>
      </c>
      <c r="G164" t="s">
        <v>32</v>
      </c>
      <c r="H164" t="s">
        <v>33</v>
      </c>
      <c r="I164" t="s">
        <v>29</v>
      </c>
      <c r="J164">
        <v>2019</v>
      </c>
      <c r="K164" t="s">
        <v>19</v>
      </c>
      <c r="L164" t="s">
        <v>17</v>
      </c>
      <c r="M164">
        <v>75140</v>
      </c>
      <c r="N164">
        <v>29500</v>
      </c>
    </row>
    <row r="165" spans="1:14">
      <c r="A165" t="s">
        <v>189</v>
      </c>
      <c r="B165" t="s">
        <v>188</v>
      </c>
      <c r="C165" t="s">
        <v>200</v>
      </c>
      <c r="D165" t="s">
        <v>11</v>
      </c>
      <c r="E165" t="s">
        <v>12</v>
      </c>
      <c r="F165" t="s">
        <v>31</v>
      </c>
      <c r="G165" t="s">
        <v>32</v>
      </c>
      <c r="H165" t="s">
        <v>33</v>
      </c>
      <c r="I165" t="s">
        <v>29</v>
      </c>
      <c r="J165">
        <v>2019</v>
      </c>
      <c r="K165" t="s">
        <v>20</v>
      </c>
      <c r="L165" t="s">
        <v>17</v>
      </c>
      <c r="M165">
        <v>117606</v>
      </c>
      <c r="N165">
        <v>50439</v>
      </c>
    </row>
    <row r="166" spans="1:14">
      <c r="A166" t="s">
        <v>189</v>
      </c>
      <c r="B166" t="s">
        <v>188</v>
      </c>
      <c r="C166" t="s">
        <v>200</v>
      </c>
      <c r="D166" t="s">
        <v>11</v>
      </c>
      <c r="E166" t="s">
        <v>12</v>
      </c>
      <c r="F166" t="s">
        <v>31</v>
      </c>
      <c r="G166" t="s">
        <v>32</v>
      </c>
      <c r="H166" t="s">
        <v>33</v>
      </c>
      <c r="I166" t="s">
        <v>29</v>
      </c>
      <c r="J166">
        <v>2019</v>
      </c>
      <c r="K166" t="s">
        <v>21</v>
      </c>
      <c r="L166" t="s">
        <v>17</v>
      </c>
      <c r="M166">
        <v>76282</v>
      </c>
      <c r="N166">
        <v>30438</v>
      </c>
    </row>
    <row r="167" spans="1:14">
      <c r="A167" t="s">
        <v>189</v>
      </c>
      <c r="B167" t="s">
        <v>188</v>
      </c>
      <c r="C167" t="s">
        <v>200</v>
      </c>
      <c r="D167" t="s">
        <v>11</v>
      </c>
      <c r="E167" t="s">
        <v>12</v>
      </c>
      <c r="F167" t="s">
        <v>31</v>
      </c>
      <c r="G167" t="s">
        <v>32</v>
      </c>
      <c r="H167" t="s">
        <v>33</v>
      </c>
      <c r="I167" t="s">
        <v>29</v>
      </c>
      <c r="J167">
        <v>2019</v>
      </c>
      <c r="K167" t="s">
        <v>22</v>
      </c>
      <c r="L167" t="s">
        <v>17</v>
      </c>
      <c r="M167">
        <v>84461</v>
      </c>
      <c r="N167">
        <v>29425</v>
      </c>
    </row>
    <row r="168" spans="1:14">
      <c r="A168" t="s">
        <v>189</v>
      </c>
      <c r="B168" t="s">
        <v>188</v>
      </c>
      <c r="C168" t="s">
        <v>200</v>
      </c>
      <c r="D168" t="s">
        <v>11</v>
      </c>
      <c r="E168" t="s">
        <v>12</v>
      </c>
      <c r="F168" t="s">
        <v>31</v>
      </c>
      <c r="G168" t="s">
        <v>32</v>
      </c>
      <c r="H168" t="s">
        <v>33</v>
      </c>
      <c r="I168" t="s">
        <v>29</v>
      </c>
      <c r="J168">
        <v>2019</v>
      </c>
      <c r="K168" t="s">
        <v>23</v>
      </c>
      <c r="L168" t="s">
        <v>17</v>
      </c>
      <c r="M168">
        <v>105917</v>
      </c>
      <c r="N168">
        <v>46334</v>
      </c>
    </row>
    <row r="169" spans="1:14">
      <c r="A169" t="s">
        <v>189</v>
      </c>
      <c r="B169" t="s">
        <v>188</v>
      </c>
      <c r="C169" t="s">
        <v>200</v>
      </c>
      <c r="D169" t="s">
        <v>11</v>
      </c>
      <c r="E169" t="s">
        <v>12</v>
      </c>
      <c r="F169" t="s">
        <v>31</v>
      </c>
      <c r="G169" t="s">
        <v>32</v>
      </c>
      <c r="H169" t="s">
        <v>33</v>
      </c>
      <c r="I169" t="s">
        <v>29</v>
      </c>
      <c r="J169">
        <v>2019</v>
      </c>
      <c r="K169" t="s">
        <v>24</v>
      </c>
      <c r="L169" t="s">
        <v>17</v>
      </c>
      <c r="M169">
        <v>31069</v>
      </c>
      <c r="N169">
        <v>11866</v>
      </c>
    </row>
    <row r="170" spans="1:14">
      <c r="A170" t="s">
        <v>189</v>
      </c>
      <c r="B170" t="s">
        <v>188</v>
      </c>
      <c r="C170" t="s">
        <v>200</v>
      </c>
      <c r="D170" t="s">
        <v>11</v>
      </c>
      <c r="E170" t="s">
        <v>12</v>
      </c>
      <c r="F170" t="s">
        <v>31</v>
      </c>
      <c r="G170" t="s">
        <v>32</v>
      </c>
      <c r="H170" t="s">
        <v>33</v>
      </c>
      <c r="I170" t="s">
        <v>29</v>
      </c>
      <c r="J170">
        <v>2019</v>
      </c>
      <c r="K170" t="s">
        <v>25</v>
      </c>
      <c r="L170" t="s">
        <v>17</v>
      </c>
      <c r="M170">
        <v>159747</v>
      </c>
      <c r="N170">
        <v>75550</v>
      </c>
    </row>
    <row r="171" spans="1:14">
      <c r="A171" t="s">
        <v>189</v>
      </c>
      <c r="B171" t="s">
        <v>188</v>
      </c>
      <c r="C171" t="s">
        <v>200</v>
      </c>
      <c r="D171" t="s">
        <v>11</v>
      </c>
      <c r="E171" t="s">
        <v>12</v>
      </c>
      <c r="F171" t="s">
        <v>31</v>
      </c>
      <c r="G171" t="s">
        <v>32</v>
      </c>
      <c r="H171" t="s">
        <v>33</v>
      </c>
      <c r="I171" t="s">
        <v>29</v>
      </c>
      <c r="J171">
        <v>2020</v>
      </c>
      <c r="K171" t="s">
        <v>26</v>
      </c>
      <c r="L171" t="s">
        <v>17</v>
      </c>
      <c r="M171">
        <v>54156</v>
      </c>
      <c r="N171">
        <v>23768</v>
      </c>
    </row>
    <row r="172" spans="1:14">
      <c r="A172" t="s">
        <v>189</v>
      </c>
      <c r="B172" t="s">
        <v>188</v>
      </c>
      <c r="C172" t="s">
        <v>200</v>
      </c>
      <c r="D172" t="s">
        <v>11</v>
      </c>
      <c r="E172" t="s">
        <v>12</v>
      </c>
      <c r="F172" t="s">
        <v>31</v>
      </c>
      <c r="G172" t="s">
        <v>32</v>
      </c>
      <c r="H172" t="s">
        <v>33</v>
      </c>
      <c r="I172" t="s">
        <v>29</v>
      </c>
      <c r="J172">
        <v>2020</v>
      </c>
      <c r="K172" t="s">
        <v>27</v>
      </c>
      <c r="L172" t="s">
        <v>17</v>
      </c>
      <c r="M172">
        <v>107273</v>
      </c>
      <c r="N172">
        <v>51129</v>
      </c>
    </row>
    <row r="173" spans="1:14">
      <c r="A173" t="s">
        <v>189</v>
      </c>
      <c r="B173" t="s">
        <v>188</v>
      </c>
      <c r="C173" t="s">
        <v>200</v>
      </c>
      <c r="D173" t="s">
        <v>11</v>
      </c>
      <c r="E173" t="s">
        <v>12</v>
      </c>
      <c r="F173" t="s">
        <v>31</v>
      </c>
      <c r="G173" t="s">
        <v>32</v>
      </c>
      <c r="H173" t="s">
        <v>33</v>
      </c>
      <c r="I173" t="s">
        <v>29</v>
      </c>
      <c r="J173">
        <v>2020</v>
      </c>
      <c r="K173" t="s">
        <v>28</v>
      </c>
      <c r="L173" t="s">
        <v>17</v>
      </c>
      <c r="M173">
        <v>58791</v>
      </c>
      <c r="N173">
        <v>29189</v>
      </c>
    </row>
    <row r="174" spans="1:14">
      <c r="A174" t="s">
        <v>189</v>
      </c>
      <c r="B174" t="s">
        <v>188</v>
      </c>
      <c r="C174" t="s">
        <v>200</v>
      </c>
      <c r="D174" t="s">
        <v>11</v>
      </c>
      <c r="E174" t="s">
        <v>12</v>
      </c>
      <c r="F174" t="s">
        <v>31</v>
      </c>
      <c r="G174" t="s">
        <v>32</v>
      </c>
      <c r="H174" t="s">
        <v>34</v>
      </c>
      <c r="I174" t="s">
        <v>29</v>
      </c>
      <c r="J174">
        <v>2019</v>
      </c>
      <c r="K174" t="s">
        <v>22</v>
      </c>
      <c r="L174" t="s">
        <v>17</v>
      </c>
      <c r="M174">
        <v>398</v>
      </c>
      <c r="N174">
        <v>13</v>
      </c>
    </row>
    <row r="175" spans="1:14">
      <c r="A175" t="s">
        <v>189</v>
      </c>
      <c r="B175" t="s">
        <v>188</v>
      </c>
      <c r="C175" t="s">
        <v>200</v>
      </c>
      <c r="D175" t="s">
        <v>11</v>
      </c>
      <c r="E175" t="s">
        <v>12</v>
      </c>
      <c r="F175" t="s">
        <v>31</v>
      </c>
      <c r="G175" t="s">
        <v>32</v>
      </c>
      <c r="H175" t="s">
        <v>35</v>
      </c>
      <c r="I175" t="s">
        <v>29</v>
      </c>
      <c r="J175">
        <v>2019</v>
      </c>
      <c r="K175" t="s">
        <v>19</v>
      </c>
      <c r="L175" t="s">
        <v>17</v>
      </c>
      <c r="M175">
        <v>3</v>
      </c>
      <c r="N175">
        <v>1</v>
      </c>
    </row>
    <row r="176" spans="1:14">
      <c r="A176" t="s">
        <v>189</v>
      </c>
      <c r="B176" t="s">
        <v>188</v>
      </c>
      <c r="C176" t="s">
        <v>200</v>
      </c>
      <c r="D176" t="s">
        <v>11</v>
      </c>
      <c r="E176" t="s">
        <v>12</v>
      </c>
      <c r="F176" t="s">
        <v>31</v>
      </c>
      <c r="G176" t="s">
        <v>32</v>
      </c>
      <c r="H176" t="s">
        <v>35</v>
      </c>
      <c r="I176" t="s">
        <v>29</v>
      </c>
      <c r="J176">
        <v>2019</v>
      </c>
      <c r="K176" t="s">
        <v>22</v>
      </c>
      <c r="L176" t="s">
        <v>17</v>
      </c>
      <c r="M176">
        <v>3</v>
      </c>
      <c r="N176">
        <v>1</v>
      </c>
    </row>
    <row r="177" spans="1:14">
      <c r="A177" t="s">
        <v>189</v>
      </c>
      <c r="B177" t="s">
        <v>188</v>
      </c>
      <c r="C177" t="s">
        <v>200</v>
      </c>
      <c r="D177" t="s">
        <v>11</v>
      </c>
      <c r="E177" t="s">
        <v>12</v>
      </c>
      <c r="F177" t="s">
        <v>31</v>
      </c>
      <c r="G177" t="s">
        <v>32</v>
      </c>
      <c r="H177" t="s">
        <v>35</v>
      </c>
      <c r="I177" t="s">
        <v>29</v>
      </c>
      <c r="J177">
        <v>2019</v>
      </c>
      <c r="K177" t="s">
        <v>24</v>
      </c>
      <c r="L177" t="s">
        <v>17</v>
      </c>
      <c r="M177">
        <v>4</v>
      </c>
      <c r="N177">
        <v>1</v>
      </c>
    </row>
    <row r="178" spans="1:14">
      <c r="A178" t="s">
        <v>189</v>
      </c>
      <c r="B178" t="s">
        <v>188</v>
      </c>
      <c r="C178" t="s">
        <v>200</v>
      </c>
      <c r="D178" t="s">
        <v>11</v>
      </c>
      <c r="E178" t="s">
        <v>12</v>
      </c>
      <c r="F178" t="s">
        <v>31</v>
      </c>
      <c r="G178" t="s">
        <v>32</v>
      </c>
      <c r="H178" t="s">
        <v>36</v>
      </c>
      <c r="I178" t="s">
        <v>29</v>
      </c>
      <c r="J178">
        <v>2019</v>
      </c>
      <c r="K178" t="s">
        <v>16</v>
      </c>
      <c r="L178" t="s">
        <v>17</v>
      </c>
      <c r="M178">
        <v>48382</v>
      </c>
      <c r="N178">
        <v>41008</v>
      </c>
    </row>
    <row r="179" spans="1:14">
      <c r="A179" t="s">
        <v>189</v>
      </c>
      <c r="B179" t="s">
        <v>188</v>
      </c>
      <c r="C179" t="s">
        <v>200</v>
      </c>
      <c r="D179" t="s">
        <v>11</v>
      </c>
      <c r="E179" t="s">
        <v>12</v>
      </c>
      <c r="F179" t="s">
        <v>31</v>
      </c>
      <c r="G179" t="s">
        <v>32</v>
      </c>
      <c r="H179" t="s">
        <v>36</v>
      </c>
      <c r="I179" t="s">
        <v>29</v>
      </c>
      <c r="J179">
        <v>2019</v>
      </c>
      <c r="K179" t="s">
        <v>18</v>
      </c>
      <c r="L179" t="s">
        <v>17</v>
      </c>
      <c r="M179">
        <v>80477</v>
      </c>
      <c r="N179">
        <v>52716</v>
      </c>
    </row>
    <row r="180" spans="1:14">
      <c r="A180" t="s">
        <v>189</v>
      </c>
      <c r="B180" t="s">
        <v>188</v>
      </c>
      <c r="C180" t="s">
        <v>200</v>
      </c>
      <c r="D180" t="s">
        <v>11</v>
      </c>
      <c r="E180" t="s">
        <v>12</v>
      </c>
      <c r="F180" t="s">
        <v>31</v>
      </c>
      <c r="G180" t="s">
        <v>32</v>
      </c>
      <c r="H180" t="s">
        <v>36</v>
      </c>
      <c r="I180" t="s">
        <v>29</v>
      </c>
      <c r="J180">
        <v>2019</v>
      </c>
      <c r="K180" t="s">
        <v>19</v>
      </c>
      <c r="L180" t="s">
        <v>17</v>
      </c>
      <c r="M180">
        <v>127842</v>
      </c>
      <c r="N180">
        <v>134297</v>
      </c>
    </row>
    <row r="181" spans="1:14">
      <c r="A181" t="s">
        <v>189</v>
      </c>
      <c r="B181" t="s">
        <v>188</v>
      </c>
      <c r="C181" t="s">
        <v>200</v>
      </c>
      <c r="D181" t="s">
        <v>11</v>
      </c>
      <c r="E181" t="s">
        <v>12</v>
      </c>
      <c r="F181" t="s">
        <v>31</v>
      </c>
      <c r="G181" t="s">
        <v>32</v>
      </c>
      <c r="H181" t="s">
        <v>36</v>
      </c>
      <c r="I181" t="s">
        <v>29</v>
      </c>
      <c r="J181">
        <v>2019</v>
      </c>
      <c r="K181" t="s">
        <v>20</v>
      </c>
      <c r="L181" t="s">
        <v>17</v>
      </c>
      <c r="M181">
        <v>141351</v>
      </c>
      <c r="N181">
        <v>81219</v>
      </c>
    </row>
    <row r="182" spans="1:14">
      <c r="A182" t="s">
        <v>189</v>
      </c>
      <c r="B182" t="s">
        <v>188</v>
      </c>
      <c r="C182" t="s">
        <v>200</v>
      </c>
      <c r="D182" t="s">
        <v>11</v>
      </c>
      <c r="E182" t="s">
        <v>12</v>
      </c>
      <c r="F182" t="s">
        <v>31</v>
      </c>
      <c r="G182" t="s">
        <v>32</v>
      </c>
      <c r="H182" t="s">
        <v>36</v>
      </c>
      <c r="I182" t="s">
        <v>29</v>
      </c>
      <c r="J182">
        <v>2019</v>
      </c>
      <c r="K182" t="s">
        <v>21</v>
      </c>
      <c r="L182" t="s">
        <v>17</v>
      </c>
      <c r="M182">
        <v>48401</v>
      </c>
      <c r="N182">
        <v>31223</v>
      </c>
    </row>
    <row r="183" spans="1:14">
      <c r="A183" t="s">
        <v>189</v>
      </c>
      <c r="B183" t="s">
        <v>188</v>
      </c>
      <c r="C183" t="s">
        <v>200</v>
      </c>
      <c r="D183" t="s">
        <v>11</v>
      </c>
      <c r="E183" t="s">
        <v>12</v>
      </c>
      <c r="F183" t="s">
        <v>31</v>
      </c>
      <c r="G183" t="s">
        <v>32</v>
      </c>
      <c r="H183" t="s">
        <v>36</v>
      </c>
      <c r="I183" t="s">
        <v>29</v>
      </c>
      <c r="J183">
        <v>2019</v>
      </c>
      <c r="K183" t="s">
        <v>22</v>
      </c>
      <c r="L183" t="s">
        <v>17</v>
      </c>
      <c r="M183">
        <v>118136</v>
      </c>
      <c r="N183">
        <v>84990</v>
      </c>
    </row>
    <row r="184" spans="1:14">
      <c r="A184" t="s">
        <v>189</v>
      </c>
      <c r="B184" t="s">
        <v>188</v>
      </c>
      <c r="C184" t="s">
        <v>200</v>
      </c>
      <c r="D184" t="s">
        <v>11</v>
      </c>
      <c r="E184" t="s">
        <v>12</v>
      </c>
      <c r="F184" t="s">
        <v>31</v>
      </c>
      <c r="G184" t="s">
        <v>32</v>
      </c>
      <c r="H184" t="s">
        <v>36</v>
      </c>
      <c r="I184" t="s">
        <v>29</v>
      </c>
      <c r="J184">
        <v>2019</v>
      </c>
      <c r="K184" t="s">
        <v>23</v>
      </c>
      <c r="L184" t="s">
        <v>17</v>
      </c>
      <c r="M184">
        <v>41444</v>
      </c>
      <c r="N184">
        <v>32489</v>
      </c>
    </row>
    <row r="185" spans="1:14">
      <c r="A185" t="s">
        <v>189</v>
      </c>
      <c r="B185" t="s">
        <v>188</v>
      </c>
      <c r="C185" t="s">
        <v>200</v>
      </c>
      <c r="D185" t="s">
        <v>11</v>
      </c>
      <c r="E185" t="s">
        <v>12</v>
      </c>
      <c r="F185" t="s">
        <v>31</v>
      </c>
      <c r="G185" t="s">
        <v>32</v>
      </c>
      <c r="H185" t="s">
        <v>36</v>
      </c>
      <c r="I185" t="s">
        <v>29</v>
      </c>
      <c r="J185">
        <v>2019</v>
      </c>
      <c r="K185" t="s">
        <v>24</v>
      </c>
      <c r="L185" t="s">
        <v>17</v>
      </c>
      <c r="M185">
        <v>103072</v>
      </c>
      <c r="N185">
        <v>59116</v>
      </c>
    </row>
    <row r="186" spans="1:14">
      <c r="A186" t="s">
        <v>189</v>
      </c>
      <c r="B186" t="s">
        <v>188</v>
      </c>
      <c r="C186" t="s">
        <v>200</v>
      </c>
      <c r="D186" t="s">
        <v>11</v>
      </c>
      <c r="E186" t="s">
        <v>12</v>
      </c>
      <c r="F186" t="s">
        <v>31</v>
      </c>
      <c r="G186" t="s">
        <v>32</v>
      </c>
      <c r="H186" t="s">
        <v>36</v>
      </c>
      <c r="I186" t="s">
        <v>29</v>
      </c>
      <c r="J186">
        <v>2019</v>
      </c>
      <c r="K186" t="s">
        <v>25</v>
      </c>
      <c r="L186" t="s">
        <v>17</v>
      </c>
      <c r="M186">
        <v>95779</v>
      </c>
      <c r="N186">
        <v>56223</v>
      </c>
    </row>
    <row r="187" spans="1:14">
      <c r="A187" t="s">
        <v>189</v>
      </c>
      <c r="B187" t="s">
        <v>188</v>
      </c>
      <c r="C187" t="s">
        <v>200</v>
      </c>
      <c r="D187" t="s">
        <v>11</v>
      </c>
      <c r="E187" t="s">
        <v>12</v>
      </c>
      <c r="F187" t="s">
        <v>31</v>
      </c>
      <c r="G187" t="s">
        <v>32</v>
      </c>
      <c r="H187" t="s">
        <v>36</v>
      </c>
      <c r="I187" t="s">
        <v>29</v>
      </c>
      <c r="J187">
        <v>2020</v>
      </c>
      <c r="K187" t="s">
        <v>26</v>
      </c>
      <c r="L187" t="s">
        <v>17</v>
      </c>
      <c r="M187">
        <v>97750</v>
      </c>
      <c r="N187">
        <v>78127</v>
      </c>
    </row>
    <row r="188" spans="1:14">
      <c r="A188" t="s">
        <v>189</v>
      </c>
      <c r="B188" t="s">
        <v>188</v>
      </c>
      <c r="C188" t="s">
        <v>200</v>
      </c>
      <c r="D188" t="s">
        <v>11</v>
      </c>
      <c r="E188" t="s">
        <v>12</v>
      </c>
      <c r="F188" t="s">
        <v>31</v>
      </c>
      <c r="G188" t="s">
        <v>32</v>
      </c>
      <c r="H188" t="s">
        <v>36</v>
      </c>
      <c r="I188" t="s">
        <v>29</v>
      </c>
      <c r="J188">
        <v>2020</v>
      </c>
      <c r="K188" t="s">
        <v>27</v>
      </c>
      <c r="L188" t="s">
        <v>17</v>
      </c>
      <c r="M188">
        <v>74519</v>
      </c>
      <c r="N188">
        <v>64046</v>
      </c>
    </row>
    <row r="189" spans="1:14">
      <c r="A189" t="s">
        <v>189</v>
      </c>
      <c r="B189" t="s">
        <v>188</v>
      </c>
      <c r="C189" t="s">
        <v>200</v>
      </c>
      <c r="D189" t="s">
        <v>11</v>
      </c>
      <c r="E189" t="s">
        <v>12</v>
      </c>
      <c r="F189" t="s">
        <v>31</v>
      </c>
      <c r="G189" t="s">
        <v>32</v>
      </c>
      <c r="H189" t="s">
        <v>36</v>
      </c>
      <c r="I189" t="s">
        <v>29</v>
      </c>
      <c r="J189">
        <v>2020</v>
      </c>
      <c r="K189" t="s">
        <v>28</v>
      </c>
      <c r="L189" t="s">
        <v>17</v>
      </c>
      <c r="M189">
        <v>66725</v>
      </c>
      <c r="N189">
        <v>50070</v>
      </c>
    </row>
    <row r="190" spans="1:14">
      <c r="A190" t="s">
        <v>189</v>
      </c>
      <c r="B190" t="s">
        <v>188</v>
      </c>
      <c r="C190" t="s">
        <v>200</v>
      </c>
      <c r="D190" t="s">
        <v>11</v>
      </c>
      <c r="E190" t="s">
        <v>12</v>
      </c>
      <c r="F190" t="s">
        <v>31</v>
      </c>
      <c r="G190" t="s">
        <v>32</v>
      </c>
      <c r="H190" t="s">
        <v>37</v>
      </c>
      <c r="I190" t="s">
        <v>29</v>
      </c>
      <c r="J190">
        <v>2019</v>
      </c>
      <c r="K190" t="s">
        <v>16</v>
      </c>
      <c r="L190" t="s">
        <v>17</v>
      </c>
      <c r="M190">
        <v>327017</v>
      </c>
      <c r="N190">
        <v>395623</v>
      </c>
    </row>
    <row r="191" spans="1:14">
      <c r="A191" t="s">
        <v>189</v>
      </c>
      <c r="B191" t="s">
        <v>188</v>
      </c>
      <c r="C191" t="s">
        <v>200</v>
      </c>
      <c r="D191" t="s">
        <v>11</v>
      </c>
      <c r="E191" t="s">
        <v>12</v>
      </c>
      <c r="F191" t="s">
        <v>31</v>
      </c>
      <c r="G191" t="s">
        <v>32</v>
      </c>
      <c r="H191" t="s">
        <v>37</v>
      </c>
      <c r="I191" t="s">
        <v>29</v>
      </c>
      <c r="J191">
        <v>2019</v>
      </c>
      <c r="K191" t="s">
        <v>18</v>
      </c>
      <c r="L191" t="s">
        <v>17</v>
      </c>
      <c r="M191">
        <v>355769</v>
      </c>
      <c r="N191">
        <v>421955</v>
      </c>
    </row>
    <row r="192" spans="1:14">
      <c r="A192" t="s">
        <v>189</v>
      </c>
      <c r="B192" t="s">
        <v>188</v>
      </c>
      <c r="C192" t="s">
        <v>200</v>
      </c>
      <c r="D192" t="s">
        <v>11</v>
      </c>
      <c r="E192" t="s">
        <v>12</v>
      </c>
      <c r="F192" t="s">
        <v>31</v>
      </c>
      <c r="G192" t="s">
        <v>32</v>
      </c>
      <c r="H192" t="s">
        <v>37</v>
      </c>
      <c r="I192" t="s">
        <v>29</v>
      </c>
      <c r="J192">
        <v>2019</v>
      </c>
      <c r="K192" t="s">
        <v>19</v>
      </c>
      <c r="L192" t="s">
        <v>17</v>
      </c>
      <c r="M192">
        <v>254204</v>
      </c>
      <c r="N192">
        <v>293253</v>
      </c>
    </row>
    <row r="193" spans="1:14">
      <c r="A193" t="s">
        <v>189</v>
      </c>
      <c r="B193" t="s">
        <v>188</v>
      </c>
      <c r="C193" t="s">
        <v>200</v>
      </c>
      <c r="D193" t="s">
        <v>11</v>
      </c>
      <c r="E193" t="s">
        <v>12</v>
      </c>
      <c r="F193" t="s">
        <v>31</v>
      </c>
      <c r="G193" t="s">
        <v>32</v>
      </c>
      <c r="H193" t="s">
        <v>37</v>
      </c>
      <c r="I193" t="s">
        <v>29</v>
      </c>
      <c r="J193">
        <v>2019</v>
      </c>
      <c r="K193" t="s">
        <v>20</v>
      </c>
      <c r="L193" t="s">
        <v>17</v>
      </c>
      <c r="M193">
        <v>339376</v>
      </c>
      <c r="N193">
        <v>365654</v>
      </c>
    </row>
    <row r="194" spans="1:14">
      <c r="A194" t="s">
        <v>189</v>
      </c>
      <c r="B194" t="s">
        <v>188</v>
      </c>
      <c r="C194" t="s">
        <v>200</v>
      </c>
      <c r="D194" t="s">
        <v>11</v>
      </c>
      <c r="E194" t="s">
        <v>12</v>
      </c>
      <c r="F194" t="s">
        <v>31</v>
      </c>
      <c r="G194" t="s">
        <v>32</v>
      </c>
      <c r="H194" t="s">
        <v>37</v>
      </c>
      <c r="I194" t="s">
        <v>29</v>
      </c>
      <c r="J194">
        <v>2019</v>
      </c>
      <c r="K194" t="s">
        <v>21</v>
      </c>
      <c r="L194" t="s">
        <v>17</v>
      </c>
      <c r="M194">
        <v>221408</v>
      </c>
      <c r="N194">
        <v>245799</v>
      </c>
    </row>
    <row r="195" spans="1:14">
      <c r="A195" t="s">
        <v>189</v>
      </c>
      <c r="B195" t="s">
        <v>188</v>
      </c>
      <c r="C195" t="s">
        <v>200</v>
      </c>
      <c r="D195" t="s">
        <v>11</v>
      </c>
      <c r="E195" t="s">
        <v>12</v>
      </c>
      <c r="F195" t="s">
        <v>31</v>
      </c>
      <c r="G195" t="s">
        <v>32</v>
      </c>
      <c r="H195" t="s">
        <v>37</v>
      </c>
      <c r="I195" t="s">
        <v>29</v>
      </c>
      <c r="J195">
        <v>2019</v>
      </c>
      <c r="K195" t="s">
        <v>22</v>
      </c>
      <c r="L195" t="s">
        <v>17</v>
      </c>
      <c r="M195">
        <v>310539</v>
      </c>
      <c r="N195">
        <v>338201</v>
      </c>
    </row>
    <row r="196" spans="1:14">
      <c r="A196" t="s">
        <v>189</v>
      </c>
      <c r="B196" t="s">
        <v>188</v>
      </c>
      <c r="C196" t="s">
        <v>200</v>
      </c>
      <c r="D196" t="s">
        <v>11</v>
      </c>
      <c r="E196" t="s">
        <v>12</v>
      </c>
      <c r="F196" t="s">
        <v>31</v>
      </c>
      <c r="G196" t="s">
        <v>32</v>
      </c>
      <c r="H196" t="s">
        <v>37</v>
      </c>
      <c r="I196" t="s">
        <v>29</v>
      </c>
      <c r="J196">
        <v>2019</v>
      </c>
      <c r="K196" t="s">
        <v>23</v>
      </c>
      <c r="L196" t="s">
        <v>17</v>
      </c>
      <c r="M196">
        <v>434574</v>
      </c>
      <c r="N196">
        <v>494687</v>
      </c>
    </row>
    <row r="197" spans="1:14">
      <c r="A197" t="s">
        <v>189</v>
      </c>
      <c r="B197" t="s">
        <v>188</v>
      </c>
      <c r="C197" t="s">
        <v>200</v>
      </c>
      <c r="D197" t="s">
        <v>11</v>
      </c>
      <c r="E197" t="s">
        <v>12</v>
      </c>
      <c r="F197" t="s">
        <v>31</v>
      </c>
      <c r="G197" t="s">
        <v>32</v>
      </c>
      <c r="H197" t="s">
        <v>37</v>
      </c>
      <c r="I197" t="s">
        <v>29</v>
      </c>
      <c r="J197">
        <v>2019</v>
      </c>
      <c r="K197" t="s">
        <v>24</v>
      </c>
      <c r="L197" t="s">
        <v>17</v>
      </c>
      <c r="M197">
        <v>399303</v>
      </c>
      <c r="N197">
        <v>465359</v>
      </c>
    </row>
    <row r="198" spans="1:14">
      <c r="A198" t="s">
        <v>189</v>
      </c>
      <c r="B198" t="s">
        <v>188</v>
      </c>
      <c r="C198" t="s">
        <v>200</v>
      </c>
      <c r="D198" t="s">
        <v>11</v>
      </c>
      <c r="E198" t="s">
        <v>12</v>
      </c>
      <c r="F198" t="s">
        <v>31</v>
      </c>
      <c r="G198" t="s">
        <v>32</v>
      </c>
      <c r="H198" t="s">
        <v>37</v>
      </c>
      <c r="I198" t="s">
        <v>29</v>
      </c>
      <c r="J198">
        <v>2019</v>
      </c>
      <c r="K198" t="s">
        <v>25</v>
      </c>
      <c r="L198" t="s">
        <v>17</v>
      </c>
      <c r="M198">
        <v>189551</v>
      </c>
      <c r="N198">
        <v>119482</v>
      </c>
    </row>
    <row r="199" spans="1:14">
      <c r="A199" t="s">
        <v>189</v>
      </c>
      <c r="B199" t="s">
        <v>188</v>
      </c>
      <c r="C199" t="s">
        <v>200</v>
      </c>
      <c r="D199" t="s">
        <v>11</v>
      </c>
      <c r="E199" t="s">
        <v>12</v>
      </c>
      <c r="F199" t="s">
        <v>31</v>
      </c>
      <c r="G199" t="s">
        <v>32</v>
      </c>
      <c r="H199" t="s">
        <v>37</v>
      </c>
      <c r="I199" t="s">
        <v>29</v>
      </c>
      <c r="J199">
        <v>2020</v>
      </c>
      <c r="K199" t="s">
        <v>26</v>
      </c>
      <c r="L199" t="s">
        <v>17</v>
      </c>
      <c r="M199">
        <v>414679</v>
      </c>
      <c r="N199">
        <v>475345</v>
      </c>
    </row>
    <row r="200" spans="1:14">
      <c r="A200" t="s">
        <v>189</v>
      </c>
      <c r="B200" t="s">
        <v>188</v>
      </c>
      <c r="C200" t="s">
        <v>200</v>
      </c>
      <c r="D200" t="s">
        <v>11</v>
      </c>
      <c r="E200" t="s">
        <v>12</v>
      </c>
      <c r="F200" t="s">
        <v>31</v>
      </c>
      <c r="G200" t="s">
        <v>32</v>
      </c>
      <c r="H200" t="s">
        <v>37</v>
      </c>
      <c r="I200" t="s">
        <v>29</v>
      </c>
      <c r="J200">
        <v>2020</v>
      </c>
      <c r="K200" t="s">
        <v>27</v>
      </c>
      <c r="L200" t="s">
        <v>17</v>
      </c>
      <c r="M200">
        <v>361005</v>
      </c>
      <c r="N200">
        <v>460864</v>
      </c>
    </row>
    <row r="201" spans="1:14">
      <c r="A201" t="s">
        <v>189</v>
      </c>
      <c r="B201" t="s">
        <v>188</v>
      </c>
      <c r="C201" t="s">
        <v>200</v>
      </c>
      <c r="D201" t="s">
        <v>11</v>
      </c>
      <c r="E201" t="s">
        <v>12</v>
      </c>
      <c r="F201" t="s">
        <v>31</v>
      </c>
      <c r="G201" t="s">
        <v>32</v>
      </c>
      <c r="H201" t="s">
        <v>37</v>
      </c>
      <c r="I201" t="s">
        <v>29</v>
      </c>
      <c r="J201">
        <v>2020</v>
      </c>
      <c r="K201" t="s">
        <v>28</v>
      </c>
      <c r="L201" t="s">
        <v>17</v>
      </c>
      <c r="M201">
        <v>215381</v>
      </c>
      <c r="N201">
        <v>192793</v>
      </c>
    </row>
    <row r="202" spans="1:14">
      <c r="A202" t="s">
        <v>189</v>
      </c>
      <c r="B202" t="s">
        <v>188</v>
      </c>
      <c r="C202" t="s">
        <v>200</v>
      </c>
      <c r="D202" t="s">
        <v>11</v>
      </c>
      <c r="E202" t="s">
        <v>12</v>
      </c>
      <c r="F202" t="s">
        <v>31</v>
      </c>
      <c r="G202" t="s">
        <v>32</v>
      </c>
      <c r="H202" t="s">
        <v>38</v>
      </c>
      <c r="I202" t="s">
        <v>29</v>
      </c>
      <c r="J202">
        <v>2019</v>
      </c>
      <c r="K202" t="s">
        <v>20</v>
      </c>
      <c r="L202" t="s">
        <v>17</v>
      </c>
      <c r="M202">
        <v>18</v>
      </c>
      <c r="N202">
        <v>2</v>
      </c>
    </row>
    <row r="203" spans="1:14">
      <c r="A203" t="s">
        <v>189</v>
      </c>
      <c r="B203" t="s">
        <v>188</v>
      </c>
      <c r="C203" t="s">
        <v>200</v>
      </c>
      <c r="D203" t="s">
        <v>11</v>
      </c>
      <c r="E203" t="s">
        <v>12</v>
      </c>
      <c r="F203" t="s">
        <v>31</v>
      </c>
      <c r="G203" t="s">
        <v>32</v>
      </c>
      <c r="H203" t="s">
        <v>38</v>
      </c>
      <c r="I203" t="s">
        <v>29</v>
      </c>
      <c r="J203">
        <v>2019</v>
      </c>
      <c r="K203" t="s">
        <v>22</v>
      </c>
      <c r="L203" t="s">
        <v>17</v>
      </c>
      <c r="M203">
        <v>24</v>
      </c>
      <c r="N203">
        <v>3</v>
      </c>
    </row>
    <row r="204" spans="1:14">
      <c r="A204" t="s">
        <v>189</v>
      </c>
      <c r="B204" t="s">
        <v>188</v>
      </c>
      <c r="C204" t="s">
        <v>200</v>
      </c>
      <c r="D204" t="s">
        <v>11</v>
      </c>
      <c r="E204" t="s">
        <v>12</v>
      </c>
      <c r="F204" t="s">
        <v>31</v>
      </c>
      <c r="G204" t="s">
        <v>32</v>
      </c>
      <c r="H204" t="s">
        <v>38</v>
      </c>
      <c r="I204" t="s">
        <v>29</v>
      </c>
      <c r="J204">
        <v>2019</v>
      </c>
      <c r="K204" t="s">
        <v>23</v>
      </c>
      <c r="L204" t="s">
        <v>17</v>
      </c>
      <c r="M204">
        <v>19</v>
      </c>
      <c r="N204">
        <v>2</v>
      </c>
    </row>
    <row r="205" spans="1:14">
      <c r="A205" t="s">
        <v>189</v>
      </c>
      <c r="B205" t="s">
        <v>188</v>
      </c>
      <c r="C205" t="s">
        <v>200</v>
      </c>
      <c r="D205" t="s">
        <v>11</v>
      </c>
      <c r="E205" t="s">
        <v>12</v>
      </c>
      <c r="F205" t="s">
        <v>31</v>
      </c>
      <c r="G205" t="s">
        <v>32</v>
      </c>
      <c r="H205" t="s">
        <v>38</v>
      </c>
      <c r="I205" t="s">
        <v>29</v>
      </c>
      <c r="J205">
        <v>2019</v>
      </c>
      <c r="K205" t="s">
        <v>25</v>
      </c>
      <c r="L205" t="s">
        <v>17</v>
      </c>
      <c r="M205">
        <v>7471</v>
      </c>
      <c r="N205">
        <v>2280</v>
      </c>
    </row>
    <row r="206" spans="1:14">
      <c r="A206" t="s">
        <v>189</v>
      </c>
      <c r="B206" t="s">
        <v>188</v>
      </c>
      <c r="C206" t="s">
        <v>200</v>
      </c>
      <c r="D206" t="s">
        <v>11</v>
      </c>
      <c r="E206" t="s">
        <v>12</v>
      </c>
      <c r="F206" t="s">
        <v>31</v>
      </c>
      <c r="G206" t="s">
        <v>32</v>
      </c>
      <c r="H206" t="s">
        <v>38</v>
      </c>
      <c r="I206" t="s">
        <v>29</v>
      </c>
      <c r="J206">
        <v>2020</v>
      </c>
      <c r="K206" t="s">
        <v>26</v>
      </c>
      <c r="L206" t="s">
        <v>17</v>
      </c>
      <c r="M206">
        <v>19</v>
      </c>
      <c r="N206">
        <v>2</v>
      </c>
    </row>
    <row r="207" spans="1:14">
      <c r="A207" t="s">
        <v>189</v>
      </c>
      <c r="B207" t="s">
        <v>188</v>
      </c>
      <c r="C207" t="s">
        <v>200</v>
      </c>
      <c r="D207" t="s">
        <v>11</v>
      </c>
      <c r="E207" t="s">
        <v>12</v>
      </c>
      <c r="F207" t="s">
        <v>31</v>
      </c>
      <c r="G207" t="s">
        <v>32</v>
      </c>
      <c r="H207" t="s">
        <v>39</v>
      </c>
      <c r="I207" t="s">
        <v>29</v>
      </c>
      <c r="J207">
        <v>2019</v>
      </c>
      <c r="K207" t="s">
        <v>16</v>
      </c>
      <c r="L207" t="s">
        <v>17</v>
      </c>
      <c r="M207">
        <v>3041</v>
      </c>
      <c r="N207">
        <v>5505</v>
      </c>
    </row>
    <row r="208" spans="1:14">
      <c r="A208" t="s">
        <v>189</v>
      </c>
      <c r="B208" t="s">
        <v>188</v>
      </c>
      <c r="C208" t="s">
        <v>200</v>
      </c>
      <c r="D208" t="s">
        <v>11</v>
      </c>
      <c r="E208" t="s">
        <v>12</v>
      </c>
      <c r="F208" t="s">
        <v>31</v>
      </c>
      <c r="G208" t="s">
        <v>32</v>
      </c>
      <c r="H208" t="s">
        <v>39</v>
      </c>
      <c r="I208" t="s">
        <v>29</v>
      </c>
      <c r="J208">
        <v>2019</v>
      </c>
      <c r="K208" t="s">
        <v>18</v>
      </c>
      <c r="L208" t="s">
        <v>17</v>
      </c>
      <c r="M208">
        <v>72053</v>
      </c>
      <c r="N208">
        <v>90978</v>
      </c>
    </row>
    <row r="209" spans="1:14">
      <c r="A209" t="s">
        <v>189</v>
      </c>
      <c r="B209" t="s">
        <v>188</v>
      </c>
      <c r="C209" t="s">
        <v>200</v>
      </c>
      <c r="D209" t="s">
        <v>11</v>
      </c>
      <c r="E209" t="s">
        <v>12</v>
      </c>
      <c r="F209" t="s">
        <v>31</v>
      </c>
      <c r="G209" t="s">
        <v>32</v>
      </c>
      <c r="H209" t="s">
        <v>39</v>
      </c>
      <c r="I209" t="s">
        <v>29</v>
      </c>
      <c r="J209">
        <v>2019</v>
      </c>
      <c r="K209" t="s">
        <v>19</v>
      </c>
      <c r="L209" t="s">
        <v>17</v>
      </c>
      <c r="M209">
        <v>6946</v>
      </c>
      <c r="N209">
        <v>9627</v>
      </c>
    </row>
    <row r="210" spans="1:14">
      <c r="A210" t="s">
        <v>189</v>
      </c>
      <c r="B210" t="s">
        <v>188</v>
      </c>
      <c r="C210" t="s">
        <v>200</v>
      </c>
      <c r="D210" t="s">
        <v>11</v>
      </c>
      <c r="E210" t="s">
        <v>12</v>
      </c>
      <c r="F210" t="s">
        <v>31</v>
      </c>
      <c r="G210" t="s">
        <v>32</v>
      </c>
      <c r="H210" t="s">
        <v>39</v>
      </c>
      <c r="I210" t="s">
        <v>29</v>
      </c>
      <c r="J210">
        <v>2019</v>
      </c>
      <c r="K210" t="s">
        <v>20</v>
      </c>
      <c r="L210" t="s">
        <v>17</v>
      </c>
      <c r="M210">
        <v>28805</v>
      </c>
      <c r="N210">
        <v>33891</v>
      </c>
    </row>
    <row r="211" spans="1:14">
      <c r="A211" t="s">
        <v>189</v>
      </c>
      <c r="B211" t="s">
        <v>188</v>
      </c>
      <c r="C211" t="s">
        <v>200</v>
      </c>
      <c r="D211" t="s">
        <v>11</v>
      </c>
      <c r="E211" t="s">
        <v>12</v>
      </c>
      <c r="F211" t="s">
        <v>31</v>
      </c>
      <c r="G211" t="s">
        <v>32</v>
      </c>
      <c r="H211" t="s">
        <v>39</v>
      </c>
      <c r="I211" t="s">
        <v>29</v>
      </c>
      <c r="J211">
        <v>2019</v>
      </c>
      <c r="K211" t="s">
        <v>21</v>
      </c>
      <c r="L211" t="s">
        <v>17</v>
      </c>
      <c r="M211">
        <v>22575</v>
      </c>
      <c r="N211">
        <v>24672</v>
      </c>
    </row>
    <row r="212" spans="1:14">
      <c r="A212" t="s">
        <v>189</v>
      </c>
      <c r="B212" t="s">
        <v>188</v>
      </c>
      <c r="C212" t="s">
        <v>200</v>
      </c>
      <c r="D212" t="s">
        <v>11</v>
      </c>
      <c r="E212" t="s">
        <v>12</v>
      </c>
      <c r="F212" t="s">
        <v>31</v>
      </c>
      <c r="G212" t="s">
        <v>32</v>
      </c>
      <c r="H212" t="s">
        <v>39</v>
      </c>
      <c r="I212" t="s">
        <v>29</v>
      </c>
      <c r="J212">
        <v>2019</v>
      </c>
      <c r="K212" t="s">
        <v>22</v>
      </c>
      <c r="L212" t="s">
        <v>17</v>
      </c>
      <c r="M212">
        <v>40231</v>
      </c>
      <c r="N212">
        <v>53901</v>
      </c>
    </row>
    <row r="213" spans="1:14">
      <c r="A213" t="s">
        <v>189</v>
      </c>
      <c r="B213" t="s">
        <v>188</v>
      </c>
      <c r="C213" t="s">
        <v>200</v>
      </c>
      <c r="D213" t="s">
        <v>11</v>
      </c>
      <c r="E213" t="s">
        <v>12</v>
      </c>
      <c r="F213" t="s">
        <v>31</v>
      </c>
      <c r="G213" t="s">
        <v>32</v>
      </c>
      <c r="H213" t="s">
        <v>39</v>
      </c>
      <c r="I213" t="s">
        <v>29</v>
      </c>
      <c r="J213">
        <v>2019</v>
      </c>
      <c r="K213" t="s">
        <v>23</v>
      </c>
      <c r="L213" t="s">
        <v>17</v>
      </c>
      <c r="M213">
        <v>2722</v>
      </c>
      <c r="N213">
        <v>4744</v>
      </c>
    </row>
    <row r="214" spans="1:14">
      <c r="A214" t="s">
        <v>189</v>
      </c>
      <c r="B214" t="s">
        <v>188</v>
      </c>
      <c r="C214" t="s">
        <v>200</v>
      </c>
      <c r="D214" t="s">
        <v>11</v>
      </c>
      <c r="E214" t="s">
        <v>12</v>
      </c>
      <c r="F214" t="s">
        <v>31</v>
      </c>
      <c r="G214" t="s">
        <v>32</v>
      </c>
      <c r="H214" t="s">
        <v>39</v>
      </c>
      <c r="I214" t="s">
        <v>29</v>
      </c>
      <c r="J214">
        <v>2019</v>
      </c>
      <c r="K214" t="s">
        <v>24</v>
      </c>
      <c r="L214" t="s">
        <v>17</v>
      </c>
      <c r="M214">
        <v>555</v>
      </c>
      <c r="N214">
        <v>1429</v>
      </c>
    </row>
    <row r="215" spans="1:14">
      <c r="A215" t="s">
        <v>189</v>
      </c>
      <c r="B215" t="s">
        <v>188</v>
      </c>
      <c r="C215" t="s">
        <v>200</v>
      </c>
      <c r="D215" t="s">
        <v>11</v>
      </c>
      <c r="E215" t="s">
        <v>12</v>
      </c>
      <c r="F215" t="s">
        <v>31</v>
      </c>
      <c r="G215" t="s">
        <v>32</v>
      </c>
      <c r="H215" t="s">
        <v>39</v>
      </c>
      <c r="I215" t="s">
        <v>29</v>
      </c>
      <c r="J215">
        <v>2019</v>
      </c>
      <c r="K215" t="s">
        <v>25</v>
      </c>
      <c r="L215" t="s">
        <v>17</v>
      </c>
      <c r="M215">
        <v>23631</v>
      </c>
      <c r="N215">
        <v>36843</v>
      </c>
    </row>
    <row r="216" spans="1:14">
      <c r="A216" t="s">
        <v>189</v>
      </c>
      <c r="B216" t="s">
        <v>188</v>
      </c>
      <c r="C216" t="s">
        <v>200</v>
      </c>
      <c r="D216" t="s">
        <v>11</v>
      </c>
      <c r="E216" t="s">
        <v>12</v>
      </c>
      <c r="F216" t="s">
        <v>31</v>
      </c>
      <c r="G216" t="s">
        <v>32</v>
      </c>
      <c r="H216" t="s">
        <v>39</v>
      </c>
      <c r="I216" t="s">
        <v>29</v>
      </c>
      <c r="J216">
        <v>2020</v>
      </c>
      <c r="K216" t="s">
        <v>26</v>
      </c>
      <c r="L216" t="s">
        <v>17</v>
      </c>
      <c r="M216">
        <v>23504</v>
      </c>
      <c r="N216">
        <v>33599</v>
      </c>
    </row>
    <row r="217" spans="1:14">
      <c r="A217" t="s">
        <v>189</v>
      </c>
      <c r="B217" t="s">
        <v>188</v>
      </c>
      <c r="C217" t="s">
        <v>200</v>
      </c>
      <c r="D217" t="s">
        <v>11</v>
      </c>
      <c r="E217" t="s">
        <v>12</v>
      </c>
      <c r="F217" t="s">
        <v>31</v>
      </c>
      <c r="G217" t="s">
        <v>32</v>
      </c>
      <c r="H217" t="s">
        <v>39</v>
      </c>
      <c r="I217" t="s">
        <v>29</v>
      </c>
      <c r="J217">
        <v>2020</v>
      </c>
      <c r="K217" t="s">
        <v>27</v>
      </c>
      <c r="L217" t="s">
        <v>17</v>
      </c>
      <c r="M217">
        <v>501</v>
      </c>
      <c r="N217">
        <v>1701</v>
      </c>
    </row>
    <row r="218" spans="1:14">
      <c r="A218" t="s">
        <v>189</v>
      </c>
      <c r="B218" t="s">
        <v>188</v>
      </c>
      <c r="C218" t="s">
        <v>200</v>
      </c>
      <c r="D218" t="s">
        <v>11</v>
      </c>
      <c r="E218" t="s">
        <v>12</v>
      </c>
      <c r="F218" t="s">
        <v>31</v>
      </c>
      <c r="G218" t="s">
        <v>32</v>
      </c>
      <c r="H218" t="s">
        <v>39</v>
      </c>
      <c r="I218" t="s">
        <v>29</v>
      </c>
      <c r="J218">
        <v>2020</v>
      </c>
      <c r="K218" t="s">
        <v>28</v>
      </c>
      <c r="L218" t="s">
        <v>17</v>
      </c>
      <c r="M218">
        <v>40413</v>
      </c>
      <c r="N218">
        <v>67499</v>
      </c>
    </row>
    <row r="219" spans="1:14">
      <c r="A219" t="s">
        <v>189</v>
      </c>
      <c r="B219" t="s">
        <v>188</v>
      </c>
      <c r="C219" t="s">
        <v>199</v>
      </c>
      <c r="D219" t="s">
        <v>11</v>
      </c>
      <c r="E219" t="s">
        <v>12</v>
      </c>
      <c r="F219" t="s">
        <v>13</v>
      </c>
      <c r="G219" t="s">
        <v>14</v>
      </c>
      <c r="H219" t="s">
        <v>15</v>
      </c>
      <c r="I219" t="s">
        <v>29</v>
      </c>
      <c r="J219">
        <v>2020</v>
      </c>
      <c r="K219" t="s">
        <v>27</v>
      </c>
      <c r="L219" t="s">
        <v>17</v>
      </c>
      <c r="M219">
        <v>1895297</v>
      </c>
      <c r="N219">
        <v>5465000</v>
      </c>
    </row>
    <row r="220" spans="1:14">
      <c r="A220" t="s">
        <v>189</v>
      </c>
      <c r="B220" t="s">
        <v>188</v>
      </c>
      <c r="C220" t="s">
        <v>198</v>
      </c>
      <c r="D220" t="s">
        <v>11</v>
      </c>
      <c r="E220" t="s">
        <v>12</v>
      </c>
      <c r="F220" t="s">
        <v>13</v>
      </c>
      <c r="G220" t="s">
        <v>14</v>
      </c>
      <c r="H220" t="s">
        <v>15</v>
      </c>
      <c r="I220" t="s">
        <v>29</v>
      </c>
      <c r="J220">
        <v>2019</v>
      </c>
      <c r="K220" t="s">
        <v>16</v>
      </c>
      <c r="L220" t="s">
        <v>17</v>
      </c>
      <c r="M220">
        <v>1710</v>
      </c>
      <c r="N220">
        <v>3274</v>
      </c>
    </row>
    <row r="221" spans="1:14">
      <c r="A221" t="s">
        <v>189</v>
      </c>
      <c r="B221" t="s">
        <v>188</v>
      </c>
      <c r="C221" t="s">
        <v>198</v>
      </c>
      <c r="D221" t="s">
        <v>11</v>
      </c>
      <c r="E221" t="s">
        <v>12</v>
      </c>
      <c r="F221" t="s">
        <v>13</v>
      </c>
      <c r="G221" t="s">
        <v>14</v>
      </c>
      <c r="H221" t="s">
        <v>15</v>
      </c>
      <c r="I221" t="s">
        <v>29</v>
      </c>
      <c r="J221">
        <v>2019</v>
      </c>
      <c r="K221" t="s">
        <v>19</v>
      </c>
      <c r="L221" t="s">
        <v>17</v>
      </c>
      <c r="M221">
        <v>8483</v>
      </c>
      <c r="N221">
        <v>17520</v>
      </c>
    </row>
    <row r="222" spans="1:14">
      <c r="A222" t="s">
        <v>189</v>
      </c>
      <c r="B222" t="s">
        <v>188</v>
      </c>
      <c r="C222" t="s">
        <v>198</v>
      </c>
      <c r="D222" t="s">
        <v>11</v>
      </c>
      <c r="E222" t="s">
        <v>12</v>
      </c>
      <c r="F222" t="s">
        <v>13</v>
      </c>
      <c r="G222" t="s">
        <v>14</v>
      </c>
      <c r="H222" t="s">
        <v>15</v>
      </c>
      <c r="I222" t="s">
        <v>29</v>
      </c>
      <c r="J222">
        <v>2019</v>
      </c>
      <c r="K222" t="s">
        <v>20</v>
      </c>
      <c r="L222" t="s">
        <v>17</v>
      </c>
      <c r="M222">
        <v>28307</v>
      </c>
      <c r="N222">
        <v>58180</v>
      </c>
    </row>
    <row r="223" spans="1:14">
      <c r="A223" t="s">
        <v>189</v>
      </c>
      <c r="B223" t="s">
        <v>188</v>
      </c>
      <c r="C223" t="s">
        <v>198</v>
      </c>
      <c r="D223" t="s">
        <v>11</v>
      </c>
      <c r="E223" t="s">
        <v>12</v>
      </c>
      <c r="F223" t="s">
        <v>13</v>
      </c>
      <c r="G223" t="s">
        <v>14</v>
      </c>
      <c r="H223" t="s">
        <v>15</v>
      </c>
      <c r="I223" t="s">
        <v>29</v>
      </c>
      <c r="J223">
        <v>2019</v>
      </c>
      <c r="K223" t="s">
        <v>23</v>
      </c>
      <c r="L223" t="s">
        <v>17</v>
      </c>
      <c r="M223">
        <v>13236</v>
      </c>
      <c r="N223">
        <v>27500</v>
      </c>
    </row>
    <row r="224" spans="1:14">
      <c r="A224" t="s">
        <v>189</v>
      </c>
      <c r="B224" t="s">
        <v>188</v>
      </c>
      <c r="C224" t="s">
        <v>198</v>
      </c>
      <c r="D224" t="s">
        <v>11</v>
      </c>
      <c r="E224" t="s">
        <v>12</v>
      </c>
      <c r="F224" t="s">
        <v>13</v>
      </c>
      <c r="G224" t="s">
        <v>14</v>
      </c>
      <c r="H224" t="s">
        <v>15</v>
      </c>
      <c r="I224" t="s">
        <v>29</v>
      </c>
      <c r="J224">
        <v>2019</v>
      </c>
      <c r="K224" t="s">
        <v>24</v>
      </c>
      <c r="L224" t="s">
        <v>17</v>
      </c>
      <c r="M224">
        <v>570</v>
      </c>
      <c r="N224">
        <v>1477</v>
      </c>
    </row>
    <row r="225" spans="1:14">
      <c r="A225" t="s">
        <v>189</v>
      </c>
      <c r="B225" t="s">
        <v>188</v>
      </c>
      <c r="C225" t="s">
        <v>198</v>
      </c>
      <c r="D225" t="s">
        <v>11</v>
      </c>
      <c r="E225" t="s">
        <v>12</v>
      </c>
      <c r="F225" t="s">
        <v>13</v>
      </c>
      <c r="G225" t="s">
        <v>14</v>
      </c>
      <c r="H225" t="s">
        <v>15</v>
      </c>
      <c r="I225" t="s">
        <v>29</v>
      </c>
      <c r="J225">
        <v>2020</v>
      </c>
      <c r="K225" t="s">
        <v>26</v>
      </c>
      <c r="L225" t="s">
        <v>17</v>
      </c>
      <c r="M225">
        <v>13967</v>
      </c>
      <c r="N225">
        <v>28640</v>
      </c>
    </row>
    <row r="226" spans="1:14">
      <c r="A226" t="s">
        <v>189</v>
      </c>
      <c r="B226" t="s">
        <v>188</v>
      </c>
      <c r="C226" t="s">
        <v>198</v>
      </c>
      <c r="D226" t="s">
        <v>11</v>
      </c>
      <c r="E226" t="s">
        <v>12</v>
      </c>
      <c r="F226" t="s">
        <v>13</v>
      </c>
      <c r="G226" t="s">
        <v>14</v>
      </c>
      <c r="H226" t="s">
        <v>15</v>
      </c>
      <c r="I226" t="s">
        <v>29</v>
      </c>
      <c r="J226">
        <v>2020</v>
      </c>
      <c r="K226" t="s">
        <v>28</v>
      </c>
      <c r="L226" t="s">
        <v>17</v>
      </c>
      <c r="M226">
        <v>12856</v>
      </c>
      <c r="N226">
        <v>27460</v>
      </c>
    </row>
    <row r="227" spans="1:14">
      <c r="A227" t="s">
        <v>189</v>
      </c>
      <c r="B227" t="s">
        <v>188</v>
      </c>
      <c r="C227" t="s">
        <v>198</v>
      </c>
      <c r="D227" t="s">
        <v>11</v>
      </c>
      <c r="E227" t="s">
        <v>12</v>
      </c>
      <c r="F227" t="s">
        <v>31</v>
      </c>
      <c r="G227" t="s">
        <v>32</v>
      </c>
      <c r="H227" t="s">
        <v>33</v>
      </c>
      <c r="I227" t="s">
        <v>29</v>
      </c>
      <c r="J227">
        <v>2019</v>
      </c>
      <c r="K227" t="s">
        <v>24</v>
      </c>
      <c r="L227" t="s">
        <v>17</v>
      </c>
      <c r="M227">
        <v>20</v>
      </c>
      <c r="N227">
        <v>2</v>
      </c>
    </row>
    <row r="228" spans="1:14">
      <c r="A228" t="s">
        <v>189</v>
      </c>
      <c r="B228" t="s">
        <v>188</v>
      </c>
      <c r="C228" t="s">
        <v>198</v>
      </c>
      <c r="D228" t="s">
        <v>11</v>
      </c>
      <c r="E228" t="s">
        <v>12</v>
      </c>
      <c r="F228" t="s">
        <v>31</v>
      </c>
      <c r="G228" t="s">
        <v>32</v>
      </c>
      <c r="H228" t="s">
        <v>36</v>
      </c>
      <c r="I228" t="s">
        <v>29</v>
      </c>
      <c r="J228">
        <v>2019</v>
      </c>
      <c r="K228" t="s">
        <v>23</v>
      </c>
      <c r="L228" t="s">
        <v>17</v>
      </c>
      <c r="M228">
        <v>9479</v>
      </c>
      <c r="N228">
        <v>2582</v>
      </c>
    </row>
    <row r="229" spans="1:14">
      <c r="A229" t="s">
        <v>189</v>
      </c>
      <c r="B229" t="s">
        <v>188</v>
      </c>
      <c r="C229" t="s">
        <v>197</v>
      </c>
      <c r="D229" t="s">
        <v>11</v>
      </c>
      <c r="E229" t="s">
        <v>12</v>
      </c>
      <c r="F229" t="s">
        <v>13</v>
      </c>
      <c r="G229" t="s">
        <v>14</v>
      </c>
      <c r="H229" t="s">
        <v>15</v>
      </c>
      <c r="I229" t="s">
        <v>29</v>
      </c>
      <c r="J229">
        <v>2019</v>
      </c>
      <c r="K229" t="s">
        <v>16</v>
      </c>
      <c r="L229" t="s">
        <v>17</v>
      </c>
      <c r="M229">
        <v>713260</v>
      </c>
      <c r="N229">
        <v>1516370</v>
      </c>
    </row>
    <row r="230" spans="1:14">
      <c r="A230" t="s">
        <v>189</v>
      </c>
      <c r="B230" t="s">
        <v>188</v>
      </c>
      <c r="C230" t="s">
        <v>197</v>
      </c>
      <c r="D230" t="s">
        <v>11</v>
      </c>
      <c r="E230" t="s">
        <v>12</v>
      </c>
      <c r="F230" t="s">
        <v>13</v>
      </c>
      <c r="G230" t="s">
        <v>14</v>
      </c>
      <c r="H230" t="s">
        <v>15</v>
      </c>
      <c r="I230" t="s">
        <v>29</v>
      </c>
      <c r="J230">
        <v>2019</v>
      </c>
      <c r="K230" t="s">
        <v>18</v>
      </c>
      <c r="L230" t="s">
        <v>17</v>
      </c>
      <c r="M230">
        <v>736116</v>
      </c>
      <c r="N230">
        <v>1505447</v>
      </c>
    </row>
    <row r="231" spans="1:14">
      <c r="A231" t="s">
        <v>189</v>
      </c>
      <c r="B231" t="s">
        <v>188</v>
      </c>
      <c r="C231" t="s">
        <v>197</v>
      </c>
      <c r="D231" t="s">
        <v>11</v>
      </c>
      <c r="E231" t="s">
        <v>12</v>
      </c>
      <c r="F231" t="s">
        <v>13</v>
      </c>
      <c r="G231" t="s">
        <v>14</v>
      </c>
      <c r="H231" t="s">
        <v>15</v>
      </c>
      <c r="I231" t="s">
        <v>29</v>
      </c>
      <c r="J231">
        <v>2019</v>
      </c>
      <c r="K231" t="s">
        <v>19</v>
      </c>
      <c r="L231" t="s">
        <v>17</v>
      </c>
      <c r="M231">
        <v>134181</v>
      </c>
      <c r="N231">
        <v>227208</v>
      </c>
    </row>
    <row r="232" spans="1:14">
      <c r="A232" t="s">
        <v>189</v>
      </c>
      <c r="B232" t="s">
        <v>188</v>
      </c>
      <c r="C232" t="s">
        <v>197</v>
      </c>
      <c r="D232" t="s">
        <v>11</v>
      </c>
      <c r="E232" t="s">
        <v>12</v>
      </c>
      <c r="F232" t="s">
        <v>13</v>
      </c>
      <c r="G232" t="s">
        <v>14</v>
      </c>
      <c r="H232" t="s">
        <v>15</v>
      </c>
      <c r="I232" t="s">
        <v>29</v>
      </c>
      <c r="J232">
        <v>2019</v>
      </c>
      <c r="K232" t="s">
        <v>20</v>
      </c>
      <c r="L232" t="s">
        <v>17</v>
      </c>
      <c r="M232">
        <v>27756</v>
      </c>
      <c r="N232">
        <v>1214</v>
      </c>
    </row>
    <row r="233" spans="1:14">
      <c r="A233" t="s">
        <v>189</v>
      </c>
      <c r="B233" t="s">
        <v>188</v>
      </c>
      <c r="C233" t="s">
        <v>197</v>
      </c>
      <c r="D233" t="s">
        <v>11</v>
      </c>
      <c r="E233" t="s">
        <v>12</v>
      </c>
      <c r="F233" t="s">
        <v>13</v>
      </c>
      <c r="G233" t="s">
        <v>14</v>
      </c>
      <c r="H233" t="s">
        <v>15</v>
      </c>
      <c r="I233" t="s">
        <v>29</v>
      </c>
      <c r="J233">
        <v>2019</v>
      </c>
      <c r="K233" t="s">
        <v>22</v>
      </c>
      <c r="L233" t="s">
        <v>17</v>
      </c>
      <c r="M233">
        <v>18939</v>
      </c>
      <c r="N233">
        <v>824</v>
      </c>
    </row>
    <row r="234" spans="1:14">
      <c r="A234" t="s">
        <v>189</v>
      </c>
      <c r="B234" t="s">
        <v>188</v>
      </c>
      <c r="C234" t="s">
        <v>197</v>
      </c>
      <c r="D234" t="s">
        <v>11</v>
      </c>
      <c r="E234" t="s">
        <v>12</v>
      </c>
      <c r="F234" t="s">
        <v>13</v>
      </c>
      <c r="G234" t="s">
        <v>14</v>
      </c>
      <c r="H234" t="s">
        <v>15</v>
      </c>
      <c r="I234" t="s">
        <v>29</v>
      </c>
      <c r="J234">
        <v>2019</v>
      </c>
      <c r="K234" t="s">
        <v>23</v>
      </c>
      <c r="L234" t="s">
        <v>17</v>
      </c>
      <c r="M234">
        <v>3564</v>
      </c>
      <c r="N234">
        <v>149</v>
      </c>
    </row>
    <row r="235" spans="1:14">
      <c r="A235" t="s">
        <v>189</v>
      </c>
      <c r="B235" t="s">
        <v>188</v>
      </c>
      <c r="C235" t="s">
        <v>197</v>
      </c>
      <c r="D235" t="s">
        <v>11</v>
      </c>
      <c r="E235" t="s">
        <v>12</v>
      </c>
      <c r="F235" t="s">
        <v>13</v>
      </c>
      <c r="G235" t="s">
        <v>14</v>
      </c>
      <c r="H235" t="s">
        <v>15</v>
      </c>
      <c r="I235" t="s">
        <v>29</v>
      </c>
      <c r="J235">
        <v>2019</v>
      </c>
      <c r="K235" t="s">
        <v>24</v>
      </c>
      <c r="L235" t="s">
        <v>17</v>
      </c>
      <c r="M235">
        <v>27395</v>
      </c>
      <c r="N235">
        <v>1198</v>
      </c>
    </row>
    <row r="236" spans="1:14">
      <c r="A236" t="s">
        <v>189</v>
      </c>
      <c r="B236" t="s">
        <v>188</v>
      </c>
      <c r="C236" t="s">
        <v>197</v>
      </c>
      <c r="D236" t="s">
        <v>11</v>
      </c>
      <c r="E236" t="s">
        <v>12</v>
      </c>
      <c r="F236" t="s">
        <v>31</v>
      </c>
      <c r="G236" t="s">
        <v>32</v>
      </c>
      <c r="H236" t="s">
        <v>33</v>
      </c>
      <c r="I236" t="s">
        <v>29</v>
      </c>
      <c r="J236">
        <v>2019</v>
      </c>
      <c r="K236" t="s">
        <v>18</v>
      </c>
      <c r="L236" t="s">
        <v>17</v>
      </c>
      <c r="M236">
        <v>860</v>
      </c>
      <c r="N236">
        <v>15</v>
      </c>
    </row>
    <row r="237" spans="1:14">
      <c r="A237" t="s">
        <v>189</v>
      </c>
      <c r="B237" t="s">
        <v>188</v>
      </c>
      <c r="C237" t="s">
        <v>197</v>
      </c>
      <c r="D237" t="s">
        <v>11</v>
      </c>
      <c r="E237" t="s">
        <v>12</v>
      </c>
      <c r="F237" t="s">
        <v>31</v>
      </c>
      <c r="G237" t="s">
        <v>32</v>
      </c>
      <c r="H237" t="s">
        <v>33</v>
      </c>
      <c r="I237" t="s">
        <v>29</v>
      </c>
      <c r="J237">
        <v>2019</v>
      </c>
      <c r="K237" t="s">
        <v>25</v>
      </c>
      <c r="L237" t="s">
        <v>17</v>
      </c>
      <c r="M237">
        <v>57</v>
      </c>
      <c r="N237">
        <v>1</v>
      </c>
    </row>
    <row r="238" spans="1:14">
      <c r="A238" t="s">
        <v>189</v>
      </c>
      <c r="B238" t="s">
        <v>188</v>
      </c>
      <c r="C238" t="s">
        <v>197</v>
      </c>
      <c r="D238" t="s">
        <v>11</v>
      </c>
      <c r="E238" t="s">
        <v>12</v>
      </c>
      <c r="F238" t="s">
        <v>31</v>
      </c>
      <c r="G238" t="s">
        <v>32</v>
      </c>
      <c r="H238" t="s">
        <v>33</v>
      </c>
      <c r="I238" t="s">
        <v>29</v>
      </c>
      <c r="J238">
        <v>2020</v>
      </c>
      <c r="K238" t="s">
        <v>26</v>
      </c>
      <c r="L238" t="s">
        <v>17</v>
      </c>
      <c r="M238">
        <v>93</v>
      </c>
      <c r="N238">
        <v>40</v>
      </c>
    </row>
    <row r="239" spans="1:14">
      <c r="A239" t="s">
        <v>189</v>
      </c>
      <c r="B239" t="s">
        <v>188</v>
      </c>
      <c r="C239" t="s">
        <v>197</v>
      </c>
      <c r="D239" t="s">
        <v>11</v>
      </c>
      <c r="E239" t="s">
        <v>12</v>
      </c>
      <c r="F239" t="s">
        <v>31</v>
      </c>
      <c r="G239" t="s">
        <v>32</v>
      </c>
      <c r="H239" t="s">
        <v>36</v>
      </c>
      <c r="I239" t="s">
        <v>29</v>
      </c>
      <c r="J239">
        <v>2019</v>
      </c>
      <c r="K239" t="s">
        <v>16</v>
      </c>
      <c r="L239" t="s">
        <v>17</v>
      </c>
      <c r="M239">
        <v>171668</v>
      </c>
      <c r="N239">
        <v>191587</v>
      </c>
    </row>
    <row r="240" spans="1:14">
      <c r="A240" t="s">
        <v>189</v>
      </c>
      <c r="B240" t="s">
        <v>188</v>
      </c>
      <c r="C240" t="s">
        <v>197</v>
      </c>
      <c r="D240" t="s">
        <v>11</v>
      </c>
      <c r="E240" t="s">
        <v>12</v>
      </c>
      <c r="F240" t="s">
        <v>31</v>
      </c>
      <c r="G240" t="s">
        <v>32</v>
      </c>
      <c r="H240" t="s">
        <v>36</v>
      </c>
      <c r="I240" t="s">
        <v>29</v>
      </c>
      <c r="J240">
        <v>2019</v>
      </c>
      <c r="K240" t="s">
        <v>18</v>
      </c>
      <c r="L240" t="s">
        <v>17</v>
      </c>
      <c r="M240">
        <v>51585</v>
      </c>
      <c r="N240">
        <v>65</v>
      </c>
    </row>
    <row r="241" spans="1:14">
      <c r="A241" t="s">
        <v>189</v>
      </c>
      <c r="B241" t="s">
        <v>188</v>
      </c>
      <c r="C241" t="s">
        <v>197</v>
      </c>
      <c r="D241" t="s">
        <v>11</v>
      </c>
      <c r="E241" t="s">
        <v>12</v>
      </c>
      <c r="F241" t="s">
        <v>31</v>
      </c>
      <c r="G241" t="s">
        <v>32</v>
      </c>
      <c r="H241" t="s">
        <v>36</v>
      </c>
      <c r="I241" t="s">
        <v>29</v>
      </c>
      <c r="J241">
        <v>2019</v>
      </c>
      <c r="K241" t="s">
        <v>19</v>
      </c>
      <c r="L241" t="s">
        <v>17</v>
      </c>
      <c r="M241">
        <v>154564</v>
      </c>
      <c r="N241">
        <v>160940</v>
      </c>
    </row>
    <row r="242" spans="1:14">
      <c r="A242" t="s">
        <v>189</v>
      </c>
      <c r="B242" t="s">
        <v>188</v>
      </c>
      <c r="C242" t="s">
        <v>197</v>
      </c>
      <c r="D242" t="s">
        <v>11</v>
      </c>
      <c r="E242" t="s">
        <v>12</v>
      </c>
      <c r="F242" t="s">
        <v>31</v>
      </c>
      <c r="G242" t="s">
        <v>32</v>
      </c>
      <c r="H242" t="s">
        <v>36</v>
      </c>
      <c r="I242" t="s">
        <v>29</v>
      </c>
      <c r="J242">
        <v>2019</v>
      </c>
      <c r="K242" t="s">
        <v>20</v>
      </c>
      <c r="L242" t="s">
        <v>17</v>
      </c>
      <c r="M242">
        <v>136979</v>
      </c>
      <c r="N242">
        <v>167524</v>
      </c>
    </row>
    <row r="243" spans="1:14">
      <c r="A243" t="s">
        <v>189</v>
      </c>
      <c r="B243" t="s">
        <v>188</v>
      </c>
      <c r="C243" t="s">
        <v>197</v>
      </c>
      <c r="D243" t="s">
        <v>11</v>
      </c>
      <c r="E243" t="s">
        <v>12</v>
      </c>
      <c r="F243" t="s">
        <v>31</v>
      </c>
      <c r="G243" t="s">
        <v>32</v>
      </c>
      <c r="H243" t="s">
        <v>36</v>
      </c>
      <c r="I243" t="s">
        <v>29</v>
      </c>
      <c r="J243">
        <v>2019</v>
      </c>
      <c r="K243" t="s">
        <v>21</v>
      </c>
      <c r="L243" t="s">
        <v>17</v>
      </c>
      <c r="M243">
        <v>125502</v>
      </c>
      <c r="N243">
        <v>141884</v>
      </c>
    </row>
    <row r="244" spans="1:14">
      <c r="A244" t="s">
        <v>189</v>
      </c>
      <c r="B244" t="s">
        <v>188</v>
      </c>
      <c r="C244" t="s">
        <v>197</v>
      </c>
      <c r="D244" t="s">
        <v>11</v>
      </c>
      <c r="E244" t="s">
        <v>12</v>
      </c>
      <c r="F244" t="s">
        <v>31</v>
      </c>
      <c r="G244" t="s">
        <v>32</v>
      </c>
      <c r="H244" t="s">
        <v>36</v>
      </c>
      <c r="I244" t="s">
        <v>29</v>
      </c>
      <c r="J244">
        <v>2019</v>
      </c>
      <c r="K244" t="s">
        <v>22</v>
      </c>
      <c r="L244" t="s">
        <v>17</v>
      </c>
      <c r="M244">
        <v>387822</v>
      </c>
      <c r="N244">
        <v>319846</v>
      </c>
    </row>
    <row r="245" spans="1:14">
      <c r="A245" t="s">
        <v>189</v>
      </c>
      <c r="B245" t="s">
        <v>188</v>
      </c>
      <c r="C245" t="s">
        <v>197</v>
      </c>
      <c r="D245" t="s">
        <v>11</v>
      </c>
      <c r="E245" t="s">
        <v>12</v>
      </c>
      <c r="F245" t="s">
        <v>31</v>
      </c>
      <c r="G245" t="s">
        <v>32</v>
      </c>
      <c r="H245" t="s">
        <v>36</v>
      </c>
      <c r="I245" t="s">
        <v>29</v>
      </c>
      <c r="J245">
        <v>2019</v>
      </c>
      <c r="K245" t="s">
        <v>23</v>
      </c>
      <c r="L245" t="s">
        <v>17</v>
      </c>
      <c r="M245">
        <v>50006</v>
      </c>
      <c r="N245">
        <v>42562</v>
      </c>
    </row>
    <row r="246" spans="1:14">
      <c r="A246" t="s">
        <v>189</v>
      </c>
      <c r="B246" t="s">
        <v>188</v>
      </c>
      <c r="C246" t="s">
        <v>197</v>
      </c>
      <c r="D246" t="s">
        <v>11</v>
      </c>
      <c r="E246" t="s">
        <v>12</v>
      </c>
      <c r="F246" t="s">
        <v>31</v>
      </c>
      <c r="G246" t="s">
        <v>32</v>
      </c>
      <c r="H246" t="s">
        <v>36</v>
      </c>
      <c r="I246" t="s">
        <v>29</v>
      </c>
      <c r="J246">
        <v>2019</v>
      </c>
      <c r="K246" t="s">
        <v>24</v>
      </c>
      <c r="L246" t="s">
        <v>17</v>
      </c>
      <c r="M246">
        <v>73880</v>
      </c>
      <c r="N246">
        <v>85870</v>
      </c>
    </row>
    <row r="247" spans="1:14">
      <c r="A247" t="s">
        <v>189</v>
      </c>
      <c r="B247" t="s">
        <v>188</v>
      </c>
      <c r="C247" t="s">
        <v>197</v>
      </c>
      <c r="D247" t="s">
        <v>11</v>
      </c>
      <c r="E247" t="s">
        <v>12</v>
      </c>
      <c r="F247" t="s">
        <v>31</v>
      </c>
      <c r="G247" t="s">
        <v>32</v>
      </c>
      <c r="H247" t="s">
        <v>36</v>
      </c>
      <c r="I247" t="s">
        <v>29</v>
      </c>
      <c r="J247">
        <v>2019</v>
      </c>
      <c r="K247" t="s">
        <v>25</v>
      </c>
      <c r="L247" t="s">
        <v>17</v>
      </c>
      <c r="M247">
        <v>10040</v>
      </c>
      <c r="N247">
        <v>11991</v>
      </c>
    </row>
    <row r="248" spans="1:14">
      <c r="A248" t="s">
        <v>189</v>
      </c>
      <c r="B248" t="s">
        <v>188</v>
      </c>
      <c r="C248" t="s">
        <v>197</v>
      </c>
      <c r="D248" t="s">
        <v>11</v>
      </c>
      <c r="E248" t="s">
        <v>12</v>
      </c>
      <c r="F248" t="s">
        <v>31</v>
      </c>
      <c r="G248" t="s">
        <v>32</v>
      </c>
      <c r="H248" t="s">
        <v>36</v>
      </c>
      <c r="I248" t="s">
        <v>29</v>
      </c>
      <c r="J248">
        <v>2020</v>
      </c>
      <c r="K248" t="s">
        <v>26</v>
      </c>
      <c r="L248" t="s">
        <v>17</v>
      </c>
      <c r="M248">
        <v>356826</v>
      </c>
      <c r="N248">
        <v>466120</v>
      </c>
    </row>
    <row r="249" spans="1:14">
      <c r="A249" t="s">
        <v>189</v>
      </c>
      <c r="B249" t="s">
        <v>188</v>
      </c>
      <c r="C249" t="s">
        <v>197</v>
      </c>
      <c r="D249" t="s">
        <v>11</v>
      </c>
      <c r="E249" t="s">
        <v>12</v>
      </c>
      <c r="F249" t="s">
        <v>31</v>
      </c>
      <c r="G249" t="s">
        <v>32</v>
      </c>
      <c r="H249" t="s">
        <v>36</v>
      </c>
      <c r="I249" t="s">
        <v>29</v>
      </c>
      <c r="J249">
        <v>2020</v>
      </c>
      <c r="K249" t="s">
        <v>27</v>
      </c>
      <c r="L249" t="s">
        <v>17</v>
      </c>
      <c r="M249">
        <v>150604</v>
      </c>
      <c r="N249">
        <v>226404</v>
      </c>
    </row>
    <row r="250" spans="1:14">
      <c r="A250" t="s">
        <v>189</v>
      </c>
      <c r="B250" t="s">
        <v>188</v>
      </c>
      <c r="C250" t="s">
        <v>197</v>
      </c>
      <c r="D250" t="s">
        <v>11</v>
      </c>
      <c r="E250" t="s">
        <v>12</v>
      </c>
      <c r="F250" t="s">
        <v>31</v>
      </c>
      <c r="G250" t="s">
        <v>32</v>
      </c>
      <c r="H250" t="s">
        <v>36</v>
      </c>
      <c r="I250" t="s">
        <v>29</v>
      </c>
      <c r="J250">
        <v>2020</v>
      </c>
      <c r="K250" t="s">
        <v>28</v>
      </c>
      <c r="L250" t="s">
        <v>17</v>
      </c>
      <c r="M250">
        <v>35850</v>
      </c>
      <c r="N250">
        <v>43660</v>
      </c>
    </row>
    <row r="251" spans="1:14">
      <c r="A251" t="s">
        <v>189</v>
      </c>
      <c r="B251" t="s">
        <v>188</v>
      </c>
      <c r="C251" t="s">
        <v>197</v>
      </c>
      <c r="D251" t="s">
        <v>11</v>
      </c>
      <c r="E251" t="s">
        <v>12</v>
      </c>
      <c r="F251" t="s">
        <v>31</v>
      </c>
      <c r="G251" t="s">
        <v>32</v>
      </c>
      <c r="H251" t="s">
        <v>37</v>
      </c>
      <c r="I251" t="s">
        <v>29</v>
      </c>
      <c r="J251">
        <v>2019</v>
      </c>
      <c r="K251" t="s">
        <v>16</v>
      </c>
      <c r="L251" t="s">
        <v>17</v>
      </c>
      <c r="M251">
        <v>386400</v>
      </c>
      <c r="N251">
        <v>500736</v>
      </c>
    </row>
    <row r="252" spans="1:14">
      <c r="A252" t="s">
        <v>189</v>
      </c>
      <c r="B252" t="s">
        <v>188</v>
      </c>
      <c r="C252" t="s">
        <v>197</v>
      </c>
      <c r="D252" t="s">
        <v>11</v>
      </c>
      <c r="E252" t="s">
        <v>12</v>
      </c>
      <c r="F252" t="s">
        <v>31</v>
      </c>
      <c r="G252" t="s">
        <v>32</v>
      </c>
      <c r="H252" t="s">
        <v>37</v>
      </c>
      <c r="I252" t="s">
        <v>29</v>
      </c>
      <c r="J252">
        <v>2019</v>
      </c>
      <c r="K252" t="s">
        <v>18</v>
      </c>
      <c r="L252" t="s">
        <v>17</v>
      </c>
      <c r="M252">
        <v>281020</v>
      </c>
      <c r="N252">
        <v>407300</v>
      </c>
    </row>
    <row r="253" spans="1:14">
      <c r="A253" t="s">
        <v>189</v>
      </c>
      <c r="B253" t="s">
        <v>188</v>
      </c>
      <c r="C253" t="s">
        <v>197</v>
      </c>
      <c r="D253" t="s">
        <v>11</v>
      </c>
      <c r="E253" t="s">
        <v>12</v>
      </c>
      <c r="F253" t="s">
        <v>31</v>
      </c>
      <c r="G253" t="s">
        <v>32</v>
      </c>
      <c r="H253" t="s">
        <v>37</v>
      </c>
      <c r="I253" t="s">
        <v>29</v>
      </c>
      <c r="J253">
        <v>2019</v>
      </c>
      <c r="K253" t="s">
        <v>19</v>
      </c>
      <c r="L253" t="s">
        <v>17</v>
      </c>
      <c r="M253">
        <v>435424</v>
      </c>
      <c r="N253">
        <v>611481</v>
      </c>
    </row>
    <row r="254" spans="1:14">
      <c r="A254" t="s">
        <v>189</v>
      </c>
      <c r="B254" t="s">
        <v>188</v>
      </c>
      <c r="C254" t="s">
        <v>197</v>
      </c>
      <c r="D254" t="s">
        <v>11</v>
      </c>
      <c r="E254" t="s">
        <v>12</v>
      </c>
      <c r="F254" t="s">
        <v>31</v>
      </c>
      <c r="G254" t="s">
        <v>32</v>
      </c>
      <c r="H254" t="s">
        <v>37</v>
      </c>
      <c r="I254" t="s">
        <v>29</v>
      </c>
      <c r="J254">
        <v>2019</v>
      </c>
      <c r="K254" t="s">
        <v>20</v>
      </c>
      <c r="L254" t="s">
        <v>17</v>
      </c>
      <c r="M254">
        <v>188421</v>
      </c>
      <c r="N254">
        <v>218395</v>
      </c>
    </row>
    <row r="255" spans="1:14">
      <c r="A255" t="s">
        <v>189</v>
      </c>
      <c r="B255" t="s">
        <v>188</v>
      </c>
      <c r="C255" t="s">
        <v>197</v>
      </c>
      <c r="D255" t="s">
        <v>11</v>
      </c>
      <c r="E255" t="s">
        <v>12</v>
      </c>
      <c r="F255" t="s">
        <v>31</v>
      </c>
      <c r="G255" t="s">
        <v>32</v>
      </c>
      <c r="H255" t="s">
        <v>37</v>
      </c>
      <c r="I255" t="s">
        <v>29</v>
      </c>
      <c r="J255">
        <v>2019</v>
      </c>
      <c r="K255" t="s">
        <v>21</v>
      </c>
      <c r="L255" t="s">
        <v>17</v>
      </c>
      <c r="M255">
        <v>195430</v>
      </c>
      <c r="N255">
        <v>265137</v>
      </c>
    </row>
    <row r="256" spans="1:14">
      <c r="A256" t="s">
        <v>189</v>
      </c>
      <c r="B256" t="s">
        <v>188</v>
      </c>
      <c r="C256" t="s">
        <v>197</v>
      </c>
      <c r="D256" t="s">
        <v>11</v>
      </c>
      <c r="E256" t="s">
        <v>12</v>
      </c>
      <c r="F256" t="s">
        <v>31</v>
      </c>
      <c r="G256" t="s">
        <v>32</v>
      </c>
      <c r="H256" t="s">
        <v>37</v>
      </c>
      <c r="I256" t="s">
        <v>29</v>
      </c>
      <c r="J256">
        <v>2019</v>
      </c>
      <c r="K256" t="s">
        <v>22</v>
      </c>
      <c r="L256" t="s">
        <v>17</v>
      </c>
      <c r="M256">
        <v>331528</v>
      </c>
      <c r="N256">
        <v>437554</v>
      </c>
    </row>
    <row r="257" spans="1:14">
      <c r="A257" t="s">
        <v>189</v>
      </c>
      <c r="B257" t="s">
        <v>188</v>
      </c>
      <c r="C257" t="s">
        <v>197</v>
      </c>
      <c r="D257" t="s">
        <v>11</v>
      </c>
      <c r="E257" t="s">
        <v>12</v>
      </c>
      <c r="F257" t="s">
        <v>31</v>
      </c>
      <c r="G257" t="s">
        <v>32</v>
      </c>
      <c r="H257" t="s">
        <v>37</v>
      </c>
      <c r="I257" t="s">
        <v>29</v>
      </c>
      <c r="J257">
        <v>2019</v>
      </c>
      <c r="K257" t="s">
        <v>23</v>
      </c>
      <c r="L257" t="s">
        <v>17</v>
      </c>
      <c r="M257">
        <v>592130</v>
      </c>
      <c r="N257">
        <v>596247</v>
      </c>
    </row>
    <row r="258" spans="1:14">
      <c r="A258" t="s">
        <v>189</v>
      </c>
      <c r="B258" t="s">
        <v>188</v>
      </c>
      <c r="C258" t="s">
        <v>197</v>
      </c>
      <c r="D258" t="s">
        <v>11</v>
      </c>
      <c r="E258" t="s">
        <v>12</v>
      </c>
      <c r="F258" t="s">
        <v>31</v>
      </c>
      <c r="G258" t="s">
        <v>32</v>
      </c>
      <c r="H258" t="s">
        <v>37</v>
      </c>
      <c r="I258" t="s">
        <v>29</v>
      </c>
      <c r="J258">
        <v>2019</v>
      </c>
      <c r="K258" t="s">
        <v>24</v>
      </c>
      <c r="L258" t="s">
        <v>17</v>
      </c>
      <c r="M258">
        <v>120947</v>
      </c>
      <c r="N258">
        <v>74296</v>
      </c>
    </row>
    <row r="259" spans="1:14">
      <c r="A259" t="s">
        <v>189</v>
      </c>
      <c r="B259" t="s">
        <v>188</v>
      </c>
      <c r="C259" t="s">
        <v>197</v>
      </c>
      <c r="D259" t="s">
        <v>11</v>
      </c>
      <c r="E259" t="s">
        <v>12</v>
      </c>
      <c r="F259" t="s">
        <v>31</v>
      </c>
      <c r="G259" t="s">
        <v>32</v>
      </c>
      <c r="H259" t="s">
        <v>37</v>
      </c>
      <c r="I259" t="s">
        <v>29</v>
      </c>
      <c r="J259">
        <v>2019</v>
      </c>
      <c r="K259" t="s">
        <v>25</v>
      </c>
      <c r="L259" t="s">
        <v>17</v>
      </c>
      <c r="M259">
        <v>95765</v>
      </c>
      <c r="N259">
        <v>141499</v>
      </c>
    </row>
    <row r="260" spans="1:14">
      <c r="A260" t="s">
        <v>189</v>
      </c>
      <c r="B260" t="s">
        <v>188</v>
      </c>
      <c r="C260" t="s">
        <v>197</v>
      </c>
      <c r="D260" t="s">
        <v>11</v>
      </c>
      <c r="E260" t="s">
        <v>12</v>
      </c>
      <c r="F260" t="s">
        <v>31</v>
      </c>
      <c r="G260" t="s">
        <v>32</v>
      </c>
      <c r="H260" t="s">
        <v>37</v>
      </c>
      <c r="I260" t="s">
        <v>29</v>
      </c>
      <c r="J260">
        <v>2020</v>
      </c>
      <c r="K260" t="s">
        <v>26</v>
      </c>
      <c r="L260" t="s">
        <v>17</v>
      </c>
      <c r="M260">
        <v>136426</v>
      </c>
      <c r="N260">
        <v>207960</v>
      </c>
    </row>
    <row r="261" spans="1:14">
      <c r="A261" t="s">
        <v>189</v>
      </c>
      <c r="B261" t="s">
        <v>188</v>
      </c>
      <c r="C261" t="s">
        <v>197</v>
      </c>
      <c r="D261" t="s">
        <v>11</v>
      </c>
      <c r="E261" t="s">
        <v>12</v>
      </c>
      <c r="F261" t="s">
        <v>31</v>
      </c>
      <c r="G261" t="s">
        <v>32</v>
      </c>
      <c r="H261" t="s">
        <v>37</v>
      </c>
      <c r="I261" t="s">
        <v>29</v>
      </c>
      <c r="J261">
        <v>2020</v>
      </c>
      <c r="K261" t="s">
        <v>27</v>
      </c>
      <c r="L261" t="s">
        <v>17</v>
      </c>
      <c r="M261">
        <v>247474</v>
      </c>
      <c r="N261">
        <v>328136</v>
      </c>
    </row>
    <row r="262" spans="1:14">
      <c r="A262" t="s">
        <v>189</v>
      </c>
      <c r="B262" t="s">
        <v>188</v>
      </c>
      <c r="C262" t="s">
        <v>197</v>
      </c>
      <c r="D262" t="s">
        <v>11</v>
      </c>
      <c r="E262" t="s">
        <v>12</v>
      </c>
      <c r="F262" t="s">
        <v>31</v>
      </c>
      <c r="G262" t="s">
        <v>32</v>
      </c>
      <c r="H262" t="s">
        <v>37</v>
      </c>
      <c r="I262" t="s">
        <v>29</v>
      </c>
      <c r="J262">
        <v>2020</v>
      </c>
      <c r="K262" t="s">
        <v>28</v>
      </c>
      <c r="L262" t="s">
        <v>17</v>
      </c>
      <c r="M262">
        <v>220838</v>
      </c>
      <c r="N262">
        <v>262093</v>
      </c>
    </row>
    <row r="263" spans="1:14">
      <c r="A263" t="s">
        <v>189</v>
      </c>
      <c r="B263" t="s">
        <v>188</v>
      </c>
      <c r="C263" t="s">
        <v>197</v>
      </c>
      <c r="D263" t="s">
        <v>11</v>
      </c>
      <c r="E263" t="s">
        <v>12</v>
      </c>
      <c r="F263" t="s">
        <v>31</v>
      </c>
      <c r="G263" t="s">
        <v>32</v>
      </c>
      <c r="H263" t="s">
        <v>38</v>
      </c>
      <c r="I263" t="s">
        <v>29</v>
      </c>
      <c r="J263">
        <v>2019</v>
      </c>
      <c r="K263" t="s">
        <v>16</v>
      </c>
      <c r="L263" t="s">
        <v>17</v>
      </c>
      <c r="M263">
        <v>88734</v>
      </c>
      <c r="N263">
        <v>105098</v>
      </c>
    </row>
    <row r="264" spans="1:14">
      <c r="A264" t="s">
        <v>189</v>
      </c>
      <c r="B264" t="s">
        <v>188</v>
      </c>
      <c r="C264" t="s">
        <v>197</v>
      </c>
      <c r="D264" t="s">
        <v>11</v>
      </c>
      <c r="E264" t="s">
        <v>12</v>
      </c>
      <c r="F264" t="s">
        <v>31</v>
      </c>
      <c r="G264" t="s">
        <v>32</v>
      </c>
      <c r="H264" t="s">
        <v>38</v>
      </c>
      <c r="I264" t="s">
        <v>29</v>
      </c>
      <c r="J264">
        <v>2019</v>
      </c>
      <c r="K264" t="s">
        <v>18</v>
      </c>
      <c r="L264" t="s">
        <v>17</v>
      </c>
      <c r="M264">
        <v>195258</v>
      </c>
      <c r="N264">
        <v>238504</v>
      </c>
    </row>
    <row r="265" spans="1:14">
      <c r="A265" t="s">
        <v>189</v>
      </c>
      <c r="B265" t="s">
        <v>188</v>
      </c>
      <c r="C265" t="s">
        <v>197</v>
      </c>
      <c r="D265" t="s">
        <v>11</v>
      </c>
      <c r="E265" t="s">
        <v>12</v>
      </c>
      <c r="F265" t="s">
        <v>31</v>
      </c>
      <c r="G265" t="s">
        <v>32</v>
      </c>
      <c r="H265" t="s">
        <v>38</v>
      </c>
      <c r="I265" t="s">
        <v>29</v>
      </c>
      <c r="J265">
        <v>2019</v>
      </c>
      <c r="K265" t="s">
        <v>20</v>
      </c>
      <c r="L265" t="s">
        <v>17</v>
      </c>
      <c r="M265">
        <v>46893</v>
      </c>
      <c r="N265">
        <v>57730</v>
      </c>
    </row>
    <row r="266" spans="1:14">
      <c r="A266" t="s">
        <v>189</v>
      </c>
      <c r="B266" t="s">
        <v>188</v>
      </c>
      <c r="C266" t="s">
        <v>197</v>
      </c>
      <c r="D266" t="s">
        <v>11</v>
      </c>
      <c r="E266" t="s">
        <v>12</v>
      </c>
      <c r="F266" t="s">
        <v>31</v>
      </c>
      <c r="G266" t="s">
        <v>32</v>
      </c>
      <c r="H266" t="s">
        <v>38</v>
      </c>
      <c r="I266" t="s">
        <v>29</v>
      </c>
      <c r="J266">
        <v>2019</v>
      </c>
      <c r="K266" t="s">
        <v>22</v>
      </c>
      <c r="L266" t="s">
        <v>17</v>
      </c>
      <c r="M266">
        <v>27293</v>
      </c>
      <c r="N266">
        <v>27877</v>
      </c>
    </row>
    <row r="267" spans="1:14">
      <c r="A267" t="s">
        <v>189</v>
      </c>
      <c r="B267" t="s">
        <v>188</v>
      </c>
      <c r="C267" t="s">
        <v>197</v>
      </c>
      <c r="D267" t="s">
        <v>11</v>
      </c>
      <c r="E267" t="s">
        <v>12</v>
      </c>
      <c r="F267" t="s">
        <v>31</v>
      </c>
      <c r="G267" t="s">
        <v>32</v>
      </c>
      <c r="H267" t="s">
        <v>38</v>
      </c>
      <c r="I267" t="s">
        <v>29</v>
      </c>
      <c r="J267">
        <v>2019</v>
      </c>
      <c r="K267" t="s">
        <v>23</v>
      </c>
      <c r="L267" t="s">
        <v>17</v>
      </c>
      <c r="M267">
        <v>77299</v>
      </c>
      <c r="N267">
        <v>83604</v>
      </c>
    </row>
    <row r="268" spans="1:14">
      <c r="A268" t="s">
        <v>189</v>
      </c>
      <c r="B268" t="s">
        <v>188</v>
      </c>
      <c r="C268" t="s">
        <v>197</v>
      </c>
      <c r="D268" t="s">
        <v>11</v>
      </c>
      <c r="E268" t="s">
        <v>12</v>
      </c>
      <c r="F268" t="s">
        <v>31</v>
      </c>
      <c r="G268" t="s">
        <v>32</v>
      </c>
      <c r="H268" t="s">
        <v>38</v>
      </c>
      <c r="I268" t="s">
        <v>29</v>
      </c>
      <c r="J268">
        <v>2019</v>
      </c>
      <c r="K268" t="s">
        <v>24</v>
      </c>
      <c r="L268" t="s">
        <v>17</v>
      </c>
      <c r="M268">
        <v>49816</v>
      </c>
      <c r="N268">
        <v>56124</v>
      </c>
    </row>
    <row r="269" spans="1:14">
      <c r="A269" t="s">
        <v>189</v>
      </c>
      <c r="B269" t="s">
        <v>188</v>
      </c>
      <c r="C269" t="s">
        <v>197</v>
      </c>
      <c r="D269" t="s">
        <v>11</v>
      </c>
      <c r="E269" t="s">
        <v>12</v>
      </c>
      <c r="F269" t="s">
        <v>31</v>
      </c>
      <c r="G269" t="s">
        <v>32</v>
      </c>
      <c r="H269" t="s">
        <v>38</v>
      </c>
      <c r="I269" t="s">
        <v>29</v>
      </c>
      <c r="J269">
        <v>2020</v>
      </c>
      <c r="K269" t="s">
        <v>26</v>
      </c>
      <c r="L269" t="s">
        <v>17</v>
      </c>
      <c r="M269">
        <v>65627</v>
      </c>
      <c r="N269">
        <v>84720</v>
      </c>
    </row>
    <row r="270" spans="1:14">
      <c r="A270" t="s">
        <v>189</v>
      </c>
      <c r="B270" t="s">
        <v>188</v>
      </c>
      <c r="C270" t="s">
        <v>197</v>
      </c>
      <c r="D270" t="s">
        <v>11</v>
      </c>
      <c r="E270" t="s">
        <v>12</v>
      </c>
      <c r="F270" t="s">
        <v>31</v>
      </c>
      <c r="G270" t="s">
        <v>32</v>
      </c>
      <c r="H270" t="s">
        <v>38</v>
      </c>
      <c r="I270" t="s">
        <v>29</v>
      </c>
      <c r="J270">
        <v>2020</v>
      </c>
      <c r="K270" t="s">
        <v>27</v>
      </c>
      <c r="L270" t="s">
        <v>17</v>
      </c>
      <c r="M270">
        <v>44159</v>
      </c>
      <c r="N270">
        <v>55964</v>
      </c>
    </row>
    <row r="271" spans="1:14">
      <c r="A271" t="s">
        <v>189</v>
      </c>
      <c r="B271" t="s">
        <v>188</v>
      </c>
      <c r="C271" t="s">
        <v>197</v>
      </c>
      <c r="D271" t="s">
        <v>11</v>
      </c>
      <c r="E271" t="s">
        <v>12</v>
      </c>
      <c r="F271" t="s">
        <v>31</v>
      </c>
      <c r="G271" t="s">
        <v>32</v>
      </c>
      <c r="H271" t="s">
        <v>38</v>
      </c>
      <c r="I271" t="s">
        <v>29</v>
      </c>
      <c r="J271">
        <v>2020</v>
      </c>
      <c r="K271" t="s">
        <v>28</v>
      </c>
      <c r="L271" t="s">
        <v>17</v>
      </c>
      <c r="M271">
        <v>63413</v>
      </c>
      <c r="N271">
        <v>83618</v>
      </c>
    </row>
    <row r="272" spans="1:14">
      <c r="A272" t="s">
        <v>189</v>
      </c>
      <c r="B272" t="s">
        <v>188</v>
      </c>
      <c r="C272" t="s">
        <v>196</v>
      </c>
      <c r="D272" t="s">
        <v>11</v>
      </c>
      <c r="E272" t="s">
        <v>12</v>
      </c>
      <c r="F272" t="s">
        <v>31</v>
      </c>
      <c r="G272" t="s">
        <v>32</v>
      </c>
      <c r="H272" t="s">
        <v>37</v>
      </c>
      <c r="I272" t="s">
        <v>29</v>
      </c>
      <c r="J272">
        <v>2019</v>
      </c>
      <c r="K272" t="s">
        <v>16</v>
      </c>
      <c r="L272" t="s">
        <v>17</v>
      </c>
      <c r="M272">
        <v>289700</v>
      </c>
      <c r="N272">
        <v>403131</v>
      </c>
    </row>
    <row r="273" spans="1:14">
      <c r="A273" t="s">
        <v>189</v>
      </c>
      <c r="B273" t="s">
        <v>188</v>
      </c>
      <c r="C273" t="s">
        <v>195</v>
      </c>
      <c r="D273" t="s">
        <v>11</v>
      </c>
      <c r="E273" t="s">
        <v>12</v>
      </c>
      <c r="F273" t="s">
        <v>13</v>
      </c>
      <c r="G273" t="s">
        <v>14</v>
      </c>
      <c r="H273" t="s">
        <v>15</v>
      </c>
      <c r="I273" t="s">
        <v>29</v>
      </c>
      <c r="J273">
        <v>2019</v>
      </c>
      <c r="K273" t="s">
        <v>16</v>
      </c>
      <c r="L273" t="s">
        <v>17</v>
      </c>
      <c r="M273">
        <v>19531</v>
      </c>
      <c r="N273">
        <v>21684</v>
      </c>
    </row>
    <row r="274" spans="1:14">
      <c r="A274" t="s">
        <v>189</v>
      </c>
      <c r="B274" t="s">
        <v>188</v>
      </c>
      <c r="C274" t="s">
        <v>195</v>
      </c>
      <c r="D274" t="s">
        <v>11</v>
      </c>
      <c r="E274" t="s">
        <v>12</v>
      </c>
      <c r="F274" t="s">
        <v>13</v>
      </c>
      <c r="G274" t="s">
        <v>14</v>
      </c>
      <c r="H274" t="s">
        <v>15</v>
      </c>
      <c r="I274" t="s">
        <v>29</v>
      </c>
      <c r="J274">
        <v>2019</v>
      </c>
      <c r="K274" t="s">
        <v>18</v>
      </c>
      <c r="L274" t="s">
        <v>17</v>
      </c>
      <c r="M274">
        <v>21421</v>
      </c>
      <c r="N274">
        <v>23214</v>
      </c>
    </row>
    <row r="275" spans="1:14">
      <c r="A275" t="s">
        <v>189</v>
      </c>
      <c r="B275" t="s">
        <v>188</v>
      </c>
      <c r="C275" t="s">
        <v>195</v>
      </c>
      <c r="D275" t="s">
        <v>11</v>
      </c>
      <c r="E275" t="s">
        <v>12</v>
      </c>
      <c r="F275" t="s">
        <v>13</v>
      </c>
      <c r="G275" t="s">
        <v>14</v>
      </c>
      <c r="H275" t="s">
        <v>15</v>
      </c>
      <c r="I275" t="s">
        <v>29</v>
      </c>
      <c r="J275">
        <v>2019</v>
      </c>
      <c r="K275" t="s">
        <v>19</v>
      </c>
      <c r="L275" t="s">
        <v>17</v>
      </c>
      <c r="M275">
        <v>40789</v>
      </c>
      <c r="N275">
        <v>49951</v>
      </c>
    </row>
    <row r="276" spans="1:14">
      <c r="A276" t="s">
        <v>189</v>
      </c>
      <c r="B276" t="s">
        <v>188</v>
      </c>
      <c r="C276" t="s">
        <v>195</v>
      </c>
      <c r="D276" t="s">
        <v>11</v>
      </c>
      <c r="E276" t="s">
        <v>12</v>
      </c>
      <c r="F276" t="s">
        <v>13</v>
      </c>
      <c r="G276" t="s">
        <v>14</v>
      </c>
      <c r="H276" t="s">
        <v>15</v>
      </c>
      <c r="I276" t="s">
        <v>29</v>
      </c>
      <c r="J276">
        <v>2019</v>
      </c>
      <c r="K276" t="s">
        <v>20</v>
      </c>
      <c r="L276" t="s">
        <v>17</v>
      </c>
      <c r="M276">
        <v>22410</v>
      </c>
      <c r="N276">
        <v>23346</v>
      </c>
    </row>
    <row r="277" spans="1:14">
      <c r="A277" t="s">
        <v>189</v>
      </c>
      <c r="B277" t="s">
        <v>188</v>
      </c>
      <c r="C277" t="s">
        <v>195</v>
      </c>
      <c r="D277" t="s">
        <v>11</v>
      </c>
      <c r="E277" t="s">
        <v>12</v>
      </c>
      <c r="F277" t="s">
        <v>13</v>
      </c>
      <c r="G277" t="s">
        <v>14</v>
      </c>
      <c r="H277" t="s">
        <v>15</v>
      </c>
      <c r="I277" t="s">
        <v>29</v>
      </c>
      <c r="J277">
        <v>2019</v>
      </c>
      <c r="K277" t="s">
        <v>22</v>
      </c>
      <c r="L277" t="s">
        <v>17</v>
      </c>
      <c r="M277">
        <v>66121</v>
      </c>
      <c r="N277">
        <v>70596</v>
      </c>
    </row>
    <row r="278" spans="1:14">
      <c r="A278" t="s">
        <v>189</v>
      </c>
      <c r="B278" t="s">
        <v>188</v>
      </c>
      <c r="C278" t="s">
        <v>195</v>
      </c>
      <c r="D278" t="s">
        <v>11</v>
      </c>
      <c r="E278" t="s">
        <v>12</v>
      </c>
      <c r="F278" t="s">
        <v>13</v>
      </c>
      <c r="G278" t="s">
        <v>14</v>
      </c>
      <c r="H278" t="s">
        <v>15</v>
      </c>
      <c r="I278" t="s">
        <v>29</v>
      </c>
      <c r="J278">
        <v>2019</v>
      </c>
      <c r="K278" t="s">
        <v>23</v>
      </c>
      <c r="L278" t="s">
        <v>17</v>
      </c>
      <c r="M278">
        <v>22427</v>
      </c>
      <c r="N278">
        <v>24671</v>
      </c>
    </row>
    <row r="279" spans="1:14">
      <c r="A279" t="s">
        <v>189</v>
      </c>
      <c r="B279" t="s">
        <v>188</v>
      </c>
      <c r="C279" t="s">
        <v>195</v>
      </c>
      <c r="D279" t="s">
        <v>11</v>
      </c>
      <c r="E279" t="s">
        <v>12</v>
      </c>
      <c r="F279" t="s">
        <v>13</v>
      </c>
      <c r="G279" t="s">
        <v>14</v>
      </c>
      <c r="H279" t="s">
        <v>15</v>
      </c>
      <c r="I279" t="s">
        <v>29</v>
      </c>
      <c r="J279">
        <v>2020</v>
      </c>
      <c r="K279" t="s">
        <v>26</v>
      </c>
      <c r="L279" t="s">
        <v>17</v>
      </c>
      <c r="M279">
        <v>15662</v>
      </c>
      <c r="N279">
        <v>24405</v>
      </c>
    </row>
    <row r="280" spans="1:14">
      <c r="A280" t="s">
        <v>189</v>
      </c>
      <c r="B280" t="s">
        <v>188</v>
      </c>
      <c r="C280" t="s">
        <v>195</v>
      </c>
      <c r="D280" t="s">
        <v>11</v>
      </c>
      <c r="E280" t="s">
        <v>12</v>
      </c>
      <c r="F280" t="s">
        <v>13</v>
      </c>
      <c r="G280" t="s">
        <v>14</v>
      </c>
      <c r="H280" t="s">
        <v>15</v>
      </c>
      <c r="I280" t="s">
        <v>29</v>
      </c>
      <c r="J280">
        <v>2020</v>
      </c>
      <c r="K280" t="s">
        <v>27</v>
      </c>
      <c r="L280" t="s">
        <v>17</v>
      </c>
      <c r="M280">
        <v>16789</v>
      </c>
      <c r="N280">
        <v>26746</v>
      </c>
    </row>
    <row r="281" spans="1:14">
      <c r="A281" t="s">
        <v>189</v>
      </c>
      <c r="B281" t="s">
        <v>188</v>
      </c>
      <c r="C281" t="s">
        <v>195</v>
      </c>
      <c r="D281" t="s">
        <v>11</v>
      </c>
      <c r="E281" t="s">
        <v>12</v>
      </c>
      <c r="F281" t="s">
        <v>13</v>
      </c>
      <c r="G281" t="s">
        <v>14</v>
      </c>
      <c r="H281" t="s">
        <v>15</v>
      </c>
      <c r="I281" t="s">
        <v>29</v>
      </c>
      <c r="J281">
        <v>2020</v>
      </c>
      <c r="K281" t="s">
        <v>28</v>
      </c>
      <c r="L281" t="s">
        <v>17</v>
      </c>
      <c r="M281">
        <v>22296</v>
      </c>
      <c r="N281">
        <v>24186</v>
      </c>
    </row>
    <row r="282" spans="1:14">
      <c r="A282" t="s">
        <v>189</v>
      </c>
      <c r="B282" t="s">
        <v>188</v>
      </c>
      <c r="C282" t="s">
        <v>194</v>
      </c>
      <c r="D282" t="s">
        <v>11</v>
      </c>
      <c r="E282" t="s">
        <v>12</v>
      </c>
      <c r="F282" t="s">
        <v>13</v>
      </c>
      <c r="G282" t="s">
        <v>14</v>
      </c>
      <c r="H282" t="s">
        <v>15</v>
      </c>
      <c r="I282" t="s">
        <v>29</v>
      </c>
      <c r="J282">
        <v>2019</v>
      </c>
      <c r="K282" t="s">
        <v>16</v>
      </c>
      <c r="L282" t="s">
        <v>17</v>
      </c>
      <c r="M282">
        <v>40</v>
      </c>
      <c r="N282">
        <v>30</v>
      </c>
    </row>
    <row r="283" spans="1:14">
      <c r="A283" t="s">
        <v>189</v>
      </c>
      <c r="B283" t="s">
        <v>188</v>
      </c>
      <c r="C283" t="s">
        <v>194</v>
      </c>
      <c r="D283" t="s">
        <v>11</v>
      </c>
      <c r="E283" t="s">
        <v>12</v>
      </c>
      <c r="F283" t="s">
        <v>13</v>
      </c>
      <c r="G283" t="s">
        <v>14</v>
      </c>
      <c r="H283" t="s">
        <v>15</v>
      </c>
      <c r="I283" t="s">
        <v>29</v>
      </c>
      <c r="J283">
        <v>2019</v>
      </c>
      <c r="K283" t="s">
        <v>18</v>
      </c>
      <c r="L283" t="s">
        <v>17</v>
      </c>
      <c r="M283">
        <v>325</v>
      </c>
      <c r="N283">
        <v>470</v>
      </c>
    </row>
    <row r="284" spans="1:14">
      <c r="A284" t="s">
        <v>189</v>
      </c>
      <c r="B284" t="s">
        <v>188</v>
      </c>
      <c r="C284" t="s">
        <v>194</v>
      </c>
      <c r="D284" t="s">
        <v>11</v>
      </c>
      <c r="E284" t="s">
        <v>12</v>
      </c>
      <c r="F284" t="s">
        <v>13</v>
      </c>
      <c r="G284" t="s">
        <v>14</v>
      </c>
      <c r="H284" t="s">
        <v>15</v>
      </c>
      <c r="I284" t="s">
        <v>29</v>
      </c>
      <c r="J284">
        <v>2019</v>
      </c>
      <c r="K284" t="s">
        <v>23</v>
      </c>
      <c r="L284" t="s">
        <v>17</v>
      </c>
      <c r="M284">
        <v>305</v>
      </c>
      <c r="N284">
        <v>454</v>
      </c>
    </row>
    <row r="285" spans="1:14">
      <c r="A285" t="s">
        <v>189</v>
      </c>
      <c r="B285" t="s">
        <v>188</v>
      </c>
      <c r="C285" t="s">
        <v>194</v>
      </c>
      <c r="D285" t="s">
        <v>11</v>
      </c>
      <c r="E285" t="s">
        <v>12</v>
      </c>
      <c r="F285" t="s">
        <v>13</v>
      </c>
      <c r="G285" t="s">
        <v>14</v>
      </c>
      <c r="H285" t="s">
        <v>15</v>
      </c>
      <c r="I285" t="s">
        <v>29</v>
      </c>
      <c r="J285">
        <v>2020</v>
      </c>
      <c r="K285" t="s">
        <v>28</v>
      </c>
      <c r="L285" t="s">
        <v>17</v>
      </c>
      <c r="M285">
        <v>955</v>
      </c>
      <c r="N285">
        <v>1946</v>
      </c>
    </row>
    <row r="286" spans="1:14">
      <c r="A286" t="s">
        <v>189</v>
      </c>
      <c r="B286" t="s">
        <v>188</v>
      </c>
      <c r="C286" t="s">
        <v>194</v>
      </c>
      <c r="D286" t="s">
        <v>11</v>
      </c>
      <c r="E286" t="s">
        <v>12</v>
      </c>
      <c r="F286" t="s">
        <v>31</v>
      </c>
      <c r="G286" t="s">
        <v>32</v>
      </c>
      <c r="H286" t="s">
        <v>36</v>
      </c>
      <c r="I286" t="s">
        <v>29</v>
      </c>
      <c r="J286">
        <v>2019</v>
      </c>
      <c r="K286" t="s">
        <v>16</v>
      </c>
      <c r="L286" t="s">
        <v>17</v>
      </c>
      <c r="M286">
        <v>475</v>
      </c>
      <c r="N286">
        <v>603</v>
      </c>
    </row>
    <row r="287" spans="1:14">
      <c r="A287" t="s">
        <v>189</v>
      </c>
      <c r="B287" t="s">
        <v>188</v>
      </c>
      <c r="C287" t="s">
        <v>194</v>
      </c>
      <c r="D287" t="s">
        <v>11</v>
      </c>
      <c r="E287" t="s">
        <v>12</v>
      </c>
      <c r="F287" t="s">
        <v>31</v>
      </c>
      <c r="G287" t="s">
        <v>32</v>
      </c>
      <c r="H287" t="s">
        <v>36</v>
      </c>
      <c r="I287" t="s">
        <v>29</v>
      </c>
      <c r="J287">
        <v>2019</v>
      </c>
      <c r="K287" t="s">
        <v>18</v>
      </c>
      <c r="L287" t="s">
        <v>17</v>
      </c>
      <c r="M287">
        <v>12503</v>
      </c>
      <c r="N287">
        <v>12657</v>
      </c>
    </row>
    <row r="288" spans="1:14">
      <c r="A288" t="s">
        <v>189</v>
      </c>
      <c r="B288" t="s">
        <v>188</v>
      </c>
      <c r="C288" t="s">
        <v>194</v>
      </c>
      <c r="D288" t="s">
        <v>11</v>
      </c>
      <c r="E288" t="s">
        <v>12</v>
      </c>
      <c r="F288" t="s">
        <v>31</v>
      </c>
      <c r="G288" t="s">
        <v>32</v>
      </c>
      <c r="H288" t="s">
        <v>36</v>
      </c>
      <c r="I288" t="s">
        <v>29</v>
      </c>
      <c r="J288">
        <v>2019</v>
      </c>
      <c r="K288" t="s">
        <v>19</v>
      </c>
      <c r="L288" t="s">
        <v>17</v>
      </c>
      <c r="M288">
        <v>6357</v>
      </c>
      <c r="N288">
        <v>6332</v>
      </c>
    </row>
    <row r="289" spans="1:14">
      <c r="A289" t="s">
        <v>189</v>
      </c>
      <c r="B289" t="s">
        <v>188</v>
      </c>
      <c r="C289" t="s">
        <v>194</v>
      </c>
      <c r="D289" t="s">
        <v>11</v>
      </c>
      <c r="E289" t="s">
        <v>12</v>
      </c>
      <c r="F289" t="s">
        <v>31</v>
      </c>
      <c r="G289" t="s">
        <v>32</v>
      </c>
      <c r="H289" t="s">
        <v>36</v>
      </c>
      <c r="I289" t="s">
        <v>29</v>
      </c>
      <c r="J289">
        <v>2019</v>
      </c>
      <c r="K289" t="s">
        <v>20</v>
      </c>
      <c r="L289" t="s">
        <v>17</v>
      </c>
      <c r="M289">
        <v>7189</v>
      </c>
      <c r="N289">
        <v>5955</v>
      </c>
    </row>
    <row r="290" spans="1:14">
      <c r="A290" t="s">
        <v>189</v>
      </c>
      <c r="B290" t="s">
        <v>188</v>
      </c>
      <c r="C290" t="s">
        <v>194</v>
      </c>
      <c r="D290" t="s">
        <v>11</v>
      </c>
      <c r="E290" t="s">
        <v>12</v>
      </c>
      <c r="F290" t="s">
        <v>31</v>
      </c>
      <c r="G290" t="s">
        <v>32</v>
      </c>
      <c r="H290" t="s">
        <v>36</v>
      </c>
      <c r="I290" t="s">
        <v>29</v>
      </c>
      <c r="J290">
        <v>2019</v>
      </c>
      <c r="K290" t="s">
        <v>21</v>
      </c>
      <c r="L290" t="s">
        <v>17</v>
      </c>
      <c r="M290">
        <v>4054</v>
      </c>
      <c r="N290">
        <v>1106</v>
      </c>
    </row>
    <row r="291" spans="1:14">
      <c r="A291" t="s">
        <v>189</v>
      </c>
      <c r="B291" t="s">
        <v>188</v>
      </c>
      <c r="C291" t="s">
        <v>194</v>
      </c>
      <c r="D291" t="s">
        <v>11</v>
      </c>
      <c r="E291" t="s">
        <v>12</v>
      </c>
      <c r="F291" t="s">
        <v>31</v>
      </c>
      <c r="G291" t="s">
        <v>32</v>
      </c>
      <c r="H291" t="s">
        <v>36</v>
      </c>
      <c r="I291" t="s">
        <v>29</v>
      </c>
      <c r="J291">
        <v>2019</v>
      </c>
      <c r="K291" t="s">
        <v>22</v>
      </c>
      <c r="L291" t="s">
        <v>17</v>
      </c>
      <c r="M291">
        <v>4836</v>
      </c>
      <c r="N291">
        <v>2884</v>
      </c>
    </row>
    <row r="292" spans="1:14">
      <c r="A292" t="s">
        <v>189</v>
      </c>
      <c r="B292" t="s">
        <v>188</v>
      </c>
      <c r="C292" t="s">
        <v>194</v>
      </c>
      <c r="D292" t="s">
        <v>11</v>
      </c>
      <c r="E292" t="s">
        <v>12</v>
      </c>
      <c r="F292" t="s">
        <v>31</v>
      </c>
      <c r="G292" t="s">
        <v>32</v>
      </c>
      <c r="H292" t="s">
        <v>36</v>
      </c>
      <c r="I292" t="s">
        <v>29</v>
      </c>
      <c r="J292">
        <v>2019</v>
      </c>
      <c r="K292" t="s">
        <v>23</v>
      </c>
      <c r="L292" t="s">
        <v>17</v>
      </c>
      <c r="M292">
        <v>1401</v>
      </c>
      <c r="N292">
        <v>1144</v>
      </c>
    </row>
    <row r="293" spans="1:14">
      <c r="A293" t="s">
        <v>189</v>
      </c>
      <c r="B293" t="s">
        <v>188</v>
      </c>
      <c r="C293" t="s">
        <v>194</v>
      </c>
      <c r="D293" t="s">
        <v>11</v>
      </c>
      <c r="E293" t="s">
        <v>12</v>
      </c>
      <c r="F293" t="s">
        <v>31</v>
      </c>
      <c r="G293" t="s">
        <v>32</v>
      </c>
      <c r="H293" t="s">
        <v>36</v>
      </c>
      <c r="I293" t="s">
        <v>29</v>
      </c>
      <c r="J293">
        <v>2019</v>
      </c>
      <c r="K293" t="s">
        <v>24</v>
      </c>
      <c r="L293" t="s">
        <v>17</v>
      </c>
      <c r="M293">
        <v>12458</v>
      </c>
      <c r="N293">
        <v>12409</v>
      </c>
    </row>
    <row r="294" spans="1:14">
      <c r="A294" t="s">
        <v>189</v>
      </c>
      <c r="B294" t="s">
        <v>188</v>
      </c>
      <c r="C294" t="s">
        <v>194</v>
      </c>
      <c r="D294" t="s">
        <v>11</v>
      </c>
      <c r="E294" t="s">
        <v>12</v>
      </c>
      <c r="F294" t="s">
        <v>31</v>
      </c>
      <c r="G294" t="s">
        <v>32</v>
      </c>
      <c r="H294" t="s">
        <v>36</v>
      </c>
      <c r="I294" t="s">
        <v>29</v>
      </c>
      <c r="J294">
        <v>2019</v>
      </c>
      <c r="K294" t="s">
        <v>25</v>
      </c>
      <c r="L294" t="s">
        <v>17</v>
      </c>
      <c r="M294">
        <v>994</v>
      </c>
      <c r="N294">
        <v>1041</v>
      </c>
    </row>
    <row r="295" spans="1:14">
      <c r="A295" t="s">
        <v>189</v>
      </c>
      <c r="B295" t="s">
        <v>188</v>
      </c>
      <c r="C295" t="s">
        <v>194</v>
      </c>
      <c r="D295" t="s">
        <v>11</v>
      </c>
      <c r="E295" t="s">
        <v>12</v>
      </c>
      <c r="F295" t="s">
        <v>31</v>
      </c>
      <c r="G295" t="s">
        <v>32</v>
      </c>
      <c r="H295" t="s">
        <v>36</v>
      </c>
      <c r="I295" t="s">
        <v>29</v>
      </c>
      <c r="J295">
        <v>2020</v>
      </c>
      <c r="K295" t="s">
        <v>26</v>
      </c>
      <c r="L295" t="s">
        <v>17</v>
      </c>
      <c r="M295">
        <v>14615</v>
      </c>
      <c r="N295">
        <v>19700</v>
      </c>
    </row>
    <row r="296" spans="1:14">
      <c r="A296" t="s">
        <v>189</v>
      </c>
      <c r="B296" t="s">
        <v>188</v>
      </c>
      <c r="C296" t="s">
        <v>194</v>
      </c>
      <c r="D296" t="s">
        <v>11</v>
      </c>
      <c r="E296" t="s">
        <v>12</v>
      </c>
      <c r="F296" t="s">
        <v>31</v>
      </c>
      <c r="G296" t="s">
        <v>32</v>
      </c>
      <c r="H296" t="s">
        <v>36</v>
      </c>
      <c r="I296" t="s">
        <v>29</v>
      </c>
      <c r="J296">
        <v>2020</v>
      </c>
      <c r="K296" t="s">
        <v>27</v>
      </c>
      <c r="L296" t="s">
        <v>17</v>
      </c>
      <c r="M296">
        <v>4035</v>
      </c>
      <c r="N296">
        <v>3199</v>
      </c>
    </row>
    <row r="297" spans="1:14">
      <c r="A297" t="s">
        <v>189</v>
      </c>
      <c r="B297" t="s">
        <v>188</v>
      </c>
      <c r="C297" t="s">
        <v>194</v>
      </c>
      <c r="D297" t="s">
        <v>11</v>
      </c>
      <c r="E297" t="s">
        <v>12</v>
      </c>
      <c r="F297" t="s">
        <v>31</v>
      </c>
      <c r="G297" t="s">
        <v>32</v>
      </c>
      <c r="H297" t="s">
        <v>36</v>
      </c>
      <c r="I297" t="s">
        <v>29</v>
      </c>
      <c r="J297">
        <v>2020</v>
      </c>
      <c r="K297" t="s">
        <v>28</v>
      </c>
      <c r="L297" t="s">
        <v>17</v>
      </c>
      <c r="M297">
        <v>9223</v>
      </c>
      <c r="N297">
        <v>6147</v>
      </c>
    </row>
    <row r="298" spans="1:14">
      <c r="A298" t="s">
        <v>189</v>
      </c>
      <c r="B298" t="s">
        <v>188</v>
      </c>
      <c r="C298" t="s">
        <v>194</v>
      </c>
      <c r="D298" t="s">
        <v>11</v>
      </c>
      <c r="E298" t="s">
        <v>12</v>
      </c>
      <c r="F298" t="s">
        <v>31</v>
      </c>
      <c r="G298" t="s">
        <v>32</v>
      </c>
      <c r="H298" t="s">
        <v>37</v>
      </c>
      <c r="I298" t="s">
        <v>29</v>
      </c>
      <c r="J298">
        <v>2019</v>
      </c>
      <c r="K298" t="s">
        <v>16</v>
      </c>
      <c r="L298" t="s">
        <v>17</v>
      </c>
      <c r="M298">
        <v>1033</v>
      </c>
      <c r="N298">
        <v>321</v>
      </c>
    </row>
    <row r="299" spans="1:14">
      <c r="A299" t="s">
        <v>189</v>
      </c>
      <c r="B299" t="s">
        <v>188</v>
      </c>
      <c r="C299" t="s">
        <v>194</v>
      </c>
      <c r="D299" t="s">
        <v>11</v>
      </c>
      <c r="E299" t="s">
        <v>12</v>
      </c>
      <c r="F299" t="s">
        <v>31</v>
      </c>
      <c r="G299" t="s">
        <v>32</v>
      </c>
      <c r="H299" t="s">
        <v>37</v>
      </c>
      <c r="I299" t="s">
        <v>29</v>
      </c>
      <c r="J299">
        <v>2019</v>
      </c>
      <c r="K299" t="s">
        <v>18</v>
      </c>
      <c r="L299" t="s">
        <v>17</v>
      </c>
      <c r="M299">
        <v>5132</v>
      </c>
      <c r="N299">
        <v>4775</v>
      </c>
    </row>
    <row r="300" spans="1:14">
      <c r="A300" t="s">
        <v>189</v>
      </c>
      <c r="B300" t="s">
        <v>188</v>
      </c>
      <c r="C300" t="s">
        <v>194</v>
      </c>
      <c r="D300" t="s">
        <v>11</v>
      </c>
      <c r="E300" t="s">
        <v>12</v>
      </c>
      <c r="F300" t="s">
        <v>31</v>
      </c>
      <c r="G300" t="s">
        <v>32</v>
      </c>
      <c r="H300" t="s">
        <v>37</v>
      </c>
      <c r="I300" t="s">
        <v>29</v>
      </c>
      <c r="J300">
        <v>2019</v>
      </c>
      <c r="K300" t="s">
        <v>19</v>
      </c>
      <c r="L300" t="s">
        <v>17</v>
      </c>
      <c r="M300">
        <v>193</v>
      </c>
      <c r="N300">
        <v>232</v>
      </c>
    </row>
    <row r="301" spans="1:14">
      <c r="A301" t="s">
        <v>189</v>
      </c>
      <c r="B301" t="s">
        <v>188</v>
      </c>
      <c r="C301" t="s">
        <v>194</v>
      </c>
      <c r="D301" t="s">
        <v>11</v>
      </c>
      <c r="E301" t="s">
        <v>12</v>
      </c>
      <c r="F301" t="s">
        <v>31</v>
      </c>
      <c r="G301" t="s">
        <v>32</v>
      </c>
      <c r="H301" t="s">
        <v>37</v>
      </c>
      <c r="I301" t="s">
        <v>29</v>
      </c>
      <c r="J301">
        <v>2019</v>
      </c>
      <c r="K301" t="s">
        <v>20</v>
      </c>
      <c r="L301" t="s">
        <v>17</v>
      </c>
      <c r="M301">
        <v>11</v>
      </c>
      <c r="N301">
        <v>92</v>
      </c>
    </row>
    <row r="302" spans="1:14">
      <c r="A302" t="s">
        <v>189</v>
      </c>
      <c r="B302" t="s">
        <v>188</v>
      </c>
      <c r="C302" t="s">
        <v>194</v>
      </c>
      <c r="D302" t="s">
        <v>11</v>
      </c>
      <c r="E302" t="s">
        <v>12</v>
      </c>
      <c r="F302" t="s">
        <v>31</v>
      </c>
      <c r="G302" t="s">
        <v>32</v>
      </c>
      <c r="H302" t="s">
        <v>37</v>
      </c>
      <c r="I302" t="s">
        <v>29</v>
      </c>
      <c r="J302">
        <v>2019</v>
      </c>
      <c r="K302" t="s">
        <v>21</v>
      </c>
      <c r="L302" t="s">
        <v>17</v>
      </c>
      <c r="M302">
        <v>40378</v>
      </c>
      <c r="N302">
        <v>3861</v>
      </c>
    </row>
    <row r="303" spans="1:14">
      <c r="A303" t="s">
        <v>189</v>
      </c>
      <c r="B303" t="s">
        <v>188</v>
      </c>
      <c r="C303" t="s">
        <v>194</v>
      </c>
      <c r="D303" t="s">
        <v>11</v>
      </c>
      <c r="E303" t="s">
        <v>12</v>
      </c>
      <c r="F303" t="s">
        <v>31</v>
      </c>
      <c r="G303" t="s">
        <v>32</v>
      </c>
      <c r="H303" t="s">
        <v>37</v>
      </c>
      <c r="I303" t="s">
        <v>29</v>
      </c>
      <c r="J303">
        <v>2019</v>
      </c>
      <c r="K303" t="s">
        <v>22</v>
      </c>
      <c r="L303" t="s">
        <v>17</v>
      </c>
      <c r="M303">
        <v>118</v>
      </c>
      <c r="N303">
        <v>219</v>
      </c>
    </row>
    <row r="304" spans="1:14">
      <c r="A304" t="s">
        <v>189</v>
      </c>
      <c r="B304" t="s">
        <v>188</v>
      </c>
      <c r="C304" t="s">
        <v>194</v>
      </c>
      <c r="D304" t="s">
        <v>11</v>
      </c>
      <c r="E304" t="s">
        <v>12</v>
      </c>
      <c r="F304" t="s">
        <v>31</v>
      </c>
      <c r="G304" t="s">
        <v>32</v>
      </c>
      <c r="H304" t="s">
        <v>37</v>
      </c>
      <c r="I304" t="s">
        <v>29</v>
      </c>
      <c r="J304">
        <v>2019</v>
      </c>
      <c r="K304" t="s">
        <v>24</v>
      </c>
      <c r="L304" t="s">
        <v>17</v>
      </c>
      <c r="M304">
        <v>3977</v>
      </c>
      <c r="N304">
        <v>4153</v>
      </c>
    </row>
    <row r="305" spans="1:14">
      <c r="A305" t="s">
        <v>189</v>
      </c>
      <c r="B305" t="s">
        <v>188</v>
      </c>
      <c r="C305" t="s">
        <v>194</v>
      </c>
      <c r="D305" t="s">
        <v>11</v>
      </c>
      <c r="E305" t="s">
        <v>12</v>
      </c>
      <c r="F305" t="s">
        <v>31</v>
      </c>
      <c r="G305" t="s">
        <v>32</v>
      </c>
      <c r="H305" t="s">
        <v>37</v>
      </c>
      <c r="I305" t="s">
        <v>29</v>
      </c>
      <c r="J305">
        <v>2019</v>
      </c>
      <c r="K305" t="s">
        <v>25</v>
      </c>
      <c r="L305" t="s">
        <v>17</v>
      </c>
      <c r="M305">
        <v>822</v>
      </c>
      <c r="N305">
        <v>920</v>
      </c>
    </row>
    <row r="306" spans="1:14">
      <c r="A306" t="s">
        <v>189</v>
      </c>
      <c r="B306" t="s">
        <v>188</v>
      </c>
      <c r="C306" t="s">
        <v>194</v>
      </c>
      <c r="D306" t="s">
        <v>11</v>
      </c>
      <c r="E306" t="s">
        <v>12</v>
      </c>
      <c r="F306" t="s">
        <v>31</v>
      </c>
      <c r="G306" t="s">
        <v>32</v>
      </c>
      <c r="H306" t="s">
        <v>37</v>
      </c>
      <c r="I306" t="s">
        <v>29</v>
      </c>
      <c r="J306">
        <v>2020</v>
      </c>
      <c r="K306" t="s">
        <v>26</v>
      </c>
      <c r="L306" t="s">
        <v>17</v>
      </c>
      <c r="M306">
        <v>3248</v>
      </c>
      <c r="N306">
        <v>4186</v>
      </c>
    </row>
    <row r="307" spans="1:14">
      <c r="A307" t="s">
        <v>189</v>
      </c>
      <c r="B307" t="s">
        <v>188</v>
      </c>
      <c r="C307" t="s">
        <v>194</v>
      </c>
      <c r="D307" t="s">
        <v>11</v>
      </c>
      <c r="E307" t="s">
        <v>12</v>
      </c>
      <c r="F307" t="s">
        <v>31</v>
      </c>
      <c r="G307" t="s">
        <v>32</v>
      </c>
      <c r="H307" t="s">
        <v>37</v>
      </c>
      <c r="I307" t="s">
        <v>29</v>
      </c>
      <c r="J307">
        <v>2020</v>
      </c>
      <c r="K307" t="s">
        <v>27</v>
      </c>
      <c r="L307" t="s">
        <v>17</v>
      </c>
      <c r="M307">
        <v>205</v>
      </c>
      <c r="N307">
        <v>388</v>
      </c>
    </row>
    <row r="308" spans="1:14">
      <c r="A308" t="s">
        <v>189</v>
      </c>
      <c r="B308" t="s">
        <v>188</v>
      </c>
      <c r="C308" t="s">
        <v>194</v>
      </c>
      <c r="D308" t="s">
        <v>11</v>
      </c>
      <c r="E308" t="s">
        <v>12</v>
      </c>
      <c r="F308" t="s">
        <v>31</v>
      </c>
      <c r="G308" t="s">
        <v>32</v>
      </c>
      <c r="H308" t="s">
        <v>37</v>
      </c>
      <c r="I308" t="s">
        <v>29</v>
      </c>
      <c r="J308">
        <v>2020</v>
      </c>
      <c r="K308" t="s">
        <v>28</v>
      </c>
      <c r="L308" t="s">
        <v>17</v>
      </c>
      <c r="M308">
        <v>8685</v>
      </c>
      <c r="N308">
        <v>3761</v>
      </c>
    </row>
    <row r="309" spans="1:14">
      <c r="A309" t="s">
        <v>189</v>
      </c>
      <c r="B309" t="s">
        <v>188</v>
      </c>
      <c r="C309" t="s">
        <v>194</v>
      </c>
      <c r="D309" t="s">
        <v>11</v>
      </c>
      <c r="E309" t="s">
        <v>12</v>
      </c>
      <c r="F309" t="s">
        <v>31</v>
      </c>
      <c r="G309" t="s">
        <v>32</v>
      </c>
      <c r="H309" t="s">
        <v>39</v>
      </c>
      <c r="I309" t="s">
        <v>29</v>
      </c>
      <c r="J309">
        <v>2019</v>
      </c>
      <c r="K309" t="s">
        <v>19</v>
      </c>
      <c r="L309" t="s">
        <v>17</v>
      </c>
      <c r="M309">
        <v>443</v>
      </c>
      <c r="N309">
        <v>1002</v>
      </c>
    </row>
    <row r="310" spans="1:14">
      <c r="A310" t="s">
        <v>189</v>
      </c>
      <c r="B310" t="s">
        <v>188</v>
      </c>
      <c r="C310" t="s">
        <v>194</v>
      </c>
      <c r="D310" t="s">
        <v>11</v>
      </c>
      <c r="E310" t="s">
        <v>12</v>
      </c>
      <c r="F310" t="s">
        <v>31</v>
      </c>
      <c r="G310" t="s">
        <v>32</v>
      </c>
      <c r="H310" t="s">
        <v>39</v>
      </c>
      <c r="I310" t="s">
        <v>29</v>
      </c>
      <c r="J310">
        <v>2019</v>
      </c>
      <c r="K310" t="s">
        <v>24</v>
      </c>
      <c r="L310" t="s">
        <v>17</v>
      </c>
      <c r="M310">
        <v>1185</v>
      </c>
      <c r="N310">
        <v>1808</v>
      </c>
    </row>
    <row r="311" spans="1:14">
      <c r="A311" t="s">
        <v>189</v>
      </c>
      <c r="B311" t="s">
        <v>188</v>
      </c>
      <c r="C311" t="s">
        <v>193</v>
      </c>
      <c r="D311" t="s">
        <v>11</v>
      </c>
      <c r="E311" t="s">
        <v>12</v>
      </c>
      <c r="F311" t="s">
        <v>31</v>
      </c>
      <c r="G311" t="s">
        <v>32</v>
      </c>
      <c r="H311" t="s">
        <v>36</v>
      </c>
      <c r="I311" t="s">
        <v>29</v>
      </c>
      <c r="J311">
        <v>2019</v>
      </c>
      <c r="K311" t="s">
        <v>16</v>
      </c>
      <c r="L311" t="s">
        <v>17</v>
      </c>
      <c r="M311">
        <v>450863</v>
      </c>
      <c r="N311">
        <v>309058</v>
      </c>
    </row>
    <row r="312" spans="1:14">
      <c r="A312" t="s">
        <v>189</v>
      </c>
      <c r="B312" t="s">
        <v>188</v>
      </c>
      <c r="C312" t="s">
        <v>193</v>
      </c>
      <c r="D312" t="s">
        <v>11</v>
      </c>
      <c r="E312" t="s">
        <v>12</v>
      </c>
      <c r="F312" t="s">
        <v>31</v>
      </c>
      <c r="G312" t="s">
        <v>32</v>
      </c>
      <c r="H312" t="s">
        <v>36</v>
      </c>
      <c r="I312" t="s">
        <v>29</v>
      </c>
      <c r="J312">
        <v>2019</v>
      </c>
      <c r="K312" t="s">
        <v>18</v>
      </c>
      <c r="L312" t="s">
        <v>17</v>
      </c>
      <c r="M312">
        <v>163992</v>
      </c>
      <c r="N312">
        <v>131983</v>
      </c>
    </row>
    <row r="313" spans="1:14">
      <c r="A313" t="s">
        <v>189</v>
      </c>
      <c r="B313" t="s">
        <v>188</v>
      </c>
      <c r="C313" t="s">
        <v>193</v>
      </c>
      <c r="D313" t="s">
        <v>11</v>
      </c>
      <c r="E313" t="s">
        <v>12</v>
      </c>
      <c r="F313" t="s">
        <v>31</v>
      </c>
      <c r="G313" t="s">
        <v>32</v>
      </c>
      <c r="H313" t="s">
        <v>36</v>
      </c>
      <c r="I313" t="s">
        <v>29</v>
      </c>
      <c r="J313">
        <v>2019</v>
      </c>
      <c r="K313" t="s">
        <v>19</v>
      </c>
      <c r="L313" t="s">
        <v>17</v>
      </c>
      <c r="M313">
        <v>450341</v>
      </c>
      <c r="N313">
        <v>384329</v>
      </c>
    </row>
    <row r="314" spans="1:14">
      <c r="A314" t="s">
        <v>189</v>
      </c>
      <c r="B314" t="s">
        <v>188</v>
      </c>
      <c r="C314" t="s">
        <v>193</v>
      </c>
      <c r="D314" t="s">
        <v>11</v>
      </c>
      <c r="E314" t="s">
        <v>12</v>
      </c>
      <c r="F314" t="s">
        <v>31</v>
      </c>
      <c r="G314" t="s">
        <v>32</v>
      </c>
      <c r="H314" t="s">
        <v>36</v>
      </c>
      <c r="I314" t="s">
        <v>29</v>
      </c>
      <c r="J314">
        <v>2019</v>
      </c>
      <c r="K314" t="s">
        <v>20</v>
      </c>
      <c r="L314" t="s">
        <v>17</v>
      </c>
      <c r="M314">
        <v>331807</v>
      </c>
      <c r="N314">
        <v>229483</v>
      </c>
    </row>
    <row r="315" spans="1:14">
      <c r="A315" t="s">
        <v>189</v>
      </c>
      <c r="B315" t="s">
        <v>188</v>
      </c>
      <c r="C315" t="s">
        <v>193</v>
      </c>
      <c r="D315" t="s">
        <v>11</v>
      </c>
      <c r="E315" t="s">
        <v>12</v>
      </c>
      <c r="F315" t="s">
        <v>31</v>
      </c>
      <c r="G315" t="s">
        <v>32</v>
      </c>
      <c r="H315" t="s">
        <v>36</v>
      </c>
      <c r="I315" t="s">
        <v>29</v>
      </c>
      <c r="J315">
        <v>2019</v>
      </c>
      <c r="K315" t="s">
        <v>21</v>
      </c>
      <c r="L315" t="s">
        <v>17</v>
      </c>
      <c r="M315">
        <v>287367</v>
      </c>
      <c r="N315">
        <v>220831</v>
      </c>
    </row>
    <row r="316" spans="1:14">
      <c r="A316" t="s">
        <v>189</v>
      </c>
      <c r="B316" t="s">
        <v>188</v>
      </c>
      <c r="C316" t="s">
        <v>193</v>
      </c>
      <c r="D316" t="s">
        <v>11</v>
      </c>
      <c r="E316" t="s">
        <v>12</v>
      </c>
      <c r="F316" t="s">
        <v>31</v>
      </c>
      <c r="G316" t="s">
        <v>32</v>
      </c>
      <c r="H316" t="s">
        <v>36</v>
      </c>
      <c r="I316" t="s">
        <v>29</v>
      </c>
      <c r="J316">
        <v>2019</v>
      </c>
      <c r="K316" t="s">
        <v>22</v>
      </c>
      <c r="L316" t="s">
        <v>17</v>
      </c>
      <c r="M316">
        <v>387069</v>
      </c>
      <c r="N316">
        <v>295154</v>
      </c>
    </row>
    <row r="317" spans="1:14">
      <c r="A317" t="s">
        <v>189</v>
      </c>
      <c r="B317" t="s">
        <v>188</v>
      </c>
      <c r="C317" t="s">
        <v>193</v>
      </c>
      <c r="D317" t="s">
        <v>11</v>
      </c>
      <c r="E317" t="s">
        <v>12</v>
      </c>
      <c r="F317" t="s">
        <v>31</v>
      </c>
      <c r="G317" t="s">
        <v>32</v>
      </c>
      <c r="H317" t="s">
        <v>36</v>
      </c>
      <c r="I317" t="s">
        <v>29</v>
      </c>
      <c r="J317">
        <v>2019</v>
      </c>
      <c r="K317" t="s">
        <v>23</v>
      </c>
      <c r="L317" t="s">
        <v>17</v>
      </c>
      <c r="M317">
        <v>447672</v>
      </c>
      <c r="N317">
        <v>296758</v>
      </c>
    </row>
    <row r="318" spans="1:14">
      <c r="A318" t="s">
        <v>189</v>
      </c>
      <c r="B318" t="s">
        <v>188</v>
      </c>
      <c r="C318" t="s">
        <v>193</v>
      </c>
      <c r="D318" t="s">
        <v>11</v>
      </c>
      <c r="E318" t="s">
        <v>12</v>
      </c>
      <c r="F318" t="s">
        <v>31</v>
      </c>
      <c r="G318" t="s">
        <v>32</v>
      </c>
      <c r="H318" t="s">
        <v>36</v>
      </c>
      <c r="I318" t="s">
        <v>29</v>
      </c>
      <c r="J318">
        <v>2019</v>
      </c>
      <c r="K318" t="s">
        <v>24</v>
      </c>
      <c r="L318" t="s">
        <v>17</v>
      </c>
      <c r="M318">
        <v>428680</v>
      </c>
      <c r="N318">
        <v>286844</v>
      </c>
    </row>
    <row r="319" spans="1:14">
      <c r="A319" t="s">
        <v>189</v>
      </c>
      <c r="B319" t="s">
        <v>188</v>
      </c>
      <c r="C319" t="s">
        <v>193</v>
      </c>
      <c r="D319" t="s">
        <v>11</v>
      </c>
      <c r="E319" t="s">
        <v>12</v>
      </c>
      <c r="F319" t="s">
        <v>31</v>
      </c>
      <c r="G319" t="s">
        <v>32</v>
      </c>
      <c r="H319" t="s">
        <v>36</v>
      </c>
      <c r="I319" t="s">
        <v>29</v>
      </c>
      <c r="J319">
        <v>2019</v>
      </c>
      <c r="K319" t="s">
        <v>25</v>
      </c>
      <c r="L319" t="s">
        <v>17</v>
      </c>
      <c r="M319">
        <v>159381</v>
      </c>
      <c r="N319">
        <v>123019</v>
      </c>
    </row>
    <row r="320" spans="1:14">
      <c r="A320" t="s">
        <v>189</v>
      </c>
      <c r="B320" t="s">
        <v>188</v>
      </c>
      <c r="C320" t="s">
        <v>193</v>
      </c>
      <c r="D320" t="s">
        <v>11</v>
      </c>
      <c r="E320" t="s">
        <v>12</v>
      </c>
      <c r="F320" t="s">
        <v>31</v>
      </c>
      <c r="G320" t="s">
        <v>32</v>
      </c>
      <c r="H320" t="s">
        <v>36</v>
      </c>
      <c r="I320" t="s">
        <v>29</v>
      </c>
      <c r="J320">
        <v>2020</v>
      </c>
      <c r="K320" t="s">
        <v>26</v>
      </c>
      <c r="L320" t="s">
        <v>17</v>
      </c>
      <c r="M320">
        <v>633147</v>
      </c>
      <c r="N320">
        <v>499805</v>
      </c>
    </row>
    <row r="321" spans="1:14">
      <c r="A321" t="s">
        <v>189</v>
      </c>
      <c r="B321" t="s">
        <v>188</v>
      </c>
      <c r="C321" t="s">
        <v>193</v>
      </c>
      <c r="D321" t="s">
        <v>11</v>
      </c>
      <c r="E321" t="s">
        <v>12</v>
      </c>
      <c r="F321" t="s">
        <v>31</v>
      </c>
      <c r="G321" t="s">
        <v>32</v>
      </c>
      <c r="H321" t="s">
        <v>36</v>
      </c>
      <c r="I321" t="s">
        <v>29</v>
      </c>
      <c r="J321">
        <v>2020</v>
      </c>
      <c r="K321" t="s">
        <v>27</v>
      </c>
      <c r="L321" t="s">
        <v>17</v>
      </c>
      <c r="M321">
        <v>425969</v>
      </c>
      <c r="N321">
        <v>283224</v>
      </c>
    </row>
    <row r="322" spans="1:14">
      <c r="A322" t="s">
        <v>189</v>
      </c>
      <c r="B322" t="s">
        <v>188</v>
      </c>
      <c r="C322" t="s">
        <v>193</v>
      </c>
      <c r="D322" t="s">
        <v>11</v>
      </c>
      <c r="E322" t="s">
        <v>12</v>
      </c>
      <c r="F322" t="s">
        <v>31</v>
      </c>
      <c r="G322" t="s">
        <v>32</v>
      </c>
      <c r="H322" t="s">
        <v>36</v>
      </c>
      <c r="I322" t="s">
        <v>29</v>
      </c>
      <c r="J322">
        <v>2020</v>
      </c>
      <c r="K322" t="s">
        <v>28</v>
      </c>
      <c r="L322" t="s">
        <v>17</v>
      </c>
      <c r="M322">
        <v>303207</v>
      </c>
      <c r="N322">
        <v>211264</v>
      </c>
    </row>
    <row r="323" spans="1:14">
      <c r="A323" t="s">
        <v>189</v>
      </c>
      <c r="B323" t="s">
        <v>188</v>
      </c>
      <c r="C323" t="s">
        <v>193</v>
      </c>
      <c r="D323" t="s">
        <v>11</v>
      </c>
      <c r="E323" t="s">
        <v>12</v>
      </c>
      <c r="F323" t="s">
        <v>31</v>
      </c>
      <c r="G323" t="s">
        <v>32</v>
      </c>
      <c r="H323" t="s">
        <v>37</v>
      </c>
      <c r="I323" t="s">
        <v>29</v>
      </c>
      <c r="J323">
        <v>2019</v>
      </c>
      <c r="K323" t="s">
        <v>16</v>
      </c>
      <c r="L323" t="s">
        <v>17</v>
      </c>
      <c r="M323">
        <v>59547</v>
      </c>
      <c r="N323">
        <v>76855</v>
      </c>
    </row>
    <row r="324" spans="1:14">
      <c r="A324" t="s">
        <v>189</v>
      </c>
      <c r="B324" t="s">
        <v>188</v>
      </c>
      <c r="C324" t="s">
        <v>193</v>
      </c>
      <c r="D324" t="s">
        <v>11</v>
      </c>
      <c r="E324" t="s">
        <v>12</v>
      </c>
      <c r="F324" t="s">
        <v>31</v>
      </c>
      <c r="G324" t="s">
        <v>32</v>
      </c>
      <c r="H324" t="s">
        <v>37</v>
      </c>
      <c r="I324" t="s">
        <v>29</v>
      </c>
      <c r="J324">
        <v>2019</v>
      </c>
      <c r="K324" t="s">
        <v>18</v>
      </c>
      <c r="L324" t="s">
        <v>17</v>
      </c>
      <c r="M324">
        <v>52621</v>
      </c>
      <c r="N324">
        <v>70520</v>
      </c>
    </row>
    <row r="325" spans="1:14">
      <c r="A325" t="s">
        <v>189</v>
      </c>
      <c r="B325" t="s">
        <v>188</v>
      </c>
      <c r="C325" t="s">
        <v>193</v>
      </c>
      <c r="D325" t="s">
        <v>11</v>
      </c>
      <c r="E325" t="s">
        <v>12</v>
      </c>
      <c r="F325" t="s">
        <v>31</v>
      </c>
      <c r="G325" t="s">
        <v>32</v>
      </c>
      <c r="H325" t="s">
        <v>37</v>
      </c>
      <c r="I325" t="s">
        <v>29</v>
      </c>
      <c r="J325">
        <v>2019</v>
      </c>
      <c r="K325" t="s">
        <v>19</v>
      </c>
      <c r="L325" t="s">
        <v>17</v>
      </c>
      <c r="M325">
        <v>111452</v>
      </c>
      <c r="N325">
        <v>139155</v>
      </c>
    </row>
    <row r="326" spans="1:14">
      <c r="A326" t="s">
        <v>189</v>
      </c>
      <c r="B326" t="s">
        <v>188</v>
      </c>
      <c r="C326" t="s">
        <v>193</v>
      </c>
      <c r="D326" t="s">
        <v>11</v>
      </c>
      <c r="E326" t="s">
        <v>12</v>
      </c>
      <c r="F326" t="s">
        <v>31</v>
      </c>
      <c r="G326" t="s">
        <v>32</v>
      </c>
      <c r="H326" t="s">
        <v>37</v>
      </c>
      <c r="I326" t="s">
        <v>29</v>
      </c>
      <c r="J326">
        <v>2019</v>
      </c>
      <c r="K326" t="s">
        <v>20</v>
      </c>
      <c r="L326" t="s">
        <v>17</v>
      </c>
      <c r="M326">
        <v>59697</v>
      </c>
      <c r="N326">
        <v>60590</v>
      </c>
    </row>
    <row r="327" spans="1:14">
      <c r="A327" t="s">
        <v>189</v>
      </c>
      <c r="B327" t="s">
        <v>188</v>
      </c>
      <c r="C327" t="s">
        <v>193</v>
      </c>
      <c r="D327" t="s">
        <v>11</v>
      </c>
      <c r="E327" t="s">
        <v>12</v>
      </c>
      <c r="F327" t="s">
        <v>31</v>
      </c>
      <c r="G327" t="s">
        <v>32</v>
      </c>
      <c r="H327" t="s">
        <v>37</v>
      </c>
      <c r="I327" t="s">
        <v>29</v>
      </c>
      <c r="J327">
        <v>2019</v>
      </c>
      <c r="K327" t="s">
        <v>21</v>
      </c>
      <c r="L327" t="s">
        <v>17</v>
      </c>
      <c r="M327">
        <v>76057</v>
      </c>
      <c r="N327">
        <v>94324</v>
      </c>
    </row>
    <row r="328" spans="1:14">
      <c r="A328" t="s">
        <v>189</v>
      </c>
      <c r="B328" t="s">
        <v>188</v>
      </c>
      <c r="C328" t="s">
        <v>193</v>
      </c>
      <c r="D328" t="s">
        <v>11</v>
      </c>
      <c r="E328" t="s">
        <v>12</v>
      </c>
      <c r="F328" t="s">
        <v>31</v>
      </c>
      <c r="G328" t="s">
        <v>32</v>
      </c>
      <c r="H328" t="s">
        <v>37</v>
      </c>
      <c r="I328" t="s">
        <v>29</v>
      </c>
      <c r="J328">
        <v>2019</v>
      </c>
      <c r="K328" t="s">
        <v>22</v>
      </c>
      <c r="L328" t="s">
        <v>17</v>
      </c>
      <c r="M328">
        <v>47761</v>
      </c>
      <c r="N328">
        <v>52759</v>
      </c>
    </row>
    <row r="329" spans="1:14">
      <c r="A329" t="s">
        <v>189</v>
      </c>
      <c r="B329" t="s">
        <v>188</v>
      </c>
      <c r="C329" t="s">
        <v>193</v>
      </c>
      <c r="D329" t="s">
        <v>11</v>
      </c>
      <c r="E329" t="s">
        <v>12</v>
      </c>
      <c r="F329" t="s">
        <v>31</v>
      </c>
      <c r="G329" t="s">
        <v>32</v>
      </c>
      <c r="H329" t="s">
        <v>37</v>
      </c>
      <c r="I329" t="s">
        <v>29</v>
      </c>
      <c r="J329">
        <v>2019</v>
      </c>
      <c r="K329" t="s">
        <v>23</v>
      </c>
      <c r="L329" t="s">
        <v>17</v>
      </c>
      <c r="M329">
        <v>30878</v>
      </c>
      <c r="N329">
        <v>37505</v>
      </c>
    </row>
    <row r="330" spans="1:14">
      <c r="A330" t="s">
        <v>189</v>
      </c>
      <c r="B330" t="s">
        <v>188</v>
      </c>
      <c r="C330" t="s">
        <v>193</v>
      </c>
      <c r="D330" t="s">
        <v>11</v>
      </c>
      <c r="E330" t="s">
        <v>12</v>
      </c>
      <c r="F330" t="s">
        <v>31</v>
      </c>
      <c r="G330" t="s">
        <v>32</v>
      </c>
      <c r="H330" t="s">
        <v>37</v>
      </c>
      <c r="I330" t="s">
        <v>29</v>
      </c>
      <c r="J330">
        <v>2019</v>
      </c>
      <c r="K330" t="s">
        <v>24</v>
      </c>
      <c r="L330" t="s">
        <v>17</v>
      </c>
      <c r="M330">
        <v>35177</v>
      </c>
      <c r="N330">
        <v>36185</v>
      </c>
    </row>
    <row r="331" spans="1:14">
      <c r="A331" t="s">
        <v>189</v>
      </c>
      <c r="B331" t="s">
        <v>188</v>
      </c>
      <c r="C331" t="s">
        <v>193</v>
      </c>
      <c r="D331" t="s">
        <v>11</v>
      </c>
      <c r="E331" t="s">
        <v>12</v>
      </c>
      <c r="F331" t="s">
        <v>31</v>
      </c>
      <c r="G331" t="s">
        <v>32</v>
      </c>
      <c r="H331" t="s">
        <v>37</v>
      </c>
      <c r="I331" t="s">
        <v>29</v>
      </c>
      <c r="J331">
        <v>2019</v>
      </c>
      <c r="K331" t="s">
        <v>25</v>
      </c>
      <c r="L331" t="s">
        <v>17</v>
      </c>
      <c r="M331">
        <v>57437</v>
      </c>
      <c r="N331">
        <v>63430</v>
      </c>
    </row>
    <row r="332" spans="1:14">
      <c r="A332" t="s">
        <v>189</v>
      </c>
      <c r="B332" t="s">
        <v>188</v>
      </c>
      <c r="C332" t="s">
        <v>193</v>
      </c>
      <c r="D332" t="s">
        <v>11</v>
      </c>
      <c r="E332" t="s">
        <v>12</v>
      </c>
      <c r="F332" t="s">
        <v>31</v>
      </c>
      <c r="G332" t="s">
        <v>32</v>
      </c>
      <c r="H332" t="s">
        <v>37</v>
      </c>
      <c r="I332" t="s">
        <v>29</v>
      </c>
      <c r="J332">
        <v>2020</v>
      </c>
      <c r="K332" t="s">
        <v>26</v>
      </c>
      <c r="L332" t="s">
        <v>17</v>
      </c>
      <c r="M332">
        <v>30804</v>
      </c>
      <c r="N332">
        <v>39200</v>
      </c>
    </row>
    <row r="333" spans="1:14">
      <c r="A333" t="s">
        <v>189</v>
      </c>
      <c r="B333" t="s">
        <v>188</v>
      </c>
      <c r="C333" t="s">
        <v>193</v>
      </c>
      <c r="D333" t="s">
        <v>11</v>
      </c>
      <c r="E333" t="s">
        <v>12</v>
      </c>
      <c r="F333" t="s">
        <v>31</v>
      </c>
      <c r="G333" t="s">
        <v>32</v>
      </c>
      <c r="H333" t="s">
        <v>37</v>
      </c>
      <c r="I333" t="s">
        <v>29</v>
      </c>
      <c r="J333">
        <v>2020</v>
      </c>
      <c r="K333" t="s">
        <v>27</v>
      </c>
      <c r="L333" t="s">
        <v>17</v>
      </c>
      <c r="M333">
        <v>47118</v>
      </c>
      <c r="N333">
        <v>63872</v>
      </c>
    </row>
    <row r="334" spans="1:14">
      <c r="A334" t="s">
        <v>189</v>
      </c>
      <c r="B334" t="s">
        <v>188</v>
      </c>
      <c r="C334" t="s">
        <v>193</v>
      </c>
      <c r="D334" t="s">
        <v>11</v>
      </c>
      <c r="E334" t="s">
        <v>12</v>
      </c>
      <c r="F334" t="s">
        <v>31</v>
      </c>
      <c r="G334" t="s">
        <v>32</v>
      </c>
      <c r="H334" t="s">
        <v>37</v>
      </c>
      <c r="I334" t="s">
        <v>29</v>
      </c>
      <c r="J334">
        <v>2020</v>
      </c>
      <c r="K334" t="s">
        <v>28</v>
      </c>
      <c r="L334" t="s">
        <v>17</v>
      </c>
      <c r="M334">
        <v>40981</v>
      </c>
      <c r="N334">
        <v>51585</v>
      </c>
    </row>
    <row r="335" spans="1:14">
      <c r="A335" t="s">
        <v>189</v>
      </c>
      <c r="B335" t="s">
        <v>188</v>
      </c>
      <c r="C335" t="s">
        <v>193</v>
      </c>
      <c r="D335" t="s">
        <v>11</v>
      </c>
      <c r="E335" t="s">
        <v>12</v>
      </c>
      <c r="F335" t="s">
        <v>31</v>
      </c>
      <c r="G335" t="s">
        <v>32</v>
      </c>
      <c r="H335" t="s">
        <v>38</v>
      </c>
      <c r="I335" t="s">
        <v>29</v>
      </c>
      <c r="J335">
        <v>2019</v>
      </c>
      <c r="K335" t="s">
        <v>16</v>
      </c>
      <c r="L335" t="s">
        <v>17</v>
      </c>
      <c r="M335">
        <v>213277</v>
      </c>
      <c r="N335">
        <v>140971</v>
      </c>
    </row>
    <row r="336" spans="1:14">
      <c r="A336" t="s">
        <v>189</v>
      </c>
      <c r="B336" t="s">
        <v>188</v>
      </c>
      <c r="C336" t="s">
        <v>193</v>
      </c>
      <c r="D336" t="s">
        <v>11</v>
      </c>
      <c r="E336" t="s">
        <v>12</v>
      </c>
      <c r="F336" t="s">
        <v>31</v>
      </c>
      <c r="G336" t="s">
        <v>32</v>
      </c>
      <c r="H336" t="s">
        <v>38</v>
      </c>
      <c r="I336" t="s">
        <v>29</v>
      </c>
      <c r="J336">
        <v>2019</v>
      </c>
      <c r="K336" t="s">
        <v>18</v>
      </c>
      <c r="L336" t="s">
        <v>17</v>
      </c>
      <c r="M336">
        <v>84423</v>
      </c>
      <c r="N336">
        <v>62266</v>
      </c>
    </row>
    <row r="337" spans="1:14">
      <c r="A337" t="s">
        <v>189</v>
      </c>
      <c r="B337" t="s">
        <v>188</v>
      </c>
      <c r="C337" t="s">
        <v>193</v>
      </c>
      <c r="D337" t="s">
        <v>11</v>
      </c>
      <c r="E337" t="s">
        <v>12</v>
      </c>
      <c r="F337" t="s">
        <v>31</v>
      </c>
      <c r="G337" t="s">
        <v>32</v>
      </c>
      <c r="H337" t="s">
        <v>38</v>
      </c>
      <c r="I337" t="s">
        <v>29</v>
      </c>
      <c r="J337">
        <v>2019</v>
      </c>
      <c r="K337" t="s">
        <v>19</v>
      </c>
      <c r="L337" t="s">
        <v>17</v>
      </c>
      <c r="M337">
        <v>44763</v>
      </c>
      <c r="N337">
        <v>33758</v>
      </c>
    </row>
    <row r="338" spans="1:14">
      <c r="A338" t="s">
        <v>189</v>
      </c>
      <c r="B338" t="s">
        <v>188</v>
      </c>
      <c r="C338" t="s">
        <v>193</v>
      </c>
      <c r="D338" t="s">
        <v>11</v>
      </c>
      <c r="E338" t="s">
        <v>12</v>
      </c>
      <c r="F338" t="s">
        <v>31</v>
      </c>
      <c r="G338" t="s">
        <v>32</v>
      </c>
      <c r="H338" t="s">
        <v>38</v>
      </c>
      <c r="I338" t="s">
        <v>29</v>
      </c>
      <c r="J338">
        <v>2019</v>
      </c>
      <c r="K338" t="s">
        <v>24</v>
      </c>
      <c r="L338" t="s">
        <v>17</v>
      </c>
      <c r="M338">
        <v>24268</v>
      </c>
      <c r="N338">
        <v>14371</v>
      </c>
    </row>
    <row r="339" spans="1:14">
      <c r="A339" t="s">
        <v>189</v>
      </c>
      <c r="B339" t="s">
        <v>188</v>
      </c>
      <c r="C339" t="s">
        <v>193</v>
      </c>
      <c r="D339" t="s">
        <v>11</v>
      </c>
      <c r="E339" t="s">
        <v>12</v>
      </c>
      <c r="F339" t="s">
        <v>31</v>
      </c>
      <c r="G339" t="s">
        <v>32</v>
      </c>
      <c r="H339" t="s">
        <v>38</v>
      </c>
      <c r="I339" t="s">
        <v>29</v>
      </c>
      <c r="J339">
        <v>2020</v>
      </c>
      <c r="K339" t="s">
        <v>27</v>
      </c>
      <c r="L339" t="s">
        <v>17</v>
      </c>
      <c r="M339">
        <v>11441</v>
      </c>
      <c r="N339">
        <v>9912</v>
      </c>
    </row>
    <row r="340" spans="1:14">
      <c r="A340" t="s">
        <v>189</v>
      </c>
      <c r="B340" t="s">
        <v>188</v>
      </c>
      <c r="C340" t="s">
        <v>193</v>
      </c>
      <c r="D340" t="s">
        <v>11</v>
      </c>
      <c r="E340" t="s">
        <v>12</v>
      </c>
      <c r="F340" t="s">
        <v>31</v>
      </c>
      <c r="G340" t="s">
        <v>32</v>
      </c>
      <c r="H340" t="s">
        <v>38</v>
      </c>
      <c r="I340" t="s">
        <v>29</v>
      </c>
      <c r="J340">
        <v>2020</v>
      </c>
      <c r="K340" t="s">
        <v>28</v>
      </c>
      <c r="L340" t="s">
        <v>17</v>
      </c>
      <c r="M340">
        <v>106231</v>
      </c>
      <c r="N340">
        <v>79767</v>
      </c>
    </row>
    <row r="341" spans="1:14">
      <c r="A341" t="s">
        <v>189</v>
      </c>
      <c r="B341" t="s">
        <v>188</v>
      </c>
      <c r="C341" t="s">
        <v>192</v>
      </c>
      <c r="D341" t="s">
        <v>11</v>
      </c>
      <c r="E341" t="s">
        <v>12</v>
      </c>
      <c r="F341" t="s">
        <v>13</v>
      </c>
      <c r="G341" t="s">
        <v>14</v>
      </c>
      <c r="H341" t="s">
        <v>15</v>
      </c>
      <c r="I341" t="s">
        <v>29</v>
      </c>
      <c r="J341">
        <v>2019</v>
      </c>
      <c r="K341" t="s">
        <v>16</v>
      </c>
      <c r="L341" t="s">
        <v>17</v>
      </c>
      <c r="M341">
        <v>1390365</v>
      </c>
      <c r="N341">
        <v>3104571</v>
      </c>
    </row>
    <row r="342" spans="1:14">
      <c r="A342" t="s">
        <v>189</v>
      </c>
      <c r="B342" t="s">
        <v>188</v>
      </c>
      <c r="C342" t="s">
        <v>192</v>
      </c>
      <c r="D342" t="s">
        <v>11</v>
      </c>
      <c r="E342" t="s">
        <v>12</v>
      </c>
      <c r="F342" t="s">
        <v>13</v>
      </c>
      <c r="G342" t="s">
        <v>14</v>
      </c>
      <c r="H342" t="s">
        <v>15</v>
      </c>
      <c r="I342" t="s">
        <v>29</v>
      </c>
      <c r="J342">
        <v>2019</v>
      </c>
      <c r="K342" t="s">
        <v>18</v>
      </c>
      <c r="L342" t="s">
        <v>17</v>
      </c>
      <c r="M342">
        <v>8239498</v>
      </c>
      <c r="N342">
        <v>19029137</v>
      </c>
    </row>
    <row r="343" spans="1:14">
      <c r="A343" t="s">
        <v>189</v>
      </c>
      <c r="B343" t="s">
        <v>188</v>
      </c>
      <c r="C343" t="s">
        <v>192</v>
      </c>
      <c r="D343" t="s">
        <v>11</v>
      </c>
      <c r="E343" t="s">
        <v>12</v>
      </c>
      <c r="F343" t="s">
        <v>13</v>
      </c>
      <c r="G343" t="s">
        <v>14</v>
      </c>
      <c r="H343" t="s">
        <v>15</v>
      </c>
      <c r="I343" t="s">
        <v>29</v>
      </c>
      <c r="J343">
        <v>2019</v>
      </c>
      <c r="K343" t="s">
        <v>19</v>
      </c>
      <c r="L343" t="s">
        <v>17</v>
      </c>
      <c r="M343">
        <v>5233713</v>
      </c>
      <c r="N343">
        <v>11162597</v>
      </c>
    </row>
    <row r="344" spans="1:14">
      <c r="A344" t="s">
        <v>189</v>
      </c>
      <c r="B344" t="s">
        <v>188</v>
      </c>
      <c r="C344" t="s">
        <v>192</v>
      </c>
      <c r="D344" t="s">
        <v>11</v>
      </c>
      <c r="E344" t="s">
        <v>12</v>
      </c>
      <c r="F344" t="s">
        <v>13</v>
      </c>
      <c r="G344" t="s">
        <v>14</v>
      </c>
      <c r="H344" t="s">
        <v>15</v>
      </c>
      <c r="I344" t="s">
        <v>29</v>
      </c>
      <c r="J344">
        <v>2019</v>
      </c>
      <c r="K344" t="s">
        <v>20</v>
      </c>
      <c r="L344" t="s">
        <v>17</v>
      </c>
      <c r="M344">
        <v>2566935</v>
      </c>
      <c r="N344">
        <v>5802880</v>
      </c>
    </row>
    <row r="345" spans="1:14">
      <c r="A345" t="s">
        <v>189</v>
      </c>
      <c r="B345" t="s">
        <v>188</v>
      </c>
      <c r="C345" t="s">
        <v>192</v>
      </c>
      <c r="D345" t="s">
        <v>11</v>
      </c>
      <c r="E345" t="s">
        <v>12</v>
      </c>
      <c r="F345" t="s">
        <v>13</v>
      </c>
      <c r="G345" t="s">
        <v>14</v>
      </c>
      <c r="H345" t="s">
        <v>15</v>
      </c>
      <c r="I345" t="s">
        <v>29</v>
      </c>
      <c r="J345">
        <v>2019</v>
      </c>
      <c r="K345" t="s">
        <v>21</v>
      </c>
      <c r="L345" t="s">
        <v>17</v>
      </c>
      <c r="M345">
        <v>2278985</v>
      </c>
      <c r="N345">
        <v>5434315</v>
      </c>
    </row>
    <row r="346" spans="1:14">
      <c r="A346" t="s">
        <v>189</v>
      </c>
      <c r="B346" t="s">
        <v>188</v>
      </c>
      <c r="C346" t="s">
        <v>192</v>
      </c>
      <c r="D346" t="s">
        <v>11</v>
      </c>
      <c r="E346" t="s">
        <v>12</v>
      </c>
      <c r="F346" t="s">
        <v>13</v>
      </c>
      <c r="G346" t="s">
        <v>14</v>
      </c>
      <c r="H346" t="s">
        <v>15</v>
      </c>
      <c r="I346" t="s">
        <v>29</v>
      </c>
      <c r="J346">
        <v>2019</v>
      </c>
      <c r="K346" t="s">
        <v>22</v>
      </c>
      <c r="L346" t="s">
        <v>17</v>
      </c>
      <c r="M346">
        <v>3137446</v>
      </c>
      <c r="N346">
        <v>7484840</v>
      </c>
    </row>
    <row r="347" spans="1:14">
      <c r="A347" t="s">
        <v>189</v>
      </c>
      <c r="B347" t="s">
        <v>188</v>
      </c>
      <c r="C347" t="s">
        <v>192</v>
      </c>
      <c r="D347" t="s">
        <v>11</v>
      </c>
      <c r="E347" t="s">
        <v>12</v>
      </c>
      <c r="F347" t="s">
        <v>13</v>
      </c>
      <c r="G347" t="s">
        <v>14</v>
      </c>
      <c r="H347" t="s">
        <v>15</v>
      </c>
      <c r="I347" t="s">
        <v>29</v>
      </c>
      <c r="J347">
        <v>2019</v>
      </c>
      <c r="K347" t="s">
        <v>23</v>
      </c>
      <c r="L347" t="s">
        <v>17</v>
      </c>
      <c r="M347">
        <v>3523584</v>
      </c>
      <c r="N347">
        <v>7560649</v>
      </c>
    </row>
    <row r="348" spans="1:14">
      <c r="A348" t="s">
        <v>189</v>
      </c>
      <c r="B348" t="s">
        <v>188</v>
      </c>
      <c r="C348" t="s">
        <v>192</v>
      </c>
      <c r="D348" t="s">
        <v>11</v>
      </c>
      <c r="E348" t="s">
        <v>12</v>
      </c>
      <c r="F348" t="s">
        <v>13</v>
      </c>
      <c r="G348" t="s">
        <v>14</v>
      </c>
      <c r="H348" t="s">
        <v>15</v>
      </c>
      <c r="I348" t="s">
        <v>29</v>
      </c>
      <c r="J348">
        <v>2019</v>
      </c>
      <c r="K348" t="s">
        <v>24</v>
      </c>
      <c r="L348" t="s">
        <v>17</v>
      </c>
      <c r="M348">
        <v>4454147</v>
      </c>
      <c r="N348">
        <v>10728474</v>
      </c>
    </row>
    <row r="349" spans="1:14">
      <c r="A349" t="s">
        <v>189</v>
      </c>
      <c r="B349" t="s">
        <v>188</v>
      </c>
      <c r="C349" t="s">
        <v>192</v>
      </c>
      <c r="D349" t="s">
        <v>11</v>
      </c>
      <c r="E349" t="s">
        <v>12</v>
      </c>
      <c r="F349" t="s">
        <v>13</v>
      </c>
      <c r="G349" t="s">
        <v>14</v>
      </c>
      <c r="H349" t="s">
        <v>15</v>
      </c>
      <c r="I349" t="s">
        <v>29</v>
      </c>
      <c r="J349">
        <v>2019</v>
      </c>
      <c r="K349" t="s">
        <v>25</v>
      </c>
      <c r="L349" t="s">
        <v>17</v>
      </c>
      <c r="M349">
        <v>1483808</v>
      </c>
      <c r="N349">
        <v>3863962</v>
      </c>
    </row>
    <row r="350" spans="1:14">
      <c r="A350" t="s">
        <v>189</v>
      </c>
      <c r="B350" t="s">
        <v>188</v>
      </c>
      <c r="C350" t="s">
        <v>192</v>
      </c>
      <c r="D350" t="s">
        <v>11</v>
      </c>
      <c r="E350" t="s">
        <v>12</v>
      </c>
      <c r="F350" t="s">
        <v>13</v>
      </c>
      <c r="G350" t="s">
        <v>14</v>
      </c>
      <c r="H350" t="s">
        <v>15</v>
      </c>
      <c r="I350" t="s">
        <v>29</v>
      </c>
      <c r="J350">
        <v>2020</v>
      </c>
      <c r="K350" t="s">
        <v>26</v>
      </c>
      <c r="L350" t="s">
        <v>17</v>
      </c>
      <c r="M350">
        <v>6574093</v>
      </c>
      <c r="N350">
        <v>17219641</v>
      </c>
    </row>
    <row r="351" spans="1:14">
      <c r="A351" t="s">
        <v>189</v>
      </c>
      <c r="B351" t="s">
        <v>188</v>
      </c>
      <c r="C351" t="s">
        <v>192</v>
      </c>
      <c r="D351" t="s">
        <v>11</v>
      </c>
      <c r="E351" t="s">
        <v>12</v>
      </c>
      <c r="F351" t="s">
        <v>13</v>
      </c>
      <c r="G351" t="s">
        <v>14</v>
      </c>
      <c r="H351" t="s">
        <v>15</v>
      </c>
      <c r="I351" t="s">
        <v>29</v>
      </c>
      <c r="J351">
        <v>2020</v>
      </c>
      <c r="K351" t="s">
        <v>27</v>
      </c>
      <c r="L351" t="s">
        <v>17</v>
      </c>
      <c r="M351">
        <v>2001375</v>
      </c>
      <c r="N351">
        <v>5067194</v>
      </c>
    </row>
    <row r="352" spans="1:14">
      <c r="A352" t="s">
        <v>189</v>
      </c>
      <c r="B352" t="s">
        <v>188</v>
      </c>
      <c r="C352" t="s">
        <v>192</v>
      </c>
      <c r="D352" t="s">
        <v>11</v>
      </c>
      <c r="E352" t="s">
        <v>12</v>
      </c>
      <c r="F352" t="s">
        <v>13</v>
      </c>
      <c r="G352" t="s">
        <v>14</v>
      </c>
      <c r="H352" t="s">
        <v>15</v>
      </c>
      <c r="I352" t="s">
        <v>29</v>
      </c>
      <c r="J352">
        <v>2020</v>
      </c>
      <c r="K352" t="s">
        <v>28</v>
      </c>
      <c r="L352" t="s">
        <v>17</v>
      </c>
      <c r="M352">
        <v>2719647</v>
      </c>
      <c r="N352">
        <v>7113917</v>
      </c>
    </row>
    <row r="353" spans="1:14">
      <c r="A353" t="s">
        <v>189</v>
      </c>
      <c r="B353" t="s">
        <v>188</v>
      </c>
      <c r="C353" t="s">
        <v>191</v>
      </c>
      <c r="D353" t="s">
        <v>11</v>
      </c>
      <c r="E353" t="s">
        <v>12</v>
      </c>
      <c r="F353" t="s">
        <v>31</v>
      </c>
      <c r="G353" t="s">
        <v>32</v>
      </c>
      <c r="H353" t="s">
        <v>33</v>
      </c>
      <c r="I353" t="s">
        <v>29</v>
      </c>
      <c r="J353">
        <v>2019</v>
      </c>
      <c r="K353" t="s">
        <v>18</v>
      </c>
      <c r="L353" t="s">
        <v>17</v>
      </c>
      <c r="M353">
        <v>12659</v>
      </c>
      <c r="N353">
        <v>4635</v>
      </c>
    </row>
    <row r="354" spans="1:14">
      <c r="A354" t="s">
        <v>189</v>
      </c>
      <c r="B354" t="s">
        <v>188</v>
      </c>
      <c r="C354" t="s">
        <v>191</v>
      </c>
      <c r="D354" t="s">
        <v>11</v>
      </c>
      <c r="E354" t="s">
        <v>12</v>
      </c>
      <c r="F354" t="s">
        <v>31</v>
      </c>
      <c r="G354" t="s">
        <v>32</v>
      </c>
      <c r="H354" t="s">
        <v>33</v>
      </c>
      <c r="I354" t="s">
        <v>29</v>
      </c>
      <c r="J354">
        <v>2019</v>
      </c>
      <c r="K354" t="s">
        <v>24</v>
      </c>
      <c r="L354" t="s">
        <v>17</v>
      </c>
      <c r="M354">
        <v>6869</v>
      </c>
      <c r="N354">
        <v>2375</v>
      </c>
    </row>
    <row r="355" spans="1:14">
      <c r="A355" t="s">
        <v>189</v>
      </c>
      <c r="B355" t="s">
        <v>188</v>
      </c>
      <c r="C355" t="s">
        <v>191</v>
      </c>
      <c r="D355" t="s">
        <v>11</v>
      </c>
      <c r="E355" t="s">
        <v>12</v>
      </c>
      <c r="F355" t="s">
        <v>31</v>
      </c>
      <c r="G355" t="s">
        <v>32</v>
      </c>
      <c r="H355" t="s">
        <v>33</v>
      </c>
      <c r="I355" t="s">
        <v>29</v>
      </c>
      <c r="J355">
        <v>2020</v>
      </c>
      <c r="K355" t="s">
        <v>28</v>
      </c>
      <c r="L355" t="s">
        <v>17</v>
      </c>
      <c r="M355">
        <v>5844</v>
      </c>
      <c r="N355">
        <v>2350</v>
      </c>
    </row>
    <row r="356" spans="1:14">
      <c r="A356" t="s">
        <v>189</v>
      </c>
      <c r="B356" t="s">
        <v>188</v>
      </c>
      <c r="C356" t="s">
        <v>191</v>
      </c>
      <c r="D356" t="s">
        <v>11</v>
      </c>
      <c r="E356" t="s">
        <v>12</v>
      </c>
      <c r="F356" t="s">
        <v>31</v>
      </c>
      <c r="G356" t="s">
        <v>32</v>
      </c>
      <c r="H356" t="s">
        <v>37</v>
      </c>
      <c r="I356" t="s">
        <v>29</v>
      </c>
      <c r="J356">
        <v>2019</v>
      </c>
      <c r="K356" t="s">
        <v>19</v>
      </c>
      <c r="L356" t="s">
        <v>17</v>
      </c>
      <c r="M356">
        <v>3893</v>
      </c>
      <c r="N356">
        <v>2220</v>
      </c>
    </row>
    <row r="357" spans="1:14">
      <c r="A357" t="s">
        <v>189</v>
      </c>
      <c r="B357" t="s">
        <v>188</v>
      </c>
      <c r="C357" t="s">
        <v>191</v>
      </c>
      <c r="D357" t="s">
        <v>11</v>
      </c>
      <c r="E357" t="s">
        <v>12</v>
      </c>
      <c r="F357" t="s">
        <v>31</v>
      </c>
      <c r="G357" t="s">
        <v>32</v>
      </c>
      <c r="H357" t="s">
        <v>37</v>
      </c>
      <c r="I357" t="s">
        <v>29</v>
      </c>
      <c r="J357">
        <v>2019</v>
      </c>
      <c r="K357" t="s">
        <v>20</v>
      </c>
      <c r="L357" t="s">
        <v>17</v>
      </c>
      <c r="M357">
        <v>18807</v>
      </c>
      <c r="N357">
        <v>6655</v>
      </c>
    </row>
    <row r="358" spans="1:14">
      <c r="A358" t="s">
        <v>189</v>
      </c>
      <c r="B358" t="s">
        <v>188</v>
      </c>
      <c r="C358" t="s">
        <v>191</v>
      </c>
      <c r="D358" t="s">
        <v>11</v>
      </c>
      <c r="E358" t="s">
        <v>12</v>
      </c>
      <c r="F358" t="s">
        <v>31</v>
      </c>
      <c r="G358" t="s">
        <v>32</v>
      </c>
      <c r="H358" t="s">
        <v>37</v>
      </c>
      <c r="I358" t="s">
        <v>29</v>
      </c>
      <c r="J358">
        <v>2019</v>
      </c>
      <c r="K358" t="s">
        <v>21</v>
      </c>
      <c r="L358" t="s">
        <v>17</v>
      </c>
      <c r="M358">
        <v>2233</v>
      </c>
      <c r="N358">
        <v>815</v>
      </c>
    </row>
    <row r="359" spans="1:14">
      <c r="A359" t="s">
        <v>189</v>
      </c>
      <c r="B359" t="s">
        <v>188</v>
      </c>
      <c r="C359" t="s">
        <v>191</v>
      </c>
      <c r="D359" t="s">
        <v>11</v>
      </c>
      <c r="E359" t="s">
        <v>12</v>
      </c>
      <c r="F359" t="s">
        <v>31</v>
      </c>
      <c r="G359" t="s">
        <v>32</v>
      </c>
      <c r="H359" t="s">
        <v>37</v>
      </c>
      <c r="I359" t="s">
        <v>29</v>
      </c>
      <c r="J359">
        <v>2019</v>
      </c>
      <c r="K359" t="s">
        <v>23</v>
      </c>
      <c r="L359" t="s">
        <v>17</v>
      </c>
      <c r="M359">
        <v>8713</v>
      </c>
      <c r="N359">
        <v>4813</v>
      </c>
    </row>
    <row r="360" spans="1:14">
      <c r="A360" t="s">
        <v>189</v>
      </c>
      <c r="B360" t="s">
        <v>188</v>
      </c>
      <c r="C360" t="s">
        <v>191</v>
      </c>
      <c r="D360" t="s">
        <v>11</v>
      </c>
      <c r="E360" t="s">
        <v>12</v>
      </c>
      <c r="F360" t="s">
        <v>31</v>
      </c>
      <c r="G360" t="s">
        <v>32</v>
      </c>
      <c r="H360" t="s">
        <v>37</v>
      </c>
      <c r="I360" t="s">
        <v>29</v>
      </c>
      <c r="J360">
        <v>2019</v>
      </c>
      <c r="K360" t="s">
        <v>24</v>
      </c>
      <c r="L360" t="s">
        <v>17</v>
      </c>
      <c r="M360">
        <v>1916</v>
      </c>
      <c r="N360">
        <v>835</v>
      </c>
    </row>
    <row r="361" spans="1:14">
      <c r="A361" t="s">
        <v>189</v>
      </c>
      <c r="B361" t="s">
        <v>188</v>
      </c>
      <c r="C361" t="s">
        <v>191</v>
      </c>
      <c r="D361" t="s">
        <v>11</v>
      </c>
      <c r="E361" t="s">
        <v>12</v>
      </c>
      <c r="F361" t="s">
        <v>31</v>
      </c>
      <c r="G361" t="s">
        <v>32</v>
      </c>
      <c r="H361" t="s">
        <v>37</v>
      </c>
      <c r="I361" t="s">
        <v>29</v>
      </c>
      <c r="J361">
        <v>2019</v>
      </c>
      <c r="K361" t="s">
        <v>25</v>
      </c>
      <c r="L361" t="s">
        <v>17</v>
      </c>
      <c r="M361">
        <v>4942</v>
      </c>
      <c r="N361">
        <v>2080</v>
      </c>
    </row>
    <row r="362" spans="1:14">
      <c r="A362" t="s">
        <v>189</v>
      </c>
      <c r="B362" t="s">
        <v>188</v>
      </c>
      <c r="C362" t="s">
        <v>191</v>
      </c>
      <c r="D362" t="s">
        <v>11</v>
      </c>
      <c r="E362" t="s">
        <v>12</v>
      </c>
      <c r="F362" t="s">
        <v>31</v>
      </c>
      <c r="G362" t="s">
        <v>32</v>
      </c>
      <c r="H362" t="s">
        <v>37</v>
      </c>
      <c r="I362" t="s">
        <v>29</v>
      </c>
      <c r="J362">
        <v>2020</v>
      </c>
      <c r="K362" t="s">
        <v>26</v>
      </c>
      <c r="L362" t="s">
        <v>17</v>
      </c>
      <c r="M362">
        <v>8429</v>
      </c>
      <c r="N362">
        <v>3495</v>
      </c>
    </row>
    <row r="363" spans="1:14">
      <c r="A363" t="s">
        <v>189</v>
      </c>
      <c r="B363" t="s">
        <v>188</v>
      </c>
      <c r="C363" t="s">
        <v>191</v>
      </c>
      <c r="D363" t="s">
        <v>11</v>
      </c>
      <c r="E363" t="s">
        <v>12</v>
      </c>
      <c r="F363" t="s">
        <v>31</v>
      </c>
      <c r="G363" t="s">
        <v>32</v>
      </c>
      <c r="H363" t="s">
        <v>37</v>
      </c>
      <c r="I363" t="s">
        <v>29</v>
      </c>
      <c r="J363">
        <v>2020</v>
      </c>
      <c r="K363" t="s">
        <v>27</v>
      </c>
      <c r="L363" t="s">
        <v>17</v>
      </c>
      <c r="M363">
        <v>7699</v>
      </c>
      <c r="N363">
        <v>3120</v>
      </c>
    </row>
    <row r="364" spans="1:14">
      <c r="A364" t="s">
        <v>189</v>
      </c>
      <c r="B364" t="s">
        <v>188</v>
      </c>
      <c r="C364" t="s">
        <v>191</v>
      </c>
      <c r="D364" t="s">
        <v>11</v>
      </c>
      <c r="E364" t="s">
        <v>12</v>
      </c>
      <c r="F364" t="s">
        <v>31</v>
      </c>
      <c r="G364" t="s">
        <v>32</v>
      </c>
      <c r="H364" t="s">
        <v>37</v>
      </c>
      <c r="I364" t="s">
        <v>29</v>
      </c>
      <c r="J364">
        <v>2020</v>
      </c>
      <c r="K364" t="s">
        <v>28</v>
      </c>
      <c r="L364" t="s">
        <v>17</v>
      </c>
      <c r="M364">
        <v>39325</v>
      </c>
      <c r="N364">
        <v>16810</v>
      </c>
    </row>
    <row r="365" spans="1:14">
      <c r="A365" t="s">
        <v>189</v>
      </c>
      <c r="B365" t="s">
        <v>188</v>
      </c>
      <c r="C365" t="s">
        <v>191</v>
      </c>
      <c r="D365" t="s">
        <v>11</v>
      </c>
      <c r="E365" t="s">
        <v>12</v>
      </c>
      <c r="F365" t="s">
        <v>31</v>
      </c>
      <c r="G365" t="s">
        <v>32</v>
      </c>
      <c r="H365" t="s">
        <v>39</v>
      </c>
      <c r="I365" t="s">
        <v>29</v>
      </c>
      <c r="J365">
        <v>2019</v>
      </c>
      <c r="K365" t="s">
        <v>16</v>
      </c>
      <c r="L365" t="s">
        <v>17</v>
      </c>
      <c r="M365">
        <v>3579</v>
      </c>
      <c r="N365">
        <v>1630</v>
      </c>
    </row>
    <row r="366" spans="1:14">
      <c r="A366" t="s">
        <v>189</v>
      </c>
      <c r="B366" t="s">
        <v>188</v>
      </c>
      <c r="C366" t="s">
        <v>191</v>
      </c>
      <c r="D366" t="s">
        <v>11</v>
      </c>
      <c r="E366" t="s">
        <v>12</v>
      </c>
      <c r="F366" t="s">
        <v>31</v>
      </c>
      <c r="G366" t="s">
        <v>32</v>
      </c>
      <c r="H366" t="s">
        <v>39</v>
      </c>
      <c r="I366" t="s">
        <v>29</v>
      </c>
      <c r="J366">
        <v>2020</v>
      </c>
      <c r="K366" t="s">
        <v>28</v>
      </c>
      <c r="L366" t="s">
        <v>17</v>
      </c>
      <c r="M366">
        <v>3844</v>
      </c>
      <c r="N366">
        <v>1725</v>
      </c>
    </row>
    <row r="367" spans="1:14">
      <c r="A367" t="s">
        <v>189</v>
      </c>
      <c r="B367" t="s">
        <v>188</v>
      </c>
      <c r="C367" t="s">
        <v>190</v>
      </c>
      <c r="D367" t="s">
        <v>11</v>
      </c>
      <c r="E367" t="s">
        <v>12</v>
      </c>
      <c r="F367" t="s">
        <v>13</v>
      </c>
      <c r="G367" t="s">
        <v>14</v>
      </c>
      <c r="H367" t="s">
        <v>15</v>
      </c>
      <c r="I367" t="s">
        <v>29</v>
      </c>
      <c r="J367">
        <v>2019</v>
      </c>
      <c r="K367" t="s">
        <v>16</v>
      </c>
      <c r="L367" t="s">
        <v>17</v>
      </c>
      <c r="M367">
        <v>310332</v>
      </c>
      <c r="N367">
        <v>689616</v>
      </c>
    </row>
    <row r="368" spans="1:14">
      <c r="A368" t="s">
        <v>189</v>
      </c>
      <c r="B368" t="s">
        <v>188</v>
      </c>
      <c r="C368" t="s">
        <v>190</v>
      </c>
      <c r="D368" t="s">
        <v>11</v>
      </c>
      <c r="E368" t="s">
        <v>12</v>
      </c>
      <c r="F368" t="s">
        <v>13</v>
      </c>
      <c r="G368" t="s">
        <v>14</v>
      </c>
      <c r="H368" t="s">
        <v>15</v>
      </c>
      <c r="I368" t="s">
        <v>29</v>
      </c>
      <c r="J368">
        <v>2019</v>
      </c>
      <c r="K368" t="s">
        <v>18</v>
      </c>
      <c r="L368" t="s">
        <v>17</v>
      </c>
      <c r="M368">
        <v>3202922</v>
      </c>
      <c r="N368">
        <v>7130656</v>
      </c>
    </row>
    <row r="369" spans="1:14">
      <c r="A369" t="s">
        <v>189</v>
      </c>
      <c r="B369" t="s">
        <v>188</v>
      </c>
      <c r="C369" t="s">
        <v>190</v>
      </c>
      <c r="D369" t="s">
        <v>11</v>
      </c>
      <c r="E369" t="s">
        <v>12</v>
      </c>
      <c r="F369" t="s">
        <v>13</v>
      </c>
      <c r="G369" t="s">
        <v>14</v>
      </c>
      <c r="H369" t="s">
        <v>15</v>
      </c>
      <c r="I369" t="s">
        <v>29</v>
      </c>
      <c r="J369">
        <v>2019</v>
      </c>
      <c r="K369" t="s">
        <v>19</v>
      </c>
      <c r="L369" t="s">
        <v>17</v>
      </c>
      <c r="M369">
        <v>321352</v>
      </c>
      <c r="N369">
        <v>714421</v>
      </c>
    </row>
    <row r="370" spans="1:14">
      <c r="A370" t="s">
        <v>189</v>
      </c>
      <c r="B370" t="s">
        <v>188</v>
      </c>
      <c r="C370" t="s">
        <v>190</v>
      </c>
      <c r="D370" t="s">
        <v>11</v>
      </c>
      <c r="E370" t="s">
        <v>12</v>
      </c>
      <c r="F370" t="s">
        <v>13</v>
      </c>
      <c r="G370" t="s">
        <v>14</v>
      </c>
      <c r="H370" t="s">
        <v>15</v>
      </c>
      <c r="I370" t="s">
        <v>29</v>
      </c>
      <c r="J370">
        <v>2019</v>
      </c>
      <c r="K370" t="s">
        <v>20</v>
      </c>
      <c r="L370" t="s">
        <v>17</v>
      </c>
      <c r="M370">
        <v>1614653</v>
      </c>
      <c r="N370">
        <v>3848690</v>
      </c>
    </row>
    <row r="371" spans="1:14">
      <c r="A371" t="s">
        <v>189</v>
      </c>
      <c r="B371" t="s">
        <v>188</v>
      </c>
      <c r="C371" t="s">
        <v>190</v>
      </c>
      <c r="D371" t="s">
        <v>11</v>
      </c>
      <c r="E371" t="s">
        <v>12</v>
      </c>
      <c r="F371" t="s">
        <v>13</v>
      </c>
      <c r="G371" t="s">
        <v>14</v>
      </c>
      <c r="H371" t="s">
        <v>15</v>
      </c>
      <c r="I371" t="s">
        <v>29</v>
      </c>
      <c r="J371">
        <v>2019</v>
      </c>
      <c r="K371" t="s">
        <v>21</v>
      </c>
      <c r="L371" t="s">
        <v>17</v>
      </c>
      <c r="M371">
        <v>3266519</v>
      </c>
      <c r="N371">
        <v>7664640</v>
      </c>
    </row>
    <row r="372" spans="1:14">
      <c r="A372" t="s">
        <v>189</v>
      </c>
      <c r="B372" t="s">
        <v>188</v>
      </c>
      <c r="C372" t="s">
        <v>190</v>
      </c>
      <c r="D372" t="s">
        <v>11</v>
      </c>
      <c r="E372" t="s">
        <v>12</v>
      </c>
      <c r="F372" t="s">
        <v>13</v>
      </c>
      <c r="G372" t="s">
        <v>14</v>
      </c>
      <c r="H372" t="s">
        <v>15</v>
      </c>
      <c r="I372" t="s">
        <v>29</v>
      </c>
      <c r="J372">
        <v>2019</v>
      </c>
      <c r="K372" t="s">
        <v>22</v>
      </c>
      <c r="L372" t="s">
        <v>17</v>
      </c>
      <c r="M372">
        <v>1642735</v>
      </c>
      <c r="N372">
        <v>3826900</v>
      </c>
    </row>
    <row r="373" spans="1:14">
      <c r="A373" t="s">
        <v>189</v>
      </c>
      <c r="B373" t="s">
        <v>188</v>
      </c>
      <c r="C373" t="s">
        <v>190</v>
      </c>
      <c r="D373" t="s">
        <v>11</v>
      </c>
      <c r="E373" t="s">
        <v>12</v>
      </c>
      <c r="F373" t="s">
        <v>13</v>
      </c>
      <c r="G373" t="s">
        <v>14</v>
      </c>
      <c r="H373" t="s">
        <v>15</v>
      </c>
      <c r="I373" t="s">
        <v>29</v>
      </c>
      <c r="J373">
        <v>2019</v>
      </c>
      <c r="K373" t="s">
        <v>23</v>
      </c>
      <c r="L373" t="s">
        <v>17</v>
      </c>
      <c r="M373">
        <v>272573</v>
      </c>
      <c r="N373">
        <v>660820</v>
      </c>
    </row>
    <row r="374" spans="1:14">
      <c r="A374" t="s">
        <v>189</v>
      </c>
      <c r="B374" t="s">
        <v>188</v>
      </c>
      <c r="C374" t="s">
        <v>190</v>
      </c>
      <c r="D374" t="s">
        <v>11</v>
      </c>
      <c r="E374" t="s">
        <v>12</v>
      </c>
      <c r="F374" t="s">
        <v>13</v>
      </c>
      <c r="G374" t="s">
        <v>14</v>
      </c>
      <c r="H374" t="s">
        <v>15</v>
      </c>
      <c r="I374" t="s">
        <v>29</v>
      </c>
      <c r="J374">
        <v>2019</v>
      </c>
      <c r="K374" t="s">
        <v>24</v>
      </c>
      <c r="L374" t="s">
        <v>17</v>
      </c>
      <c r="M374">
        <v>637779</v>
      </c>
      <c r="N374">
        <v>1569340</v>
      </c>
    </row>
    <row r="375" spans="1:14">
      <c r="A375" t="s">
        <v>189</v>
      </c>
      <c r="B375" t="s">
        <v>188</v>
      </c>
      <c r="C375" t="s">
        <v>190</v>
      </c>
      <c r="D375" t="s">
        <v>11</v>
      </c>
      <c r="E375" t="s">
        <v>12</v>
      </c>
      <c r="F375" t="s">
        <v>13</v>
      </c>
      <c r="G375" t="s">
        <v>14</v>
      </c>
      <c r="H375" t="s">
        <v>15</v>
      </c>
      <c r="I375" t="s">
        <v>29</v>
      </c>
      <c r="J375">
        <v>2019</v>
      </c>
      <c r="K375" t="s">
        <v>25</v>
      </c>
      <c r="L375" t="s">
        <v>17</v>
      </c>
      <c r="M375">
        <v>1928497</v>
      </c>
      <c r="N375">
        <v>4917904</v>
      </c>
    </row>
    <row r="376" spans="1:14">
      <c r="A376" t="s">
        <v>189</v>
      </c>
      <c r="B376" t="s">
        <v>188</v>
      </c>
      <c r="C376" t="s">
        <v>190</v>
      </c>
      <c r="D376" t="s">
        <v>11</v>
      </c>
      <c r="E376" t="s">
        <v>12</v>
      </c>
      <c r="F376" t="s">
        <v>13</v>
      </c>
      <c r="G376" t="s">
        <v>14</v>
      </c>
      <c r="H376" t="s">
        <v>15</v>
      </c>
      <c r="I376" t="s">
        <v>29</v>
      </c>
      <c r="J376">
        <v>2020</v>
      </c>
      <c r="K376" t="s">
        <v>26</v>
      </c>
      <c r="L376" t="s">
        <v>17</v>
      </c>
      <c r="M376">
        <v>1185798</v>
      </c>
      <c r="N376">
        <v>3090280</v>
      </c>
    </row>
    <row r="377" spans="1:14">
      <c r="A377" t="s">
        <v>189</v>
      </c>
      <c r="B377" t="s">
        <v>188</v>
      </c>
      <c r="C377" t="s">
        <v>190</v>
      </c>
      <c r="D377" t="s">
        <v>11</v>
      </c>
      <c r="E377" t="s">
        <v>12</v>
      </c>
      <c r="F377" t="s">
        <v>13</v>
      </c>
      <c r="G377" t="s">
        <v>14</v>
      </c>
      <c r="H377" t="s">
        <v>15</v>
      </c>
      <c r="I377" t="s">
        <v>29</v>
      </c>
      <c r="J377">
        <v>2020</v>
      </c>
      <c r="K377" t="s">
        <v>27</v>
      </c>
      <c r="L377" t="s">
        <v>17</v>
      </c>
      <c r="M377">
        <v>1516446</v>
      </c>
      <c r="N377">
        <v>4141780</v>
      </c>
    </row>
    <row r="378" spans="1:14">
      <c r="A378" t="s">
        <v>189</v>
      </c>
      <c r="B378" t="s">
        <v>188</v>
      </c>
      <c r="C378" t="s">
        <v>190</v>
      </c>
      <c r="D378" t="s">
        <v>11</v>
      </c>
      <c r="E378" t="s">
        <v>12</v>
      </c>
      <c r="F378" t="s">
        <v>13</v>
      </c>
      <c r="G378" t="s">
        <v>14</v>
      </c>
      <c r="H378" t="s">
        <v>15</v>
      </c>
      <c r="I378" t="s">
        <v>29</v>
      </c>
      <c r="J378">
        <v>2020</v>
      </c>
      <c r="K378" t="s">
        <v>28</v>
      </c>
      <c r="L378" t="s">
        <v>17</v>
      </c>
      <c r="M378">
        <v>1429076</v>
      </c>
      <c r="N378">
        <v>3736010</v>
      </c>
    </row>
    <row r="379" spans="1:14">
      <c r="A379" t="s">
        <v>189</v>
      </c>
      <c r="B379" t="s">
        <v>188</v>
      </c>
      <c r="C379" t="s">
        <v>190</v>
      </c>
      <c r="D379" t="s">
        <v>11</v>
      </c>
      <c r="E379" t="s">
        <v>12</v>
      </c>
      <c r="F379" t="s">
        <v>31</v>
      </c>
      <c r="G379" t="s">
        <v>32</v>
      </c>
      <c r="H379" t="s">
        <v>34</v>
      </c>
      <c r="I379" t="s">
        <v>29</v>
      </c>
      <c r="J379">
        <v>2019</v>
      </c>
      <c r="K379" t="s">
        <v>16</v>
      </c>
      <c r="L379" t="s">
        <v>17</v>
      </c>
      <c r="M379">
        <v>3363</v>
      </c>
      <c r="N379">
        <v>3334</v>
      </c>
    </row>
    <row r="380" spans="1:14">
      <c r="A380" t="s">
        <v>189</v>
      </c>
      <c r="B380" t="s">
        <v>188</v>
      </c>
      <c r="C380" t="s">
        <v>190</v>
      </c>
      <c r="D380" t="s">
        <v>11</v>
      </c>
      <c r="E380" t="s">
        <v>12</v>
      </c>
      <c r="F380" t="s">
        <v>31</v>
      </c>
      <c r="G380" t="s">
        <v>32</v>
      </c>
      <c r="H380" t="s">
        <v>35</v>
      </c>
      <c r="I380" t="s">
        <v>29</v>
      </c>
      <c r="J380">
        <v>2019</v>
      </c>
      <c r="K380" t="s">
        <v>16</v>
      </c>
      <c r="L380" t="s">
        <v>17</v>
      </c>
      <c r="M380">
        <v>13412</v>
      </c>
      <c r="N380">
        <v>12314</v>
      </c>
    </row>
    <row r="381" spans="1:14">
      <c r="A381" t="s">
        <v>189</v>
      </c>
      <c r="B381" t="s">
        <v>188</v>
      </c>
      <c r="C381" t="s">
        <v>190</v>
      </c>
      <c r="D381" t="s">
        <v>11</v>
      </c>
      <c r="E381" t="s">
        <v>12</v>
      </c>
      <c r="F381" t="s">
        <v>31</v>
      </c>
      <c r="G381" t="s">
        <v>32</v>
      </c>
      <c r="H381" t="s">
        <v>36</v>
      </c>
      <c r="I381" t="s">
        <v>29</v>
      </c>
      <c r="J381">
        <v>2019</v>
      </c>
      <c r="K381" t="s">
        <v>16</v>
      </c>
      <c r="L381" t="s">
        <v>17</v>
      </c>
      <c r="M381">
        <v>3464</v>
      </c>
      <c r="N381">
        <v>3529</v>
      </c>
    </row>
    <row r="382" spans="1:14">
      <c r="A382" t="s">
        <v>189</v>
      </c>
      <c r="B382" t="s">
        <v>188</v>
      </c>
      <c r="C382" t="s">
        <v>190</v>
      </c>
      <c r="D382" t="s">
        <v>11</v>
      </c>
      <c r="E382" t="s">
        <v>12</v>
      </c>
      <c r="F382" t="s">
        <v>31</v>
      </c>
      <c r="G382" t="s">
        <v>32</v>
      </c>
      <c r="H382" t="s">
        <v>36</v>
      </c>
      <c r="I382" t="s">
        <v>29</v>
      </c>
      <c r="J382">
        <v>2019</v>
      </c>
      <c r="K382" t="s">
        <v>18</v>
      </c>
      <c r="L382" t="s">
        <v>17</v>
      </c>
      <c r="M382">
        <v>130698</v>
      </c>
      <c r="N382">
        <v>77525</v>
      </c>
    </row>
    <row r="383" spans="1:14">
      <c r="A383" t="s">
        <v>189</v>
      </c>
      <c r="B383" t="s">
        <v>188</v>
      </c>
      <c r="C383" t="s">
        <v>190</v>
      </c>
      <c r="D383" t="s">
        <v>11</v>
      </c>
      <c r="E383" t="s">
        <v>12</v>
      </c>
      <c r="F383" t="s">
        <v>31</v>
      </c>
      <c r="G383" t="s">
        <v>32</v>
      </c>
      <c r="H383" t="s">
        <v>36</v>
      </c>
      <c r="I383" t="s">
        <v>29</v>
      </c>
      <c r="J383">
        <v>2019</v>
      </c>
      <c r="K383" t="s">
        <v>19</v>
      </c>
      <c r="L383" t="s">
        <v>17</v>
      </c>
      <c r="M383">
        <v>79751</v>
      </c>
      <c r="N383">
        <v>62307</v>
      </c>
    </row>
    <row r="384" spans="1:14">
      <c r="A384" t="s">
        <v>189</v>
      </c>
      <c r="B384" t="s">
        <v>188</v>
      </c>
      <c r="C384" t="s">
        <v>190</v>
      </c>
      <c r="D384" t="s">
        <v>11</v>
      </c>
      <c r="E384" t="s">
        <v>12</v>
      </c>
      <c r="F384" t="s">
        <v>31</v>
      </c>
      <c r="G384" t="s">
        <v>32</v>
      </c>
      <c r="H384" t="s">
        <v>36</v>
      </c>
      <c r="I384" t="s">
        <v>29</v>
      </c>
      <c r="J384">
        <v>2019</v>
      </c>
      <c r="K384" t="s">
        <v>20</v>
      </c>
      <c r="L384" t="s">
        <v>17</v>
      </c>
      <c r="M384">
        <v>95001</v>
      </c>
      <c r="N384">
        <v>74532</v>
      </c>
    </row>
    <row r="385" spans="1:14">
      <c r="A385" t="s">
        <v>189</v>
      </c>
      <c r="B385" t="s">
        <v>188</v>
      </c>
      <c r="C385" t="s">
        <v>190</v>
      </c>
      <c r="D385" t="s">
        <v>11</v>
      </c>
      <c r="E385" t="s">
        <v>12</v>
      </c>
      <c r="F385" t="s">
        <v>31</v>
      </c>
      <c r="G385" t="s">
        <v>32</v>
      </c>
      <c r="H385" t="s">
        <v>36</v>
      </c>
      <c r="I385" t="s">
        <v>29</v>
      </c>
      <c r="J385">
        <v>2019</v>
      </c>
      <c r="K385" t="s">
        <v>21</v>
      </c>
      <c r="L385" t="s">
        <v>17</v>
      </c>
      <c r="M385">
        <v>163979</v>
      </c>
      <c r="N385">
        <v>125822</v>
      </c>
    </row>
    <row r="386" spans="1:14">
      <c r="A386" t="s">
        <v>189</v>
      </c>
      <c r="B386" t="s">
        <v>188</v>
      </c>
      <c r="C386" t="s">
        <v>190</v>
      </c>
      <c r="D386" t="s">
        <v>11</v>
      </c>
      <c r="E386" t="s">
        <v>12</v>
      </c>
      <c r="F386" t="s">
        <v>31</v>
      </c>
      <c r="G386" t="s">
        <v>32</v>
      </c>
      <c r="H386" t="s">
        <v>36</v>
      </c>
      <c r="I386" t="s">
        <v>29</v>
      </c>
      <c r="J386">
        <v>2019</v>
      </c>
      <c r="K386" t="s">
        <v>22</v>
      </c>
      <c r="L386" t="s">
        <v>17</v>
      </c>
      <c r="M386">
        <v>74115</v>
      </c>
      <c r="N386">
        <v>52843</v>
      </c>
    </row>
    <row r="387" spans="1:14">
      <c r="A387" t="s">
        <v>189</v>
      </c>
      <c r="B387" t="s">
        <v>188</v>
      </c>
      <c r="C387" t="s">
        <v>190</v>
      </c>
      <c r="D387" t="s">
        <v>11</v>
      </c>
      <c r="E387" t="s">
        <v>12</v>
      </c>
      <c r="F387" t="s">
        <v>31</v>
      </c>
      <c r="G387" t="s">
        <v>32</v>
      </c>
      <c r="H387" t="s">
        <v>36</v>
      </c>
      <c r="I387" t="s">
        <v>29</v>
      </c>
      <c r="J387">
        <v>2019</v>
      </c>
      <c r="K387" t="s">
        <v>23</v>
      </c>
      <c r="L387" t="s">
        <v>17</v>
      </c>
      <c r="M387">
        <v>95525</v>
      </c>
      <c r="N387">
        <v>72455</v>
      </c>
    </row>
    <row r="388" spans="1:14">
      <c r="A388" t="s">
        <v>189</v>
      </c>
      <c r="B388" t="s">
        <v>188</v>
      </c>
      <c r="C388" t="s">
        <v>190</v>
      </c>
      <c r="D388" t="s">
        <v>11</v>
      </c>
      <c r="E388" t="s">
        <v>12</v>
      </c>
      <c r="F388" t="s">
        <v>31</v>
      </c>
      <c r="G388" t="s">
        <v>32</v>
      </c>
      <c r="H388" t="s">
        <v>36</v>
      </c>
      <c r="I388" t="s">
        <v>29</v>
      </c>
      <c r="J388">
        <v>2019</v>
      </c>
      <c r="K388" t="s">
        <v>24</v>
      </c>
      <c r="L388" t="s">
        <v>17</v>
      </c>
      <c r="M388">
        <v>188866</v>
      </c>
      <c r="N388">
        <v>142589</v>
      </c>
    </row>
    <row r="389" spans="1:14">
      <c r="A389" t="s">
        <v>189</v>
      </c>
      <c r="B389" t="s">
        <v>188</v>
      </c>
      <c r="C389" t="s">
        <v>190</v>
      </c>
      <c r="D389" t="s">
        <v>11</v>
      </c>
      <c r="E389" t="s">
        <v>12</v>
      </c>
      <c r="F389" t="s">
        <v>31</v>
      </c>
      <c r="G389" t="s">
        <v>32</v>
      </c>
      <c r="H389" t="s">
        <v>36</v>
      </c>
      <c r="I389" t="s">
        <v>29</v>
      </c>
      <c r="J389">
        <v>2019</v>
      </c>
      <c r="K389" t="s">
        <v>25</v>
      </c>
      <c r="L389" t="s">
        <v>17</v>
      </c>
      <c r="M389">
        <v>40253</v>
      </c>
      <c r="N389">
        <v>30164</v>
      </c>
    </row>
    <row r="390" spans="1:14">
      <c r="A390" t="s">
        <v>189</v>
      </c>
      <c r="B390" t="s">
        <v>188</v>
      </c>
      <c r="C390" t="s">
        <v>190</v>
      </c>
      <c r="D390" t="s">
        <v>11</v>
      </c>
      <c r="E390" t="s">
        <v>12</v>
      </c>
      <c r="F390" t="s">
        <v>31</v>
      </c>
      <c r="G390" t="s">
        <v>32</v>
      </c>
      <c r="H390" t="s">
        <v>36</v>
      </c>
      <c r="I390" t="s">
        <v>29</v>
      </c>
      <c r="J390">
        <v>2020</v>
      </c>
      <c r="K390" t="s">
        <v>26</v>
      </c>
      <c r="L390" t="s">
        <v>17</v>
      </c>
      <c r="M390">
        <v>123377</v>
      </c>
      <c r="N390">
        <v>122591</v>
      </c>
    </row>
    <row r="391" spans="1:14">
      <c r="A391" t="s">
        <v>189</v>
      </c>
      <c r="B391" t="s">
        <v>188</v>
      </c>
      <c r="C391" t="s">
        <v>190</v>
      </c>
      <c r="D391" t="s">
        <v>11</v>
      </c>
      <c r="E391" t="s">
        <v>12</v>
      </c>
      <c r="F391" t="s">
        <v>31</v>
      </c>
      <c r="G391" t="s">
        <v>32</v>
      </c>
      <c r="H391" t="s">
        <v>36</v>
      </c>
      <c r="I391" t="s">
        <v>29</v>
      </c>
      <c r="J391">
        <v>2020</v>
      </c>
      <c r="K391" t="s">
        <v>27</v>
      </c>
      <c r="L391" t="s">
        <v>17</v>
      </c>
      <c r="M391">
        <v>93838</v>
      </c>
      <c r="N391">
        <v>85997</v>
      </c>
    </row>
    <row r="392" spans="1:14">
      <c r="A392" t="s">
        <v>189</v>
      </c>
      <c r="B392" t="s">
        <v>188</v>
      </c>
      <c r="C392" t="s">
        <v>190</v>
      </c>
      <c r="D392" t="s">
        <v>11</v>
      </c>
      <c r="E392" t="s">
        <v>12</v>
      </c>
      <c r="F392" t="s">
        <v>31</v>
      </c>
      <c r="G392" t="s">
        <v>32</v>
      </c>
      <c r="H392" t="s">
        <v>36</v>
      </c>
      <c r="I392" t="s">
        <v>29</v>
      </c>
      <c r="J392">
        <v>2020</v>
      </c>
      <c r="K392" t="s">
        <v>28</v>
      </c>
      <c r="L392" t="s">
        <v>17</v>
      </c>
      <c r="M392">
        <v>65458</v>
      </c>
      <c r="N392">
        <v>61531</v>
      </c>
    </row>
    <row r="393" spans="1:14">
      <c r="A393" t="s">
        <v>189</v>
      </c>
      <c r="B393" t="s">
        <v>188</v>
      </c>
      <c r="C393" t="s">
        <v>190</v>
      </c>
      <c r="D393" t="s">
        <v>11</v>
      </c>
      <c r="E393" t="s">
        <v>12</v>
      </c>
      <c r="F393" t="s">
        <v>31</v>
      </c>
      <c r="G393" t="s">
        <v>32</v>
      </c>
      <c r="H393" t="s">
        <v>37</v>
      </c>
      <c r="I393" t="s">
        <v>29</v>
      </c>
      <c r="J393">
        <v>2019</v>
      </c>
      <c r="K393" t="s">
        <v>16</v>
      </c>
      <c r="L393" t="s">
        <v>17</v>
      </c>
      <c r="M393">
        <v>76158</v>
      </c>
      <c r="N393">
        <v>64816</v>
      </c>
    </row>
    <row r="394" spans="1:14">
      <c r="A394" t="s">
        <v>189</v>
      </c>
      <c r="B394" t="s">
        <v>188</v>
      </c>
      <c r="C394" t="s">
        <v>190</v>
      </c>
      <c r="D394" t="s">
        <v>11</v>
      </c>
      <c r="E394" t="s">
        <v>12</v>
      </c>
      <c r="F394" t="s">
        <v>31</v>
      </c>
      <c r="G394" t="s">
        <v>32</v>
      </c>
      <c r="H394" t="s">
        <v>37</v>
      </c>
      <c r="I394" t="s">
        <v>29</v>
      </c>
      <c r="J394">
        <v>2019</v>
      </c>
      <c r="K394" t="s">
        <v>18</v>
      </c>
      <c r="L394" t="s">
        <v>17</v>
      </c>
      <c r="M394">
        <v>56203</v>
      </c>
      <c r="N394">
        <v>46681</v>
      </c>
    </row>
    <row r="395" spans="1:14">
      <c r="A395" t="s">
        <v>189</v>
      </c>
      <c r="B395" t="s">
        <v>188</v>
      </c>
      <c r="C395" t="s">
        <v>190</v>
      </c>
      <c r="D395" t="s">
        <v>11</v>
      </c>
      <c r="E395" t="s">
        <v>12</v>
      </c>
      <c r="F395" t="s">
        <v>31</v>
      </c>
      <c r="G395" t="s">
        <v>32</v>
      </c>
      <c r="H395" t="s">
        <v>37</v>
      </c>
      <c r="I395" t="s">
        <v>29</v>
      </c>
      <c r="J395">
        <v>2019</v>
      </c>
      <c r="K395" t="s">
        <v>19</v>
      </c>
      <c r="L395" t="s">
        <v>17</v>
      </c>
      <c r="M395">
        <v>93129</v>
      </c>
      <c r="N395">
        <v>82239</v>
      </c>
    </row>
    <row r="396" spans="1:14">
      <c r="A396" t="s">
        <v>189</v>
      </c>
      <c r="B396" t="s">
        <v>188</v>
      </c>
      <c r="C396" t="s">
        <v>190</v>
      </c>
      <c r="D396" t="s">
        <v>11</v>
      </c>
      <c r="E396" t="s">
        <v>12</v>
      </c>
      <c r="F396" t="s">
        <v>31</v>
      </c>
      <c r="G396" t="s">
        <v>32</v>
      </c>
      <c r="H396" t="s">
        <v>37</v>
      </c>
      <c r="I396" t="s">
        <v>29</v>
      </c>
      <c r="J396">
        <v>2019</v>
      </c>
      <c r="K396" t="s">
        <v>20</v>
      </c>
      <c r="L396" t="s">
        <v>17</v>
      </c>
      <c r="M396">
        <v>24772</v>
      </c>
      <c r="N396">
        <v>28535</v>
      </c>
    </row>
    <row r="397" spans="1:14">
      <c r="A397" t="s">
        <v>189</v>
      </c>
      <c r="B397" t="s">
        <v>188</v>
      </c>
      <c r="C397" t="s">
        <v>190</v>
      </c>
      <c r="D397" t="s">
        <v>11</v>
      </c>
      <c r="E397" t="s">
        <v>12</v>
      </c>
      <c r="F397" t="s">
        <v>31</v>
      </c>
      <c r="G397" t="s">
        <v>32</v>
      </c>
      <c r="H397" t="s">
        <v>37</v>
      </c>
      <c r="I397" t="s">
        <v>29</v>
      </c>
      <c r="J397">
        <v>2019</v>
      </c>
      <c r="K397" t="s">
        <v>21</v>
      </c>
      <c r="L397" t="s">
        <v>17</v>
      </c>
      <c r="M397">
        <v>41767</v>
      </c>
      <c r="N397">
        <v>33663</v>
      </c>
    </row>
    <row r="398" spans="1:14">
      <c r="A398" t="s">
        <v>189</v>
      </c>
      <c r="B398" t="s">
        <v>188</v>
      </c>
      <c r="C398" t="s">
        <v>190</v>
      </c>
      <c r="D398" t="s">
        <v>11</v>
      </c>
      <c r="E398" t="s">
        <v>12</v>
      </c>
      <c r="F398" t="s">
        <v>31</v>
      </c>
      <c r="G398" t="s">
        <v>32</v>
      </c>
      <c r="H398" t="s">
        <v>37</v>
      </c>
      <c r="I398" t="s">
        <v>29</v>
      </c>
      <c r="J398">
        <v>2019</v>
      </c>
      <c r="K398" t="s">
        <v>23</v>
      </c>
      <c r="L398" t="s">
        <v>17</v>
      </c>
      <c r="M398">
        <v>29275</v>
      </c>
      <c r="N398">
        <v>20988</v>
      </c>
    </row>
    <row r="399" spans="1:14">
      <c r="A399" t="s">
        <v>189</v>
      </c>
      <c r="B399" t="s">
        <v>188</v>
      </c>
      <c r="C399" t="s">
        <v>190</v>
      </c>
      <c r="D399" t="s">
        <v>11</v>
      </c>
      <c r="E399" t="s">
        <v>12</v>
      </c>
      <c r="F399" t="s">
        <v>31</v>
      </c>
      <c r="G399" t="s">
        <v>32</v>
      </c>
      <c r="H399" t="s">
        <v>37</v>
      </c>
      <c r="I399" t="s">
        <v>29</v>
      </c>
      <c r="J399">
        <v>2019</v>
      </c>
      <c r="K399" t="s">
        <v>24</v>
      </c>
      <c r="L399" t="s">
        <v>17</v>
      </c>
      <c r="M399">
        <v>91382</v>
      </c>
      <c r="N399">
        <v>79900</v>
      </c>
    </row>
    <row r="400" spans="1:14">
      <c r="A400" t="s">
        <v>189</v>
      </c>
      <c r="B400" t="s">
        <v>188</v>
      </c>
      <c r="C400" t="s">
        <v>190</v>
      </c>
      <c r="D400" t="s">
        <v>11</v>
      </c>
      <c r="E400" t="s">
        <v>12</v>
      </c>
      <c r="F400" t="s">
        <v>31</v>
      </c>
      <c r="G400" t="s">
        <v>32</v>
      </c>
      <c r="H400" t="s">
        <v>37</v>
      </c>
      <c r="I400" t="s">
        <v>29</v>
      </c>
      <c r="J400">
        <v>2019</v>
      </c>
      <c r="K400" t="s">
        <v>25</v>
      </c>
      <c r="L400" t="s">
        <v>17</v>
      </c>
      <c r="M400">
        <v>20005</v>
      </c>
      <c r="N400">
        <v>19377</v>
      </c>
    </row>
    <row r="401" spans="1:14">
      <c r="A401" t="s">
        <v>189</v>
      </c>
      <c r="B401" t="s">
        <v>188</v>
      </c>
      <c r="C401" t="s">
        <v>190</v>
      </c>
      <c r="D401" t="s">
        <v>11</v>
      </c>
      <c r="E401" t="s">
        <v>12</v>
      </c>
      <c r="F401" t="s">
        <v>31</v>
      </c>
      <c r="G401" t="s">
        <v>32</v>
      </c>
      <c r="H401" t="s">
        <v>37</v>
      </c>
      <c r="I401" t="s">
        <v>29</v>
      </c>
      <c r="J401">
        <v>2020</v>
      </c>
      <c r="K401" t="s">
        <v>26</v>
      </c>
      <c r="L401" t="s">
        <v>17</v>
      </c>
      <c r="M401">
        <v>48827</v>
      </c>
      <c r="N401">
        <v>42250</v>
      </c>
    </row>
    <row r="402" spans="1:14">
      <c r="A402" t="s">
        <v>189</v>
      </c>
      <c r="B402" t="s">
        <v>188</v>
      </c>
      <c r="C402" t="s">
        <v>190</v>
      </c>
      <c r="D402" t="s">
        <v>11</v>
      </c>
      <c r="E402" t="s">
        <v>12</v>
      </c>
      <c r="F402" t="s">
        <v>31</v>
      </c>
      <c r="G402" t="s">
        <v>32</v>
      </c>
      <c r="H402" t="s">
        <v>37</v>
      </c>
      <c r="I402" t="s">
        <v>29</v>
      </c>
      <c r="J402">
        <v>2020</v>
      </c>
      <c r="K402" t="s">
        <v>27</v>
      </c>
      <c r="L402" t="s">
        <v>17</v>
      </c>
      <c r="M402">
        <v>12668</v>
      </c>
      <c r="N402">
        <v>12944</v>
      </c>
    </row>
    <row r="403" spans="1:14">
      <c r="A403" t="s">
        <v>189</v>
      </c>
      <c r="B403" t="s">
        <v>188</v>
      </c>
      <c r="C403" t="s">
        <v>190</v>
      </c>
      <c r="D403" t="s">
        <v>11</v>
      </c>
      <c r="E403" t="s">
        <v>12</v>
      </c>
      <c r="F403" t="s">
        <v>31</v>
      </c>
      <c r="G403" t="s">
        <v>32</v>
      </c>
      <c r="H403" t="s">
        <v>37</v>
      </c>
      <c r="I403" t="s">
        <v>29</v>
      </c>
      <c r="J403">
        <v>2020</v>
      </c>
      <c r="K403" t="s">
        <v>28</v>
      </c>
      <c r="L403" t="s">
        <v>17</v>
      </c>
      <c r="M403">
        <v>26098</v>
      </c>
      <c r="N403">
        <v>27719</v>
      </c>
    </row>
    <row r="404" spans="1:14">
      <c r="A404" t="s">
        <v>189</v>
      </c>
      <c r="B404" t="s">
        <v>188</v>
      </c>
      <c r="C404" t="s">
        <v>190</v>
      </c>
      <c r="D404" t="s">
        <v>11</v>
      </c>
      <c r="E404" t="s">
        <v>12</v>
      </c>
      <c r="F404" t="s">
        <v>31</v>
      </c>
      <c r="G404" t="s">
        <v>32</v>
      </c>
      <c r="H404" t="s">
        <v>38</v>
      </c>
      <c r="I404" t="s">
        <v>29</v>
      </c>
      <c r="J404">
        <v>2019</v>
      </c>
      <c r="K404" t="s">
        <v>21</v>
      </c>
      <c r="L404" t="s">
        <v>17</v>
      </c>
      <c r="M404">
        <v>24270</v>
      </c>
      <c r="N404">
        <v>22580</v>
      </c>
    </row>
    <row r="405" spans="1:14">
      <c r="A405" t="s">
        <v>189</v>
      </c>
      <c r="B405" t="s">
        <v>188</v>
      </c>
      <c r="C405" t="s">
        <v>190</v>
      </c>
      <c r="D405" t="s">
        <v>11</v>
      </c>
      <c r="E405" t="s">
        <v>12</v>
      </c>
      <c r="F405" t="s">
        <v>31</v>
      </c>
      <c r="G405" t="s">
        <v>32</v>
      </c>
      <c r="H405" t="s">
        <v>38</v>
      </c>
      <c r="I405" t="s">
        <v>29</v>
      </c>
      <c r="J405">
        <v>2019</v>
      </c>
      <c r="K405" t="s">
        <v>23</v>
      </c>
      <c r="L405" t="s">
        <v>17</v>
      </c>
      <c r="M405">
        <v>46449</v>
      </c>
      <c r="N405">
        <v>38331</v>
      </c>
    </row>
    <row r="406" spans="1:14">
      <c r="A406" t="s">
        <v>189</v>
      </c>
      <c r="B406" t="s">
        <v>188</v>
      </c>
      <c r="C406" t="s">
        <v>190</v>
      </c>
      <c r="D406" t="s">
        <v>11</v>
      </c>
      <c r="E406" t="s">
        <v>12</v>
      </c>
      <c r="F406" t="s">
        <v>31</v>
      </c>
      <c r="G406" t="s">
        <v>32</v>
      </c>
      <c r="H406" t="s">
        <v>38</v>
      </c>
      <c r="I406" t="s">
        <v>29</v>
      </c>
      <c r="J406">
        <v>2019</v>
      </c>
      <c r="K406" t="s">
        <v>24</v>
      </c>
      <c r="L406" t="s">
        <v>17</v>
      </c>
      <c r="M406">
        <v>53087</v>
      </c>
      <c r="N406">
        <v>42716</v>
      </c>
    </row>
    <row r="407" spans="1:14">
      <c r="A407" t="s">
        <v>189</v>
      </c>
      <c r="B407" t="s">
        <v>188</v>
      </c>
      <c r="C407" t="s">
        <v>190</v>
      </c>
      <c r="D407" t="s">
        <v>11</v>
      </c>
      <c r="E407" t="s">
        <v>12</v>
      </c>
      <c r="F407" t="s">
        <v>31</v>
      </c>
      <c r="G407" t="s">
        <v>32</v>
      </c>
      <c r="H407" t="s">
        <v>38</v>
      </c>
      <c r="I407" t="s">
        <v>29</v>
      </c>
      <c r="J407">
        <v>2020</v>
      </c>
      <c r="K407" t="s">
        <v>26</v>
      </c>
      <c r="L407" t="s">
        <v>17</v>
      </c>
      <c r="M407">
        <v>178331</v>
      </c>
      <c r="N407">
        <v>238500</v>
      </c>
    </row>
    <row r="408" spans="1:14">
      <c r="A408" t="s">
        <v>189</v>
      </c>
      <c r="B408" t="s">
        <v>188</v>
      </c>
      <c r="C408" t="s">
        <v>187</v>
      </c>
      <c r="D408" t="s">
        <v>11</v>
      </c>
      <c r="E408" t="s">
        <v>12</v>
      </c>
      <c r="F408" t="s">
        <v>31</v>
      </c>
      <c r="G408" t="s">
        <v>32</v>
      </c>
      <c r="H408" t="s">
        <v>33</v>
      </c>
      <c r="I408" t="s">
        <v>29</v>
      </c>
      <c r="J408">
        <v>2019</v>
      </c>
      <c r="K408" t="s">
        <v>16</v>
      </c>
      <c r="L408" t="s">
        <v>17</v>
      </c>
      <c r="M408">
        <v>29617</v>
      </c>
      <c r="N408">
        <v>4304</v>
      </c>
    </row>
    <row r="409" spans="1:14">
      <c r="A409" t="s">
        <v>189</v>
      </c>
      <c r="B409" t="s">
        <v>188</v>
      </c>
      <c r="C409" t="s">
        <v>187</v>
      </c>
      <c r="D409" t="s">
        <v>11</v>
      </c>
      <c r="E409" t="s">
        <v>12</v>
      </c>
      <c r="F409" t="s">
        <v>31</v>
      </c>
      <c r="G409" t="s">
        <v>32</v>
      </c>
      <c r="H409" t="s">
        <v>33</v>
      </c>
      <c r="I409" t="s">
        <v>29</v>
      </c>
      <c r="J409">
        <v>2019</v>
      </c>
      <c r="K409" t="s">
        <v>18</v>
      </c>
      <c r="L409" t="s">
        <v>17</v>
      </c>
      <c r="M409">
        <v>18337</v>
      </c>
      <c r="N409">
        <v>2721</v>
      </c>
    </row>
    <row r="410" spans="1:14">
      <c r="A410" t="s">
        <v>189</v>
      </c>
      <c r="B410" t="s">
        <v>188</v>
      </c>
      <c r="C410" t="s">
        <v>187</v>
      </c>
      <c r="D410" t="s">
        <v>11</v>
      </c>
      <c r="E410" t="s">
        <v>12</v>
      </c>
      <c r="F410" t="s">
        <v>31</v>
      </c>
      <c r="G410" t="s">
        <v>32</v>
      </c>
      <c r="H410" t="s">
        <v>33</v>
      </c>
      <c r="I410" t="s">
        <v>29</v>
      </c>
      <c r="J410">
        <v>2019</v>
      </c>
      <c r="K410" t="s">
        <v>19</v>
      </c>
      <c r="L410" t="s">
        <v>17</v>
      </c>
      <c r="M410">
        <v>10964</v>
      </c>
      <c r="N410">
        <v>1104</v>
      </c>
    </row>
    <row r="411" spans="1:14">
      <c r="A411" t="s">
        <v>189</v>
      </c>
      <c r="B411" t="s">
        <v>188</v>
      </c>
      <c r="C411" t="s">
        <v>187</v>
      </c>
      <c r="D411" t="s">
        <v>11</v>
      </c>
      <c r="E411" t="s">
        <v>12</v>
      </c>
      <c r="F411" t="s">
        <v>31</v>
      </c>
      <c r="G411" t="s">
        <v>32</v>
      </c>
      <c r="H411" t="s">
        <v>33</v>
      </c>
      <c r="I411" t="s">
        <v>29</v>
      </c>
      <c r="J411">
        <v>2019</v>
      </c>
      <c r="K411" t="s">
        <v>20</v>
      </c>
      <c r="L411" t="s">
        <v>17</v>
      </c>
      <c r="M411">
        <v>16742</v>
      </c>
      <c r="N411">
        <v>2707</v>
      </c>
    </row>
    <row r="412" spans="1:14">
      <c r="A412" t="s">
        <v>189</v>
      </c>
      <c r="B412" t="s">
        <v>188</v>
      </c>
      <c r="C412" t="s">
        <v>187</v>
      </c>
      <c r="D412" t="s">
        <v>11</v>
      </c>
      <c r="E412" t="s">
        <v>12</v>
      </c>
      <c r="F412" t="s">
        <v>31</v>
      </c>
      <c r="G412" t="s">
        <v>32</v>
      </c>
      <c r="H412" t="s">
        <v>33</v>
      </c>
      <c r="I412" t="s">
        <v>29</v>
      </c>
      <c r="J412">
        <v>2019</v>
      </c>
      <c r="K412" t="s">
        <v>21</v>
      </c>
      <c r="L412" t="s">
        <v>17</v>
      </c>
      <c r="M412">
        <v>17549</v>
      </c>
      <c r="N412">
        <v>2563</v>
      </c>
    </row>
    <row r="413" spans="1:14">
      <c r="A413" t="s">
        <v>189</v>
      </c>
      <c r="B413" t="s">
        <v>188</v>
      </c>
      <c r="C413" t="s">
        <v>187</v>
      </c>
      <c r="D413" t="s">
        <v>11</v>
      </c>
      <c r="E413" t="s">
        <v>12</v>
      </c>
      <c r="F413" t="s">
        <v>31</v>
      </c>
      <c r="G413" t="s">
        <v>32</v>
      </c>
      <c r="H413" t="s">
        <v>33</v>
      </c>
      <c r="I413" t="s">
        <v>29</v>
      </c>
      <c r="J413">
        <v>2019</v>
      </c>
      <c r="K413" t="s">
        <v>22</v>
      </c>
      <c r="L413" t="s">
        <v>17</v>
      </c>
      <c r="M413">
        <v>29073</v>
      </c>
      <c r="N413">
        <v>4856</v>
      </c>
    </row>
    <row r="414" spans="1:14">
      <c r="A414" t="s">
        <v>189</v>
      </c>
      <c r="B414" t="s">
        <v>188</v>
      </c>
      <c r="C414" t="s">
        <v>187</v>
      </c>
      <c r="D414" t="s">
        <v>11</v>
      </c>
      <c r="E414" t="s">
        <v>12</v>
      </c>
      <c r="F414" t="s">
        <v>31</v>
      </c>
      <c r="G414" t="s">
        <v>32</v>
      </c>
      <c r="H414" t="s">
        <v>33</v>
      </c>
      <c r="I414" t="s">
        <v>29</v>
      </c>
      <c r="J414">
        <v>2019</v>
      </c>
      <c r="K414" t="s">
        <v>23</v>
      </c>
      <c r="L414" t="s">
        <v>17</v>
      </c>
      <c r="M414">
        <v>17543</v>
      </c>
      <c r="N414">
        <v>3534</v>
      </c>
    </row>
    <row r="415" spans="1:14">
      <c r="A415" t="s">
        <v>189</v>
      </c>
      <c r="B415" t="s">
        <v>188</v>
      </c>
      <c r="C415" t="s">
        <v>187</v>
      </c>
      <c r="D415" t="s">
        <v>11</v>
      </c>
      <c r="E415" t="s">
        <v>12</v>
      </c>
      <c r="F415" t="s">
        <v>31</v>
      </c>
      <c r="G415" t="s">
        <v>32</v>
      </c>
      <c r="H415" t="s">
        <v>33</v>
      </c>
      <c r="I415" t="s">
        <v>29</v>
      </c>
      <c r="J415">
        <v>2019</v>
      </c>
      <c r="K415" t="s">
        <v>24</v>
      </c>
      <c r="L415" t="s">
        <v>17</v>
      </c>
      <c r="M415">
        <v>11775</v>
      </c>
      <c r="N415">
        <v>2251</v>
      </c>
    </row>
    <row r="416" spans="1:14">
      <c r="A416" t="s">
        <v>189</v>
      </c>
      <c r="B416" t="s">
        <v>188</v>
      </c>
      <c r="C416" t="s">
        <v>187</v>
      </c>
      <c r="D416" t="s">
        <v>11</v>
      </c>
      <c r="E416" t="s">
        <v>12</v>
      </c>
      <c r="F416" t="s">
        <v>31</v>
      </c>
      <c r="G416" t="s">
        <v>32</v>
      </c>
      <c r="H416" t="s">
        <v>33</v>
      </c>
      <c r="I416" t="s">
        <v>29</v>
      </c>
      <c r="J416">
        <v>2019</v>
      </c>
      <c r="K416" t="s">
        <v>25</v>
      </c>
      <c r="L416" t="s">
        <v>17</v>
      </c>
      <c r="M416">
        <v>14251</v>
      </c>
      <c r="N416">
        <v>1222</v>
      </c>
    </row>
    <row r="417" spans="1:14">
      <c r="A417" t="s">
        <v>189</v>
      </c>
      <c r="B417" t="s">
        <v>188</v>
      </c>
      <c r="C417" t="s">
        <v>187</v>
      </c>
      <c r="D417" t="s">
        <v>11</v>
      </c>
      <c r="E417" t="s">
        <v>12</v>
      </c>
      <c r="F417" t="s">
        <v>31</v>
      </c>
      <c r="G417" t="s">
        <v>32</v>
      </c>
      <c r="H417" t="s">
        <v>33</v>
      </c>
      <c r="I417" t="s">
        <v>29</v>
      </c>
      <c r="J417">
        <v>2020</v>
      </c>
      <c r="K417" t="s">
        <v>26</v>
      </c>
      <c r="L417" t="s">
        <v>17</v>
      </c>
      <c r="M417">
        <v>23443</v>
      </c>
      <c r="N417">
        <v>2286</v>
      </c>
    </row>
    <row r="418" spans="1:14">
      <c r="A418" t="s">
        <v>189</v>
      </c>
      <c r="B418" t="s">
        <v>188</v>
      </c>
      <c r="C418" t="s">
        <v>187</v>
      </c>
      <c r="D418" t="s">
        <v>11</v>
      </c>
      <c r="E418" t="s">
        <v>12</v>
      </c>
      <c r="F418" t="s">
        <v>31</v>
      </c>
      <c r="G418" t="s">
        <v>32</v>
      </c>
      <c r="H418" t="s">
        <v>33</v>
      </c>
      <c r="I418" t="s">
        <v>29</v>
      </c>
      <c r="J418">
        <v>2020</v>
      </c>
      <c r="K418" t="s">
        <v>27</v>
      </c>
      <c r="L418" t="s">
        <v>17</v>
      </c>
      <c r="M418">
        <v>25151</v>
      </c>
      <c r="N418">
        <v>3318</v>
      </c>
    </row>
    <row r="419" spans="1:14">
      <c r="A419" t="s">
        <v>189</v>
      </c>
      <c r="B419" t="s">
        <v>188</v>
      </c>
      <c r="C419" t="s">
        <v>187</v>
      </c>
      <c r="D419" t="s">
        <v>11</v>
      </c>
      <c r="E419" t="s">
        <v>12</v>
      </c>
      <c r="F419" t="s">
        <v>31</v>
      </c>
      <c r="G419" t="s">
        <v>32</v>
      </c>
      <c r="H419" t="s">
        <v>33</v>
      </c>
      <c r="I419" t="s">
        <v>29</v>
      </c>
      <c r="J419">
        <v>2020</v>
      </c>
      <c r="K419" t="s">
        <v>28</v>
      </c>
      <c r="L419" t="s">
        <v>17</v>
      </c>
      <c r="M419">
        <v>18387</v>
      </c>
      <c r="N419">
        <v>2488</v>
      </c>
    </row>
    <row r="420" spans="1:14">
      <c r="A420" t="s">
        <v>189</v>
      </c>
      <c r="B420" t="s">
        <v>188</v>
      </c>
      <c r="C420" t="s">
        <v>187</v>
      </c>
      <c r="D420" t="s">
        <v>11</v>
      </c>
      <c r="E420" t="s">
        <v>12</v>
      </c>
      <c r="F420" t="s">
        <v>31</v>
      </c>
      <c r="G420" t="s">
        <v>32</v>
      </c>
      <c r="H420" t="s">
        <v>34</v>
      </c>
      <c r="I420" t="s">
        <v>29</v>
      </c>
      <c r="J420">
        <v>2019</v>
      </c>
      <c r="K420" t="s">
        <v>21</v>
      </c>
      <c r="L420" t="s">
        <v>17</v>
      </c>
      <c r="M420">
        <v>2523</v>
      </c>
      <c r="N420">
        <v>1775</v>
      </c>
    </row>
    <row r="421" spans="1:14">
      <c r="A421" t="s">
        <v>189</v>
      </c>
      <c r="B421" t="s">
        <v>188</v>
      </c>
      <c r="C421" t="s">
        <v>187</v>
      </c>
      <c r="D421" t="s">
        <v>11</v>
      </c>
      <c r="E421" t="s">
        <v>12</v>
      </c>
      <c r="F421" t="s">
        <v>31</v>
      </c>
      <c r="G421" t="s">
        <v>32</v>
      </c>
      <c r="H421" t="s">
        <v>34</v>
      </c>
      <c r="I421" t="s">
        <v>29</v>
      </c>
      <c r="J421">
        <v>2019</v>
      </c>
      <c r="K421" t="s">
        <v>24</v>
      </c>
      <c r="L421" t="s">
        <v>17</v>
      </c>
      <c r="M421">
        <v>1585</v>
      </c>
      <c r="N421">
        <v>1470</v>
      </c>
    </row>
    <row r="422" spans="1:14">
      <c r="A422" t="s">
        <v>189</v>
      </c>
      <c r="B422" t="s">
        <v>188</v>
      </c>
      <c r="C422" t="s">
        <v>187</v>
      </c>
      <c r="D422" t="s">
        <v>11</v>
      </c>
      <c r="E422" t="s">
        <v>12</v>
      </c>
      <c r="F422" t="s">
        <v>31</v>
      </c>
      <c r="G422" t="s">
        <v>32</v>
      </c>
      <c r="H422" t="s">
        <v>34</v>
      </c>
      <c r="I422" t="s">
        <v>29</v>
      </c>
      <c r="J422">
        <v>2019</v>
      </c>
      <c r="K422" t="s">
        <v>25</v>
      </c>
      <c r="L422" t="s">
        <v>17</v>
      </c>
      <c r="M422">
        <v>1985</v>
      </c>
      <c r="N422">
        <v>1740</v>
      </c>
    </row>
    <row r="423" spans="1:14">
      <c r="A423" t="s">
        <v>189</v>
      </c>
      <c r="B423" t="s">
        <v>188</v>
      </c>
      <c r="C423" t="s">
        <v>187</v>
      </c>
      <c r="D423" t="s">
        <v>11</v>
      </c>
      <c r="E423" t="s">
        <v>12</v>
      </c>
      <c r="F423" t="s">
        <v>31</v>
      </c>
      <c r="G423" t="s">
        <v>32</v>
      </c>
      <c r="H423" t="s">
        <v>34</v>
      </c>
      <c r="I423" t="s">
        <v>29</v>
      </c>
      <c r="J423">
        <v>2020</v>
      </c>
      <c r="K423" t="s">
        <v>26</v>
      </c>
      <c r="L423" t="s">
        <v>17</v>
      </c>
      <c r="M423">
        <v>2566</v>
      </c>
      <c r="N423">
        <v>2252</v>
      </c>
    </row>
    <row r="424" spans="1:14">
      <c r="A424" t="s">
        <v>189</v>
      </c>
      <c r="B424" t="s">
        <v>188</v>
      </c>
      <c r="C424" t="s">
        <v>187</v>
      </c>
      <c r="D424" t="s">
        <v>11</v>
      </c>
      <c r="E424" t="s">
        <v>12</v>
      </c>
      <c r="F424" t="s">
        <v>31</v>
      </c>
      <c r="G424" t="s">
        <v>32</v>
      </c>
      <c r="H424" t="s">
        <v>35</v>
      </c>
      <c r="I424" t="s">
        <v>29</v>
      </c>
      <c r="J424">
        <v>2020</v>
      </c>
      <c r="K424" t="s">
        <v>26</v>
      </c>
      <c r="L424" t="s">
        <v>17</v>
      </c>
      <c r="M424">
        <v>6580</v>
      </c>
      <c r="N424">
        <v>5565</v>
      </c>
    </row>
    <row r="425" spans="1:14">
      <c r="A425" t="s">
        <v>189</v>
      </c>
      <c r="B425" t="s">
        <v>188</v>
      </c>
      <c r="C425" t="s">
        <v>187</v>
      </c>
      <c r="D425" t="s">
        <v>11</v>
      </c>
      <c r="E425" t="s">
        <v>12</v>
      </c>
      <c r="F425" t="s">
        <v>31</v>
      </c>
      <c r="G425" t="s">
        <v>32</v>
      </c>
      <c r="H425" t="s">
        <v>35</v>
      </c>
      <c r="I425" t="s">
        <v>29</v>
      </c>
      <c r="J425">
        <v>2020</v>
      </c>
      <c r="K425" t="s">
        <v>28</v>
      </c>
      <c r="L425" t="s">
        <v>17</v>
      </c>
      <c r="M425">
        <v>5728</v>
      </c>
      <c r="N425">
        <v>6554</v>
      </c>
    </row>
    <row r="426" spans="1:14">
      <c r="A426" t="s">
        <v>189</v>
      </c>
      <c r="B426" t="s">
        <v>188</v>
      </c>
      <c r="C426" t="s">
        <v>187</v>
      </c>
      <c r="D426" t="s">
        <v>11</v>
      </c>
      <c r="E426" t="s">
        <v>12</v>
      </c>
      <c r="F426" t="s">
        <v>31</v>
      </c>
      <c r="G426" t="s">
        <v>32</v>
      </c>
      <c r="H426" t="s">
        <v>36</v>
      </c>
      <c r="I426" t="s">
        <v>29</v>
      </c>
      <c r="J426">
        <v>2019</v>
      </c>
      <c r="K426" t="s">
        <v>16</v>
      </c>
      <c r="L426" t="s">
        <v>17</v>
      </c>
      <c r="M426">
        <v>72052</v>
      </c>
      <c r="N426">
        <v>71874</v>
      </c>
    </row>
    <row r="427" spans="1:14">
      <c r="A427" t="s">
        <v>189</v>
      </c>
      <c r="B427" t="s">
        <v>188</v>
      </c>
      <c r="C427" t="s">
        <v>187</v>
      </c>
      <c r="D427" t="s">
        <v>11</v>
      </c>
      <c r="E427" t="s">
        <v>12</v>
      </c>
      <c r="F427" t="s">
        <v>31</v>
      </c>
      <c r="G427" t="s">
        <v>32</v>
      </c>
      <c r="H427" t="s">
        <v>36</v>
      </c>
      <c r="I427" t="s">
        <v>29</v>
      </c>
      <c r="J427">
        <v>2019</v>
      </c>
      <c r="K427" t="s">
        <v>18</v>
      </c>
      <c r="L427" t="s">
        <v>17</v>
      </c>
      <c r="M427">
        <v>79575</v>
      </c>
      <c r="N427">
        <v>43851</v>
      </c>
    </row>
    <row r="428" spans="1:14">
      <c r="A428" t="s">
        <v>189</v>
      </c>
      <c r="B428" t="s">
        <v>188</v>
      </c>
      <c r="C428" t="s">
        <v>187</v>
      </c>
      <c r="D428" t="s">
        <v>11</v>
      </c>
      <c r="E428" t="s">
        <v>12</v>
      </c>
      <c r="F428" t="s">
        <v>31</v>
      </c>
      <c r="G428" t="s">
        <v>32</v>
      </c>
      <c r="H428" t="s">
        <v>36</v>
      </c>
      <c r="I428" t="s">
        <v>29</v>
      </c>
      <c r="J428">
        <v>2019</v>
      </c>
      <c r="K428" t="s">
        <v>20</v>
      </c>
      <c r="L428" t="s">
        <v>17</v>
      </c>
      <c r="M428">
        <v>60793</v>
      </c>
      <c r="N428">
        <v>39739</v>
      </c>
    </row>
    <row r="429" spans="1:14">
      <c r="A429" t="s">
        <v>189</v>
      </c>
      <c r="B429" t="s">
        <v>188</v>
      </c>
      <c r="C429" t="s">
        <v>187</v>
      </c>
      <c r="D429" t="s">
        <v>11</v>
      </c>
      <c r="E429" t="s">
        <v>12</v>
      </c>
      <c r="F429" t="s">
        <v>31</v>
      </c>
      <c r="G429" t="s">
        <v>32</v>
      </c>
      <c r="H429" t="s">
        <v>36</v>
      </c>
      <c r="I429" t="s">
        <v>29</v>
      </c>
      <c r="J429">
        <v>2019</v>
      </c>
      <c r="K429" t="s">
        <v>21</v>
      </c>
      <c r="L429" t="s">
        <v>17</v>
      </c>
      <c r="M429">
        <v>90792</v>
      </c>
      <c r="N429">
        <v>57554</v>
      </c>
    </row>
    <row r="430" spans="1:14">
      <c r="A430" t="s">
        <v>189</v>
      </c>
      <c r="B430" t="s">
        <v>188</v>
      </c>
      <c r="C430" t="s">
        <v>187</v>
      </c>
      <c r="D430" t="s">
        <v>11</v>
      </c>
      <c r="E430" t="s">
        <v>12</v>
      </c>
      <c r="F430" t="s">
        <v>31</v>
      </c>
      <c r="G430" t="s">
        <v>32</v>
      </c>
      <c r="H430" t="s">
        <v>36</v>
      </c>
      <c r="I430" t="s">
        <v>29</v>
      </c>
      <c r="J430">
        <v>2019</v>
      </c>
      <c r="K430" t="s">
        <v>22</v>
      </c>
      <c r="L430" t="s">
        <v>17</v>
      </c>
      <c r="M430">
        <v>50184</v>
      </c>
      <c r="N430">
        <v>29515</v>
      </c>
    </row>
    <row r="431" spans="1:14">
      <c r="A431" t="s">
        <v>189</v>
      </c>
      <c r="B431" t="s">
        <v>188</v>
      </c>
      <c r="C431" t="s">
        <v>187</v>
      </c>
      <c r="D431" t="s">
        <v>11</v>
      </c>
      <c r="E431" t="s">
        <v>12</v>
      </c>
      <c r="F431" t="s">
        <v>31</v>
      </c>
      <c r="G431" t="s">
        <v>32</v>
      </c>
      <c r="H431" t="s">
        <v>36</v>
      </c>
      <c r="I431" t="s">
        <v>29</v>
      </c>
      <c r="J431">
        <v>2019</v>
      </c>
      <c r="K431" t="s">
        <v>23</v>
      </c>
      <c r="L431" t="s">
        <v>17</v>
      </c>
      <c r="M431">
        <v>31363</v>
      </c>
      <c r="N431">
        <v>17676</v>
      </c>
    </row>
    <row r="432" spans="1:14">
      <c r="A432" t="s">
        <v>189</v>
      </c>
      <c r="B432" t="s">
        <v>188</v>
      </c>
      <c r="C432" t="s">
        <v>187</v>
      </c>
      <c r="D432" t="s">
        <v>11</v>
      </c>
      <c r="E432" t="s">
        <v>12</v>
      </c>
      <c r="F432" t="s">
        <v>31</v>
      </c>
      <c r="G432" t="s">
        <v>32</v>
      </c>
      <c r="H432" t="s">
        <v>36</v>
      </c>
      <c r="I432" t="s">
        <v>29</v>
      </c>
      <c r="J432">
        <v>2019</v>
      </c>
      <c r="K432" t="s">
        <v>24</v>
      </c>
      <c r="L432" t="s">
        <v>17</v>
      </c>
      <c r="M432">
        <v>48084</v>
      </c>
      <c r="N432">
        <v>28874</v>
      </c>
    </row>
    <row r="433" spans="1:14">
      <c r="A433" t="s">
        <v>189</v>
      </c>
      <c r="B433" t="s">
        <v>188</v>
      </c>
      <c r="C433" t="s">
        <v>187</v>
      </c>
      <c r="D433" t="s">
        <v>11</v>
      </c>
      <c r="E433" t="s">
        <v>12</v>
      </c>
      <c r="F433" t="s">
        <v>31</v>
      </c>
      <c r="G433" t="s">
        <v>32</v>
      </c>
      <c r="H433" t="s">
        <v>36</v>
      </c>
      <c r="I433" t="s">
        <v>29</v>
      </c>
      <c r="J433">
        <v>2020</v>
      </c>
      <c r="K433" t="s">
        <v>26</v>
      </c>
      <c r="L433" t="s">
        <v>17</v>
      </c>
      <c r="M433">
        <v>106601</v>
      </c>
      <c r="N433">
        <v>55749</v>
      </c>
    </row>
    <row r="434" spans="1:14">
      <c r="A434" t="s">
        <v>189</v>
      </c>
      <c r="B434" t="s">
        <v>188</v>
      </c>
      <c r="C434" t="s">
        <v>187</v>
      </c>
      <c r="D434" t="s">
        <v>11</v>
      </c>
      <c r="E434" t="s">
        <v>12</v>
      </c>
      <c r="F434" t="s">
        <v>31</v>
      </c>
      <c r="G434" t="s">
        <v>32</v>
      </c>
      <c r="H434" t="s">
        <v>36</v>
      </c>
      <c r="I434" t="s">
        <v>29</v>
      </c>
      <c r="J434">
        <v>2020</v>
      </c>
      <c r="K434" t="s">
        <v>27</v>
      </c>
      <c r="L434" t="s">
        <v>17</v>
      </c>
      <c r="M434">
        <v>51731</v>
      </c>
      <c r="N434">
        <v>32451</v>
      </c>
    </row>
    <row r="435" spans="1:14">
      <c r="A435" t="s">
        <v>189</v>
      </c>
      <c r="B435" t="s">
        <v>188</v>
      </c>
      <c r="C435" t="s">
        <v>187</v>
      </c>
      <c r="D435" t="s">
        <v>11</v>
      </c>
      <c r="E435" t="s">
        <v>12</v>
      </c>
      <c r="F435" t="s">
        <v>31</v>
      </c>
      <c r="G435" t="s">
        <v>32</v>
      </c>
      <c r="H435" t="s">
        <v>36</v>
      </c>
      <c r="I435" t="s">
        <v>29</v>
      </c>
      <c r="J435">
        <v>2020</v>
      </c>
      <c r="K435" t="s">
        <v>28</v>
      </c>
      <c r="L435" t="s">
        <v>17</v>
      </c>
      <c r="M435">
        <v>86991</v>
      </c>
      <c r="N435">
        <v>57868</v>
      </c>
    </row>
    <row r="436" spans="1:14">
      <c r="A436" t="s">
        <v>189</v>
      </c>
      <c r="B436" t="s">
        <v>188</v>
      </c>
      <c r="C436" t="s">
        <v>187</v>
      </c>
      <c r="D436" t="s">
        <v>11</v>
      </c>
      <c r="E436" t="s">
        <v>12</v>
      </c>
      <c r="F436" t="s">
        <v>31</v>
      </c>
      <c r="G436" t="s">
        <v>32</v>
      </c>
      <c r="H436" t="s">
        <v>37</v>
      </c>
      <c r="I436" t="s">
        <v>29</v>
      </c>
      <c r="J436">
        <v>2019</v>
      </c>
      <c r="K436" t="s">
        <v>16</v>
      </c>
      <c r="L436" t="s">
        <v>17</v>
      </c>
      <c r="M436">
        <v>207155</v>
      </c>
      <c r="N436">
        <v>312097</v>
      </c>
    </row>
    <row r="437" spans="1:14">
      <c r="A437" t="s">
        <v>189</v>
      </c>
      <c r="B437" t="s">
        <v>188</v>
      </c>
      <c r="C437" t="s">
        <v>187</v>
      </c>
      <c r="D437" t="s">
        <v>11</v>
      </c>
      <c r="E437" t="s">
        <v>12</v>
      </c>
      <c r="F437" t="s">
        <v>31</v>
      </c>
      <c r="G437" t="s">
        <v>32</v>
      </c>
      <c r="H437" t="s">
        <v>37</v>
      </c>
      <c r="I437" t="s">
        <v>29</v>
      </c>
      <c r="J437">
        <v>2019</v>
      </c>
      <c r="K437" t="s">
        <v>18</v>
      </c>
      <c r="L437" t="s">
        <v>17</v>
      </c>
      <c r="M437">
        <v>269172</v>
      </c>
      <c r="N437">
        <v>397592</v>
      </c>
    </row>
    <row r="438" spans="1:14">
      <c r="A438" t="s">
        <v>189</v>
      </c>
      <c r="B438" t="s">
        <v>188</v>
      </c>
      <c r="C438" t="s">
        <v>187</v>
      </c>
      <c r="D438" t="s">
        <v>11</v>
      </c>
      <c r="E438" t="s">
        <v>12</v>
      </c>
      <c r="F438" t="s">
        <v>31</v>
      </c>
      <c r="G438" t="s">
        <v>32</v>
      </c>
      <c r="H438" t="s">
        <v>37</v>
      </c>
      <c r="I438" t="s">
        <v>29</v>
      </c>
      <c r="J438">
        <v>2019</v>
      </c>
      <c r="K438" t="s">
        <v>19</v>
      </c>
      <c r="L438" t="s">
        <v>17</v>
      </c>
      <c r="M438">
        <v>443749</v>
      </c>
      <c r="N438">
        <v>594090</v>
      </c>
    </row>
    <row r="439" spans="1:14">
      <c r="A439" t="s">
        <v>189</v>
      </c>
      <c r="B439" t="s">
        <v>188</v>
      </c>
      <c r="C439" t="s">
        <v>187</v>
      </c>
      <c r="D439" t="s">
        <v>11</v>
      </c>
      <c r="E439" t="s">
        <v>12</v>
      </c>
      <c r="F439" t="s">
        <v>31</v>
      </c>
      <c r="G439" t="s">
        <v>32</v>
      </c>
      <c r="H439" t="s">
        <v>37</v>
      </c>
      <c r="I439" t="s">
        <v>29</v>
      </c>
      <c r="J439">
        <v>2019</v>
      </c>
      <c r="K439" t="s">
        <v>20</v>
      </c>
      <c r="L439" t="s">
        <v>17</v>
      </c>
      <c r="M439">
        <v>360423</v>
      </c>
      <c r="N439">
        <v>510698</v>
      </c>
    </row>
    <row r="440" spans="1:14">
      <c r="A440" t="s">
        <v>189</v>
      </c>
      <c r="B440" t="s">
        <v>188</v>
      </c>
      <c r="C440" t="s">
        <v>187</v>
      </c>
      <c r="D440" t="s">
        <v>11</v>
      </c>
      <c r="E440" t="s">
        <v>12</v>
      </c>
      <c r="F440" t="s">
        <v>31</v>
      </c>
      <c r="G440" t="s">
        <v>32</v>
      </c>
      <c r="H440" t="s">
        <v>37</v>
      </c>
      <c r="I440" t="s">
        <v>29</v>
      </c>
      <c r="J440">
        <v>2019</v>
      </c>
      <c r="K440" t="s">
        <v>21</v>
      </c>
      <c r="L440" t="s">
        <v>17</v>
      </c>
      <c r="M440">
        <v>229070</v>
      </c>
      <c r="N440">
        <v>308216</v>
      </c>
    </row>
    <row r="441" spans="1:14">
      <c r="A441" t="s">
        <v>189</v>
      </c>
      <c r="B441" t="s">
        <v>188</v>
      </c>
      <c r="C441" t="s">
        <v>187</v>
      </c>
      <c r="D441" t="s">
        <v>11</v>
      </c>
      <c r="E441" t="s">
        <v>12</v>
      </c>
      <c r="F441" t="s">
        <v>31</v>
      </c>
      <c r="G441" t="s">
        <v>32</v>
      </c>
      <c r="H441" t="s">
        <v>37</v>
      </c>
      <c r="I441" t="s">
        <v>29</v>
      </c>
      <c r="J441">
        <v>2019</v>
      </c>
      <c r="K441" t="s">
        <v>22</v>
      </c>
      <c r="L441" t="s">
        <v>17</v>
      </c>
      <c r="M441">
        <v>279306</v>
      </c>
      <c r="N441">
        <v>388565</v>
      </c>
    </row>
    <row r="442" spans="1:14">
      <c r="A442" t="s">
        <v>189</v>
      </c>
      <c r="B442" t="s">
        <v>188</v>
      </c>
      <c r="C442" t="s">
        <v>187</v>
      </c>
      <c r="D442" t="s">
        <v>11</v>
      </c>
      <c r="E442" t="s">
        <v>12</v>
      </c>
      <c r="F442" t="s">
        <v>31</v>
      </c>
      <c r="G442" t="s">
        <v>32</v>
      </c>
      <c r="H442" t="s">
        <v>37</v>
      </c>
      <c r="I442" t="s">
        <v>29</v>
      </c>
      <c r="J442">
        <v>2019</v>
      </c>
      <c r="K442" t="s">
        <v>23</v>
      </c>
      <c r="L442" t="s">
        <v>17</v>
      </c>
      <c r="M442">
        <v>626532</v>
      </c>
      <c r="N442">
        <v>887594</v>
      </c>
    </row>
    <row r="443" spans="1:14">
      <c r="A443" t="s">
        <v>189</v>
      </c>
      <c r="B443" t="s">
        <v>188</v>
      </c>
      <c r="C443" t="s">
        <v>187</v>
      </c>
      <c r="D443" t="s">
        <v>11</v>
      </c>
      <c r="E443" t="s">
        <v>12</v>
      </c>
      <c r="F443" t="s">
        <v>31</v>
      </c>
      <c r="G443" t="s">
        <v>32</v>
      </c>
      <c r="H443" t="s">
        <v>37</v>
      </c>
      <c r="I443" t="s">
        <v>29</v>
      </c>
      <c r="J443">
        <v>2019</v>
      </c>
      <c r="K443" t="s">
        <v>24</v>
      </c>
      <c r="L443" t="s">
        <v>17</v>
      </c>
      <c r="M443">
        <v>505490</v>
      </c>
      <c r="N443">
        <v>726402</v>
      </c>
    </row>
    <row r="444" spans="1:14">
      <c r="A444" t="s">
        <v>189</v>
      </c>
      <c r="B444" t="s">
        <v>188</v>
      </c>
      <c r="C444" t="s">
        <v>187</v>
      </c>
      <c r="D444" t="s">
        <v>11</v>
      </c>
      <c r="E444" t="s">
        <v>12</v>
      </c>
      <c r="F444" t="s">
        <v>31</v>
      </c>
      <c r="G444" t="s">
        <v>32</v>
      </c>
      <c r="H444" t="s">
        <v>37</v>
      </c>
      <c r="I444" t="s">
        <v>29</v>
      </c>
      <c r="J444">
        <v>2019</v>
      </c>
      <c r="K444" t="s">
        <v>25</v>
      </c>
      <c r="L444" t="s">
        <v>17</v>
      </c>
      <c r="M444">
        <v>105999</v>
      </c>
      <c r="N444">
        <v>181044</v>
      </c>
    </row>
    <row r="445" spans="1:14">
      <c r="A445" t="s">
        <v>189</v>
      </c>
      <c r="B445" t="s">
        <v>188</v>
      </c>
      <c r="C445" t="s">
        <v>187</v>
      </c>
      <c r="D445" t="s">
        <v>11</v>
      </c>
      <c r="E445" t="s">
        <v>12</v>
      </c>
      <c r="F445" t="s">
        <v>31</v>
      </c>
      <c r="G445" t="s">
        <v>32</v>
      </c>
      <c r="H445" t="s">
        <v>37</v>
      </c>
      <c r="I445" t="s">
        <v>29</v>
      </c>
      <c r="J445">
        <v>2020</v>
      </c>
      <c r="K445" t="s">
        <v>26</v>
      </c>
      <c r="L445" t="s">
        <v>17</v>
      </c>
      <c r="M445">
        <v>542644</v>
      </c>
      <c r="N445">
        <v>733057</v>
      </c>
    </row>
    <row r="446" spans="1:14">
      <c r="A446" t="s">
        <v>189</v>
      </c>
      <c r="B446" t="s">
        <v>188</v>
      </c>
      <c r="C446" t="s">
        <v>187</v>
      </c>
      <c r="D446" t="s">
        <v>11</v>
      </c>
      <c r="E446" t="s">
        <v>12</v>
      </c>
      <c r="F446" t="s">
        <v>31</v>
      </c>
      <c r="G446" t="s">
        <v>32</v>
      </c>
      <c r="H446" t="s">
        <v>37</v>
      </c>
      <c r="I446" t="s">
        <v>29</v>
      </c>
      <c r="J446">
        <v>2020</v>
      </c>
      <c r="K446" t="s">
        <v>27</v>
      </c>
      <c r="L446" t="s">
        <v>17</v>
      </c>
      <c r="M446">
        <v>358989</v>
      </c>
      <c r="N446">
        <v>556103</v>
      </c>
    </row>
    <row r="447" spans="1:14">
      <c r="A447" t="s">
        <v>189</v>
      </c>
      <c r="B447" t="s">
        <v>188</v>
      </c>
      <c r="C447" t="s">
        <v>187</v>
      </c>
      <c r="D447" t="s">
        <v>11</v>
      </c>
      <c r="E447" t="s">
        <v>12</v>
      </c>
      <c r="F447" t="s">
        <v>31</v>
      </c>
      <c r="G447" t="s">
        <v>32</v>
      </c>
      <c r="H447" t="s">
        <v>37</v>
      </c>
      <c r="I447" t="s">
        <v>29</v>
      </c>
      <c r="J447">
        <v>2020</v>
      </c>
      <c r="K447" t="s">
        <v>28</v>
      </c>
      <c r="L447" t="s">
        <v>17</v>
      </c>
      <c r="M447">
        <v>322815</v>
      </c>
      <c r="N447">
        <v>437752</v>
      </c>
    </row>
    <row r="448" spans="1:14">
      <c r="A448" t="s">
        <v>189</v>
      </c>
      <c r="B448" t="s">
        <v>188</v>
      </c>
      <c r="C448" t="s">
        <v>187</v>
      </c>
      <c r="D448" t="s">
        <v>11</v>
      </c>
      <c r="E448" t="s">
        <v>12</v>
      </c>
      <c r="F448" t="s">
        <v>31</v>
      </c>
      <c r="G448" t="s">
        <v>32</v>
      </c>
      <c r="H448" t="s">
        <v>38</v>
      </c>
      <c r="I448" t="s">
        <v>29</v>
      </c>
      <c r="J448">
        <v>2019</v>
      </c>
      <c r="K448" t="s">
        <v>16</v>
      </c>
      <c r="L448" t="s">
        <v>17</v>
      </c>
      <c r="M448">
        <v>103987</v>
      </c>
      <c r="N448">
        <v>176859</v>
      </c>
    </row>
    <row r="449" spans="1:14">
      <c r="A449" t="s">
        <v>189</v>
      </c>
      <c r="B449" t="s">
        <v>188</v>
      </c>
      <c r="C449" t="s">
        <v>187</v>
      </c>
      <c r="D449" t="s">
        <v>11</v>
      </c>
      <c r="E449" t="s">
        <v>12</v>
      </c>
      <c r="F449" t="s">
        <v>31</v>
      </c>
      <c r="G449" t="s">
        <v>32</v>
      </c>
      <c r="H449" t="s">
        <v>38</v>
      </c>
      <c r="I449" t="s">
        <v>29</v>
      </c>
      <c r="J449">
        <v>2019</v>
      </c>
      <c r="K449" t="s">
        <v>18</v>
      </c>
      <c r="L449" t="s">
        <v>17</v>
      </c>
      <c r="M449">
        <v>168530</v>
      </c>
      <c r="N449">
        <v>262025</v>
      </c>
    </row>
    <row r="450" spans="1:14">
      <c r="A450" t="s">
        <v>189</v>
      </c>
      <c r="B450" t="s">
        <v>188</v>
      </c>
      <c r="C450" t="s">
        <v>187</v>
      </c>
      <c r="D450" t="s">
        <v>11</v>
      </c>
      <c r="E450" t="s">
        <v>12</v>
      </c>
      <c r="F450" t="s">
        <v>31</v>
      </c>
      <c r="G450" t="s">
        <v>32</v>
      </c>
      <c r="H450" t="s">
        <v>38</v>
      </c>
      <c r="I450" t="s">
        <v>29</v>
      </c>
      <c r="J450">
        <v>2019</v>
      </c>
      <c r="K450" t="s">
        <v>19</v>
      </c>
      <c r="L450" t="s">
        <v>17</v>
      </c>
      <c r="M450">
        <v>169949</v>
      </c>
      <c r="N450">
        <v>261490</v>
      </c>
    </row>
    <row r="451" spans="1:14">
      <c r="A451" t="s">
        <v>189</v>
      </c>
      <c r="B451" t="s">
        <v>188</v>
      </c>
      <c r="C451" t="s">
        <v>187</v>
      </c>
      <c r="D451" t="s">
        <v>11</v>
      </c>
      <c r="E451" t="s">
        <v>12</v>
      </c>
      <c r="F451" t="s">
        <v>31</v>
      </c>
      <c r="G451" t="s">
        <v>32</v>
      </c>
      <c r="H451" t="s">
        <v>38</v>
      </c>
      <c r="I451" t="s">
        <v>29</v>
      </c>
      <c r="J451">
        <v>2019</v>
      </c>
      <c r="K451" t="s">
        <v>20</v>
      </c>
      <c r="L451" t="s">
        <v>17</v>
      </c>
      <c r="M451">
        <v>81821</v>
      </c>
      <c r="N451">
        <v>122089</v>
      </c>
    </row>
    <row r="452" spans="1:14">
      <c r="A452" t="s">
        <v>189</v>
      </c>
      <c r="B452" t="s">
        <v>188</v>
      </c>
      <c r="C452" t="s">
        <v>187</v>
      </c>
      <c r="D452" t="s">
        <v>11</v>
      </c>
      <c r="E452" t="s">
        <v>12</v>
      </c>
      <c r="F452" t="s">
        <v>31</v>
      </c>
      <c r="G452" t="s">
        <v>32</v>
      </c>
      <c r="H452" t="s">
        <v>38</v>
      </c>
      <c r="I452" t="s">
        <v>29</v>
      </c>
      <c r="J452">
        <v>2019</v>
      </c>
      <c r="K452" t="s">
        <v>22</v>
      </c>
      <c r="L452" t="s">
        <v>17</v>
      </c>
      <c r="M452">
        <v>63386</v>
      </c>
      <c r="N452">
        <v>100086</v>
      </c>
    </row>
    <row r="453" spans="1:14">
      <c r="A453" t="s">
        <v>189</v>
      </c>
      <c r="B453" t="s">
        <v>188</v>
      </c>
      <c r="C453" t="s">
        <v>187</v>
      </c>
      <c r="D453" t="s">
        <v>11</v>
      </c>
      <c r="E453" t="s">
        <v>12</v>
      </c>
      <c r="F453" t="s">
        <v>31</v>
      </c>
      <c r="G453" t="s">
        <v>32</v>
      </c>
      <c r="H453" t="s">
        <v>38</v>
      </c>
      <c r="I453" t="s">
        <v>29</v>
      </c>
      <c r="J453">
        <v>2019</v>
      </c>
      <c r="K453" t="s">
        <v>23</v>
      </c>
      <c r="L453" t="s">
        <v>17</v>
      </c>
      <c r="M453">
        <v>52333</v>
      </c>
      <c r="N453">
        <v>90511</v>
      </c>
    </row>
    <row r="454" spans="1:14">
      <c r="A454" t="s">
        <v>189</v>
      </c>
      <c r="B454" t="s">
        <v>188</v>
      </c>
      <c r="C454" t="s">
        <v>187</v>
      </c>
      <c r="D454" t="s">
        <v>11</v>
      </c>
      <c r="E454" t="s">
        <v>12</v>
      </c>
      <c r="F454" t="s">
        <v>31</v>
      </c>
      <c r="G454" t="s">
        <v>32</v>
      </c>
      <c r="H454" t="s">
        <v>38</v>
      </c>
      <c r="I454" t="s">
        <v>29</v>
      </c>
      <c r="J454">
        <v>2019</v>
      </c>
      <c r="K454" t="s">
        <v>24</v>
      </c>
      <c r="L454" t="s">
        <v>17</v>
      </c>
      <c r="M454">
        <v>50773</v>
      </c>
      <c r="N454">
        <v>75636</v>
      </c>
    </row>
    <row r="455" spans="1:14">
      <c r="A455" t="s">
        <v>189</v>
      </c>
      <c r="B455" t="s">
        <v>188</v>
      </c>
      <c r="C455" t="s">
        <v>187</v>
      </c>
      <c r="D455" t="s">
        <v>11</v>
      </c>
      <c r="E455" t="s">
        <v>12</v>
      </c>
      <c r="F455" t="s">
        <v>31</v>
      </c>
      <c r="G455" t="s">
        <v>32</v>
      </c>
      <c r="H455" t="s">
        <v>38</v>
      </c>
      <c r="I455" t="s">
        <v>29</v>
      </c>
      <c r="J455">
        <v>2019</v>
      </c>
      <c r="K455" t="s">
        <v>25</v>
      </c>
      <c r="L455" t="s">
        <v>17</v>
      </c>
      <c r="M455">
        <v>13032</v>
      </c>
      <c r="N455">
        <v>24704</v>
      </c>
    </row>
    <row r="456" spans="1:14">
      <c r="A456" t="s">
        <v>189</v>
      </c>
      <c r="B456" t="s">
        <v>188</v>
      </c>
      <c r="C456" t="s">
        <v>187</v>
      </c>
      <c r="D456" t="s">
        <v>11</v>
      </c>
      <c r="E456" t="s">
        <v>12</v>
      </c>
      <c r="F456" t="s">
        <v>31</v>
      </c>
      <c r="G456" t="s">
        <v>32</v>
      </c>
      <c r="H456" t="s">
        <v>38</v>
      </c>
      <c r="I456" t="s">
        <v>29</v>
      </c>
      <c r="J456">
        <v>2020</v>
      </c>
      <c r="K456" t="s">
        <v>26</v>
      </c>
      <c r="L456" t="s">
        <v>17</v>
      </c>
      <c r="M456">
        <v>93361</v>
      </c>
      <c r="N456">
        <v>154271</v>
      </c>
    </row>
    <row r="457" spans="1:14">
      <c r="A457" t="s">
        <v>189</v>
      </c>
      <c r="B457" t="s">
        <v>188</v>
      </c>
      <c r="C457" t="s">
        <v>187</v>
      </c>
      <c r="D457" t="s">
        <v>11</v>
      </c>
      <c r="E457" t="s">
        <v>12</v>
      </c>
      <c r="F457" t="s">
        <v>31</v>
      </c>
      <c r="G457" t="s">
        <v>32</v>
      </c>
      <c r="H457" t="s">
        <v>38</v>
      </c>
      <c r="I457" t="s">
        <v>29</v>
      </c>
      <c r="J457">
        <v>2020</v>
      </c>
      <c r="K457" t="s">
        <v>27</v>
      </c>
      <c r="L457" t="s">
        <v>17</v>
      </c>
      <c r="M457">
        <v>131922</v>
      </c>
      <c r="N457">
        <v>222863</v>
      </c>
    </row>
    <row r="458" spans="1:14">
      <c r="A458" t="s">
        <v>189</v>
      </c>
      <c r="B458" t="s">
        <v>188</v>
      </c>
      <c r="C458" t="s">
        <v>187</v>
      </c>
      <c r="D458" t="s">
        <v>11</v>
      </c>
      <c r="E458" t="s">
        <v>12</v>
      </c>
      <c r="F458" t="s">
        <v>31</v>
      </c>
      <c r="G458" t="s">
        <v>32</v>
      </c>
      <c r="H458" t="s">
        <v>38</v>
      </c>
      <c r="I458" t="s">
        <v>29</v>
      </c>
      <c r="J458">
        <v>2020</v>
      </c>
      <c r="K458" t="s">
        <v>28</v>
      </c>
      <c r="L458" t="s">
        <v>17</v>
      </c>
      <c r="M458">
        <v>94265</v>
      </c>
      <c r="N458">
        <v>166483</v>
      </c>
    </row>
    <row r="459" spans="1:14">
      <c r="A459" t="s">
        <v>189</v>
      </c>
      <c r="B459" t="s">
        <v>188</v>
      </c>
      <c r="C459" t="s">
        <v>187</v>
      </c>
      <c r="D459" t="s">
        <v>11</v>
      </c>
      <c r="E459" t="s">
        <v>12</v>
      </c>
      <c r="F459" t="s">
        <v>31</v>
      </c>
      <c r="G459" t="s">
        <v>32</v>
      </c>
      <c r="H459" t="s">
        <v>39</v>
      </c>
      <c r="I459" t="s">
        <v>29</v>
      </c>
      <c r="J459">
        <v>2019</v>
      </c>
      <c r="K459" t="s">
        <v>22</v>
      </c>
      <c r="L459" t="s">
        <v>17</v>
      </c>
      <c r="M459">
        <v>3384</v>
      </c>
      <c r="N459">
        <v>1994</v>
      </c>
    </row>
    <row r="460" spans="1:14">
      <c r="A460" t="s">
        <v>189</v>
      </c>
      <c r="B460" t="s">
        <v>188</v>
      </c>
      <c r="C460" t="s">
        <v>187</v>
      </c>
      <c r="D460" t="s">
        <v>11</v>
      </c>
      <c r="E460" t="s">
        <v>12</v>
      </c>
      <c r="F460" t="s">
        <v>31</v>
      </c>
      <c r="G460" t="s">
        <v>32</v>
      </c>
      <c r="H460" t="s">
        <v>39</v>
      </c>
      <c r="I460" t="s">
        <v>29</v>
      </c>
      <c r="J460">
        <v>2019</v>
      </c>
      <c r="K460" t="s">
        <v>23</v>
      </c>
      <c r="L460" t="s">
        <v>17</v>
      </c>
      <c r="M460">
        <v>4322</v>
      </c>
      <c r="N460">
        <v>2614</v>
      </c>
    </row>
    <row r="461" spans="1:14">
      <c r="A461" t="s">
        <v>156</v>
      </c>
      <c r="B461" t="s">
        <v>176</v>
      </c>
      <c r="C461" t="s">
        <v>185</v>
      </c>
      <c r="D461" t="s">
        <v>11</v>
      </c>
      <c r="E461" t="s">
        <v>12</v>
      </c>
      <c r="F461" t="s">
        <v>13</v>
      </c>
      <c r="G461" t="s">
        <v>14</v>
      </c>
      <c r="H461" t="s">
        <v>15</v>
      </c>
      <c r="I461" t="s">
        <v>30</v>
      </c>
      <c r="J461">
        <v>2019</v>
      </c>
      <c r="K461" t="s">
        <v>16</v>
      </c>
      <c r="L461" t="s">
        <v>17</v>
      </c>
      <c r="M461">
        <v>2342</v>
      </c>
      <c r="N461">
        <v>2880</v>
      </c>
    </row>
    <row r="462" spans="1:14">
      <c r="A462" t="s">
        <v>156</v>
      </c>
      <c r="B462" t="s">
        <v>176</v>
      </c>
      <c r="C462" t="s">
        <v>185</v>
      </c>
      <c r="D462" t="s">
        <v>11</v>
      </c>
      <c r="E462" t="s">
        <v>12</v>
      </c>
      <c r="F462" t="s">
        <v>13</v>
      </c>
      <c r="G462" t="s">
        <v>14</v>
      </c>
      <c r="H462" t="s">
        <v>15</v>
      </c>
      <c r="I462" t="s">
        <v>30</v>
      </c>
      <c r="J462">
        <v>2019</v>
      </c>
      <c r="K462" t="s">
        <v>19</v>
      </c>
      <c r="L462" t="s">
        <v>17</v>
      </c>
      <c r="M462">
        <v>1671</v>
      </c>
      <c r="N462">
        <v>432</v>
      </c>
    </row>
    <row r="463" spans="1:14">
      <c r="A463" t="s">
        <v>156</v>
      </c>
      <c r="B463" t="s">
        <v>176</v>
      </c>
      <c r="C463" t="s">
        <v>185</v>
      </c>
      <c r="D463" t="s">
        <v>11</v>
      </c>
      <c r="E463" t="s">
        <v>12</v>
      </c>
      <c r="F463" t="s">
        <v>13</v>
      </c>
      <c r="G463" t="s">
        <v>14</v>
      </c>
      <c r="H463" t="s">
        <v>15</v>
      </c>
      <c r="I463" t="s">
        <v>30</v>
      </c>
      <c r="J463">
        <v>2019</v>
      </c>
      <c r="K463" t="s">
        <v>20</v>
      </c>
      <c r="L463" t="s">
        <v>17</v>
      </c>
      <c r="M463">
        <v>29576</v>
      </c>
      <c r="N463">
        <v>52000</v>
      </c>
    </row>
    <row r="464" spans="1:14">
      <c r="A464" t="s">
        <v>156</v>
      </c>
      <c r="B464" t="s">
        <v>176</v>
      </c>
      <c r="C464" t="s">
        <v>185</v>
      </c>
      <c r="D464" t="s">
        <v>11</v>
      </c>
      <c r="E464" t="s">
        <v>12</v>
      </c>
      <c r="F464" t="s">
        <v>13</v>
      </c>
      <c r="G464" t="s">
        <v>14</v>
      </c>
      <c r="H464" t="s">
        <v>15</v>
      </c>
      <c r="I464" t="s">
        <v>30</v>
      </c>
      <c r="J464">
        <v>2020</v>
      </c>
      <c r="K464" t="s">
        <v>26</v>
      </c>
      <c r="L464" t="s">
        <v>17</v>
      </c>
      <c r="M464">
        <v>1130</v>
      </c>
      <c r="N464">
        <v>179</v>
      </c>
    </row>
    <row r="465" spans="1:14">
      <c r="A465" t="s">
        <v>156</v>
      </c>
      <c r="B465" t="s">
        <v>176</v>
      </c>
      <c r="C465" t="s">
        <v>185</v>
      </c>
      <c r="D465" t="s">
        <v>11</v>
      </c>
      <c r="E465" t="s">
        <v>12</v>
      </c>
      <c r="F465" t="s">
        <v>31</v>
      </c>
      <c r="G465" t="s">
        <v>32</v>
      </c>
      <c r="H465" t="s">
        <v>36</v>
      </c>
      <c r="I465" t="s">
        <v>30</v>
      </c>
      <c r="J465">
        <v>2019</v>
      </c>
      <c r="K465" t="s">
        <v>18</v>
      </c>
      <c r="L465" t="s">
        <v>17</v>
      </c>
      <c r="M465">
        <v>255075</v>
      </c>
      <c r="N465">
        <v>327546</v>
      </c>
    </row>
    <row r="466" spans="1:14">
      <c r="A466" t="s">
        <v>156</v>
      </c>
      <c r="B466" t="s">
        <v>176</v>
      </c>
      <c r="C466" t="s">
        <v>185</v>
      </c>
      <c r="D466" t="s">
        <v>11</v>
      </c>
      <c r="E466" t="s">
        <v>12</v>
      </c>
      <c r="F466" t="s">
        <v>31</v>
      </c>
      <c r="G466" t="s">
        <v>32</v>
      </c>
      <c r="H466" t="s">
        <v>36</v>
      </c>
      <c r="I466" t="s">
        <v>30</v>
      </c>
      <c r="J466">
        <v>2019</v>
      </c>
      <c r="K466" t="s">
        <v>20</v>
      </c>
      <c r="L466" t="s">
        <v>17</v>
      </c>
      <c r="M466">
        <v>190870</v>
      </c>
      <c r="N466">
        <v>210868</v>
      </c>
    </row>
    <row r="467" spans="1:14">
      <c r="A467" t="s">
        <v>156</v>
      </c>
      <c r="B467" t="s">
        <v>176</v>
      </c>
      <c r="C467" t="s">
        <v>185</v>
      </c>
      <c r="D467" t="s">
        <v>11</v>
      </c>
      <c r="E467" t="s">
        <v>12</v>
      </c>
      <c r="F467" t="s">
        <v>31</v>
      </c>
      <c r="G467" t="s">
        <v>32</v>
      </c>
      <c r="H467" t="s">
        <v>36</v>
      </c>
      <c r="I467" t="s">
        <v>30</v>
      </c>
      <c r="J467">
        <v>2019</v>
      </c>
      <c r="K467" t="s">
        <v>21</v>
      </c>
      <c r="L467" t="s">
        <v>17</v>
      </c>
      <c r="M467">
        <v>38747</v>
      </c>
      <c r="N467">
        <v>23000</v>
      </c>
    </row>
    <row r="468" spans="1:14">
      <c r="A468" t="s">
        <v>156</v>
      </c>
      <c r="B468" t="s">
        <v>176</v>
      </c>
      <c r="C468" t="s">
        <v>185</v>
      </c>
      <c r="D468" t="s">
        <v>11</v>
      </c>
      <c r="E468" t="s">
        <v>12</v>
      </c>
      <c r="F468" t="s">
        <v>31</v>
      </c>
      <c r="G468" t="s">
        <v>32</v>
      </c>
      <c r="H468" t="s">
        <v>36</v>
      </c>
      <c r="I468" t="s">
        <v>30</v>
      </c>
      <c r="J468">
        <v>2019</v>
      </c>
      <c r="K468" t="s">
        <v>23</v>
      </c>
      <c r="L468" t="s">
        <v>17</v>
      </c>
      <c r="M468">
        <v>458280</v>
      </c>
      <c r="N468">
        <v>973622</v>
      </c>
    </row>
    <row r="469" spans="1:14">
      <c r="A469" t="s">
        <v>156</v>
      </c>
      <c r="B469" t="s">
        <v>176</v>
      </c>
      <c r="C469" t="s">
        <v>185</v>
      </c>
      <c r="D469" t="s">
        <v>11</v>
      </c>
      <c r="E469" t="s">
        <v>12</v>
      </c>
      <c r="F469" t="s">
        <v>31</v>
      </c>
      <c r="G469" t="s">
        <v>32</v>
      </c>
      <c r="H469" t="s">
        <v>36</v>
      </c>
      <c r="I469" t="s">
        <v>30</v>
      </c>
      <c r="J469">
        <v>2019</v>
      </c>
      <c r="K469" t="s">
        <v>24</v>
      </c>
      <c r="L469" t="s">
        <v>17</v>
      </c>
      <c r="M469">
        <v>24034</v>
      </c>
      <c r="N469">
        <v>52428</v>
      </c>
    </row>
    <row r="470" spans="1:14">
      <c r="A470" t="s">
        <v>156</v>
      </c>
      <c r="B470" t="s">
        <v>176</v>
      </c>
      <c r="C470" t="s">
        <v>185</v>
      </c>
      <c r="D470" t="s">
        <v>11</v>
      </c>
      <c r="E470" t="s">
        <v>12</v>
      </c>
      <c r="F470" t="s">
        <v>31</v>
      </c>
      <c r="G470" t="s">
        <v>32</v>
      </c>
      <c r="H470" t="s">
        <v>36</v>
      </c>
      <c r="I470" t="s">
        <v>30</v>
      </c>
      <c r="J470">
        <v>2020</v>
      </c>
      <c r="K470" t="s">
        <v>26</v>
      </c>
      <c r="L470" t="s">
        <v>17</v>
      </c>
      <c r="M470">
        <v>709445</v>
      </c>
      <c r="N470">
        <v>1495742</v>
      </c>
    </row>
    <row r="471" spans="1:14">
      <c r="A471" t="s">
        <v>156</v>
      </c>
      <c r="B471" t="s">
        <v>176</v>
      </c>
      <c r="C471" t="s">
        <v>185</v>
      </c>
      <c r="D471" t="s">
        <v>11</v>
      </c>
      <c r="E471" t="s">
        <v>12</v>
      </c>
      <c r="F471" t="s">
        <v>31</v>
      </c>
      <c r="G471" t="s">
        <v>32</v>
      </c>
      <c r="H471" t="s">
        <v>37</v>
      </c>
      <c r="I471" t="s">
        <v>30</v>
      </c>
      <c r="J471">
        <v>2019</v>
      </c>
      <c r="K471" t="s">
        <v>16</v>
      </c>
      <c r="L471" t="s">
        <v>17</v>
      </c>
      <c r="M471">
        <v>8046</v>
      </c>
      <c r="N471">
        <v>3178</v>
      </c>
    </row>
    <row r="472" spans="1:14">
      <c r="A472" t="s">
        <v>156</v>
      </c>
      <c r="B472" t="s">
        <v>176</v>
      </c>
      <c r="C472" t="s">
        <v>185</v>
      </c>
      <c r="D472" t="s">
        <v>11</v>
      </c>
      <c r="E472" t="s">
        <v>12</v>
      </c>
      <c r="F472" t="s">
        <v>31</v>
      </c>
      <c r="G472" t="s">
        <v>32</v>
      </c>
      <c r="H472" t="s">
        <v>37</v>
      </c>
      <c r="I472" t="s">
        <v>30</v>
      </c>
      <c r="J472">
        <v>2019</v>
      </c>
      <c r="K472" t="s">
        <v>18</v>
      </c>
      <c r="L472" t="s">
        <v>17</v>
      </c>
      <c r="M472">
        <v>62639</v>
      </c>
      <c r="N472">
        <v>74780</v>
      </c>
    </row>
    <row r="473" spans="1:14">
      <c r="A473" t="s">
        <v>156</v>
      </c>
      <c r="B473" t="s">
        <v>176</v>
      </c>
      <c r="C473" t="s">
        <v>185</v>
      </c>
      <c r="D473" t="s">
        <v>11</v>
      </c>
      <c r="E473" t="s">
        <v>12</v>
      </c>
      <c r="F473" t="s">
        <v>31</v>
      </c>
      <c r="G473" t="s">
        <v>32</v>
      </c>
      <c r="H473" t="s">
        <v>37</v>
      </c>
      <c r="I473" t="s">
        <v>30</v>
      </c>
      <c r="J473">
        <v>2019</v>
      </c>
      <c r="K473" t="s">
        <v>20</v>
      </c>
      <c r="L473" t="s">
        <v>17</v>
      </c>
      <c r="M473">
        <v>20339</v>
      </c>
      <c r="N473">
        <v>22840</v>
      </c>
    </row>
    <row r="474" spans="1:14">
      <c r="A474" t="s">
        <v>156</v>
      </c>
      <c r="B474" t="s">
        <v>176</v>
      </c>
      <c r="C474" t="s">
        <v>185</v>
      </c>
      <c r="D474" t="s">
        <v>11</v>
      </c>
      <c r="E474" t="s">
        <v>12</v>
      </c>
      <c r="F474" t="s">
        <v>31</v>
      </c>
      <c r="G474" t="s">
        <v>32</v>
      </c>
      <c r="H474" t="s">
        <v>37</v>
      </c>
      <c r="I474" t="s">
        <v>30</v>
      </c>
      <c r="J474">
        <v>2019</v>
      </c>
      <c r="K474" t="s">
        <v>21</v>
      </c>
      <c r="L474" t="s">
        <v>17</v>
      </c>
      <c r="M474">
        <v>2212</v>
      </c>
      <c r="N474">
        <v>2088</v>
      </c>
    </row>
    <row r="475" spans="1:14">
      <c r="A475" t="s">
        <v>156</v>
      </c>
      <c r="B475" t="s">
        <v>176</v>
      </c>
      <c r="C475" t="s">
        <v>185</v>
      </c>
      <c r="D475" t="s">
        <v>11</v>
      </c>
      <c r="E475" t="s">
        <v>12</v>
      </c>
      <c r="F475" t="s">
        <v>31</v>
      </c>
      <c r="G475" t="s">
        <v>32</v>
      </c>
      <c r="H475" t="s">
        <v>37</v>
      </c>
      <c r="I475" t="s">
        <v>30</v>
      </c>
      <c r="J475">
        <v>2019</v>
      </c>
      <c r="K475" t="s">
        <v>23</v>
      </c>
      <c r="L475" t="s">
        <v>17</v>
      </c>
      <c r="M475">
        <v>15402</v>
      </c>
      <c r="N475">
        <v>32714</v>
      </c>
    </row>
    <row r="476" spans="1:14">
      <c r="A476" t="s">
        <v>156</v>
      </c>
      <c r="B476" t="s">
        <v>176</v>
      </c>
      <c r="C476" t="s">
        <v>185</v>
      </c>
      <c r="D476" t="s">
        <v>11</v>
      </c>
      <c r="E476" t="s">
        <v>12</v>
      </c>
      <c r="F476" t="s">
        <v>31</v>
      </c>
      <c r="G476" t="s">
        <v>32</v>
      </c>
      <c r="H476" t="s">
        <v>37</v>
      </c>
      <c r="I476" t="s">
        <v>30</v>
      </c>
      <c r="J476">
        <v>2019</v>
      </c>
      <c r="K476" t="s">
        <v>24</v>
      </c>
      <c r="L476" t="s">
        <v>17</v>
      </c>
      <c r="M476">
        <v>8929</v>
      </c>
      <c r="N476">
        <v>19478</v>
      </c>
    </row>
    <row r="477" spans="1:14">
      <c r="A477" t="s">
        <v>156</v>
      </c>
      <c r="B477" t="s">
        <v>176</v>
      </c>
      <c r="C477" t="s">
        <v>185</v>
      </c>
      <c r="D477" t="s">
        <v>11</v>
      </c>
      <c r="E477" t="s">
        <v>12</v>
      </c>
      <c r="F477" t="s">
        <v>31</v>
      </c>
      <c r="G477" t="s">
        <v>32</v>
      </c>
      <c r="H477" t="s">
        <v>37</v>
      </c>
      <c r="I477" t="s">
        <v>30</v>
      </c>
      <c r="J477">
        <v>2020</v>
      </c>
      <c r="K477" t="s">
        <v>26</v>
      </c>
      <c r="L477" t="s">
        <v>17</v>
      </c>
      <c r="M477">
        <v>140391</v>
      </c>
      <c r="N477">
        <v>265938</v>
      </c>
    </row>
    <row r="478" spans="1:14">
      <c r="A478" t="s">
        <v>156</v>
      </c>
      <c r="B478" t="s">
        <v>176</v>
      </c>
      <c r="C478" t="s">
        <v>185</v>
      </c>
      <c r="D478" t="s">
        <v>11</v>
      </c>
      <c r="E478" t="s">
        <v>12</v>
      </c>
      <c r="F478" t="s">
        <v>31</v>
      </c>
      <c r="G478" t="s">
        <v>32</v>
      </c>
      <c r="H478" t="s">
        <v>39</v>
      </c>
      <c r="I478" t="s">
        <v>30</v>
      </c>
      <c r="J478">
        <v>2019</v>
      </c>
      <c r="K478" t="s">
        <v>16</v>
      </c>
      <c r="L478" t="s">
        <v>17</v>
      </c>
      <c r="M478">
        <v>1151</v>
      </c>
      <c r="N478">
        <v>30</v>
      </c>
    </row>
    <row r="479" spans="1:14">
      <c r="A479" t="s">
        <v>156</v>
      </c>
      <c r="B479" t="s">
        <v>176</v>
      </c>
      <c r="C479" t="s">
        <v>185</v>
      </c>
      <c r="D479" t="s">
        <v>11</v>
      </c>
      <c r="E479" t="s">
        <v>12</v>
      </c>
      <c r="F479" t="s">
        <v>31</v>
      </c>
      <c r="G479" t="s">
        <v>32</v>
      </c>
      <c r="H479" t="s">
        <v>39</v>
      </c>
      <c r="I479" t="s">
        <v>30</v>
      </c>
      <c r="J479">
        <v>2020</v>
      </c>
      <c r="K479" t="s">
        <v>27</v>
      </c>
      <c r="L479" t="s">
        <v>17</v>
      </c>
      <c r="M479">
        <v>86474</v>
      </c>
      <c r="N479">
        <v>22408</v>
      </c>
    </row>
    <row r="480" spans="1:14">
      <c r="A480" t="s">
        <v>156</v>
      </c>
      <c r="B480" t="s">
        <v>176</v>
      </c>
      <c r="C480" t="s">
        <v>184</v>
      </c>
      <c r="D480" t="s">
        <v>11</v>
      </c>
      <c r="E480" t="s">
        <v>12</v>
      </c>
      <c r="F480" t="s">
        <v>31</v>
      </c>
      <c r="G480" t="s">
        <v>32</v>
      </c>
      <c r="H480" t="s">
        <v>33</v>
      </c>
      <c r="I480" t="s">
        <v>30</v>
      </c>
      <c r="J480">
        <v>2019</v>
      </c>
      <c r="K480" t="s">
        <v>24</v>
      </c>
      <c r="L480" t="s">
        <v>17</v>
      </c>
      <c r="M480">
        <v>4224</v>
      </c>
      <c r="N480">
        <v>808</v>
      </c>
    </row>
    <row r="481" spans="1:14">
      <c r="A481" t="s">
        <v>156</v>
      </c>
      <c r="B481" t="s">
        <v>176</v>
      </c>
      <c r="C481" t="s">
        <v>184</v>
      </c>
      <c r="D481" t="s">
        <v>11</v>
      </c>
      <c r="E481" t="s">
        <v>12</v>
      </c>
      <c r="F481" t="s">
        <v>31</v>
      </c>
      <c r="G481" t="s">
        <v>32</v>
      </c>
      <c r="H481" t="s">
        <v>36</v>
      </c>
      <c r="I481" t="s">
        <v>30</v>
      </c>
      <c r="J481">
        <v>2019</v>
      </c>
      <c r="K481" t="s">
        <v>16</v>
      </c>
      <c r="L481" t="s">
        <v>17</v>
      </c>
      <c r="M481">
        <v>15144</v>
      </c>
      <c r="N481">
        <v>26310</v>
      </c>
    </row>
    <row r="482" spans="1:14">
      <c r="A482" t="s">
        <v>156</v>
      </c>
      <c r="B482" t="s">
        <v>176</v>
      </c>
      <c r="C482" t="s">
        <v>183</v>
      </c>
      <c r="D482" t="s">
        <v>11</v>
      </c>
      <c r="E482" t="s">
        <v>12</v>
      </c>
      <c r="F482" t="s">
        <v>13</v>
      </c>
      <c r="G482" t="s">
        <v>14</v>
      </c>
      <c r="H482" t="s">
        <v>15</v>
      </c>
      <c r="I482" t="s">
        <v>30</v>
      </c>
      <c r="J482">
        <v>2019</v>
      </c>
      <c r="K482" t="s">
        <v>24</v>
      </c>
      <c r="L482" t="s">
        <v>17</v>
      </c>
      <c r="M482">
        <v>2301</v>
      </c>
      <c r="N482">
        <v>59</v>
      </c>
    </row>
    <row r="483" spans="1:14">
      <c r="A483" t="s">
        <v>156</v>
      </c>
      <c r="B483" t="s">
        <v>176</v>
      </c>
      <c r="C483" t="s">
        <v>183</v>
      </c>
      <c r="D483" t="s">
        <v>11</v>
      </c>
      <c r="E483" t="s">
        <v>12</v>
      </c>
      <c r="F483" t="s">
        <v>31</v>
      </c>
      <c r="G483" t="s">
        <v>32</v>
      </c>
      <c r="H483" t="s">
        <v>33</v>
      </c>
      <c r="I483" t="s">
        <v>30</v>
      </c>
      <c r="J483">
        <v>2019</v>
      </c>
      <c r="K483" t="s">
        <v>16</v>
      </c>
      <c r="L483" t="s">
        <v>17</v>
      </c>
      <c r="M483">
        <v>46358</v>
      </c>
      <c r="N483">
        <v>4626</v>
      </c>
    </row>
    <row r="484" spans="1:14">
      <c r="A484" t="s">
        <v>156</v>
      </c>
      <c r="B484" t="s">
        <v>176</v>
      </c>
      <c r="C484" t="s">
        <v>182</v>
      </c>
      <c r="D484" t="s">
        <v>11</v>
      </c>
      <c r="E484" t="s">
        <v>12</v>
      </c>
      <c r="F484" t="s">
        <v>31</v>
      </c>
      <c r="G484" t="s">
        <v>32</v>
      </c>
      <c r="H484" t="s">
        <v>33</v>
      </c>
      <c r="I484" t="s">
        <v>30</v>
      </c>
      <c r="J484">
        <v>2019</v>
      </c>
      <c r="K484" t="s">
        <v>20</v>
      </c>
      <c r="L484" t="s">
        <v>17</v>
      </c>
      <c r="M484">
        <v>100286</v>
      </c>
      <c r="N484">
        <v>51678</v>
      </c>
    </row>
    <row r="485" spans="1:14">
      <c r="A485" t="s">
        <v>156</v>
      </c>
      <c r="B485" t="s">
        <v>176</v>
      </c>
      <c r="C485" t="s">
        <v>182</v>
      </c>
      <c r="D485" t="s">
        <v>11</v>
      </c>
      <c r="E485" t="s">
        <v>12</v>
      </c>
      <c r="F485" t="s">
        <v>31</v>
      </c>
      <c r="G485" t="s">
        <v>32</v>
      </c>
      <c r="H485" t="s">
        <v>33</v>
      </c>
      <c r="I485" t="s">
        <v>30</v>
      </c>
      <c r="J485">
        <v>2019</v>
      </c>
      <c r="K485" t="s">
        <v>22</v>
      </c>
      <c r="L485" t="s">
        <v>17</v>
      </c>
      <c r="M485">
        <v>115423</v>
      </c>
      <c r="N485">
        <v>51965</v>
      </c>
    </row>
    <row r="486" spans="1:14">
      <c r="A486" t="s">
        <v>156</v>
      </c>
      <c r="B486" t="s">
        <v>176</v>
      </c>
      <c r="C486" t="s">
        <v>182</v>
      </c>
      <c r="D486" t="s">
        <v>11</v>
      </c>
      <c r="E486" t="s">
        <v>12</v>
      </c>
      <c r="F486" t="s">
        <v>31</v>
      </c>
      <c r="G486" t="s">
        <v>32</v>
      </c>
      <c r="H486" t="s">
        <v>33</v>
      </c>
      <c r="I486" t="s">
        <v>30</v>
      </c>
      <c r="J486">
        <v>2019</v>
      </c>
      <c r="K486" t="s">
        <v>23</v>
      </c>
      <c r="L486" t="s">
        <v>17</v>
      </c>
      <c r="M486">
        <v>52121</v>
      </c>
      <c r="N486">
        <v>25619</v>
      </c>
    </row>
    <row r="487" spans="1:14">
      <c r="A487" t="s">
        <v>156</v>
      </c>
      <c r="B487" t="s">
        <v>176</v>
      </c>
      <c r="C487" t="s">
        <v>182</v>
      </c>
      <c r="D487" t="s">
        <v>11</v>
      </c>
      <c r="E487" t="s">
        <v>12</v>
      </c>
      <c r="F487" t="s">
        <v>31</v>
      </c>
      <c r="G487" t="s">
        <v>32</v>
      </c>
      <c r="H487" t="s">
        <v>33</v>
      </c>
      <c r="I487" t="s">
        <v>30</v>
      </c>
      <c r="J487">
        <v>2019</v>
      </c>
      <c r="K487" t="s">
        <v>24</v>
      </c>
      <c r="L487" t="s">
        <v>17</v>
      </c>
      <c r="M487">
        <v>40443</v>
      </c>
      <c r="N487">
        <v>24625</v>
      </c>
    </row>
    <row r="488" spans="1:14">
      <c r="A488" t="s">
        <v>156</v>
      </c>
      <c r="B488" t="s">
        <v>176</v>
      </c>
      <c r="C488" t="s">
        <v>182</v>
      </c>
      <c r="D488" t="s">
        <v>11</v>
      </c>
      <c r="E488" t="s">
        <v>12</v>
      </c>
      <c r="F488" t="s">
        <v>31</v>
      </c>
      <c r="G488" t="s">
        <v>32</v>
      </c>
      <c r="H488" t="s">
        <v>33</v>
      </c>
      <c r="I488" t="s">
        <v>30</v>
      </c>
      <c r="J488">
        <v>2019</v>
      </c>
      <c r="K488" t="s">
        <v>25</v>
      </c>
      <c r="L488" t="s">
        <v>17</v>
      </c>
      <c r="M488">
        <v>56527</v>
      </c>
      <c r="N488">
        <v>25444</v>
      </c>
    </row>
    <row r="489" spans="1:14">
      <c r="A489" t="s">
        <v>156</v>
      </c>
      <c r="B489" t="s">
        <v>176</v>
      </c>
      <c r="C489" t="s">
        <v>182</v>
      </c>
      <c r="D489" t="s">
        <v>11</v>
      </c>
      <c r="E489" t="s">
        <v>12</v>
      </c>
      <c r="F489" t="s">
        <v>31</v>
      </c>
      <c r="G489" t="s">
        <v>32</v>
      </c>
      <c r="H489" t="s">
        <v>33</v>
      </c>
      <c r="I489" t="s">
        <v>30</v>
      </c>
      <c r="J489">
        <v>2020</v>
      </c>
      <c r="K489" t="s">
        <v>26</v>
      </c>
      <c r="L489" t="s">
        <v>17</v>
      </c>
      <c r="M489">
        <v>49446</v>
      </c>
      <c r="N489">
        <v>22625</v>
      </c>
    </row>
    <row r="490" spans="1:14">
      <c r="A490" t="s">
        <v>156</v>
      </c>
      <c r="B490" t="s">
        <v>176</v>
      </c>
      <c r="C490" t="s">
        <v>182</v>
      </c>
      <c r="D490" t="s">
        <v>11</v>
      </c>
      <c r="E490" t="s">
        <v>12</v>
      </c>
      <c r="F490" t="s">
        <v>31</v>
      </c>
      <c r="G490" t="s">
        <v>32</v>
      </c>
      <c r="H490" t="s">
        <v>33</v>
      </c>
      <c r="I490" t="s">
        <v>30</v>
      </c>
      <c r="J490">
        <v>2020</v>
      </c>
      <c r="K490" t="s">
        <v>28</v>
      </c>
      <c r="L490" t="s">
        <v>17</v>
      </c>
      <c r="M490">
        <v>43076</v>
      </c>
      <c r="N490">
        <v>22473</v>
      </c>
    </row>
    <row r="491" spans="1:14">
      <c r="A491" t="s">
        <v>156</v>
      </c>
      <c r="B491" t="s">
        <v>176</v>
      </c>
      <c r="C491" t="s">
        <v>181</v>
      </c>
      <c r="D491" t="s">
        <v>11</v>
      </c>
      <c r="E491" t="s">
        <v>12</v>
      </c>
      <c r="F491" t="s">
        <v>13</v>
      </c>
      <c r="G491" t="s">
        <v>14</v>
      </c>
      <c r="H491" t="s">
        <v>15</v>
      </c>
      <c r="I491" t="s">
        <v>30</v>
      </c>
      <c r="J491">
        <v>2019</v>
      </c>
      <c r="K491" t="s">
        <v>23</v>
      </c>
      <c r="L491" t="s">
        <v>17</v>
      </c>
      <c r="M491">
        <v>1136</v>
      </c>
      <c r="N491">
        <v>1350</v>
      </c>
    </row>
    <row r="492" spans="1:14">
      <c r="A492" t="s">
        <v>156</v>
      </c>
      <c r="B492" t="s">
        <v>176</v>
      </c>
      <c r="C492" t="s">
        <v>180</v>
      </c>
      <c r="D492" t="s">
        <v>11</v>
      </c>
      <c r="E492" t="s">
        <v>12</v>
      </c>
      <c r="F492" t="s">
        <v>31</v>
      </c>
      <c r="G492" t="s">
        <v>32</v>
      </c>
      <c r="H492" t="s">
        <v>36</v>
      </c>
      <c r="I492" t="s">
        <v>30</v>
      </c>
      <c r="J492">
        <v>2019</v>
      </c>
      <c r="K492" t="s">
        <v>18</v>
      </c>
      <c r="L492" t="s">
        <v>17</v>
      </c>
      <c r="M492">
        <v>22652</v>
      </c>
      <c r="N492">
        <v>18192</v>
      </c>
    </row>
    <row r="493" spans="1:14">
      <c r="A493" t="s">
        <v>156</v>
      </c>
      <c r="B493" t="s">
        <v>176</v>
      </c>
      <c r="C493" t="s">
        <v>180</v>
      </c>
      <c r="D493" t="s">
        <v>11</v>
      </c>
      <c r="E493" t="s">
        <v>12</v>
      </c>
      <c r="F493" t="s">
        <v>31</v>
      </c>
      <c r="G493" t="s">
        <v>32</v>
      </c>
      <c r="H493" t="s">
        <v>36</v>
      </c>
      <c r="I493" t="s">
        <v>30</v>
      </c>
      <c r="J493">
        <v>2019</v>
      </c>
      <c r="K493" t="s">
        <v>23</v>
      </c>
      <c r="L493" t="s">
        <v>17</v>
      </c>
      <c r="M493">
        <v>30756</v>
      </c>
      <c r="N493">
        <v>20810</v>
      </c>
    </row>
    <row r="494" spans="1:14">
      <c r="A494" t="s">
        <v>156</v>
      </c>
      <c r="B494" t="s">
        <v>176</v>
      </c>
      <c r="C494" t="s">
        <v>180</v>
      </c>
      <c r="D494" t="s">
        <v>11</v>
      </c>
      <c r="E494" t="s">
        <v>12</v>
      </c>
      <c r="F494" t="s">
        <v>31</v>
      </c>
      <c r="G494" t="s">
        <v>32</v>
      </c>
      <c r="H494" t="s">
        <v>36</v>
      </c>
      <c r="I494" t="s">
        <v>30</v>
      </c>
      <c r="J494">
        <v>2019</v>
      </c>
      <c r="K494" t="s">
        <v>25</v>
      </c>
      <c r="L494" t="s">
        <v>17</v>
      </c>
      <c r="M494">
        <v>102782</v>
      </c>
      <c r="N494">
        <v>62353</v>
      </c>
    </row>
    <row r="495" spans="1:14">
      <c r="A495" t="s">
        <v>156</v>
      </c>
      <c r="B495" t="s">
        <v>176</v>
      </c>
      <c r="C495" t="s">
        <v>180</v>
      </c>
      <c r="D495" t="s">
        <v>11</v>
      </c>
      <c r="E495" t="s">
        <v>12</v>
      </c>
      <c r="F495" t="s">
        <v>31</v>
      </c>
      <c r="G495" t="s">
        <v>32</v>
      </c>
      <c r="H495" t="s">
        <v>36</v>
      </c>
      <c r="I495" t="s">
        <v>30</v>
      </c>
      <c r="J495">
        <v>2020</v>
      </c>
      <c r="K495" t="s">
        <v>26</v>
      </c>
      <c r="L495" t="s">
        <v>17</v>
      </c>
      <c r="M495">
        <v>1314</v>
      </c>
      <c r="N495">
        <v>1128</v>
      </c>
    </row>
    <row r="496" spans="1:14">
      <c r="A496" t="s">
        <v>156</v>
      </c>
      <c r="B496" t="s">
        <v>176</v>
      </c>
      <c r="C496" t="s">
        <v>180</v>
      </c>
      <c r="D496" t="s">
        <v>11</v>
      </c>
      <c r="E496" t="s">
        <v>12</v>
      </c>
      <c r="F496" t="s">
        <v>31</v>
      </c>
      <c r="G496" t="s">
        <v>32</v>
      </c>
      <c r="H496" t="s">
        <v>36</v>
      </c>
      <c r="I496" t="s">
        <v>30</v>
      </c>
      <c r="J496">
        <v>2020</v>
      </c>
      <c r="K496" t="s">
        <v>28</v>
      </c>
      <c r="L496" t="s">
        <v>17</v>
      </c>
      <c r="M496">
        <v>82991</v>
      </c>
      <c r="N496">
        <v>52205</v>
      </c>
    </row>
    <row r="497" spans="1:14">
      <c r="A497" t="s">
        <v>156</v>
      </c>
      <c r="B497" t="s">
        <v>176</v>
      </c>
      <c r="C497" t="s">
        <v>179</v>
      </c>
      <c r="D497" t="s">
        <v>11</v>
      </c>
      <c r="E497" t="s">
        <v>12</v>
      </c>
      <c r="F497" t="s">
        <v>13</v>
      </c>
      <c r="G497" t="s">
        <v>14</v>
      </c>
      <c r="H497" t="s">
        <v>15</v>
      </c>
      <c r="I497" t="s">
        <v>30</v>
      </c>
      <c r="J497">
        <v>2019</v>
      </c>
      <c r="K497" t="s">
        <v>20</v>
      </c>
      <c r="L497" t="s">
        <v>17</v>
      </c>
      <c r="M497">
        <v>24187</v>
      </c>
      <c r="N497">
        <v>46144</v>
      </c>
    </row>
    <row r="498" spans="1:14">
      <c r="A498" t="s">
        <v>156</v>
      </c>
      <c r="B498" t="s">
        <v>176</v>
      </c>
      <c r="C498" t="s">
        <v>179</v>
      </c>
      <c r="D498" t="s">
        <v>11</v>
      </c>
      <c r="E498" t="s">
        <v>12</v>
      </c>
      <c r="F498" t="s">
        <v>31</v>
      </c>
      <c r="G498" t="s">
        <v>32</v>
      </c>
      <c r="H498" t="s">
        <v>36</v>
      </c>
      <c r="I498" t="s">
        <v>30</v>
      </c>
      <c r="J498">
        <v>2019</v>
      </c>
      <c r="K498" t="s">
        <v>18</v>
      </c>
      <c r="L498" t="s">
        <v>17</v>
      </c>
      <c r="M498">
        <v>117882</v>
      </c>
      <c r="N498">
        <v>95896</v>
      </c>
    </row>
    <row r="499" spans="1:14">
      <c r="A499" t="s">
        <v>156</v>
      </c>
      <c r="B499" t="s">
        <v>176</v>
      </c>
      <c r="C499" t="s">
        <v>178</v>
      </c>
      <c r="D499" t="s">
        <v>11</v>
      </c>
      <c r="E499" t="s">
        <v>12</v>
      </c>
      <c r="F499" t="s">
        <v>31</v>
      </c>
      <c r="G499" t="s">
        <v>32</v>
      </c>
      <c r="H499" t="s">
        <v>36</v>
      </c>
      <c r="I499" t="s">
        <v>30</v>
      </c>
      <c r="J499">
        <v>2019</v>
      </c>
      <c r="K499" t="s">
        <v>18</v>
      </c>
      <c r="L499" t="s">
        <v>17</v>
      </c>
      <c r="M499">
        <v>30224</v>
      </c>
      <c r="N499">
        <v>7171</v>
      </c>
    </row>
    <row r="500" spans="1:14">
      <c r="A500" t="s">
        <v>156</v>
      </c>
      <c r="B500" t="s">
        <v>176</v>
      </c>
      <c r="C500" t="s">
        <v>178</v>
      </c>
      <c r="D500" t="s">
        <v>11</v>
      </c>
      <c r="E500" t="s">
        <v>12</v>
      </c>
      <c r="F500" t="s">
        <v>31</v>
      </c>
      <c r="G500" t="s">
        <v>32</v>
      </c>
      <c r="H500" t="s">
        <v>36</v>
      </c>
      <c r="I500" t="s">
        <v>30</v>
      </c>
      <c r="J500">
        <v>2019</v>
      </c>
      <c r="K500" t="s">
        <v>23</v>
      </c>
      <c r="L500" t="s">
        <v>17</v>
      </c>
      <c r="M500">
        <v>1113</v>
      </c>
      <c r="N500">
        <v>245</v>
      </c>
    </row>
    <row r="501" spans="1:14">
      <c r="A501" t="s">
        <v>156</v>
      </c>
      <c r="B501" t="s">
        <v>176</v>
      </c>
      <c r="C501" t="s">
        <v>178</v>
      </c>
      <c r="D501" t="s">
        <v>11</v>
      </c>
      <c r="E501" t="s">
        <v>12</v>
      </c>
      <c r="F501" t="s">
        <v>31</v>
      </c>
      <c r="G501" t="s">
        <v>32</v>
      </c>
      <c r="H501" t="s">
        <v>37</v>
      </c>
      <c r="I501" t="s">
        <v>30</v>
      </c>
      <c r="J501">
        <v>2019</v>
      </c>
      <c r="K501" t="s">
        <v>18</v>
      </c>
      <c r="L501" t="s">
        <v>17</v>
      </c>
      <c r="M501">
        <v>9568</v>
      </c>
      <c r="N501">
        <v>2270</v>
      </c>
    </row>
    <row r="502" spans="1:14">
      <c r="A502" t="s">
        <v>156</v>
      </c>
      <c r="B502" t="s">
        <v>176</v>
      </c>
      <c r="C502" t="s">
        <v>178</v>
      </c>
      <c r="D502" t="s">
        <v>11</v>
      </c>
      <c r="E502" t="s">
        <v>12</v>
      </c>
      <c r="F502" t="s">
        <v>31</v>
      </c>
      <c r="G502" t="s">
        <v>32</v>
      </c>
      <c r="H502" t="s">
        <v>37</v>
      </c>
      <c r="I502" t="s">
        <v>30</v>
      </c>
      <c r="J502">
        <v>2019</v>
      </c>
      <c r="K502" t="s">
        <v>20</v>
      </c>
      <c r="L502" t="s">
        <v>17</v>
      </c>
      <c r="M502">
        <v>16876</v>
      </c>
      <c r="N502">
        <v>4739</v>
      </c>
    </row>
    <row r="503" spans="1:14">
      <c r="A503" t="s">
        <v>156</v>
      </c>
      <c r="B503" t="s">
        <v>176</v>
      </c>
      <c r="C503" t="s">
        <v>178</v>
      </c>
      <c r="D503" t="s">
        <v>11</v>
      </c>
      <c r="E503" t="s">
        <v>12</v>
      </c>
      <c r="F503" t="s">
        <v>31</v>
      </c>
      <c r="G503" t="s">
        <v>32</v>
      </c>
      <c r="H503" t="s">
        <v>37</v>
      </c>
      <c r="I503" t="s">
        <v>30</v>
      </c>
      <c r="J503">
        <v>2019</v>
      </c>
      <c r="K503" t="s">
        <v>21</v>
      </c>
      <c r="L503" t="s">
        <v>17</v>
      </c>
      <c r="M503">
        <v>17375</v>
      </c>
      <c r="N503">
        <v>3579</v>
      </c>
    </row>
    <row r="504" spans="1:14">
      <c r="A504" t="s">
        <v>156</v>
      </c>
      <c r="B504" t="s">
        <v>176</v>
      </c>
      <c r="C504" t="s">
        <v>178</v>
      </c>
      <c r="D504" t="s">
        <v>11</v>
      </c>
      <c r="E504" t="s">
        <v>12</v>
      </c>
      <c r="F504" t="s">
        <v>31</v>
      </c>
      <c r="G504" t="s">
        <v>32</v>
      </c>
      <c r="H504" t="s">
        <v>37</v>
      </c>
      <c r="I504" t="s">
        <v>30</v>
      </c>
      <c r="J504">
        <v>2019</v>
      </c>
      <c r="K504" t="s">
        <v>23</v>
      </c>
      <c r="L504" t="s">
        <v>17</v>
      </c>
      <c r="M504">
        <v>66106</v>
      </c>
      <c r="N504">
        <v>7430</v>
      </c>
    </row>
    <row r="505" spans="1:14">
      <c r="A505" t="s">
        <v>156</v>
      </c>
      <c r="B505" t="s">
        <v>176</v>
      </c>
      <c r="C505" t="s">
        <v>178</v>
      </c>
      <c r="D505" t="s">
        <v>11</v>
      </c>
      <c r="E505" t="s">
        <v>12</v>
      </c>
      <c r="F505" t="s">
        <v>31</v>
      </c>
      <c r="G505" t="s">
        <v>32</v>
      </c>
      <c r="H505" t="s">
        <v>37</v>
      </c>
      <c r="I505" t="s">
        <v>30</v>
      </c>
      <c r="J505">
        <v>2019</v>
      </c>
      <c r="K505" t="s">
        <v>25</v>
      </c>
      <c r="L505" t="s">
        <v>17</v>
      </c>
      <c r="M505">
        <v>31718</v>
      </c>
      <c r="N505">
        <v>7145</v>
      </c>
    </row>
    <row r="506" spans="1:14">
      <c r="A506" t="s">
        <v>156</v>
      </c>
      <c r="B506" t="s">
        <v>176</v>
      </c>
      <c r="C506" t="s">
        <v>178</v>
      </c>
      <c r="D506" t="s">
        <v>11</v>
      </c>
      <c r="E506" t="s">
        <v>12</v>
      </c>
      <c r="F506" t="s">
        <v>31</v>
      </c>
      <c r="G506" t="s">
        <v>32</v>
      </c>
      <c r="H506" t="s">
        <v>37</v>
      </c>
      <c r="I506" t="s">
        <v>30</v>
      </c>
      <c r="J506">
        <v>2020</v>
      </c>
      <c r="K506" t="s">
        <v>27</v>
      </c>
      <c r="L506" t="s">
        <v>17</v>
      </c>
      <c r="M506">
        <v>34588</v>
      </c>
      <c r="N506">
        <v>7869</v>
      </c>
    </row>
    <row r="507" spans="1:14">
      <c r="A507" t="s">
        <v>156</v>
      </c>
      <c r="B507" t="s">
        <v>176</v>
      </c>
      <c r="C507" t="s">
        <v>178</v>
      </c>
      <c r="D507" t="s">
        <v>11</v>
      </c>
      <c r="E507" t="s">
        <v>12</v>
      </c>
      <c r="F507" t="s">
        <v>31</v>
      </c>
      <c r="G507" t="s">
        <v>32</v>
      </c>
      <c r="H507" t="s">
        <v>37</v>
      </c>
      <c r="I507" t="s">
        <v>30</v>
      </c>
      <c r="J507">
        <v>2020</v>
      </c>
      <c r="K507" t="s">
        <v>28</v>
      </c>
      <c r="L507" t="s">
        <v>17</v>
      </c>
      <c r="M507">
        <v>13640</v>
      </c>
      <c r="N507">
        <v>3164</v>
      </c>
    </row>
    <row r="508" spans="1:14">
      <c r="A508" t="s">
        <v>156</v>
      </c>
      <c r="B508" t="s">
        <v>176</v>
      </c>
      <c r="C508" t="s">
        <v>178</v>
      </c>
      <c r="D508" t="s">
        <v>11</v>
      </c>
      <c r="E508" t="s">
        <v>12</v>
      </c>
      <c r="F508" t="s">
        <v>31</v>
      </c>
      <c r="G508" t="s">
        <v>32</v>
      </c>
      <c r="H508" t="s">
        <v>39</v>
      </c>
      <c r="I508" t="s">
        <v>30</v>
      </c>
      <c r="J508">
        <v>2019</v>
      </c>
      <c r="K508" t="s">
        <v>25</v>
      </c>
      <c r="L508" t="s">
        <v>17</v>
      </c>
      <c r="M508">
        <v>9655</v>
      </c>
      <c r="N508">
        <v>2666</v>
      </c>
    </row>
    <row r="509" spans="1:14">
      <c r="A509" t="s">
        <v>156</v>
      </c>
      <c r="B509" t="s">
        <v>176</v>
      </c>
      <c r="C509" t="s">
        <v>178</v>
      </c>
      <c r="D509" t="s">
        <v>11</v>
      </c>
      <c r="E509" t="s">
        <v>12</v>
      </c>
      <c r="F509" t="s">
        <v>31</v>
      </c>
      <c r="G509" t="s">
        <v>32</v>
      </c>
      <c r="H509" t="s">
        <v>39</v>
      </c>
      <c r="I509" t="s">
        <v>30</v>
      </c>
      <c r="J509">
        <v>2020</v>
      </c>
      <c r="K509" t="s">
        <v>26</v>
      </c>
      <c r="L509" t="s">
        <v>17</v>
      </c>
      <c r="M509">
        <v>20012</v>
      </c>
      <c r="N509">
        <v>4470</v>
      </c>
    </row>
    <row r="510" spans="1:14">
      <c r="A510" t="s">
        <v>156</v>
      </c>
      <c r="B510" t="s">
        <v>176</v>
      </c>
      <c r="C510" t="s">
        <v>178</v>
      </c>
      <c r="D510" t="s">
        <v>11</v>
      </c>
      <c r="E510" t="s">
        <v>12</v>
      </c>
      <c r="F510" t="s">
        <v>31</v>
      </c>
      <c r="G510" t="s">
        <v>32</v>
      </c>
      <c r="H510" t="s">
        <v>39</v>
      </c>
      <c r="I510" t="s">
        <v>30</v>
      </c>
      <c r="J510">
        <v>2020</v>
      </c>
      <c r="K510" t="s">
        <v>28</v>
      </c>
      <c r="L510" t="s">
        <v>17</v>
      </c>
      <c r="M510">
        <v>19601</v>
      </c>
      <c r="N510">
        <v>878</v>
      </c>
    </row>
    <row r="511" spans="1:14">
      <c r="A511" t="s">
        <v>156</v>
      </c>
      <c r="B511" t="s">
        <v>173</v>
      </c>
      <c r="C511" t="s">
        <v>175</v>
      </c>
      <c r="D511" t="s">
        <v>11</v>
      </c>
      <c r="E511" t="s">
        <v>12</v>
      </c>
      <c r="F511" t="s">
        <v>13</v>
      </c>
      <c r="G511" t="s">
        <v>14</v>
      </c>
      <c r="H511" t="s">
        <v>15</v>
      </c>
      <c r="I511" t="s">
        <v>30</v>
      </c>
      <c r="J511">
        <v>2019</v>
      </c>
      <c r="K511" t="s">
        <v>16</v>
      </c>
      <c r="L511" t="s">
        <v>17</v>
      </c>
      <c r="M511">
        <v>2177686</v>
      </c>
      <c r="N511">
        <v>5195760</v>
      </c>
    </row>
    <row r="512" spans="1:14">
      <c r="A512" t="s">
        <v>156</v>
      </c>
      <c r="B512" t="s">
        <v>173</v>
      </c>
      <c r="C512" t="s">
        <v>175</v>
      </c>
      <c r="D512" t="s">
        <v>11</v>
      </c>
      <c r="E512" t="s">
        <v>12</v>
      </c>
      <c r="F512" t="s">
        <v>13</v>
      </c>
      <c r="G512" t="s">
        <v>14</v>
      </c>
      <c r="H512" t="s">
        <v>15</v>
      </c>
      <c r="I512" t="s">
        <v>30</v>
      </c>
      <c r="J512">
        <v>2019</v>
      </c>
      <c r="K512" t="s">
        <v>18</v>
      </c>
      <c r="L512" t="s">
        <v>17</v>
      </c>
      <c r="M512">
        <v>532428</v>
      </c>
      <c r="N512">
        <v>1276805</v>
      </c>
    </row>
    <row r="513" spans="1:14">
      <c r="A513" t="s">
        <v>156</v>
      </c>
      <c r="B513" t="s">
        <v>173</v>
      </c>
      <c r="C513" t="s">
        <v>175</v>
      </c>
      <c r="D513" t="s">
        <v>11</v>
      </c>
      <c r="E513" t="s">
        <v>12</v>
      </c>
      <c r="F513" t="s">
        <v>13</v>
      </c>
      <c r="G513" t="s">
        <v>14</v>
      </c>
      <c r="H513" t="s">
        <v>15</v>
      </c>
      <c r="I513" t="s">
        <v>30</v>
      </c>
      <c r="J513">
        <v>2019</v>
      </c>
      <c r="K513" t="s">
        <v>20</v>
      </c>
      <c r="L513" t="s">
        <v>17</v>
      </c>
      <c r="M513">
        <v>11685781</v>
      </c>
      <c r="N513">
        <v>28647705</v>
      </c>
    </row>
    <row r="514" spans="1:14">
      <c r="A514" t="s">
        <v>156</v>
      </c>
      <c r="B514" t="s">
        <v>173</v>
      </c>
      <c r="C514" t="s">
        <v>175</v>
      </c>
      <c r="D514" t="s">
        <v>11</v>
      </c>
      <c r="E514" t="s">
        <v>12</v>
      </c>
      <c r="F514" t="s">
        <v>13</v>
      </c>
      <c r="G514" t="s">
        <v>14</v>
      </c>
      <c r="H514" t="s">
        <v>15</v>
      </c>
      <c r="I514" t="s">
        <v>30</v>
      </c>
      <c r="J514">
        <v>2019</v>
      </c>
      <c r="K514" t="s">
        <v>21</v>
      </c>
      <c r="L514" t="s">
        <v>17</v>
      </c>
      <c r="M514">
        <v>6339853</v>
      </c>
      <c r="N514">
        <v>15065795</v>
      </c>
    </row>
    <row r="515" spans="1:14">
      <c r="A515" t="s">
        <v>156</v>
      </c>
      <c r="B515" t="s">
        <v>173</v>
      </c>
      <c r="C515" t="s">
        <v>175</v>
      </c>
      <c r="D515" t="s">
        <v>11</v>
      </c>
      <c r="E515" t="s">
        <v>12</v>
      </c>
      <c r="F515" t="s">
        <v>13</v>
      </c>
      <c r="G515" t="s">
        <v>14</v>
      </c>
      <c r="H515" t="s">
        <v>15</v>
      </c>
      <c r="I515" t="s">
        <v>30</v>
      </c>
      <c r="J515">
        <v>2019</v>
      </c>
      <c r="K515" t="s">
        <v>22</v>
      </c>
      <c r="L515" t="s">
        <v>17</v>
      </c>
      <c r="M515">
        <v>3003132</v>
      </c>
      <c r="N515">
        <v>7181885</v>
      </c>
    </row>
    <row r="516" spans="1:14">
      <c r="A516" t="s">
        <v>156</v>
      </c>
      <c r="B516" t="s">
        <v>173</v>
      </c>
      <c r="C516" t="s">
        <v>175</v>
      </c>
      <c r="D516" t="s">
        <v>11</v>
      </c>
      <c r="E516" t="s">
        <v>12</v>
      </c>
      <c r="F516" t="s">
        <v>13</v>
      </c>
      <c r="G516" t="s">
        <v>14</v>
      </c>
      <c r="H516" t="s">
        <v>15</v>
      </c>
      <c r="I516" t="s">
        <v>30</v>
      </c>
      <c r="J516">
        <v>2019</v>
      </c>
      <c r="K516" t="s">
        <v>23</v>
      </c>
      <c r="L516" t="s">
        <v>17</v>
      </c>
      <c r="M516">
        <v>3153024</v>
      </c>
      <c r="N516">
        <v>7642790</v>
      </c>
    </row>
    <row r="517" spans="1:14">
      <c r="A517" t="s">
        <v>156</v>
      </c>
      <c r="B517" t="s">
        <v>173</v>
      </c>
      <c r="C517" t="s">
        <v>175</v>
      </c>
      <c r="D517" t="s">
        <v>11</v>
      </c>
      <c r="E517" t="s">
        <v>12</v>
      </c>
      <c r="F517" t="s">
        <v>13</v>
      </c>
      <c r="G517" t="s">
        <v>14</v>
      </c>
      <c r="H517" t="s">
        <v>15</v>
      </c>
      <c r="I517" t="s">
        <v>30</v>
      </c>
      <c r="J517">
        <v>2019</v>
      </c>
      <c r="K517" t="s">
        <v>24</v>
      </c>
      <c r="L517" t="s">
        <v>17</v>
      </c>
      <c r="M517">
        <v>3694597</v>
      </c>
      <c r="N517">
        <v>9173505</v>
      </c>
    </row>
    <row r="518" spans="1:14">
      <c r="A518" t="s">
        <v>156</v>
      </c>
      <c r="B518" t="s">
        <v>173</v>
      </c>
      <c r="C518" t="s">
        <v>175</v>
      </c>
      <c r="D518" t="s">
        <v>11</v>
      </c>
      <c r="E518" t="s">
        <v>12</v>
      </c>
      <c r="F518" t="s">
        <v>13</v>
      </c>
      <c r="G518" t="s">
        <v>14</v>
      </c>
      <c r="H518" t="s">
        <v>15</v>
      </c>
      <c r="I518" t="s">
        <v>30</v>
      </c>
      <c r="J518">
        <v>2019</v>
      </c>
      <c r="K518" t="s">
        <v>25</v>
      </c>
      <c r="L518" t="s">
        <v>17</v>
      </c>
      <c r="M518">
        <v>3727432</v>
      </c>
      <c r="N518">
        <v>9216610</v>
      </c>
    </row>
    <row r="519" spans="1:14">
      <c r="A519" t="s">
        <v>156</v>
      </c>
      <c r="B519" t="s">
        <v>173</v>
      </c>
      <c r="C519" t="s">
        <v>175</v>
      </c>
      <c r="D519" t="s">
        <v>11</v>
      </c>
      <c r="E519" t="s">
        <v>12</v>
      </c>
      <c r="F519" t="s">
        <v>13</v>
      </c>
      <c r="G519" t="s">
        <v>14</v>
      </c>
      <c r="H519" t="s">
        <v>15</v>
      </c>
      <c r="I519" t="s">
        <v>30</v>
      </c>
      <c r="J519">
        <v>2020</v>
      </c>
      <c r="K519" t="s">
        <v>26</v>
      </c>
      <c r="L519" t="s">
        <v>17</v>
      </c>
      <c r="M519">
        <v>2472921</v>
      </c>
      <c r="N519">
        <v>6128635</v>
      </c>
    </row>
    <row r="520" spans="1:14">
      <c r="A520" t="s">
        <v>156</v>
      </c>
      <c r="B520" t="s">
        <v>173</v>
      </c>
      <c r="C520" t="s">
        <v>175</v>
      </c>
      <c r="D520" t="s">
        <v>11</v>
      </c>
      <c r="E520" t="s">
        <v>12</v>
      </c>
      <c r="F520" t="s">
        <v>13</v>
      </c>
      <c r="G520" t="s">
        <v>14</v>
      </c>
      <c r="H520" t="s">
        <v>15</v>
      </c>
      <c r="I520" t="s">
        <v>30</v>
      </c>
      <c r="J520">
        <v>2020</v>
      </c>
      <c r="K520" t="s">
        <v>27</v>
      </c>
      <c r="L520" t="s">
        <v>17</v>
      </c>
      <c r="M520">
        <v>6252732</v>
      </c>
      <c r="N520">
        <v>15937145</v>
      </c>
    </row>
    <row r="521" spans="1:14">
      <c r="A521" t="s">
        <v>156</v>
      </c>
      <c r="B521" t="s">
        <v>173</v>
      </c>
      <c r="C521" t="s">
        <v>175</v>
      </c>
      <c r="D521" t="s">
        <v>11</v>
      </c>
      <c r="E521" t="s">
        <v>12</v>
      </c>
      <c r="F521" t="s">
        <v>13</v>
      </c>
      <c r="G521" t="s">
        <v>14</v>
      </c>
      <c r="H521" t="s">
        <v>15</v>
      </c>
      <c r="I521" t="s">
        <v>30</v>
      </c>
      <c r="J521">
        <v>2020</v>
      </c>
      <c r="K521" t="s">
        <v>28</v>
      </c>
      <c r="L521" t="s">
        <v>17</v>
      </c>
      <c r="M521">
        <v>7892228</v>
      </c>
      <c r="N521">
        <v>21316305</v>
      </c>
    </row>
    <row r="522" spans="1:14">
      <c r="A522" t="s">
        <v>156</v>
      </c>
      <c r="B522" t="s">
        <v>173</v>
      </c>
      <c r="C522" t="s">
        <v>174</v>
      </c>
      <c r="D522" t="s">
        <v>11</v>
      </c>
      <c r="E522" t="s">
        <v>12</v>
      </c>
      <c r="F522" t="s">
        <v>13</v>
      </c>
      <c r="G522" t="s">
        <v>14</v>
      </c>
      <c r="H522" t="s">
        <v>15</v>
      </c>
      <c r="I522" t="s">
        <v>30</v>
      </c>
      <c r="J522">
        <v>2019</v>
      </c>
      <c r="K522" t="s">
        <v>16</v>
      </c>
      <c r="L522" t="s">
        <v>17</v>
      </c>
      <c r="M522">
        <v>1146067</v>
      </c>
      <c r="N522">
        <v>2978736</v>
      </c>
    </row>
    <row r="523" spans="1:14">
      <c r="A523" t="s">
        <v>156</v>
      </c>
      <c r="B523" t="s">
        <v>173</v>
      </c>
      <c r="C523" t="s">
        <v>174</v>
      </c>
      <c r="D523" t="s">
        <v>11</v>
      </c>
      <c r="E523" t="s">
        <v>12</v>
      </c>
      <c r="F523" t="s">
        <v>13</v>
      </c>
      <c r="G523" t="s">
        <v>14</v>
      </c>
      <c r="H523" t="s">
        <v>15</v>
      </c>
      <c r="I523" t="s">
        <v>30</v>
      </c>
      <c r="J523">
        <v>2019</v>
      </c>
      <c r="K523" t="s">
        <v>24</v>
      </c>
      <c r="L523" t="s">
        <v>17</v>
      </c>
      <c r="M523">
        <v>2429175</v>
      </c>
      <c r="N523">
        <v>6840326</v>
      </c>
    </row>
    <row r="524" spans="1:14">
      <c r="A524" t="s">
        <v>156</v>
      </c>
      <c r="B524" t="s">
        <v>173</v>
      </c>
      <c r="C524" t="s">
        <v>174</v>
      </c>
      <c r="D524" t="s">
        <v>11</v>
      </c>
      <c r="E524" t="s">
        <v>12</v>
      </c>
      <c r="F524" t="s">
        <v>13</v>
      </c>
      <c r="G524" t="s">
        <v>14</v>
      </c>
      <c r="H524" t="s">
        <v>15</v>
      </c>
      <c r="I524" t="s">
        <v>30</v>
      </c>
      <c r="J524">
        <v>2019</v>
      </c>
      <c r="K524" t="s">
        <v>25</v>
      </c>
      <c r="L524" t="s">
        <v>17</v>
      </c>
      <c r="M524">
        <v>2796276</v>
      </c>
      <c r="N524">
        <v>7765772</v>
      </c>
    </row>
    <row r="525" spans="1:14">
      <c r="A525" t="s">
        <v>156</v>
      </c>
      <c r="B525" t="s">
        <v>173</v>
      </c>
      <c r="C525" t="s">
        <v>174</v>
      </c>
      <c r="D525" t="s">
        <v>11</v>
      </c>
      <c r="E525" t="s">
        <v>12</v>
      </c>
      <c r="F525" t="s">
        <v>31</v>
      </c>
      <c r="G525" t="s">
        <v>32</v>
      </c>
      <c r="H525" t="s">
        <v>36</v>
      </c>
      <c r="I525" t="s">
        <v>30</v>
      </c>
      <c r="J525">
        <v>2019</v>
      </c>
      <c r="K525" t="s">
        <v>23</v>
      </c>
      <c r="L525" t="s">
        <v>17</v>
      </c>
      <c r="M525">
        <v>35009</v>
      </c>
      <c r="N525">
        <v>69170</v>
      </c>
    </row>
    <row r="526" spans="1:14">
      <c r="A526" t="s">
        <v>156</v>
      </c>
      <c r="B526" t="s">
        <v>173</v>
      </c>
      <c r="C526" t="s">
        <v>174</v>
      </c>
      <c r="D526" t="s">
        <v>11</v>
      </c>
      <c r="E526" t="s">
        <v>12</v>
      </c>
      <c r="F526" t="s">
        <v>31</v>
      </c>
      <c r="G526" t="s">
        <v>32</v>
      </c>
      <c r="H526" t="s">
        <v>36</v>
      </c>
      <c r="I526" t="s">
        <v>30</v>
      </c>
      <c r="J526">
        <v>2019</v>
      </c>
      <c r="K526" t="s">
        <v>24</v>
      </c>
      <c r="L526" t="s">
        <v>17</v>
      </c>
      <c r="M526">
        <v>169282</v>
      </c>
      <c r="N526">
        <v>192899</v>
      </c>
    </row>
    <row r="527" spans="1:14">
      <c r="A527" t="s">
        <v>156</v>
      </c>
      <c r="B527" t="s">
        <v>173</v>
      </c>
      <c r="C527" t="s">
        <v>172</v>
      </c>
      <c r="D527" t="s">
        <v>11</v>
      </c>
      <c r="E527" t="s">
        <v>12</v>
      </c>
      <c r="F527" t="s">
        <v>13</v>
      </c>
      <c r="G527" t="s">
        <v>14</v>
      </c>
      <c r="H527" t="s">
        <v>15</v>
      </c>
      <c r="I527" t="s">
        <v>30</v>
      </c>
      <c r="J527">
        <v>2019</v>
      </c>
      <c r="K527" t="s">
        <v>20</v>
      </c>
      <c r="L527" t="s">
        <v>17</v>
      </c>
      <c r="M527">
        <v>5805180</v>
      </c>
      <c r="N527">
        <v>13703376</v>
      </c>
    </row>
    <row r="528" spans="1:14">
      <c r="A528" t="s">
        <v>156</v>
      </c>
      <c r="B528" t="s">
        <v>173</v>
      </c>
      <c r="C528" t="s">
        <v>172</v>
      </c>
      <c r="D528" t="s">
        <v>11</v>
      </c>
      <c r="E528" t="s">
        <v>12</v>
      </c>
      <c r="F528" t="s">
        <v>13</v>
      </c>
      <c r="G528" t="s">
        <v>14</v>
      </c>
      <c r="H528" t="s">
        <v>15</v>
      </c>
      <c r="I528" t="s">
        <v>30</v>
      </c>
      <c r="J528">
        <v>2019</v>
      </c>
      <c r="K528" t="s">
        <v>21</v>
      </c>
      <c r="L528" t="s">
        <v>17</v>
      </c>
      <c r="M528">
        <v>2184150</v>
      </c>
      <c r="N528">
        <v>5124923</v>
      </c>
    </row>
    <row r="529" spans="1:14">
      <c r="A529" t="s">
        <v>156</v>
      </c>
      <c r="B529" t="s">
        <v>166</v>
      </c>
      <c r="C529" t="s">
        <v>210</v>
      </c>
      <c r="D529" t="s">
        <v>11</v>
      </c>
      <c r="E529" t="s">
        <v>12</v>
      </c>
      <c r="F529" t="s">
        <v>13</v>
      </c>
      <c r="G529" t="s">
        <v>14</v>
      </c>
      <c r="H529" t="s">
        <v>15</v>
      </c>
      <c r="I529" t="s">
        <v>30</v>
      </c>
      <c r="J529">
        <v>2020</v>
      </c>
      <c r="K529" t="s">
        <v>26</v>
      </c>
      <c r="L529" t="s">
        <v>17</v>
      </c>
      <c r="M529">
        <v>1160879</v>
      </c>
      <c r="N529">
        <v>3157440</v>
      </c>
    </row>
    <row r="530" spans="1:14">
      <c r="A530" t="s">
        <v>156</v>
      </c>
      <c r="B530" t="s">
        <v>166</v>
      </c>
      <c r="C530" t="s">
        <v>212</v>
      </c>
      <c r="D530" t="s">
        <v>11</v>
      </c>
      <c r="E530" t="s">
        <v>12</v>
      </c>
      <c r="F530" t="s">
        <v>13</v>
      </c>
      <c r="G530" t="s">
        <v>14</v>
      </c>
      <c r="H530" t="s">
        <v>15</v>
      </c>
      <c r="I530" t="s">
        <v>30</v>
      </c>
      <c r="J530">
        <v>2019</v>
      </c>
      <c r="K530" t="s">
        <v>22</v>
      </c>
      <c r="L530" t="s">
        <v>17</v>
      </c>
      <c r="M530">
        <v>1767</v>
      </c>
      <c r="N530">
        <v>170</v>
      </c>
    </row>
    <row r="531" spans="1:14">
      <c r="A531" t="s">
        <v>156</v>
      </c>
      <c r="B531" t="s">
        <v>166</v>
      </c>
      <c r="C531" t="s">
        <v>169</v>
      </c>
      <c r="D531" t="s">
        <v>11</v>
      </c>
      <c r="E531" t="s">
        <v>12</v>
      </c>
      <c r="F531" t="s">
        <v>13</v>
      </c>
      <c r="G531" t="s">
        <v>14</v>
      </c>
      <c r="H531" t="s">
        <v>15</v>
      </c>
      <c r="I531" t="s">
        <v>30</v>
      </c>
      <c r="J531">
        <v>2019</v>
      </c>
      <c r="K531" t="s">
        <v>20</v>
      </c>
      <c r="L531" t="s">
        <v>17</v>
      </c>
      <c r="M531">
        <v>3532565</v>
      </c>
      <c r="N531">
        <v>10080620</v>
      </c>
    </row>
    <row r="532" spans="1:14">
      <c r="A532" t="s">
        <v>156</v>
      </c>
      <c r="B532" t="s">
        <v>166</v>
      </c>
      <c r="C532" t="s">
        <v>168</v>
      </c>
      <c r="D532" t="s">
        <v>11</v>
      </c>
      <c r="E532" t="s">
        <v>12</v>
      </c>
      <c r="F532" t="s">
        <v>13</v>
      </c>
      <c r="G532" t="s">
        <v>14</v>
      </c>
      <c r="H532" t="s">
        <v>15</v>
      </c>
      <c r="I532" t="s">
        <v>30</v>
      </c>
      <c r="J532">
        <v>2019</v>
      </c>
      <c r="K532" t="s">
        <v>25</v>
      </c>
      <c r="L532" t="s">
        <v>17</v>
      </c>
      <c r="M532">
        <v>8306</v>
      </c>
      <c r="N532">
        <v>23910</v>
      </c>
    </row>
    <row r="533" spans="1:14">
      <c r="A533" t="s">
        <v>156</v>
      </c>
      <c r="B533" t="s">
        <v>166</v>
      </c>
      <c r="C533" t="s">
        <v>168</v>
      </c>
      <c r="D533" t="s">
        <v>11</v>
      </c>
      <c r="E533" t="s">
        <v>12</v>
      </c>
      <c r="F533" t="s">
        <v>13</v>
      </c>
      <c r="G533" t="s">
        <v>14</v>
      </c>
      <c r="H533" t="s">
        <v>15</v>
      </c>
      <c r="I533" t="s">
        <v>30</v>
      </c>
      <c r="J533">
        <v>2020</v>
      </c>
      <c r="K533" t="s">
        <v>26</v>
      </c>
      <c r="L533" t="s">
        <v>17</v>
      </c>
      <c r="M533">
        <v>8477</v>
      </c>
      <c r="N533">
        <v>24120</v>
      </c>
    </row>
    <row r="534" spans="1:14">
      <c r="A534" t="s">
        <v>156</v>
      </c>
      <c r="B534" t="s">
        <v>166</v>
      </c>
      <c r="C534" t="s">
        <v>165</v>
      </c>
      <c r="D534" t="s">
        <v>11</v>
      </c>
      <c r="E534" t="s">
        <v>12</v>
      </c>
      <c r="F534" t="s">
        <v>13</v>
      </c>
      <c r="G534" t="s">
        <v>14</v>
      </c>
      <c r="H534" t="s">
        <v>15</v>
      </c>
      <c r="I534" t="s">
        <v>30</v>
      </c>
      <c r="J534">
        <v>2019</v>
      </c>
      <c r="K534" t="s">
        <v>22</v>
      </c>
      <c r="L534" t="s">
        <v>17</v>
      </c>
      <c r="M534">
        <v>1753</v>
      </c>
      <c r="N534">
        <v>480</v>
      </c>
    </row>
    <row r="535" spans="1:14">
      <c r="A535" t="s">
        <v>156</v>
      </c>
      <c r="B535" t="s">
        <v>166</v>
      </c>
      <c r="C535" t="s">
        <v>165</v>
      </c>
      <c r="D535" t="s">
        <v>11</v>
      </c>
      <c r="E535" t="s">
        <v>12</v>
      </c>
      <c r="F535" t="s">
        <v>31</v>
      </c>
      <c r="G535" t="s">
        <v>32</v>
      </c>
      <c r="H535" t="s">
        <v>33</v>
      </c>
      <c r="I535" t="s">
        <v>30</v>
      </c>
      <c r="J535">
        <v>2020</v>
      </c>
      <c r="K535" t="s">
        <v>27</v>
      </c>
      <c r="L535" t="s">
        <v>17</v>
      </c>
      <c r="M535">
        <v>25002</v>
      </c>
      <c r="N535">
        <v>566</v>
      </c>
    </row>
    <row r="536" spans="1:14">
      <c r="A536" t="s">
        <v>156</v>
      </c>
      <c r="B536" t="s">
        <v>166</v>
      </c>
      <c r="C536" t="s">
        <v>165</v>
      </c>
      <c r="D536" t="s">
        <v>11</v>
      </c>
      <c r="E536" t="s">
        <v>12</v>
      </c>
      <c r="F536" t="s">
        <v>31</v>
      </c>
      <c r="G536" t="s">
        <v>32</v>
      </c>
      <c r="H536" t="s">
        <v>33</v>
      </c>
      <c r="I536" t="s">
        <v>30</v>
      </c>
      <c r="J536">
        <v>2020</v>
      </c>
      <c r="K536" t="s">
        <v>28</v>
      </c>
      <c r="L536" t="s">
        <v>17</v>
      </c>
      <c r="M536">
        <v>5758</v>
      </c>
      <c r="N536">
        <v>94</v>
      </c>
    </row>
    <row r="537" spans="1:14">
      <c r="A537" t="s">
        <v>156</v>
      </c>
      <c r="B537" t="s">
        <v>166</v>
      </c>
      <c r="C537" t="s">
        <v>165</v>
      </c>
      <c r="D537" t="s">
        <v>11</v>
      </c>
      <c r="E537" t="s">
        <v>12</v>
      </c>
      <c r="F537" t="s">
        <v>31</v>
      </c>
      <c r="G537" t="s">
        <v>32</v>
      </c>
      <c r="H537" t="s">
        <v>36</v>
      </c>
      <c r="I537" t="s">
        <v>30</v>
      </c>
      <c r="J537">
        <v>2019</v>
      </c>
      <c r="K537" t="s">
        <v>19</v>
      </c>
      <c r="L537" t="s">
        <v>17</v>
      </c>
      <c r="M537">
        <v>8806</v>
      </c>
      <c r="N537">
        <v>5483</v>
      </c>
    </row>
    <row r="538" spans="1:14">
      <c r="A538" t="s">
        <v>156</v>
      </c>
      <c r="B538" t="s">
        <v>166</v>
      </c>
      <c r="C538" t="s">
        <v>165</v>
      </c>
      <c r="D538" t="s">
        <v>11</v>
      </c>
      <c r="E538" t="s">
        <v>12</v>
      </c>
      <c r="F538" t="s">
        <v>31</v>
      </c>
      <c r="G538" t="s">
        <v>32</v>
      </c>
      <c r="H538" t="s">
        <v>36</v>
      </c>
      <c r="I538" t="s">
        <v>30</v>
      </c>
      <c r="J538">
        <v>2019</v>
      </c>
      <c r="K538" t="s">
        <v>20</v>
      </c>
      <c r="L538" t="s">
        <v>17</v>
      </c>
      <c r="M538">
        <v>87387</v>
      </c>
      <c r="N538">
        <v>51354</v>
      </c>
    </row>
    <row r="539" spans="1:14">
      <c r="A539" t="s">
        <v>156</v>
      </c>
      <c r="B539" t="s">
        <v>166</v>
      </c>
      <c r="C539" t="s">
        <v>165</v>
      </c>
      <c r="D539" t="s">
        <v>11</v>
      </c>
      <c r="E539" t="s">
        <v>12</v>
      </c>
      <c r="F539" t="s">
        <v>31</v>
      </c>
      <c r="G539" t="s">
        <v>32</v>
      </c>
      <c r="H539" t="s">
        <v>39</v>
      </c>
      <c r="I539" t="s">
        <v>30</v>
      </c>
      <c r="J539">
        <v>2019</v>
      </c>
      <c r="K539" t="s">
        <v>20</v>
      </c>
      <c r="L539" t="s">
        <v>17</v>
      </c>
      <c r="M539">
        <v>17202</v>
      </c>
      <c r="N539">
        <v>2217</v>
      </c>
    </row>
    <row r="540" spans="1:14">
      <c r="A540" t="s">
        <v>156</v>
      </c>
      <c r="B540" t="s">
        <v>166</v>
      </c>
      <c r="C540" t="s">
        <v>165</v>
      </c>
      <c r="D540" t="s">
        <v>11</v>
      </c>
      <c r="E540" t="s">
        <v>12</v>
      </c>
      <c r="F540" t="s">
        <v>31</v>
      </c>
      <c r="G540" t="s">
        <v>32</v>
      </c>
      <c r="H540" t="s">
        <v>39</v>
      </c>
      <c r="I540" t="s">
        <v>30</v>
      </c>
      <c r="J540">
        <v>2019</v>
      </c>
      <c r="K540" t="s">
        <v>23</v>
      </c>
      <c r="L540" t="s">
        <v>17</v>
      </c>
      <c r="M540">
        <v>8283</v>
      </c>
      <c r="N540">
        <v>58</v>
      </c>
    </row>
    <row r="541" spans="1:14">
      <c r="A541" t="s">
        <v>156</v>
      </c>
      <c r="B541" t="s">
        <v>166</v>
      </c>
      <c r="C541" t="s">
        <v>165</v>
      </c>
      <c r="D541" t="s">
        <v>11</v>
      </c>
      <c r="E541" t="s">
        <v>12</v>
      </c>
      <c r="F541" t="s">
        <v>31</v>
      </c>
      <c r="G541" t="s">
        <v>32</v>
      </c>
      <c r="H541" t="s">
        <v>39</v>
      </c>
      <c r="I541" t="s">
        <v>30</v>
      </c>
      <c r="J541">
        <v>2019</v>
      </c>
      <c r="K541" t="s">
        <v>25</v>
      </c>
      <c r="L541" t="s">
        <v>17</v>
      </c>
      <c r="M541">
        <v>10959</v>
      </c>
      <c r="N541">
        <v>34</v>
      </c>
    </row>
    <row r="542" spans="1:14">
      <c r="A542" t="s">
        <v>156</v>
      </c>
      <c r="B542" t="s">
        <v>166</v>
      </c>
      <c r="C542" t="s">
        <v>165</v>
      </c>
      <c r="D542" t="s">
        <v>11</v>
      </c>
      <c r="E542" t="s">
        <v>12</v>
      </c>
      <c r="F542" t="s">
        <v>31</v>
      </c>
      <c r="G542" t="s">
        <v>32</v>
      </c>
      <c r="H542" t="s">
        <v>39</v>
      </c>
      <c r="I542" t="s">
        <v>30</v>
      </c>
      <c r="J542">
        <v>2020</v>
      </c>
      <c r="K542" t="s">
        <v>28</v>
      </c>
      <c r="L542" t="s">
        <v>17</v>
      </c>
      <c r="M542">
        <v>21615</v>
      </c>
      <c r="N542">
        <v>156</v>
      </c>
    </row>
    <row r="543" spans="1:14">
      <c r="A543" t="s">
        <v>156</v>
      </c>
      <c r="B543" t="s">
        <v>162</v>
      </c>
      <c r="C543" t="s">
        <v>164</v>
      </c>
      <c r="D543" t="s">
        <v>11</v>
      </c>
      <c r="E543" t="s">
        <v>12</v>
      </c>
      <c r="F543" t="s">
        <v>13</v>
      </c>
      <c r="G543" t="s">
        <v>14</v>
      </c>
      <c r="H543" t="s">
        <v>15</v>
      </c>
      <c r="I543" t="s">
        <v>30</v>
      </c>
      <c r="J543">
        <v>2019</v>
      </c>
      <c r="K543" t="s">
        <v>16</v>
      </c>
      <c r="L543" t="s">
        <v>17</v>
      </c>
      <c r="M543">
        <v>1524</v>
      </c>
      <c r="N543">
        <v>356</v>
      </c>
    </row>
    <row r="544" spans="1:14">
      <c r="A544" t="s">
        <v>156</v>
      </c>
      <c r="B544" t="s">
        <v>162</v>
      </c>
      <c r="C544" t="s">
        <v>164</v>
      </c>
      <c r="D544" t="s">
        <v>11</v>
      </c>
      <c r="E544" t="s">
        <v>12</v>
      </c>
      <c r="F544" t="s">
        <v>31</v>
      </c>
      <c r="G544" t="s">
        <v>32</v>
      </c>
      <c r="H544" t="s">
        <v>36</v>
      </c>
      <c r="I544" t="s">
        <v>30</v>
      </c>
      <c r="J544">
        <v>2019</v>
      </c>
      <c r="K544" t="s">
        <v>22</v>
      </c>
      <c r="L544" t="s">
        <v>17</v>
      </c>
      <c r="M544">
        <v>55009</v>
      </c>
      <c r="N544">
        <v>32550</v>
      </c>
    </row>
    <row r="545" spans="1:14">
      <c r="A545" t="s">
        <v>156</v>
      </c>
      <c r="B545" t="s">
        <v>162</v>
      </c>
      <c r="C545" t="s">
        <v>164</v>
      </c>
      <c r="D545" t="s">
        <v>11</v>
      </c>
      <c r="E545" t="s">
        <v>12</v>
      </c>
      <c r="F545" t="s">
        <v>31</v>
      </c>
      <c r="G545" t="s">
        <v>32</v>
      </c>
      <c r="H545" t="s">
        <v>39</v>
      </c>
      <c r="I545" t="s">
        <v>30</v>
      </c>
      <c r="J545">
        <v>2019</v>
      </c>
      <c r="K545" t="s">
        <v>18</v>
      </c>
      <c r="L545" t="s">
        <v>17</v>
      </c>
      <c r="M545">
        <v>19838</v>
      </c>
      <c r="N545">
        <v>19822</v>
      </c>
    </row>
    <row r="546" spans="1:14">
      <c r="A546" t="s">
        <v>156</v>
      </c>
      <c r="B546" t="s">
        <v>162</v>
      </c>
      <c r="C546" t="s">
        <v>161</v>
      </c>
      <c r="D546" t="s">
        <v>11</v>
      </c>
      <c r="E546" t="s">
        <v>12</v>
      </c>
      <c r="F546" t="s">
        <v>13</v>
      </c>
      <c r="G546" t="s">
        <v>14</v>
      </c>
      <c r="H546" t="s">
        <v>15</v>
      </c>
      <c r="I546" t="s">
        <v>30</v>
      </c>
      <c r="J546">
        <v>2019</v>
      </c>
      <c r="K546" t="s">
        <v>22</v>
      </c>
      <c r="L546" t="s">
        <v>17</v>
      </c>
      <c r="M546">
        <v>20</v>
      </c>
      <c r="N546">
        <v>1020</v>
      </c>
    </row>
    <row r="547" spans="1:14">
      <c r="A547" t="s">
        <v>156</v>
      </c>
      <c r="B547" t="s">
        <v>162</v>
      </c>
      <c r="C547" t="s">
        <v>161</v>
      </c>
      <c r="D547" t="s">
        <v>11</v>
      </c>
      <c r="E547" t="s">
        <v>12</v>
      </c>
      <c r="F547" t="s">
        <v>13</v>
      </c>
      <c r="G547" t="s">
        <v>14</v>
      </c>
      <c r="H547" t="s">
        <v>15</v>
      </c>
      <c r="I547" t="s">
        <v>30</v>
      </c>
      <c r="J547">
        <v>2019</v>
      </c>
      <c r="K547" t="s">
        <v>23</v>
      </c>
      <c r="L547" t="s">
        <v>17</v>
      </c>
      <c r="M547">
        <v>1642</v>
      </c>
      <c r="N547">
        <v>144</v>
      </c>
    </row>
    <row r="548" spans="1:14">
      <c r="A548" t="s">
        <v>156</v>
      </c>
      <c r="B548" t="s">
        <v>162</v>
      </c>
      <c r="C548" t="s">
        <v>161</v>
      </c>
      <c r="D548" t="s">
        <v>11</v>
      </c>
      <c r="E548" t="s">
        <v>12</v>
      </c>
      <c r="F548" t="s">
        <v>13</v>
      </c>
      <c r="G548" t="s">
        <v>14</v>
      </c>
      <c r="H548" t="s">
        <v>15</v>
      </c>
      <c r="I548" t="s">
        <v>30</v>
      </c>
      <c r="J548">
        <v>2019</v>
      </c>
      <c r="K548" t="s">
        <v>24</v>
      </c>
      <c r="L548" t="s">
        <v>17</v>
      </c>
      <c r="M548">
        <v>6488</v>
      </c>
      <c r="N548">
        <v>1000</v>
      </c>
    </row>
    <row r="549" spans="1:14">
      <c r="A549" t="s">
        <v>156</v>
      </c>
      <c r="B549" t="s">
        <v>162</v>
      </c>
      <c r="C549" t="s">
        <v>161</v>
      </c>
      <c r="D549" t="s">
        <v>11</v>
      </c>
      <c r="E549" t="s">
        <v>12</v>
      </c>
      <c r="F549" t="s">
        <v>13</v>
      </c>
      <c r="G549" t="s">
        <v>14</v>
      </c>
      <c r="H549" t="s">
        <v>15</v>
      </c>
      <c r="I549" t="s">
        <v>30</v>
      </c>
      <c r="J549">
        <v>2020</v>
      </c>
      <c r="K549" t="s">
        <v>28</v>
      </c>
      <c r="L549" t="s">
        <v>17</v>
      </c>
      <c r="M549">
        <v>28999</v>
      </c>
      <c r="N549">
        <v>12073</v>
      </c>
    </row>
    <row r="550" spans="1:14">
      <c r="A550" t="s">
        <v>156</v>
      </c>
      <c r="B550" t="s">
        <v>162</v>
      </c>
      <c r="C550" t="s">
        <v>161</v>
      </c>
      <c r="D550" t="s">
        <v>11</v>
      </c>
      <c r="E550" t="s">
        <v>12</v>
      </c>
      <c r="F550" t="s">
        <v>31</v>
      </c>
      <c r="G550" t="s">
        <v>32</v>
      </c>
      <c r="H550" t="s">
        <v>33</v>
      </c>
      <c r="I550" t="s">
        <v>30</v>
      </c>
      <c r="J550">
        <v>2019</v>
      </c>
      <c r="K550" t="s">
        <v>23</v>
      </c>
      <c r="L550" t="s">
        <v>17</v>
      </c>
      <c r="M550">
        <v>4418</v>
      </c>
      <c r="N550">
        <v>384</v>
      </c>
    </row>
    <row r="551" spans="1:14">
      <c r="A551" t="s">
        <v>156</v>
      </c>
      <c r="B551" t="s">
        <v>162</v>
      </c>
      <c r="C551" t="s">
        <v>161</v>
      </c>
      <c r="D551" t="s">
        <v>11</v>
      </c>
      <c r="E551" t="s">
        <v>12</v>
      </c>
      <c r="F551" t="s">
        <v>31</v>
      </c>
      <c r="G551" t="s">
        <v>32</v>
      </c>
      <c r="H551" t="s">
        <v>36</v>
      </c>
      <c r="I551" t="s">
        <v>30</v>
      </c>
      <c r="J551">
        <v>2019</v>
      </c>
      <c r="K551" t="s">
        <v>16</v>
      </c>
      <c r="L551" t="s">
        <v>17</v>
      </c>
      <c r="M551">
        <v>23391</v>
      </c>
      <c r="N551">
        <v>10284</v>
      </c>
    </row>
    <row r="552" spans="1:14">
      <c r="A552" t="s">
        <v>156</v>
      </c>
      <c r="B552" t="s">
        <v>162</v>
      </c>
      <c r="C552" t="s">
        <v>161</v>
      </c>
      <c r="D552" t="s">
        <v>11</v>
      </c>
      <c r="E552" t="s">
        <v>12</v>
      </c>
      <c r="F552" t="s">
        <v>31</v>
      </c>
      <c r="G552" t="s">
        <v>32</v>
      </c>
      <c r="H552" t="s">
        <v>36</v>
      </c>
      <c r="I552" t="s">
        <v>30</v>
      </c>
      <c r="J552">
        <v>2019</v>
      </c>
      <c r="K552" t="s">
        <v>18</v>
      </c>
      <c r="L552" t="s">
        <v>17</v>
      </c>
      <c r="M552">
        <v>26325</v>
      </c>
      <c r="N552">
        <v>11442</v>
      </c>
    </row>
    <row r="553" spans="1:14">
      <c r="A553" t="s">
        <v>156</v>
      </c>
      <c r="B553" t="s">
        <v>162</v>
      </c>
      <c r="C553" t="s">
        <v>161</v>
      </c>
      <c r="D553" t="s">
        <v>11</v>
      </c>
      <c r="E553" t="s">
        <v>12</v>
      </c>
      <c r="F553" t="s">
        <v>31</v>
      </c>
      <c r="G553" t="s">
        <v>32</v>
      </c>
      <c r="H553" t="s">
        <v>36</v>
      </c>
      <c r="I553" t="s">
        <v>30</v>
      </c>
      <c r="J553">
        <v>2019</v>
      </c>
      <c r="K553" t="s">
        <v>19</v>
      </c>
      <c r="L553" t="s">
        <v>17</v>
      </c>
      <c r="M553">
        <v>34608</v>
      </c>
      <c r="N553">
        <v>33328</v>
      </c>
    </row>
    <row r="554" spans="1:14">
      <c r="A554" t="s">
        <v>156</v>
      </c>
      <c r="B554" t="s">
        <v>162</v>
      </c>
      <c r="C554" t="s">
        <v>161</v>
      </c>
      <c r="D554" t="s">
        <v>11</v>
      </c>
      <c r="E554" t="s">
        <v>12</v>
      </c>
      <c r="F554" t="s">
        <v>31</v>
      </c>
      <c r="G554" t="s">
        <v>32</v>
      </c>
      <c r="H554" t="s">
        <v>36</v>
      </c>
      <c r="I554" t="s">
        <v>30</v>
      </c>
      <c r="J554">
        <v>2019</v>
      </c>
      <c r="K554" t="s">
        <v>20</v>
      </c>
      <c r="L554" t="s">
        <v>17</v>
      </c>
      <c r="M554">
        <v>19616</v>
      </c>
      <c r="N554">
        <v>4768</v>
      </c>
    </row>
    <row r="555" spans="1:14">
      <c r="A555" t="s">
        <v>156</v>
      </c>
      <c r="B555" t="s">
        <v>162</v>
      </c>
      <c r="C555" t="s">
        <v>161</v>
      </c>
      <c r="D555" t="s">
        <v>11</v>
      </c>
      <c r="E555" t="s">
        <v>12</v>
      </c>
      <c r="F555" t="s">
        <v>31</v>
      </c>
      <c r="G555" t="s">
        <v>32</v>
      </c>
      <c r="H555" t="s">
        <v>36</v>
      </c>
      <c r="I555" t="s">
        <v>30</v>
      </c>
      <c r="J555">
        <v>2019</v>
      </c>
      <c r="K555" t="s">
        <v>21</v>
      </c>
      <c r="L555" t="s">
        <v>17</v>
      </c>
      <c r="M555">
        <v>3698</v>
      </c>
      <c r="N555">
        <v>1173</v>
      </c>
    </row>
    <row r="556" spans="1:14">
      <c r="A556" t="s">
        <v>156</v>
      </c>
      <c r="B556" t="s">
        <v>162</v>
      </c>
      <c r="C556" t="s">
        <v>161</v>
      </c>
      <c r="D556" t="s">
        <v>11</v>
      </c>
      <c r="E556" t="s">
        <v>12</v>
      </c>
      <c r="F556" t="s">
        <v>31</v>
      </c>
      <c r="G556" t="s">
        <v>32</v>
      </c>
      <c r="H556" t="s">
        <v>36</v>
      </c>
      <c r="I556" t="s">
        <v>30</v>
      </c>
      <c r="J556">
        <v>2019</v>
      </c>
      <c r="K556" t="s">
        <v>22</v>
      </c>
      <c r="L556" t="s">
        <v>17</v>
      </c>
      <c r="M556">
        <v>903</v>
      </c>
      <c r="N556">
        <v>33</v>
      </c>
    </row>
    <row r="557" spans="1:14">
      <c r="A557" t="s">
        <v>156</v>
      </c>
      <c r="B557" t="s">
        <v>162</v>
      </c>
      <c r="C557" t="s">
        <v>161</v>
      </c>
      <c r="D557" t="s">
        <v>11</v>
      </c>
      <c r="E557" t="s">
        <v>12</v>
      </c>
      <c r="F557" t="s">
        <v>31</v>
      </c>
      <c r="G557" t="s">
        <v>32</v>
      </c>
      <c r="H557" t="s">
        <v>36</v>
      </c>
      <c r="I557" t="s">
        <v>30</v>
      </c>
      <c r="J557">
        <v>2019</v>
      </c>
      <c r="K557" t="s">
        <v>23</v>
      </c>
      <c r="L557" t="s">
        <v>17</v>
      </c>
      <c r="M557">
        <v>25192</v>
      </c>
      <c r="N557">
        <v>5840</v>
      </c>
    </row>
    <row r="558" spans="1:14">
      <c r="A558" t="s">
        <v>156</v>
      </c>
      <c r="B558" t="s">
        <v>162</v>
      </c>
      <c r="C558" t="s">
        <v>161</v>
      </c>
      <c r="D558" t="s">
        <v>11</v>
      </c>
      <c r="E558" t="s">
        <v>12</v>
      </c>
      <c r="F558" t="s">
        <v>31</v>
      </c>
      <c r="G558" t="s">
        <v>32</v>
      </c>
      <c r="H558" t="s">
        <v>36</v>
      </c>
      <c r="I558" t="s">
        <v>30</v>
      </c>
      <c r="J558">
        <v>2019</v>
      </c>
      <c r="K558" t="s">
        <v>24</v>
      </c>
      <c r="L558" t="s">
        <v>17</v>
      </c>
      <c r="M558">
        <v>8468</v>
      </c>
      <c r="N558">
        <v>1900</v>
      </c>
    </row>
    <row r="559" spans="1:14">
      <c r="A559" t="s">
        <v>156</v>
      </c>
      <c r="B559" t="s">
        <v>162</v>
      </c>
      <c r="C559" t="s">
        <v>161</v>
      </c>
      <c r="D559" t="s">
        <v>11</v>
      </c>
      <c r="E559" t="s">
        <v>12</v>
      </c>
      <c r="F559" t="s">
        <v>31</v>
      </c>
      <c r="G559" t="s">
        <v>32</v>
      </c>
      <c r="H559" t="s">
        <v>36</v>
      </c>
      <c r="I559" t="s">
        <v>30</v>
      </c>
      <c r="J559">
        <v>2019</v>
      </c>
      <c r="K559" t="s">
        <v>25</v>
      </c>
      <c r="L559" t="s">
        <v>17</v>
      </c>
      <c r="M559">
        <v>14127</v>
      </c>
      <c r="N559">
        <v>2480</v>
      </c>
    </row>
    <row r="560" spans="1:14">
      <c r="A560" t="s">
        <v>156</v>
      </c>
      <c r="B560" t="s">
        <v>162</v>
      </c>
      <c r="C560" t="s">
        <v>161</v>
      </c>
      <c r="D560" t="s">
        <v>11</v>
      </c>
      <c r="E560" t="s">
        <v>12</v>
      </c>
      <c r="F560" t="s">
        <v>31</v>
      </c>
      <c r="G560" t="s">
        <v>32</v>
      </c>
      <c r="H560" t="s">
        <v>36</v>
      </c>
      <c r="I560" t="s">
        <v>30</v>
      </c>
      <c r="J560">
        <v>2020</v>
      </c>
      <c r="K560" t="s">
        <v>26</v>
      </c>
      <c r="L560" t="s">
        <v>17</v>
      </c>
      <c r="M560">
        <v>75346</v>
      </c>
      <c r="N560">
        <v>62764</v>
      </c>
    </row>
    <row r="561" spans="1:14">
      <c r="A561" t="s">
        <v>156</v>
      </c>
      <c r="B561" t="s">
        <v>162</v>
      </c>
      <c r="C561" t="s">
        <v>161</v>
      </c>
      <c r="D561" t="s">
        <v>11</v>
      </c>
      <c r="E561" t="s">
        <v>12</v>
      </c>
      <c r="F561" t="s">
        <v>31</v>
      </c>
      <c r="G561" t="s">
        <v>32</v>
      </c>
      <c r="H561" t="s">
        <v>36</v>
      </c>
      <c r="I561" t="s">
        <v>30</v>
      </c>
      <c r="J561">
        <v>2020</v>
      </c>
      <c r="K561" t="s">
        <v>28</v>
      </c>
      <c r="L561" t="s">
        <v>17</v>
      </c>
      <c r="M561">
        <v>65026</v>
      </c>
      <c r="N561">
        <v>29257</v>
      </c>
    </row>
    <row r="562" spans="1:14">
      <c r="A562" t="s">
        <v>156</v>
      </c>
      <c r="B562" t="s">
        <v>162</v>
      </c>
      <c r="C562" t="s">
        <v>161</v>
      </c>
      <c r="D562" t="s">
        <v>11</v>
      </c>
      <c r="E562" t="s">
        <v>12</v>
      </c>
      <c r="F562" t="s">
        <v>31</v>
      </c>
      <c r="G562" t="s">
        <v>32</v>
      </c>
      <c r="H562" t="s">
        <v>37</v>
      </c>
      <c r="I562" t="s">
        <v>30</v>
      </c>
      <c r="J562">
        <v>2019</v>
      </c>
      <c r="K562" t="s">
        <v>16</v>
      </c>
      <c r="L562" t="s">
        <v>17</v>
      </c>
      <c r="M562">
        <v>16542</v>
      </c>
      <c r="N562">
        <v>1359</v>
      </c>
    </row>
    <row r="563" spans="1:14">
      <c r="A563" t="s">
        <v>156</v>
      </c>
      <c r="B563" t="s">
        <v>162</v>
      </c>
      <c r="C563" t="s">
        <v>161</v>
      </c>
      <c r="D563" t="s">
        <v>11</v>
      </c>
      <c r="E563" t="s">
        <v>12</v>
      </c>
      <c r="F563" t="s">
        <v>31</v>
      </c>
      <c r="G563" t="s">
        <v>32</v>
      </c>
      <c r="H563" t="s">
        <v>37</v>
      </c>
      <c r="I563" t="s">
        <v>30</v>
      </c>
      <c r="J563">
        <v>2019</v>
      </c>
      <c r="K563" t="s">
        <v>18</v>
      </c>
      <c r="L563" t="s">
        <v>17</v>
      </c>
      <c r="M563">
        <v>48137</v>
      </c>
      <c r="N563">
        <v>17946</v>
      </c>
    </row>
    <row r="564" spans="1:14">
      <c r="A564" t="s">
        <v>156</v>
      </c>
      <c r="B564" t="s">
        <v>162</v>
      </c>
      <c r="C564" t="s">
        <v>161</v>
      </c>
      <c r="D564" t="s">
        <v>11</v>
      </c>
      <c r="E564" t="s">
        <v>12</v>
      </c>
      <c r="F564" t="s">
        <v>31</v>
      </c>
      <c r="G564" t="s">
        <v>32</v>
      </c>
      <c r="H564" t="s">
        <v>37</v>
      </c>
      <c r="I564" t="s">
        <v>30</v>
      </c>
      <c r="J564">
        <v>2019</v>
      </c>
      <c r="K564" t="s">
        <v>19</v>
      </c>
      <c r="L564" t="s">
        <v>17</v>
      </c>
      <c r="M564">
        <v>22645</v>
      </c>
      <c r="N564">
        <v>1222</v>
      </c>
    </row>
    <row r="565" spans="1:14">
      <c r="A565" t="s">
        <v>156</v>
      </c>
      <c r="B565" t="s">
        <v>162</v>
      </c>
      <c r="C565" t="s">
        <v>161</v>
      </c>
      <c r="D565" t="s">
        <v>11</v>
      </c>
      <c r="E565" t="s">
        <v>12</v>
      </c>
      <c r="F565" t="s">
        <v>31</v>
      </c>
      <c r="G565" t="s">
        <v>32</v>
      </c>
      <c r="H565" t="s">
        <v>37</v>
      </c>
      <c r="I565" t="s">
        <v>30</v>
      </c>
      <c r="J565">
        <v>2019</v>
      </c>
      <c r="K565" t="s">
        <v>20</v>
      </c>
      <c r="L565" t="s">
        <v>17</v>
      </c>
      <c r="M565">
        <v>61496</v>
      </c>
      <c r="N565">
        <v>3413</v>
      </c>
    </row>
    <row r="566" spans="1:14">
      <c r="A566" t="s">
        <v>156</v>
      </c>
      <c r="B566" t="s">
        <v>162</v>
      </c>
      <c r="C566" t="s">
        <v>161</v>
      </c>
      <c r="D566" t="s">
        <v>11</v>
      </c>
      <c r="E566" t="s">
        <v>12</v>
      </c>
      <c r="F566" t="s">
        <v>31</v>
      </c>
      <c r="G566" t="s">
        <v>32</v>
      </c>
      <c r="H566" t="s">
        <v>37</v>
      </c>
      <c r="I566" t="s">
        <v>30</v>
      </c>
      <c r="J566">
        <v>2019</v>
      </c>
      <c r="K566" t="s">
        <v>21</v>
      </c>
      <c r="L566" t="s">
        <v>17</v>
      </c>
      <c r="M566">
        <v>46031</v>
      </c>
      <c r="N566">
        <v>2125</v>
      </c>
    </row>
    <row r="567" spans="1:14">
      <c r="A567" t="s">
        <v>156</v>
      </c>
      <c r="B567" t="s">
        <v>162</v>
      </c>
      <c r="C567" t="s">
        <v>161</v>
      </c>
      <c r="D567" t="s">
        <v>11</v>
      </c>
      <c r="E567" t="s">
        <v>12</v>
      </c>
      <c r="F567" t="s">
        <v>31</v>
      </c>
      <c r="G567" t="s">
        <v>32</v>
      </c>
      <c r="H567" t="s">
        <v>37</v>
      </c>
      <c r="I567" t="s">
        <v>30</v>
      </c>
      <c r="J567">
        <v>2019</v>
      </c>
      <c r="K567" t="s">
        <v>22</v>
      </c>
      <c r="L567" t="s">
        <v>17</v>
      </c>
      <c r="M567">
        <v>19038</v>
      </c>
      <c r="N567">
        <v>2652</v>
      </c>
    </row>
    <row r="568" spans="1:14">
      <c r="A568" t="s">
        <v>156</v>
      </c>
      <c r="B568" t="s">
        <v>162</v>
      </c>
      <c r="C568" t="s">
        <v>161</v>
      </c>
      <c r="D568" t="s">
        <v>11</v>
      </c>
      <c r="E568" t="s">
        <v>12</v>
      </c>
      <c r="F568" t="s">
        <v>31</v>
      </c>
      <c r="G568" t="s">
        <v>32</v>
      </c>
      <c r="H568" t="s">
        <v>37</v>
      </c>
      <c r="I568" t="s">
        <v>30</v>
      </c>
      <c r="J568">
        <v>2019</v>
      </c>
      <c r="K568" t="s">
        <v>23</v>
      </c>
      <c r="L568" t="s">
        <v>17</v>
      </c>
      <c r="M568">
        <v>42634</v>
      </c>
      <c r="N568">
        <v>2634</v>
      </c>
    </row>
    <row r="569" spans="1:14">
      <c r="A569" t="s">
        <v>156</v>
      </c>
      <c r="B569" t="s">
        <v>162</v>
      </c>
      <c r="C569" t="s">
        <v>161</v>
      </c>
      <c r="D569" t="s">
        <v>11</v>
      </c>
      <c r="E569" t="s">
        <v>12</v>
      </c>
      <c r="F569" t="s">
        <v>31</v>
      </c>
      <c r="G569" t="s">
        <v>32</v>
      </c>
      <c r="H569" t="s">
        <v>37</v>
      </c>
      <c r="I569" t="s">
        <v>30</v>
      </c>
      <c r="J569">
        <v>2019</v>
      </c>
      <c r="K569" t="s">
        <v>24</v>
      </c>
      <c r="L569" t="s">
        <v>17</v>
      </c>
      <c r="M569">
        <v>25965</v>
      </c>
      <c r="N569">
        <v>3905</v>
      </c>
    </row>
    <row r="570" spans="1:14">
      <c r="A570" t="s">
        <v>156</v>
      </c>
      <c r="B570" t="s">
        <v>162</v>
      </c>
      <c r="C570" t="s">
        <v>161</v>
      </c>
      <c r="D570" t="s">
        <v>11</v>
      </c>
      <c r="E570" t="s">
        <v>12</v>
      </c>
      <c r="F570" t="s">
        <v>31</v>
      </c>
      <c r="G570" t="s">
        <v>32</v>
      </c>
      <c r="H570" t="s">
        <v>37</v>
      </c>
      <c r="I570" t="s">
        <v>30</v>
      </c>
      <c r="J570">
        <v>2019</v>
      </c>
      <c r="K570" t="s">
        <v>25</v>
      </c>
      <c r="L570" t="s">
        <v>17</v>
      </c>
      <c r="M570">
        <v>86251</v>
      </c>
      <c r="N570">
        <v>3556</v>
      </c>
    </row>
    <row r="571" spans="1:14">
      <c r="A571" t="s">
        <v>156</v>
      </c>
      <c r="B571" t="s">
        <v>162</v>
      </c>
      <c r="C571" t="s">
        <v>161</v>
      </c>
      <c r="D571" t="s">
        <v>11</v>
      </c>
      <c r="E571" t="s">
        <v>12</v>
      </c>
      <c r="F571" t="s">
        <v>31</v>
      </c>
      <c r="G571" t="s">
        <v>32</v>
      </c>
      <c r="H571" t="s">
        <v>37</v>
      </c>
      <c r="I571" t="s">
        <v>30</v>
      </c>
      <c r="J571">
        <v>2020</v>
      </c>
      <c r="K571" t="s">
        <v>26</v>
      </c>
      <c r="L571" t="s">
        <v>17</v>
      </c>
      <c r="M571">
        <v>29958</v>
      </c>
      <c r="N571">
        <v>2075</v>
      </c>
    </row>
    <row r="572" spans="1:14">
      <c r="A572" t="s">
        <v>156</v>
      </c>
      <c r="B572" t="s">
        <v>162</v>
      </c>
      <c r="C572" t="s">
        <v>161</v>
      </c>
      <c r="D572" t="s">
        <v>11</v>
      </c>
      <c r="E572" t="s">
        <v>12</v>
      </c>
      <c r="F572" t="s">
        <v>31</v>
      </c>
      <c r="G572" t="s">
        <v>32</v>
      </c>
      <c r="H572" t="s">
        <v>37</v>
      </c>
      <c r="I572" t="s">
        <v>30</v>
      </c>
      <c r="J572">
        <v>2020</v>
      </c>
      <c r="K572" t="s">
        <v>27</v>
      </c>
      <c r="L572" t="s">
        <v>17</v>
      </c>
      <c r="M572">
        <v>77285</v>
      </c>
      <c r="N572">
        <v>3967</v>
      </c>
    </row>
    <row r="573" spans="1:14">
      <c r="A573" t="s">
        <v>156</v>
      </c>
      <c r="B573" t="s">
        <v>162</v>
      </c>
      <c r="C573" t="s">
        <v>161</v>
      </c>
      <c r="D573" t="s">
        <v>11</v>
      </c>
      <c r="E573" t="s">
        <v>12</v>
      </c>
      <c r="F573" t="s">
        <v>31</v>
      </c>
      <c r="G573" t="s">
        <v>32</v>
      </c>
      <c r="H573" t="s">
        <v>37</v>
      </c>
      <c r="I573" t="s">
        <v>30</v>
      </c>
      <c r="J573">
        <v>2020</v>
      </c>
      <c r="K573" t="s">
        <v>28</v>
      </c>
      <c r="L573" t="s">
        <v>17</v>
      </c>
      <c r="M573">
        <v>174416</v>
      </c>
      <c r="N573">
        <v>15501</v>
      </c>
    </row>
    <row r="574" spans="1:14">
      <c r="A574" t="s">
        <v>156</v>
      </c>
      <c r="B574" t="s">
        <v>162</v>
      </c>
      <c r="C574" t="s">
        <v>161</v>
      </c>
      <c r="D574" t="s">
        <v>11</v>
      </c>
      <c r="E574" t="s">
        <v>12</v>
      </c>
      <c r="F574" t="s">
        <v>31</v>
      </c>
      <c r="G574" t="s">
        <v>32</v>
      </c>
      <c r="H574" t="s">
        <v>39</v>
      </c>
      <c r="I574" t="s">
        <v>30</v>
      </c>
      <c r="J574">
        <v>2019</v>
      </c>
      <c r="K574" t="s">
        <v>18</v>
      </c>
      <c r="L574" t="s">
        <v>17</v>
      </c>
      <c r="M574">
        <v>5697</v>
      </c>
      <c r="N574">
        <v>296</v>
      </c>
    </row>
    <row r="575" spans="1:14">
      <c r="A575" t="s">
        <v>156</v>
      </c>
      <c r="B575" t="s">
        <v>162</v>
      </c>
      <c r="C575" t="s">
        <v>161</v>
      </c>
      <c r="D575" t="s">
        <v>11</v>
      </c>
      <c r="E575" t="s">
        <v>12</v>
      </c>
      <c r="F575" t="s">
        <v>31</v>
      </c>
      <c r="G575" t="s">
        <v>32</v>
      </c>
      <c r="H575" t="s">
        <v>39</v>
      </c>
      <c r="I575" t="s">
        <v>30</v>
      </c>
      <c r="J575">
        <v>2019</v>
      </c>
      <c r="K575" t="s">
        <v>20</v>
      </c>
      <c r="L575" t="s">
        <v>17</v>
      </c>
      <c r="M575">
        <v>1907</v>
      </c>
      <c r="N575">
        <v>24</v>
      </c>
    </row>
    <row r="576" spans="1:14">
      <c r="A576" t="s">
        <v>156</v>
      </c>
      <c r="B576" t="s">
        <v>162</v>
      </c>
      <c r="C576" t="s">
        <v>161</v>
      </c>
      <c r="D576" t="s">
        <v>11</v>
      </c>
      <c r="E576" t="s">
        <v>12</v>
      </c>
      <c r="F576" t="s">
        <v>31</v>
      </c>
      <c r="G576" t="s">
        <v>32</v>
      </c>
      <c r="H576" t="s">
        <v>39</v>
      </c>
      <c r="I576" t="s">
        <v>30</v>
      </c>
      <c r="J576">
        <v>2019</v>
      </c>
      <c r="K576" t="s">
        <v>21</v>
      </c>
      <c r="L576" t="s">
        <v>17</v>
      </c>
      <c r="M576">
        <v>4806</v>
      </c>
      <c r="N576">
        <v>22</v>
      </c>
    </row>
    <row r="577" spans="1:14">
      <c r="A577" t="s">
        <v>156</v>
      </c>
      <c r="B577" t="s">
        <v>162</v>
      </c>
      <c r="C577" t="s">
        <v>161</v>
      </c>
      <c r="D577" t="s">
        <v>11</v>
      </c>
      <c r="E577" t="s">
        <v>12</v>
      </c>
      <c r="F577" t="s">
        <v>31</v>
      </c>
      <c r="G577" t="s">
        <v>32</v>
      </c>
      <c r="H577" t="s">
        <v>39</v>
      </c>
      <c r="I577" t="s">
        <v>30</v>
      </c>
      <c r="J577">
        <v>2020</v>
      </c>
      <c r="K577" t="s">
        <v>27</v>
      </c>
      <c r="L577" t="s">
        <v>17</v>
      </c>
      <c r="M577">
        <v>10062</v>
      </c>
      <c r="N577">
        <v>1041</v>
      </c>
    </row>
    <row r="578" spans="1:14">
      <c r="A578" t="s">
        <v>156</v>
      </c>
      <c r="B578" t="s">
        <v>162</v>
      </c>
      <c r="C578" t="s">
        <v>161</v>
      </c>
      <c r="D578" t="s">
        <v>11</v>
      </c>
      <c r="E578" t="s">
        <v>12</v>
      </c>
      <c r="F578" t="s">
        <v>31</v>
      </c>
      <c r="G578" t="s">
        <v>32</v>
      </c>
      <c r="H578" t="s">
        <v>39</v>
      </c>
      <c r="I578" t="s">
        <v>30</v>
      </c>
      <c r="J578">
        <v>2020</v>
      </c>
      <c r="K578" t="s">
        <v>28</v>
      </c>
      <c r="L578" t="s">
        <v>17</v>
      </c>
      <c r="M578">
        <v>2944</v>
      </c>
      <c r="N578">
        <v>1</v>
      </c>
    </row>
    <row r="579" spans="1:14">
      <c r="A579" t="s">
        <v>156</v>
      </c>
      <c r="B579" t="s">
        <v>160</v>
      </c>
      <c r="C579" t="s">
        <v>159</v>
      </c>
      <c r="D579" t="s">
        <v>11</v>
      </c>
      <c r="E579" t="s">
        <v>12</v>
      </c>
      <c r="F579" t="s">
        <v>13</v>
      </c>
      <c r="G579" t="s">
        <v>14</v>
      </c>
      <c r="H579" t="s">
        <v>15</v>
      </c>
      <c r="I579" t="s">
        <v>30</v>
      </c>
      <c r="J579">
        <v>2019</v>
      </c>
      <c r="K579" t="s">
        <v>20</v>
      </c>
      <c r="L579" t="s">
        <v>17</v>
      </c>
      <c r="M579">
        <v>3188</v>
      </c>
      <c r="N579">
        <v>964</v>
      </c>
    </row>
    <row r="580" spans="1:14">
      <c r="A580" t="s">
        <v>156</v>
      </c>
      <c r="B580" t="s">
        <v>160</v>
      </c>
      <c r="C580" t="s">
        <v>159</v>
      </c>
      <c r="D580" t="s">
        <v>11</v>
      </c>
      <c r="E580" t="s">
        <v>12</v>
      </c>
      <c r="F580" t="s">
        <v>13</v>
      </c>
      <c r="G580" t="s">
        <v>14</v>
      </c>
      <c r="H580" t="s">
        <v>15</v>
      </c>
      <c r="I580" t="s">
        <v>30</v>
      </c>
      <c r="J580">
        <v>2019</v>
      </c>
      <c r="K580" t="s">
        <v>23</v>
      </c>
      <c r="L580" t="s">
        <v>17</v>
      </c>
      <c r="M580">
        <v>1701</v>
      </c>
      <c r="N580">
        <v>879</v>
      </c>
    </row>
    <row r="581" spans="1:14">
      <c r="A581" t="s">
        <v>156</v>
      </c>
      <c r="B581" t="s">
        <v>155</v>
      </c>
      <c r="C581" t="s">
        <v>158</v>
      </c>
      <c r="D581" t="s">
        <v>11</v>
      </c>
      <c r="E581" t="s">
        <v>12</v>
      </c>
      <c r="F581" t="s">
        <v>31</v>
      </c>
      <c r="G581" t="s">
        <v>32</v>
      </c>
      <c r="H581" t="s">
        <v>36</v>
      </c>
      <c r="I581" t="s">
        <v>30</v>
      </c>
      <c r="J581">
        <v>2019</v>
      </c>
      <c r="K581" t="s">
        <v>16</v>
      </c>
      <c r="L581" t="s">
        <v>17</v>
      </c>
      <c r="M581">
        <v>25783</v>
      </c>
      <c r="N581">
        <v>11709</v>
      </c>
    </row>
    <row r="582" spans="1:14">
      <c r="A582" t="s">
        <v>156</v>
      </c>
      <c r="B582" t="s">
        <v>155</v>
      </c>
      <c r="C582" t="s">
        <v>158</v>
      </c>
      <c r="D582" t="s">
        <v>11</v>
      </c>
      <c r="E582" t="s">
        <v>12</v>
      </c>
      <c r="F582" t="s">
        <v>31</v>
      </c>
      <c r="G582" t="s">
        <v>32</v>
      </c>
      <c r="H582" t="s">
        <v>36</v>
      </c>
      <c r="I582" t="s">
        <v>30</v>
      </c>
      <c r="J582">
        <v>2019</v>
      </c>
      <c r="K582" t="s">
        <v>18</v>
      </c>
      <c r="L582" t="s">
        <v>17</v>
      </c>
      <c r="M582">
        <v>38693</v>
      </c>
      <c r="N582">
        <v>9924</v>
      </c>
    </row>
    <row r="583" spans="1:14">
      <c r="A583" t="s">
        <v>156</v>
      </c>
      <c r="B583" t="s">
        <v>155</v>
      </c>
      <c r="C583" t="s">
        <v>158</v>
      </c>
      <c r="D583" t="s">
        <v>11</v>
      </c>
      <c r="E583" t="s">
        <v>12</v>
      </c>
      <c r="F583" t="s">
        <v>31</v>
      </c>
      <c r="G583" t="s">
        <v>32</v>
      </c>
      <c r="H583" t="s">
        <v>36</v>
      </c>
      <c r="I583" t="s">
        <v>30</v>
      </c>
      <c r="J583">
        <v>2019</v>
      </c>
      <c r="K583" t="s">
        <v>19</v>
      </c>
      <c r="L583" t="s">
        <v>17</v>
      </c>
      <c r="M583">
        <v>21321</v>
      </c>
      <c r="N583">
        <v>5537</v>
      </c>
    </row>
    <row r="584" spans="1:14">
      <c r="A584" t="s">
        <v>156</v>
      </c>
      <c r="B584" t="s">
        <v>155</v>
      </c>
      <c r="C584" t="s">
        <v>158</v>
      </c>
      <c r="D584" t="s">
        <v>11</v>
      </c>
      <c r="E584" t="s">
        <v>12</v>
      </c>
      <c r="F584" t="s">
        <v>31</v>
      </c>
      <c r="G584" t="s">
        <v>32</v>
      </c>
      <c r="H584" t="s">
        <v>36</v>
      </c>
      <c r="I584" t="s">
        <v>30</v>
      </c>
      <c r="J584">
        <v>2019</v>
      </c>
      <c r="K584" t="s">
        <v>20</v>
      </c>
      <c r="L584" t="s">
        <v>17</v>
      </c>
      <c r="M584">
        <v>4464</v>
      </c>
      <c r="N584">
        <v>465</v>
      </c>
    </row>
    <row r="585" spans="1:14">
      <c r="A585" t="s">
        <v>156</v>
      </c>
      <c r="B585" t="s">
        <v>155</v>
      </c>
      <c r="C585" t="s">
        <v>158</v>
      </c>
      <c r="D585" t="s">
        <v>11</v>
      </c>
      <c r="E585" t="s">
        <v>12</v>
      </c>
      <c r="F585" t="s">
        <v>31</v>
      </c>
      <c r="G585" t="s">
        <v>32</v>
      </c>
      <c r="H585" t="s">
        <v>36</v>
      </c>
      <c r="I585" t="s">
        <v>30</v>
      </c>
      <c r="J585">
        <v>2019</v>
      </c>
      <c r="K585" t="s">
        <v>21</v>
      </c>
      <c r="L585" t="s">
        <v>17</v>
      </c>
      <c r="M585">
        <v>8082</v>
      </c>
      <c r="N585">
        <v>1530</v>
      </c>
    </row>
    <row r="586" spans="1:14">
      <c r="A586" t="s">
        <v>156</v>
      </c>
      <c r="B586" t="s">
        <v>155</v>
      </c>
      <c r="C586" t="s">
        <v>158</v>
      </c>
      <c r="D586" t="s">
        <v>11</v>
      </c>
      <c r="E586" t="s">
        <v>12</v>
      </c>
      <c r="F586" t="s">
        <v>31</v>
      </c>
      <c r="G586" t="s">
        <v>32</v>
      </c>
      <c r="H586" t="s">
        <v>36</v>
      </c>
      <c r="I586" t="s">
        <v>30</v>
      </c>
      <c r="J586">
        <v>2019</v>
      </c>
      <c r="K586" t="s">
        <v>22</v>
      </c>
      <c r="L586" t="s">
        <v>17</v>
      </c>
      <c r="M586">
        <v>11700</v>
      </c>
      <c r="N586">
        <v>4996</v>
      </c>
    </row>
    <row r="587" spans="1:14">
      <c r="A587" t="s">
        <v>156</v>
      </c>
      <c r="B587" t="s">
        <v>155</v>
      </c>
      <c r="C587" t="s">
        <v>158</v>
      </c>
      <c r="D587" t="s">
        <v>11</v>
      </c>
      <c r="E587" t="s">
        <v>12</v>
      </c>
      <c r="F587" t="s">
        <v>31</v>
      </c>
      <c r="G587" t="s">
        <v>32</v>
      </c>
      <c r="H587" t="s">
        <v>36</v>
      </c>
      <c r="I587" t="s">
        <v>30</v>
      </c>
      <c r="J587">
        <v>2019</v>
      </c>
      <c r="K587" t="s">
        <v>23</v>
      </c>
      <c r="L587" t="s">
        <v>17</v>
      </c>
      <c r="M587">
        <v>19487</v>
      </c>
      <c r="N587">
        <v>4089</v>
      </c>
    </row>
    <row r="588" spans="1:14">
      <c r="A588" t="s">
        <v>156</v>
      </c>
      <c r="B588" t="s">
        <v>155</v>
      </c>
      <c r="C588" t="s">
        <v>158</v>
      </c>
      <c r="D588" t="s">
        <v>11</v>
      </c>
      <c r="E588" t="s">
        <v>12</v>
      </c>
      <c r="F588" t="s">
        <v>31</v>
      </c>
      <c r="G588" t="s">
        <v>32</v>
      </c>
      <c r="H588" t="s">
        <v>36</v>
      </c>
      <c r="I588" t="s">
        <v>30</v>
      </c>
      <c r="J588">
        <v>2019</v>
      </c>
      <c r="K588" t="s">
        <v>24</v>
      </c>
      <c r="L588" t="s">
        <v>17</v>
      </c>
      <c r="M588">
        <v>25063</v>
      </c>
      <c r="N588">
        <v>12008</v>
      </c>
    </row>
    <row r="589" spans="1:14">
      <c r="A589" t="s">
        <v>156</v>
      </c>
      <c r="B589" t="s">
        <v>155</v>
      </c>
      <c r="C589" t="s">
        <v>158</v>
      </c>
      <c r="D589" t="s">
        <v>11</v>
      </c>
      <c r="E589" t="s">
        <v>12</v>
      </c>
      <c r="F589" t="s">
        <v>31</v>
      </c>
      <c r="G589" t="s">
        <v>32</v>
      </c>
      <c r="H589" t="s">
        <v>36</v>
      </c>
      <c r="I589" t="s">
        <v>30</v>
      </c>
      <c r="J589">
        <v>2020</v>
      </c>
      <c r="K589" t="s">
        <v>26</v>
      </c>
      <c r="L589" t="s">
        <v>17</v>
      </c>
      <c r="M589">
        <v>26022</v>
      </c>
      <c r="N589">
        <v>3631</v>
      </c>
    </row>
    <row r="590" spans="1:14">
      <c r="A590" t="s">
        <v>156</v>
      </c>
      <c r="B590" t="s">
        <v>155</v>
      </c>
      <c r="C590" t="s">
        <v>158</v>
      </c>
      <c r="D590" t="s">
        <v>11</v>
      </c>
      <c r="E590" t="s">
        <v>12</v>
      </c>
      <c r="F590" t="s">
        <v>31</v>
      </c>
      <c r="G590" t="s">
        <v>32</v>
      </c>
      <c r="H590" t="s">
        <v>36</v>
      </c>
      <c r="I590" t="s">
        <v>30</v>
      </c>
      <c r="J590">
        <v>2020</v>
      </c>
      <c r="K590" t="s">
        <v>27</v>
      </c>
      <c r="L590" t="s">
        <v>17</v>
      </c>
      <c r="M590">
        <v>19523</v>
      </c>
      <c r="N590">
        <v>9520</v>
      </c>
    </row>
    <row r="591" spans="1:14">
      <c r="A591" t="s">
        <v>156</v>
      </c>
      <c r="B591" t="s">
        <v>155</v>
      </c>
      <c r="C591" t="s">
        <v>158</v>
      </c>
      <c r="D591" t="s">
        <v>11</v>
      </c>
      <c r="E591" t="s">
        <v>12</v>
      </c>
      <c r="F591" t="s">
        <v>31</v>
      </c>
      <c r="G591" t="s">
        <v>32</v>
      </c>
      <c r="H591" t="s">
        <v>36</v>
      </c>
      <c r="I591" t="s">
        <v>30</v>
      </c>
      <c r="J591">
        <v>2020</v>
      </c>
      <c r="K591" t="s">
        <v>28</v>
      </c>
      <c r="L591" t="s">
        <v>17</v>
      </c>
      <c r="M591">
        <v>49852</v>
      </c>
      <c r="N591">
        <v>13019</v>
      </c>
    </row>
    <row r="592" spans="1:14">
      <c r="A592" t="s">
        <v>156</v>
      </c>
      <c r="B592" t="s">
        <v>155</v>
      </c>
      <c r="C592" t="s">
        <v>158</v>
      </c>
      <c r="D592" t="s">
        <v>11</v>
      </c>
      <c r="E592" t="s">
        <v>12</v>
      </c>
      <c r="F592" t="s">
        <v>31</v>
      </c>
      <c r="G592" t="s">
        <v>32</v>
      </c>
      <c r="H592" t="s">
        <v>39</v>
      </c>
      <c r="I592" t="s">
        <v>30</v>
      </c>
      <c r="J592">
        <v>2019</v>
      </c>
      <c r="K592" t="s">
        <v>20</v>
      </c>
      <c r="L592" t="s">
        <v>17</v>
      </c>
      <c r="M592">
        <v>12217</v>
      </c>
      <c r="N592">
        <v>4400</v>
      </c>
    </row>
    <row r="593" spans="1:14">
      <c r="A593" t="s">
        <v>156</v>
      </c>
      <c r="B593" t="s">
        <v>155</v>
      </c>
      <c r="C593" t="s">
        <v>158</v>
      </c>
      <c r="D593" t="s">
        <v>11</v>
      </c>
      <c r="E593" t="s">
        <v>12</v>
      </c>
      <c r="F593" t="s">
        <v>31</v>
      </c>
      <c r="G593" t="s">
        <v>32</v>
      </c>
      <c r="H593" t="s">
        <v>39</v>
      </c>
      <c r="I593" t="s">
        <v>30</v>
      </c>
      <c r="J593">
        <v>2020</v>
      </c>
      <c r="K593" t="s">
        <v>27</v>
      </c>
      <c r="L593" t="s">
        <v>17</v>
      </c>
      <c r="M593">
        <v>38682</v>
      </c>
      <c r="N593">
        <v>11991</v>
      </c>
    </row>
    <row r="594" spans="1:14">
      <c r="A594" t="s">
        <v>156</v>
      </c>
      <c r="B594" t="s">
        <v>155</v>
      </c>
      <c r="C594" t="s">
        <v>154</v>
      </c>
      <c r="D594" t="s">
        <v>11</v>
      </c>
      <c r="E594" t="s">
        <v>12</v>
      </c>
      <c r="F594" t="s">
        <v>13</v>
      </c>
      <c r="G594" t="s">
        <v>14</v>
      </c>
      <c r="H594" t="s">
        <v>15</v>
      </c>
      <c r="I594" t="s">
        <v>30</v>
      </c>
      <c r="J594">
        <v>2019</v>
      </c>
      <c r="K594" t="s">
        <v>16</v>
      </c>
      <c r="L594" t="s">
        <v>17</v>
      </c>
      <c r="M594">
        <v>12444464</v>
      </c>
      <c r="N594">
        <v>31425850</v>
      </c>
    </row>
    <row r="595" spans="1:14">
      <c r="A595" t="s">
        <v>156</v>
      </c>
      <c r="B595" t="s">
        <v>155</v>
      </c>
      <c r="C595" t="s">
        <v>154</v>
      </c>
      <c r="D595" t="s">
        <v>11</v>
      </c>
      <c r="E595" t="s">
        <v>12</v>
      </c>
      <c r="F595" t="s">
        <v>13</v>
      </c>
      <c r="G595" t="s">
        <v>14</v>
      </c>
      <c r="H595" t="s">
        <v>15</v>
      </c>
      <c r="I595" t="s">
        <v>30</v>
      </c>
      <c r="J595">
        <v>2019</v>
      </c>
      <c r="K595" t="s">
        <v>18</v>
      </c>
      <c r="L595" t="s">
        <v>17</v>
      </c>
      <c r="M595">
        <v>1568970</v>
      </c>
      <c r="N595">
        <v>3782000</v>
      </c>
    </row>
    <row r="596" spans="1:14">
      <c r="A596" t="s">
        <v>156</v>
      </c>
      <c r="B596" t="s">
        <v>155</v>
      </c>
      <c r="C596" t="s">
        <v>154</v>
      </c>
      <c r="D596" t="s">
        <v>11</v>
      </c>
      <c r="E596" t="s">
        <v>12</v>
      </c>
      <c r="F596" t="s">
        <v>13</v>
      </c>
      <c r="G596" t="s">
        <v>14</v>
      </c>
      <c r="H596" t="s">
        <v>15</v>
      </c>
      <c r="I596" t="s">
        <v>30</v>
      </c>
      <c r="J596">
        <v>2019</v>
      </c>
      <c r="K596" t="s">
        <v>19</v>
      </c>
      <c r="L596" t="s">
        <v>17</v>
      </c>
      <c r="M596">
        <v>83577</v>
      </c>
      <c r="N596">
        <v>200000</v>
      </c>
    </row>
    <row r="597" spans="1:14">
      <c r="A597" t="s">
        <v>156</v>
      </c>
      <c r="B597" t="s">
        <v>155</v>
      </c>
      <c r="C597" t="s">
        <v>154</v>
      </c>
      <c r="D597" t="s">
        <v>11</v>
      </c>
      <c r="E597" t="s">
        <v>12</v>
      </c>
      <c r="F597" t="s">
        <v>13</v>
      </c>
      <c r="G597" t="s">
        <v>14</v>
      </c>
      <c r="H597" t="s">
        <v>15</v>
      </c>
      <c r="I597" t="s">
        <v>30</v>
      </c>
      <c r="J597">
        <v>2019</v>
      </c>
      <c r="K597" t="s">
        <v>20</v>
      </c>
      <c r="L597" t="s">
        <v>17</v>
      </c>
      <c r="M597">
        <v>8292836</v>
      </c>
      <c r="N597">
        <v>20053790</v>
      </c>
    </row>
    <row r="598" spans="1:14">
      <c r="A598" t="s">
        <v>156</v>
      </c>
      <c r="B598" t="s">
        <v>155</v>
      </c>
      <c r="C598" t="s">
        <v>154</v>
      </c>
      <c r="D598" t="s">
        <v>11</v>
      </c>
      <c r="E598" t="s">
        <v>12</v>
      </c>
      <c r="F598" t="s">
        <v>13</v>
      </c>
      <c r="G598" t="s">
        <v>14</v>
      </c>
      <c r="H598" t="s">
        <v>15</v>
      </c>
      <c r="I598" t="s">
        <v>30</v>
      </c>
      <c r="J598">
        <v>2019</v>
      </c>
      <c r="K598" t="s">
        <v>21</v>
      </c>
      <c r="L598" t="s">
        <v>17</v>
      </c>
      <c r="M598">
        <v>635525</v>
      </c>
      <c r="N598">
        <v>1531035</v>
      </c>
    </row>
    <row r="599" spans="1:14">
      <c r="A599" t="s">
        <v>156</v>
      </c>
      <c r="B599" t="s">
        <v>155</v>
      </c>
      <c r="C599" t="s">
        <v>154</v>
      </c>
      <c r="D599" t="s">
        <v>11</v>
      </c>
      <c r="E599" t="s">
        <v>12</v>
      </c>
      <c r="F599" t="s">
        <v>13</v>
      </c>
      <c r="G599" t="s">
        <v>14</v>
      </c>
      <c r="H599" t="s">
        <v>15</v>
      </c>
      <c r="I599" t="s">
        <v>30</v>
      </c>
      <c r="J599">
        <v>2019</v>
      </c>
      <c r="K599" t="s">
        <v>22</v>
      </c>
      <c r="L599" t="s">
        <v>17</v>
      </c>
      <c r="M599">
        <v>259310</v>
      </c>
      <c r="N599">
        <v>573200</v>
      </c>
    </row>
    <row r="600" spans="1:14">
      <c r="A600" t="s">
        <v>156</v>
      </c>
      <c r="B600" t="s">
        <v>155</v>
      </c>
      <c r="C600" t="s">
        <v>154</v>
      </c>
      <c r="D600" t="s">
        <v>11</v>
      </c>
      <c r="E600" t="s">
        <v>12</v>
      </c>
      <c r="F600" t="s">
        <v>13</v>
      </c>
      <c r="G600" t="s">
        <v>14</v>
      </c>
      <c r="H600" t="s">
        <v>15</v>
      </c>
      <c r="I600" t="s">
        <v>30</v>
      </c>
      <c r="J600">
        <v>2019</v>
      </c>
      <c r="K600" t="s">
        <v>23</v>
      </c>
      <c r="L600" t="s">
        <v>17</v>
      </c>
      <c r="M600">
        <v>210804</v>
      </c>
      <c r="N600">
        <v>493677</v>
      </c>
    </row>
    <row r="601" spans="1:14">
      <c r="A601" t="s">
        <v>156</v>
      </c>
      <c r="B601" t="s">
        <v>155</v>
      </c>
      <c r="C601" t="s">
        <v>154</v>
      </c>
      <c r="D601" t="s">
        <v>11</v>
      </c>
      <c r="E601" t="s">
        <v>12</v>
      </c>
      <c r="F601" t="s">
        <v>13</v>
      </c>
      <c r="G601" t="s">
        <v>14</v>
      </c>
      <c r="H601" t="s">
        <v>15</v>
      </c>
      <c r="I601" t="s">
        <v>30</v>
      </c>
      <c r="J601">
        <v>2019</v>
      </c>
      <c r="K601" t="s">
        <v>24</v>
      </c>
      <c r="L601" t="s">
        <v>17</v>
      </c>
      <c r="M601">
        <v>1394</v>
      </c>
      <c r="N601">
        <v>45</v>
      </c>
    </row>
    <row r="602" spans="1:14">
      <c r="A602" t="s">
        <v>156</v>
      </c>
      <c r="B602" t="s">
        <v>155</v>
      </c>
      <c r="C602" t="s">
        <v>154</v>
      </c>
      <c r="D602" t="s">
        <v>11</v>
      </c>
      <c r="E602" t="s">
        <v>12</v>
      </c>
      <c r="F602" t="s">
        <v>13</v>
      </c>
      <c r="G602" t="s">
        <v>14</v>
      </c>
      <c r="H602" t="s">
        <v>15</v>
      </c>
      <c r="I602" t="s">
        <v>30</v>
      </c>
      <c r="J602">
        <v>2019</v>
      </c>
      <c r="K602" t="s">
        <v>25</v>
      </c>
      <c r="L602" t="s">
        <v>17</v>
      </c>
      <c r="M602">
        <v>210804</v>
      </c>
      <c r="N602">
        <v>493678</v>
      </c>
    </row>
    <row r="603" spans="1:14">
      <c r="A603" t="s">
        <v>156</v>
      </c>
      <c r="B603" t="s">
        <v>155</v>
      </c>
      <c r="C603" t="s">
        <v>154</v>
      </c>
      <c r="D603" t="s">
        <v>11</v>
      </c>
      <c r="E603" t="s">
        <v>12</v>
      </c>
      <c r="F603" t="s">
        <v>31</v>
      </c>
      <c r="G603" t="s">
        <v>32</v>
      </c>
      <c r="H603" t="s">
        <v>33</v>
      </c>
      <c r="I603" t="s">
        <v>30</v>
      </c>
      <c r="J603">
        <v>2019</v>
      </c>
      <c r="K603" t="s">
        <v>16</v>
      </c>
      <c r="L603" t="s">
        <v>17</v>
      </c>
      <c r="M603">
        <v>98696</v>
      </c>
      <c r="N603">
        <v>178710</v>
      </c>
    </row>
    <row r="604" spans="1:14">
      <c r="A604" t="s">
        <v>156</v>
      </c>
      <c r="B604" t="s">
        <v>155</v>
      </c>
      <c r="C604" t="s">
        <v>154</v>
      </c>
      <c r="D604" t="s">
        <v>11</v>
      </c>
      <c r="E604" t="s">
        <v>12</v>
      </c>
      <c r="F604" t="s">
        <v>31</v>
      </c>
      <c r="G604" t="s">
        <v>32</v>
      </c>
      <c r="H604" t="s">
        <v>33</v>
      </c>
      <c r="I604" t="s">
        <v>30</v>
      </c>
      <c r="J604">
        <v>2019</v>
      </c>
      <c r="K604" t="s">
        <v>20</v>
      </c>
      <c r="L604" t="s">
        <v>17</v>
      </c>
      <c r="M604">
        <v>28205</v>
      </c>
      <c r="N604">
        <v>47790</v>
      </c>
    </row>
    <row r="605" spans="1:14">
      <c r="A605" t="s">
        <v>156</v>
      </c>
      <c r="B605" t="s">
        <v>155</v>
      </c>
      <c r="C605" t="s">
        <v>154</v>
      </c>
      <c r="D605" t="s">
        <v>11</v>
      </c>
      <c r="E605" t="s">
        <v>12</v>
      </c>
      <c r="F605" t="s">
        <v>31</v>
      </c>
      <c r="G605" t="s">
        <v>32</v>
      </c>
      <c r="H605" t="s">
        <v>33</v>
      </c>
      <c r="I605" t="s">
        <v>30</v>
      </c>
      <c r="J605">
        <v>2019</v>
      </c>
      <c r="K605" t="s">
        <v>23</v>
      </c>
      <c r="L605" t="s">
        <v>17</v>
      </c>
      <c r="M605">
        <v>13108</v>
      </c>
      <c r="N605">
        <v>23548</v>
      </c>
    </row>
    <row r="606" spans="1:14">
      <c r="A606" t="s">
        <v>156</v>
      </c>
      <c r="B606" t="s">
        <v>155</v>
      </c>
      <c r="C606" t="s">
        <v>154</v>
      </c>
      <c r="D606" t="s">
        <v>11</v>
      </c>
      <c r="E606" t="s">
        <v>12</v>
      </c>
      <c r="F606" t="s">
        <v>31</v>
      </c>
      <c r="G606" t="s">
        <v>32</v>
      </c>
      <c r="H606" t="s">
        <v>36</v>
      </c>
      <c r="I606" t="s">
        <v>30</v>
      </c>
      <c r="J606">
        <v>2019</v>
      </c>
      <c r="K606" t="s">
        <v>18</v>
      </c>
      <c r="L606" t="s">
        <v>17</v>
      </c>
      <c r="M606">
        <v>34764</v>
      </c>
      <c r="N606">
        <v>36945</v>
      </c>
    </row>
    <row r="607" spans="1:14">
      <c r="A607" t="s">
        <v>156</v>
      </c>
      <c r="B607" t="s">
        <v>155</v>
      </c>
      <c r="C607" t="s">
        <v>154</v>
      </c>
      <c r="D607" t="s">
        <v>11</v>
      </c>
      <c r="E607" t="s">
        <v>12</v>
      </c>
      <c r="F607" t="s">
        <v>31</v>
      </c>
      <c r="G607" t="s">
        <v>32</v>
      </c>
      <c r="H607" t="s">
        <v>36</v>
      </c>
      <c r="I607" t="s">
        <v>30</v>
      </c>
      <c r="J607">
        <v>2019</v>
      </c>
      <c r="K607" t="s">
        <v>20</v>
      </c>
      <c r="L607" t="s">
        <v>17</v>
      </c>
      <c r="M607">
        <v>14933</v>
      </c>
      <c r="N607">
        <v>28255</v>
      </c>
    </row>
    <row r="608" spans="1:14">
      <c r="A608" t="s">
        <v>156</v>
      </c>
      <c r="B608" t="s">
        <v>155</v>
      </c>
      <c r="C608" t="s">
        <v>154</v>
      </c>
      <c r="D608" t="s">
        <v>11</v>
      </c>
      <c r="E608" t="s">
        <v>12</v>
      </c>
      <c r="F608" t="s">
        <v>31</v>
      </c>
      <c r="G608" t="s">
        <v>32</v>
      </c>
      <c r="H608" t="s">
        <v>36</v>
      </c>
      <c r="I608" t="s">
        <v>30</v>
      </c>
      <c r="J608">
        <v>2019</v>
      </c>
      <c r="K608" t="s">
        <v>21</v>
      </c>
      <c r="L608" t="s">
        <v>17</v>
      </c>
      <c r="M608">
        <v>126981</v>
      </c>
      <c r="N608">
        <v>168859</v>
      </c>
    </row>
    <row r="609" spans="1:14">
      <c r="A609" t="s">
        <v>156</v>
      </c>
      <c r="B609" t="s">
        <v>155</v>
      </c>
      <c r="C609" t="s">
        <v>154</v>
      </c>
      <c r="D609" t="s">
        <v>11</v>
      </c>
      <c r="E609" t="s">
        <v>12</v>
      </c>
      <c r="F609" t="s">
        <v>31</v>
      </c>
      <c r="G609" t="s">
        <v>32</v>
      </c>
      <c r="H609" t="s">
        <v>36</v>
      </c>
      <c r="I609" t="s">
        <v>30</v>
      </c>
      <c r="J609">
        <v>2019</v>
      </c>
      <c r="K609" t="s">
        <v>23</v>
      </c>
      <c r="L609" t="s">
        <v>17</v>
      </c>
      <c r="M609">
        <v>44623</v>
      </c>
      <c r="N609">
        <v>67352</v>
      </c>
    </row>
    <row r="610" spans="1:14">
      <c r="A610" t="s">
        <v>156</v>
      </c>
      <c r="B610" t="s">
        <v>155</v>
      </c>
      <c r="C610" t="s">
        <v>154</v>
      </c>
      <c r="D610" t="s">
        <v>11</v>
      </c>
      <c r="E610" t="s">
        <v>12</v>
      </c>
      <c r="F610" t="s">
        <v>31</v>
      </c>
      <c r="G610" t="s">
        <v>32</v>
      </c>
      <c r="H610" t="s">
        <v>36</v>
      </c>
      <c r="I610" t="s">
        <v>30</v>
      </c>
      <c r="J610">
        <v>2019</v>
      </c>
      <c r="K610" t="s">
        <v>24</v>
      </c>
      <c r="L610" t="s">
        <v>17</v>
      </c>
      <c r="M610">
        <v>220671</v>
      </c>
      <c r="N610">
        <v>307840</v>
      </c>
    </row>
    <row r="611" spans="1:14">
      <c r="A611" t="s">
        <v>156</v>
      </c>
      <c r="B611" t="s">
        <v>155</v>
      </c>
      <c r="C611" t="s">
        <v>154</v>
      </c>
      <c r="D611" t="s">
        <v>11</v>
      </c>
      <c r="E611" t="s">
        <v>12</v>
      </c>
      <c r="F611" t="s">
        <v>31</v>
      </c>
      <c r="G611" t="s">
        <v>32</v>
      </c>
      <c r="H611" t="s">
        <v>36</v>
      </c>
      <c r="I611" t="s">
        <v>30</v>
      </c>
      <c r="J611">
        <v>2019</v>
      </c>
      <c r="K611" t="s">
        <v>25</v>
      </c>
      <c r="L611" t="s">
        <v>17</v>
      </c>
      <c r="M611">
        <v>161814</v>
      </c>
      <c r="N611">
        <v>281560</v>
      </c>
    </row>
    <row r="612" spans="1:14">
      <c r="A612" t="s">
        <v>156</v>
      </c>
      <c r="B612" t="s">
        <v>155</v>
      </c>
      <c r="C612" t="s">
        <v>154</v>
      </c>
      <c r="D612" t="s">
        <v>11</v>
      </c>
      <c r="E612" t="s">
        <v>12</v>
      </c>
      <c r="F612" t="s">
        <v>31</v>
      </c>
      <c r="G612" t="s">
        <v>32</v>
      </c>
      <c r="H612" t="s">
        <v>37</v>
      </c>
      <c r="I612" t="s">
        <v>30</v>
      </c>
      <c r="J612">
        <v>2019</v>
      </c>
      <c r="K612" t="s">
        <v>20</v>
      </c>
      <c r="L612" t="s">
        <v>17</v>
      </c>
      <c r="M612">
        <v>2560</v>
      </c>
      <c r="N612">
        <v>4715</v>
      </c>
    </row>
    <row r="613" spans="1:14">
      <c r="A613" t="s">
        <v>156</v>
      </c>
      <c r="B613" t="s">
        <v>155</v>
      </c>
      <c r="C613" t="s">
        <v>154</v>
      </c>
      <c r="D613" t="s">
        <v>11</v>
      </c>
      <c r="E613" t="s">
        <v>12</v>
      </c>
      <c r="F613" t="s">
        <v>31</v>
      </c>
      <c r="G613" t="s">
        <v>32</v>
      </c>
      <c r="H613" t="s">
        <v>37</v>
      </c>
      <c r="I613" t="s">
        <v>30</v>
      </c>
      <c r="J613">
        <v>2019</v>
      </c>
      <c r="K613" t="s">
        <v>21</v>
      </c>
      <c r="L613" t="s">
        <v>17</v>
      </c>
      <c r="M613">
        <v>2418</v>
      </c>
      <c r="N613">
        <v>4524</v>
      </c>
    </row>
    <row r="614" spans="1:14">
      <c r="A614" t="s">
        <v>156</v>
      </c>
      <c r="B614" t="s">
        <v>155</v>
      </c>
      <c r="C614" t="s">
        <v>154</v>
      </c>
      <c r="D614" t="s">
        <v>11</v>
      </c>
      <c r="E614" t="s">
        <v>12</v>
      </c>
      <c r="F614" t="s">
        <v>31</v>
      </c>
      <c r="G614" t="s">
        <v>32</v>
      </c>
      <c r="H614" t="s">
        <v>37</v>
      </c>
      <c r="I614" t="s">
        <v>30</v>
      </c>
      <c r="J614">
        <v>2019</v>
      </c>
      <c r="K614" t="s">
        <v>23</v>
      </c>
      <c r="L614" t="s">
        <v>17</v>
      </c>
      <c r="M614">
        <v>3003</v>
      </c>
      <c r="N614">
        <v>5578</v>
      </c>
    </row>
    <row r="615" spans="1:14">
      <c r="A615" t="s">
        <v>156</v>
      </c>
      <c r="B615" t="s">
        <v>155</v>
      </c>
      <c r="C615" t="s">
        <v>154</v>
      </c>
      <c r="D615" t="s">
        <v>11</v>
      </c>
      <c r="E615" t="s">
        <v>12</v>
      </c>
      <c r="F615" t="s">
        <v>31</v>
      </c>
      <c r="G615" t="s">
        <v>32</v>
      </c>
      <c r="H615" t="s">
        <v>37</v>
      </c>
      <c r="I615" t="s">
        <v>30</v>
      </c>
      <c r="J615">
        <v>2020</v>
      </c>
      <c r="K615" t="s">
        <v>26</v>
      </c>
      <c r="L615" t="s">
        <v>17</v>
      </c>
      <c r="M615">
        <v>7281</v>
      </c>
      <c r="N615">
        <v>9720</v>
      </c>
    </row>
    <row r="616" spans="1:14">
      <c r="A616" t="s">
        <v>156</v>
      </c>
      <c r="B616" t="s">
        <v>155</v>
      </c>
      <c r="C616" t="s">
        <v>154</v>
      </c>
      <c r="D616" t="s">
        <v>11</v>
      </c>
      <c r="E616" t="s">
        <v>12</v>
      </c>
      <c r="F616" t="s">
        <v>31</v>
      </c>
      <c r="G616" t="s">
        <v>32</v>
      </c>
      <c r="H616" t="s">
        <v>38</v>
      </c>
      <c r="I616" t="s">
        <v>30</v>
      </c>
      <c r="J616">
        <v>2019</v>
      </c>
      <c r="K616" t="s">
        <v>16</v>
      </c>
      <c r="L616" t="s">
        <v>17</v>
      </c>
      <c r="M616">
        <v>1941</v>
      </c>
      <c r="N616">
        <v>1900</v>
      </c>
    </row>
    <row r="617" spans="1:14">
      <c r="A617" t="s">
        <v>156</v>
      </c>
      <c r="B617" t="s">
        <v>155</v>
      </c>
      <c r="C617" t="s">
        <v>154</v>
      </c>
      <c r="D617" t="s">
        <v>11</v>
      </c>
      <c r="E617" t="s">
        <v>12</v>
      </c>
      <c r="F617" t="s">
        <v>31</v>
      </c>
      <c r="G617" t="s">
        <v>32</v>
      </c>
      <c r="H617" t="s">
        <v>39</v>
      </c>
      <c r="I617" t="s">
        <v>30</v>
      </c>
      <c r="J617">
        <v>2019</v>
      </c>
      <c r="K617" t="s">
        <v>18</v>
      </c>
      <c r="L617" t="s">
        <v>17</v>
      </c>
      <c r="M617">
        <v>13410</v>
      </c>
      <c r="N617">
        <v>25140</v>
      </c>
    </row>
    <row r="618" spans="1:14">
      <c r="A618" t="s">
        <v>156</v>
      </c>
      <c r="B618" t="s">
        <v>155</v>
      </c>
      <c r="C618" t="s">
        <v>154</v>
      </c>
      <c r="D618" t="s">
        <v>11</v>
      </c>
      <c r="E618" t="s">
        <v>12</v>
      </c>
      <c r="F618" t="s">
        <v>31</v>
      </c>
      <c r="G618" t="s">
        <v>32</v>
      </c>
      <c r="H618" t="s">
        <v>39</v>
      </c>
      <c r="I618" t="s">
        <v>30</v>
      </c>
      <c r="J618">
        <v>2019</v>
      </c>
      <c r="K618" t="s">
        <v>20</v>
      </c>
      <c r="L618" t="s">
        <v>17</v>
      </c>
      <c r="M618">
        <v>14149</v>
      </c>
      <c r="N618">
        <v>25675</v>
      </c>
    </row>
    <row r="619" spans="1:14">
      <c r="A619" t="s">
        <v>156</v>
      </c>
      <c r="B619" t="s">
        <v>155</v>
      </c>
      <c r="C619" t="s">
        <v>154</v>
      </c>
      <c r="D619" t="s">
        <v>11</v>
      </c>
      <c r="E619" t="s">
        <v>12</v>
      </c>
      <c r="F619" t="s">
        <v>31</v>
      </c>
      <c r="G619" t="s">
        <v>32</v>
      </c>
      <c r="H619" t="s">
        <v>39</v>
      </c>
      <c r="I619" t="s">
        <v>30</v>
      </c>
      <c r="J619">
        <v>2020</v>
      </c>
      <c r="K619" t="s">
        <v>26</v>
      </c>
      <c r="L619" t="s">
        <v>17</v>
      </c>
      <c r="M619">
        <v>37679</v>
      </c>
      <c r="N619">
        <v>77841</v>
      </c>
    </row>
    <row r="621" spans="1:14">
      <c r="A621" s="1" t="s">
        <v>214</v>
      </c>
      <c r="M621">
        <f>SUBTOTAL(9,M2:M620)</f>
        <v>214455844</v>
      </c>
      <c r="N621">
        <f>SUBTOTAL(9,N2:N620)</f>
        <v>446769445</v>
      </c>
    </row>
  </sheetData>
  <phoneticPr fontId="23" type="noConversion"/>
  <hyperlinks>
    <hyperlink ref="P1" r:id="rId1" xr:uid="{BF03025D-E3A3-4329-80F5-A7618A0895FA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P578"/>
  <sheetViews>
    <sheetView workbookViewId="0">
      <pane ySplit="1" topLeftCell="A562" activePane="bottomLeft" state="frozen"/>
      <selection pane="bottomLeft" activeCell="H573" sqref="H573"/>
    </sheetView>
  </sheetViews>
  <sheetFormatPr defaultRowHeight="14.25"/>
  <cols>
    <col min="3" max="3" width="9" style="30"/>
    <col min="13" max="13" width="10.5" bestFit="1" customWidth="1"/>
    <col min="14" max="14" width="13" bestFit="1" customWidth="1"/>
    <col min="15" max="15" width="9.5" bestFit="1" customWidth="1"/>
  </cols>
  <sheetData>
    <row r="1" spans="1:16">
      <c r="A1" t="s">
        <v>209</v>
      </c>
      <c r="B1" t="s">
        <v>208</v>
      </c>
      <c r="C1" s="30" t="s">
        <v>207</v>
      </c>
      <c r="D1" t="s">
        <v>0</v>
      </c>
      <c r="E1" t="s">
        <v>1</v>
      </c>
      <c r="F1" t="s">
        <v>2</v>
      </c>
      <c r="G1" t="s">
        <v>3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215</v>
      </c>
      <c r="N1" t="s">
        <v>10</v>
      </c>
      <c r="P1" s="19" t="s">
        <v>221</v>
      </c>
    </row>
    <row r="2" spans="1:16">
      <c r="A2" t="s">
        <v>189</v>
      </c>
      <c r="B2" t="s">
        <v>188</v>
      </c>
      <c r="C2" s="22" t="s">
        <v>206</v>
      </c>
      <c r="D2" t="s">
        <v>11</v>
      </c>
      <c r="E2" t="s">
        <v>12</v>
      </c>
      <c r="F2" t="s">
        <v>31</v>
      </c>
      <c r="G2" t="s">
        <v>32</v>
      </c>
      <c r="H2" t="s">
        <v>33</v>
      </c>
      <c r="I2" t="s">
        <v>29</v>
      </c>
      <c r="J2">
        <v>2020</v>
      </c>
      <c r="K2" t="s">
        <v>16</v>
      </c>
      <c r="L2" t="s">
        <v>17</v>
      </c>
      <c r="M2">
        <v>165515</v>
      </c>
      <c r="N2">
        <v>33951</v>
      </c>
      <c r="O2">
        <f>SUM(N2:N18)</f>
        <v>183637</v>
      </c>
    </row>
    <row r="3" spans="1:16">
      <c r="A3" t="s">
        <v>189</v>
      </c>
      <c r="B3" t="s">
        <v>188</v>
      </c>
      <c r="C3" t="s">
        <v>206</v>
      </c>
      <c r="D3" t="s">
        <v>11</v>
      </c>
      <c r="E3" t="s">
        <v>12</v>
      </c>
      <c r="F3" t="s">
        <v>31</v>
      </c>
      <c r="G3" t="s">
        <v>32</v>
      </c>
      <c r="H3" t="s">
        <v>33</v>
      </c>
      <c r="I3" t="s">
        <v>29</v>
      </c>
      <c r="J3">
        <v>2020</v>
      </c>
      <c r="K3" t="s">
        <v>18</v>
      </c>
      <c r="L3" t="s">
        <v>17</v>
      </c>
      <c r="M3">
        <v>127962</v>
      </c>
      <c r="N3">
        <v>23025</v>
      </c>
    </row>
    <row r="4" spans="1:16">
      <c r="A4" t="s">
        <v>189</v>
      </c>
      <c r="B4" t="s">
        <v>188</v>
      </c>
      <c r="C4" t="s">
        <v>206</v>
      </c>
      <c r="D4" t="s">
        <v>11</v>
      </c>
      <c r="E4" t="s">
        <v>12</v>
      </c>
      <c r="F4" t="s">
        <v>31</v>
      </c>
      <c r="G4" t="s">
        <v>32</v>
      </c>
      <c r="H4" t="s">
        <v>33</v>
      </c>
      <c r="I4" t="s">
        <v>29</v>
      </c>
      <c r="J4">
        <v>2020</v>
      </c>
      <c r="K4" t="s">
        <v>19</v>
      </c>
      <c r="L4" t="s">
        <v>17</v>
      </c>
      <c r="M4">
        <v>81204</v>
      </c>
      <c r="N4">
        <v>9014</v>
      </c>
    </row>
    <row r="5" spans="1:16">
      <c r="A5" t="s">
        <v>189</v>
      </c>
      <c r="B5" t="s">
        <v>188</v>
      </c>
      <c r="C5" t="s">
        <v>206</v>
      </c>
      <c r="D5" t="s">
        <v>11</v>
      </c>
      <c r="E5" t="s">
        <v>12</v>
      </c>
      <c r="F5" t="s">
        <v>31</v>
      </c>
      <c r="G5" t="s">
        <v>32</v>
      </c>
      <c r="H5" t="s">
        <v>33</v>
      </c>
      <c r="I5" t="s">
        <v>29</v>
      </c>
      <c r="J5">
        <v>2020</v>
      </c>
      <c r="K5" t="s">
        <v>20</v>
      </c>
      <c r="L5" t="s">
        <v>17</v>
      </c>
      <c r="M5">
        <v>57760</v>
      </c>
      <c r="N5">
        <v>7812</v>
      </c>
    </row>
    <row r="6" spans="1:16">
      <c r="A6" t="s">
        <v>189</v>
      </c>
      <c r="B6" t="s">
        <v>188</v>
      </c>
      <c r="C6" t="s">
        <v>206</v>
      </c>
      <c r="D6" t="s">
        <v>11</v>
      </c>
      <c r="E6" t="s">
        <v>12</v>
      </c>
      <c r="F6" t="s">
        <v>31</v>
      </c>
      <c r="G6" t="s">
        <v>32</v>
      </c>
      <c r="H6" t="s">
        <v>33</v>
      </c>
      <c r="I6" t="s">
        <v>29</v>
      </c>
      <c r="J6">
        <v>2020</v>
      </c>
      <c r="K6" t="s">
        <v>21</v>
      </c>
      <c r="L6" t="s">
        <v>17</v>
      </c>
      <c r="M6">
        <v>45208</v>
      </c>
      <c r="N6">
        <v>6815</v>
      </c>
    </row>
    <row r="7" spans="1:16">
      <c r="A7" t="s">
        <v>189</v>
      </c>
      <c r="B7" t="s">
        <v>188</v>
      </c>
      <c r="C7" t="s">
        <v>206</v>
      </c>
      <c r="D7" t="s">
        <v>11</v>
      </c>
      <c r="E7" t="s">
        <v>12</v>
      </c>
      <c r="F7" t="s">
        <v>31</v>
      </c>
      <c r="G7" t="s">
        <v>32</v>
      </c>
      <c r="H7" t="s">
        <v>33</v>
      </c>
      <c r="I7" t="s">
        <v>29</v>
      </c>
      <c r="J7">
        <v>2020</v>
      </c>
      <c r="K7" t="s">
        <v>22</v>
      </c>
      <c r="L7" t="s">
        <v>17</v>
      </c>
      <c r="M7">
        <v>109830</v>
      </c>
      <c r="N7">
        <v>14857</v>
      </c>
    </row>
    <row r="8" spans="1:16">
      <c r="A8" t="s">
        <v>189</v>
      </c>
      <c r="B8" t="s">
        <v>188</v>
      </c>
      <c r="C8" t="s">
        <v>206</v>
      </c>
      <c r="D8" t="s">
        <v>11</v>
      </c>
      <c r="E8" t="s">
        <v>12</v>
      </c>
      <c r="F8" t="s">
        <v>31</v>
      </c>
      <c r="G8" t="s">
        <v>32</v>
      </c>
      <c r="H8" t="s">
        <v>33</v>
      </c>
      <c r="I8" t="s">
        <v>29</v>
      </c>
      <c r="J8">
        <v>2020</v>
      </c>
      <c r="K8" t="s">
        <v>24</v>
      </c>
      <c r="L8" t="s">
        <v>17</v>
      </c>
      <c r="M8">
        <v>7133</v>
      </c>
      <c r="N8">
        <v>1374</v>
      </c>
    </row>
    <row r="9" spans="1:16">
      <c r="A9" t="s">
        <v>189</v>
      </c>
      <c r="B9" t="s">
        <v>188</v>
      </c>
      <c r="C9" t="s">
        <v>206</v>
      </c>
      <c r="D9" t="s">
        <v>11</v>
      </c>
      <c r="E9" t="s">
        <v>12</v>
      </c>
      <c r="F9" t="s">
        <v>31</v>
      </c>
      <c r="G9" t="s">
        <v>32</v>
      </c>
      <c r="H9" t="s">
        <v>33</v>
      </c>
      <c r="I9" t="s">
        <v>29</v>
      </c>
      <c r="J9">
        <v>2020</v>
      </c>
      <c r="K9" t="s">
        <v>25</v>
      </c>
      <c r="L9" t="s">
        <v>17</v>
      </c>
      <c r="M9">
        <v>3498</v>
      </c>
      <c r="N9">
        <v>1333</v>
      </c>
    </row>
    <row r="10" spans="1:16">
      <c r="A10" t="s">
        <v>189</v>
      </c>
      <c r="B10" t="s">
        <v>188</v>
      </c>
      <c r="C10" t="s">
        <v>206</v>
      </c>
      <c r="D10" t="s">
        <v>11</v>
      </c>
      <c r="E10" t="s">
        <v>12</v>
      </c>
      <c r="F10" t="s">
        <v>31</v>
      </c>
      <c r="G10" t="s">
        <v>32</v>
      </c>
      <c r="H10" t="s">
        <v>33</v>
      </c>
      <c r="I10" t="s">
        <v>29</v>
      </c>
      <c r="J10">
        <v>2021</v>
      </c>
      <c r="K10" t="s">
        <v>26</v>
      </c>
      <c r="L10" t="s">
        <v>17</v>
      </c>
      <c r="M10">
        <v>64721</v>
      </c>
      <c r="N10">
        <v>19325</v>
      </c>
    </row>
    <row r="11" spans="1:16">
      <c r="A11" t="s">
        <v>189</v>
      </c>
      <c r="B11" t="s">
        <v>188</v>
      </c>
      <c r="C11" t="s">
        <v>206</v>
      </c>
      <c r="D11" t="s">
        <v>11</v>
      </c>
      <c r="E11" t="s">
        <v>12</v>
      </c>
      <c r="F11" t="s">
        <v>31</v>
      </c>
      <c r="G11" t="s">
        <v>32</v>
      </c>
      <c r="H11" t="s">
        <v>33</v>
      </c>
      <c r="I11" t="s">
        <v>29</v>
      </c>
      <c r="J11">
        <v>2021</v>
      </c>
      <c r="K11" t="s">
        <v>27</v>
      </c>
      <c r="L11" t="s">
        <v>17</v>
      </c>
      <c r="M11">
        <v>85817</v>
      </c>
      <c r="N11">
        <v>23235</v>
      </c>
    </row>
    <row r="12" spans="1:16">
      <c r="A12" t="s">
        <v>189</v>
      </c>
      <c r="B12" t="s">
        <v>188</v>
      </c>
      <c r="C12" t="s">
        <v>206</v>
      </c>
      <c r="D12" t="s">
        <v>11</v>
      </c>
      <c r="E12" t="s">
        <v>12</v>
      </c>
      <c r="F12" t="s">
        <v>31</v>
      </c>
      <c r="G12" t="s">
        <v>32</v>
      </c>
      <c r="H12" t="s">
        <v>33</v>
      </c>
      <c r="I12" t="s">
        <v>29</v>
      </c>
      <c r="J12">
        <v>2021</v>
      </c>
      <c r="K12" t="s">
        <v>28</v>
      </c>
      <c r="L12" t="s">
        <v>17</v>
      </c>
      <c r="M12">
        <v>169430</v>
      </c>
      <c r="N12">
        <v>42741</v>
      </c>
    </row>
    <row r="13" spans="1:16">
      <c r="A13" t="s">
        <v>189</v>
      </c>
      <c r="B13" t="s">
        <v>188</v>
      </c>
      <c r="C13" t="s">
        <v>206</v>
      </c>
      <c r="D13" t="s">
        <v>11</v>
      </c>
      <c r="E13" t="s">
        <v>12</v>
      </c>
      <c r="F13" t="s">
        <v>31</v>
      </c>
      <c r="G13" t="s">
        <v>32</v>
      </c>
      <c r="H13" t="s">
        <v>35</v>
      </c>
      <c r="I13" t="s">
        <v>29</v>
      </c>
      <c r="J13">
        <v>2020</v>
      </c>
      <c r="K13" t="s">
        <v>19</v>
      </c>
      <c r="L13" t="s">
        <v>17</v>
      </c>
      <c r="M13">
        <v>22</v>
      </c>
      <c r="N13">
        <v>37</v>
      </c>
    </row>
    <row r="14" spans="1:16">
      <c r="A14" t="s">
        <v>189</v>
      </c>
      <c r="B14" t="s">
        <v>188</v>
      </c>
      <c r="C14" t="s">
        <v>206</v>
      </c>
      <c r="D14" t="s">
        <v>11</v>
      </c>
      <c r="E14" t="s">
        <v>12</v>
      </c>
      <c r="F14" t="s">
        <v>31</v>
      </c>
      <c r="G14" t="s">
        <v>32</v>
      </c>
      <c r="H14" t="s">
        <v>35</v>
      </c>
      <c r="I14" t="s">
        <v>29</v>
      </c>
      <c r="J14">
        <v>2020</v>
      </c>
      <c r="K14" t="s">
        <v>22</v>
      </c>
      <c r="L14" t="s">
        <v>17</v>
      </c>
      <c r="M14">
        <v>21</v>
      </c>
      <c r="N14">
        <v>19</v>
      </c>
    </row>
    <row r="15" spans="1:16">
      <c r="A15" t="s">
        <v>189</v>
      </c>
      <c r="B15" t="s">
        <v>188</v>
      </c>
      <c r="C15" t="s">
        <v>206</v>
      </c>
      <c r="D15" t="s">
        <v>11</v>
      </c>
      <c r="E15" t="s">
        <v>12</v>
      </c>
      <c r="F15" t="s">
        <v>31</v>
      </c>
      <c r="G15" t="s">
        <v>32</v>
      </c>
      <c r="H15" t="s">
        <v>37</v>
      </c>
      <c r="I15" t="s">
        <v>29</v>
      </c>
      <c r="J15">
        <v>2020</v>
      </c>
      <c r="K15" t="s">
        <v>16</v>
      </c>
      <c r="L15" t="s">
        <v>17</v>
      </c>
      <c r="M15">
        <v>32</v>
      </c>
      <c r="N15">
        <v>10</v>
      </c>
    </row>
    <row r="16" spans="1:16">
      <c r="A16" t="s">
        <v>189</v>
      </c>
      <c r="B16" t="s">
        <v>188</v>
      </c>
      <c r="C16" t="s">
        <v>206</v>
      </c>
      <c r="D16" t="s">
        <v>11</v>
      </c>
      <c r="E16" t="s">
        <v>12</v>
      </c>
      <c r="F16" t="s">
        <v>31</v>
      </c>
      <c r="G16" t="s">
        <v>32</v>
      </c>
      <c r="H16" t="s">
        <v>37</v>
      </c>
      <c r="I16" t="s">
        <v>29</v>
      </c>
      <c r="J16">
        <v>2020</v>
      </c>
      <c r="K16" t="s">
        <v>19</v>
      </c>
      <c r="L16" t="s">
        <v>17</v>
      </c>
      <c r="M16">
        <v>40</v>
      </c>
      <c r="N16">
        <v>13</v>
      </c>
    </row>
    <row r="17" spans="1:14">
      <c r="A17" t="s">
        <v>189</v>
      </c>
      <c r="B17" t="s">
        <v>188</v>
      </c>
      <c r="C17" t="s">
        <v>206</v>
      </c>
      <c r="D17" t="s">
        <v>11</v>
      </c>
      <c r="E17" t="s">
        <v>12</v>
      </c>
      <c r="F17" t="s">
        <v>31</v>
      </c>
      <c r="G17" t="s">
        <v>32</v>
      </c>
      <c r="H17" t="s">
        <v>37</v>
      </c>
      <c r="I17" t="s">
        <v>29</v>
      </c>
      <c r="J17">
        <v>2020</v>
      </c>
      <c r="K17" t="s">
        <v>22</v>
      </c>
      <c r="L17" t="s">
        <v>17</v>
      </c>
      <c r="M17">
        <v>28</v>
      </c>
      <c r="N17">
        <v>25</v>
      </c>
    </row>
    <row r="18" spans="1:14">
      <c r="A18" t="s">
        <v>189</v>
      </c>
      <c r="B18" t="s">
        <v>188</v>
      </c>
      <c r="C18" t="s">
        <v>206</v>
      </c>
      <c r="D18" t="s">
        <v>11</v>
      </c>
      <c r="E18" t="s">
        <v>12</v>
      </c>
      <c r="F18" t="s">
        <v>31</v>
      </c>
      <c r="G18" t="s">
        <v>32</v>
      </c>
      <c r="H18" t="s">
        <v>37</v>
      </c>
      <c r="I18" t="s">
        <v>29</v>
      </c>
      <c r="J18">
        <v>2020</v>
      </c>
      <c r="K18" t="s">
        <v>25</v>
      </c>
      <c r="L18" t="s">
        <v>17</v>
      </c>
      <c r="M18">
        <v>161</v>
      </c>
      <c r="N18">
        <v>51</v>
      </c>
    </row>
    <row r="19" spans="1:14">
      <c r="A19" t="s">
        <v>189</v>
      </c>
      <c r="B19" t="s">
        <v>188</v>
      </c>
      <c r="C19" t="s">
        <v>205</v>
      </c>
      <c r="D19" t="s">
        <v>11</v>
      </c>
      <c r="E19" t="s">
        <v>12</v>
      </c>
      <c r="F19" t="s">
        <v>31</v>
      </c>
      <c r="G19" t="s">
        <v>32</v>
      </c>
      <c r="H19" t="s">
        <v>33</v>
      </c>
      <c r="I19" t="s">
        <v>29</v>
      </c>
      <c r="J19">
        <v>2020</v>
      </c>
      <c r="K19" t="s">
        <v>16</v>
      </c>
      <c r="L19" t="s">
        <v>17</v>
      </c>
      <c r="M19">
        <v>3074</v>
      </c>
      <c r="N19">
        <v>4064</v>
      </c>
    </row>
    <row r="20" spans="1:14">
      <c r="A20" t="s">
        <v>189</v>
      </c>
      <c r="B20" t="s">
        <v>188</v>
      </c>
      <c r="C20" t="s">
        <v>205</v>
      </c>
      <c r="D20" t="s">
        <v>11</v>
      </c>
      <c r="E20" t="s">
        <v>12</v>
      </c>
      <c r="F20" t="s">
        <v>31</v>
      </c>
      <c r="G20" t="s">
        <v>32</v>
      </c>
      <c r="H20" t="s">
        <v>33</v>
      </c>
      <c r="I20" t="s">
        <v>29</v>
      </c>
      <c r="J20">
        <v>2020</v>
      </c>
      <c r="K20" t="s">
        <v>18</v>
      </c>
      <c r="L20" t="s">
        <v>17</v>
      </c>
      <c r="M20">
        <v>15588</v>
      </c>
      <c r="N20">
        <v>19932</v>
      </c>
    </row>
    <row r="21" spans="1:14">
      <c r="A21" t="s">
        <v>189</v>
      </c>
      <c r="B21" t="s">
        <v>188</v>
      </c>
      <c r="C21" t="s">
        <v>205</v>
      </c>
      <c r="D21" t="s">
        <v>11</v>
      </c>
      <c r="E21" t="s">
        <v>12</v>
      </c>
      <c r="F21" t="s">
        <v>31</v>
      </c>
      <c r="G21" t="s">
        <v>32</v>
      </c>
      <c r="H21" t="s">
        <v>33</v>
      </c>
      <c r="I21" t="s">
        <v>29</v>
      </c>
      <c r="J21">
        <v>2020</v>
      </c>
      <c r="K21" t="s">
        <v>20</v>
      </c>
      <c r="L21" t="s">
        <v>17</v>
      </c>
      <c r="M21">
        <v>5622</v>
      </c>
      <c r="N21">
        <v>7228</v>
      </c>
    </row>
    <row r="22" spans="1:14">
      <c r="A22" t="s">
        <v>189</v>
      </c>
      <c r="B22" t="s">
        <v>188</v>
      </c>
      <c r="C22" t="s">
        <v>205</v>
      </c>
      <c r="D22" t="s">
        <v>11</v>
      </c>
      <c r="E22" t="s">
        <v>12</v>
      </c>
      <c r="F22" t="s">
        <v>31</v>
      </c>
      <c r="G22" t="s">
        <v>32</v>
      </c>
      <c r="H22" t="s">
        <v>33</v>
      </c>
      <c r="I22" t="s">
        <v>29</v>
      </c>
      <c r="J22">
        <v>2020</v>
      </c>
      <c r="K22" t="s">
        <v>22</v>
      </c>
      <c r="L22" t="s">
        <v>17</v>
      </c>
      <c r="M22">
        <v>3861</v>
      </c>
      <c r="N22">
        <v>4194</v>
      </c>
    </row>
    <row r="23" spans="1:14">
      <c r="A23" t="s">
        <v>189</v>
      </c>
      <c r="B23" t="s">
        <v>188</v>
      </c>
      <c r="C23" t="s">
        <v>205</v>
      </c>
      <c r="D23" t="s">
        <v>11</v>
      </c>
      <c r="E23" t="s">
        <v>12</v>
      </c>
      <c r="F23" t="s">
        <v>31</v>
      </c>
      <c r="G23" t="s">
        <v>32</v>
      </c>
      <c r="H23" t="s">
        <v>33</v>
      </c>
      <c r="I23" t="s">
        <v>29</v>
      </c>
      <c r="J23">
        <v>2020</v>
      </c>
      <c r="K23" t="s">
        <v>23</v>
      </c>
      <c r="L23" t="s">
        <v>17</v>
      </c>
      <c r="M23">
        <v>4966</v>
      </c>
      <c r="N23">
        <v>5374</v>
      </c>
    </row>
    <row r="24" spans="1:14">
      <c r="A24" t="s">
        <v>189</v>
      </c>
      <c r="B24" t="s">
        <v>188</v>
      </c>
      <c r="C24" t="s">
        <v>205</v>
      </c>
      <c r="D24" t="s">
        <v>11</v>
      </c>
      <c r="E24" t="s">
        <v>12</v>
      </c>
      <c r="F24" t="s">
        <v>31</v>
      </c>
      <c r="G24" t="s">
        <v>32</v>
      </c>
      <c r="H24" t="s">
        <v>33</v>
      </c>
      <c r="I24" t="s">
        <v>29</v>
      </c>
      <c r="J24">
        <v>2020</v>
      </c>
      <c r="K24" t="s">
        <v>25</v>
      </c>
      <c r="L24" t="s">
        <v>17</v>
      </c>
      <c r="M24">
        <v>4033</v>
      </c>
      <c r="N24">
        <v>4662</v>
      </c>
    </row>
    <row r="25" spans="1:14">
      <c r="A25" t="s">
        <v>189</v>
      </c>
      <c r="B25" t="s">
        <v>188</v>
      </c>
      <c r="C25" t="s">
        <v>205</v>
      </c>
      <c r="D25" t="s">
        <v>11</v>
      </c>
      <c r="E25" t="s">
        <v>12</v>
      </c>
      <c r="F25" t="s">
        <v>31</v>
      </c>
      <c r="G25" t="s">
        <v>32</v>
      </c>
      <c r="H25" t="s">
        <v>33</v>
      </c>
      <c r="I25" t="s">
        <v>29</v>
      </c>
      <c r="J25">
        <v>2021</v>
      </c>
      <c r="K25" t="s">
        <v>28</v>
      </c>
      <c r="L25" t="s">
        <v>17</v>
      </c>
      <c r="M25">
        <v>11516</v>
      </c>
      <c r="N25">
        <v>8300</v>
      </c>
    </row>
    <row r="26" spans="1:14">
      <c r="A26" t="s">
        <v>189</v>
      </c>
      <c r="B26" t="s">
        <v>188</v>
      </c>
      <c r="C26" t="s">
        <v>205</v>
      </c>
      <c r="D26" t="s">
        <v>11</v>
      </c>
      <c r="E26" t="s">
        <v>12</v>
      </c>
      <c r="F26" t="s">
        <v>31</v>
      </c>
      <c r="G26" t="s">
        <v>32</v>
      </c>
      <c r="H26" t="s">
        <v>36</v>
      </c>
      <c r="I26" t="s">
        <v>29</v>
      </c>
      <c r="J26">
        <v>2020</v>
      </c>
      <c r="K26" t="s">
        <v>16</v>
      </c>
      <c r="L26" t="s">
        <v>17</v>
      </c>
      <c r="M26">
        <v>25157</v>
      </c>
      <c r="N26">
        <v>42139</v>
      </c>
    </row>
    <row r="27" spans="1:14">
      <c r="A27" t="s">
        <v>189</v>
      </c>
      <c r="B27" t="s">
        <v>188</v>
      </c>
      <c r="C27" t="s">
        <v>205</v>
      </c>
      <c r="D27" t="s">
        <v>11</v>
      </c>
      <c r="E27" t="s">
        <v>12</v>
      </c>
      <c r="F27" t="s">
        <v>31</v>
      </c>
      <c r="G27" t="s">
        <v>32</v>
      </c>
      <c r="H27" t="s">
        <v>36</v>
      </c>
      <c r="I27" t="s">
        <v>29</v>
      </c>
      <c r="J27">
        <v>2020</v>
      </c>
      <c r="K27" t="s">
        <v>18</v>
      </c>
      <c r="L27" t="s">
        <v>17</v>
      </c>
      <c r="M27">
        <v>6825</v>
      </c>
      <c r="N27">
        <v>2746</v>
      </c>
    </row>
    <row r="28" spans="1:14">
      <c r="A28" t="s">
        <v>189</v>
      </c>
      <c r="B28" t="s">
        <v>188</v>
      </c>
      <c r="C28" t="s">
        <v>205</v>
      </c>
      <c r="D28" t="s">
        <v>11</v>
      </c>
      <c r="E28" t="s">
        <v>12</v>
      </c>
      <c r="F28" t="s">
        <v>31</v>
      </c>
      <c r="G28" t="s">
        <v>32</v>
      </c>
      <c r="H28" t="s">
        <v>36</v>
      </c>
      <c r="I28" t="s">
        <v>29</v>
      </c>
      <c r="J28">
        <v>2020</v>
      </c>
      <c r="K28" t="s">
        <v>19</v>
      </c>
      <c r="L28" t="s">
        <v>17</v>
      </c>
      <c r="M28">
        <v>6263</v>
      </c>
      <c r="N28">
        <v>8407</v>
      </c>
    </row>
    <row r="29" spans="1:14">
      <c r="A29" t="s">
        <v>189</v>
      </c>
      <c r="B29" t="s">
        <v>188</v>
      </c>
      <c r="C29" t="s">
        <v>205</v>
      </c>
      <c r="D29" t="s">
        <v>11</v>
      </c>
      <c r="E29" t="s">
        <v>12</v>
      </c>
      <c r="F29" t="s">
        <v>31</v>
      </c>
      <c r="G29" t="s">
        <v>32</v>
      </c>
      <c r="H29" t="s">
        <v>36</v>
      </c>
      <c r="I29" t="s">
        <v>29</v>
      </c>
      <c r="J29">
        <v>2020</v>
      </c>
      <c r="K29" t="s">
        <v>20</v>
      </c>
      <c r="L29" t="s">
        <v>17</v>
      </c>
      <c r="M29">
        <v>50640</v>
      </c>
      <c r="N29">
        <v>43689</v>
      </c>
    </row>
    <row r="30" spans="1:14">
      <c r="A30" t="s">
        <v>189</v>
      </c>
      <c r="B30" t="s">
        <v>188</v>
      </c>
      <c r="C30" t="s">
        <v>205</v>
      </c>
      <c r="D30" t="s">
        <v>11</v>
      </c>
      <c r="E30" t="s">
        <v>12</v>
      </c>
      <c r="F30" t="s">
        <v>31</v>
      </c>
      <c r="G30" t="s">
        <v>32</v>
      </c>
      <c r="H30" t="s">
        <v>36</v>
      </c>
      <c r="I30" t="s">
        <v>29</v>
      </c>
      <c r="J30">
        <v>2020</v>
      </c>
      <c r="K30" t="s">
        <v>21</v>
      </c>
      <c r="L30" t="s">
        <v>17</v>
      </c>
      <c r="M30">
        <v>42327</v>
      </c>
      <c r="N30">
        <v>48659</v>
      </c>
    </row>
    <row r="31" spans="1:14">
      <c r="A31" t="s">
        <v>189</v>
      </c>
      <c r="B31" t="s">
        <v>188</v>
      </c>
      <c r="C31" t="s">
        <v>205</v>
      </c>
      <c r="D31" t="s">
        <v>11</v>
      </c>
      <c r="E31" t="s">
        <v>12</v>
      </c>
      <c r="F31" t="s">
        <v>31</v>
      </c>
      <c r="G31" t="s">
        <v>32</v>
      </c>
      <c r="H31" t="s">
        <v>36</v>
      </c>
      <c r="I31" t="s">
        <v>29</v>
      </c>
      <c r="J31">
        <v>2020</v>
      </c>
      <c r="K31" t="s">
        <v>22</v>
      </c>
      <c r="L31" t="s">
        <v>17</v>
      </c>
      <c r="M31">
        <v>172078</v>
      </c>
      <c r="N31">
        <v>48859</v>
      </c>
    </row>
    <row r="32" spans="1:14">
      <c r="A32" t="s">
        <v>189</v>
      </c>
      <c r="B32" t="s">
        <v>188</v>
      </c>
      <c r="C32" t="s">
        <v>205</v>
      </c>
      <c r="D32" t="s">
        <v>11</v>
      </c>
      <c r="E32" t="s">
        <v>12</v>
      </c>
      <c r="F32" t="s">
        <v>31</v>
      </c>
      <c r="G32" t="s">
        <v>32</v>
      </c>
      <c r="H32" t="s">
        <v>36</v>
      </c>
      <c r="I32" t="s">
        <v>29</v>
      </c>
      <c r="J32">
        <v>2020</v>
      </c>
      <c r="K32" t="s">
        <v>23</v>
      </c>
      <c r="L32" t="s">
        <v>17</v>
      </c>
      <c r="M32">
        <v>22764</v>
      </c>
      <c r="N32">
        <v>25496</v>
      </c>
    </row>
    <row r="33" spans="1:14">
      <c r="A33" t="s">
        <v>189</v>
      </c>
      <c r="B33" t="s">
        <v>188</v>
      </c>
      <c r="C33" t="s">
        <v>205</v>
      </c>
      <c r="D33" t="s">
        <v>11</v>
      </c>
      <c r="E33" t="s">
        <v>12</v>
      </c>
      <c r="F33" t="s">
        <v>31</v>
      </c>
      <c r="G33" t="s">
        <v>32</v>
      </c>
      <c r="H33" t="s">
        <v>36</v>
      </c>
      <c r="I33" t="s">
        <v>29</v>
      </c>
      <c r="J33">
        <v>2020</v>
      </c>
      <c r="K33" t="s">
        <v>24</v>
      </c>
      <c r="L33" t="s">
        <v>17</v>
      </c>
      <c r="M33">
        <v>8981</v>
      </c>
      <c r="N33">
        <v>12679</v>
      </c>
    </row>
    <row r="34" spans="1:14">
      <c r="A34" t="s">
        <v>189</v>
      </c>
      <c r="B34" t="s">
        <v>188</v>
      </c>
      <c r="C34" t="s">
        <v>205</v>
      </c>
      <c r="D34" t="s">
        <v>11</v>
      </c>
      <c r="E34" t="s">
        <v>12</v>
      </c>
      <c r="F34" t="s">
        <v>31</v>
      </c>
      <c r="G34" t="s">
        <v>32</v>
      </c>
      <c r="H34" t="s">
        <v>36</v>
      </c>
      <c r="I34" t="s">
        <v>29</v>
      </c>
      <c r="J34">
        <v>2020</v>
      </c>
      <c r="K34" t="s">
        <v>25</v>
      </c>
      <c r="L34" t="s">
        <v>17</v>
      </c>
      <c r="M34">
        <v>22695</v>
      </c>
      <c r="N34">
        <v>5371</v>
      </c>
    </row>
    <row r="35" spans="1:14">
      <c r="A35" t="s">
        <v>189</v>
      </c>
      <c r="B35" t="s">
        <v>188</v>
      </c>
      <c r="C35" t="s">
        <v>205</v>
      </c>
      <c r="D35" t="s">
        <v>11</v>
      </c>
      <c r="E35" t="s">
        <v>12</v>
      </c>
      <c r="F35" t="s">
        <v>31</v>
      </c>
      <c r="G35" t="s">
        <v>32</v>
      </c>
      <c r="H35" t="s">
        <v>36</v>
      </c>
      <c r="I35" t="s">
        <v>29</v>
      </c>
      <c r="J35">
        <v>2021</v>
      </c>
      <c r="K35" t="s">
        <v>26</v>
      </c>
      <c r="L35" t="s">
        <v>17</v>
      </c>
      <c r="M35">
        <v>43089</v>
      </c>
      <c r="N35">
        <v>53852</v>
      </c>
    </row>
    <row r="36" spans="1:14">
      <c r="A36" t="s">
        <v>189</v>
      </c>
      <c r="B36" t="s">
        <v>188</v>
      </c>
      <c r="C36" t="s">
        <v>205</v>
      </c>
      <c r="D36" t="s">
        <v>11</v>
      </c>
      <c r="E36" t="s">
        <v>12</v>
      </c>
      <c r="F36" t="s">
        <v>31</v>
      </c>
      <c r="G36" t="s">
        <v>32</v>
      </c>
      <c r="H36" t="s">
        <v>36</v>
      </c>
      <c r="I36" t="s">
        <v>29</v>
      </c>
      <c r="J36">
        <v>2021</v>
      </c>
      <c r="K36" t="s">
        <v>27</v>
      </c>
      <c r="L36" t="s">
        <v>17</v>
      </c>
      <c r="M36">
        <v>41245</v>
      </c>
      <c r="N36">
        <v>35854</v>
      </c>
    </row>
    <row r="37" spans="1:14">
      <c r="A37" t="s">
        <v>189</v>
      </c>
      <c r="B37" t="s">
        <v>188</v>
      </c>
      <c r="C37" t="s">
        <v>205</v>
      </c>
      <c r="D37" t="s">
        <v>11</v>
      </c>
      <c r="E37" t="s">
        <v>12</v>
      </c>
      <c r="F37" t="s">
        <v>31</v>
      </c>
      <c r="G37" t="s">
        <v>32</v>
      </c>
      <c r="H37" t="s">
        <v>36</v>
      </c>
      <c r="I37" t="s">
        <v>29</v>
      </c>
      <c r="J37">
        <v>2021</v>
      </c>
      <c r="K37" t="s">
        <v>28</v>
      </c>
      <c r="L37" t="s">
        <v>17</v>
      </c>
      <c r="M37">
        <v>98462</v>
      </c>
      <c r="N37">
        <v>88396</v>
      </c>
    </row>
    <row r="38" spans="1:14">
      <c r="A38" t="s">
        <v>189</v>
      </c>
      <c r="B38" t="s">
        <v>188</v>
      </c>
      <c r="C38" t="s">
        <v>205</v>
      </c>
      <c r="D38" t="s">
        <v>11</v>
      </c>
      <c r="E38" t="s">
        <v>12</v>
      </c>
      <c r="F38" t="s">
        <v>31</v>
      </c>
      <c r="G38" t="s">
        <v>32</v>
      </c>
      <c r="H38" t="s">
        <v>37</v>
      </c>
      <c r="I38" t="s">
        <v>29</v>
      </c>
      <c r="J38">
        <v>2020</v>
      </c>
      <c r="K38" t="s">
        <v>16</v>
      </c>
      <c r="L38" t="s">
        <v>17</v>
      </c>
      <c r="M38">
        <v>2470</v>
      </c>
      <c r="N38">
        <v>5386</v>
      </c>
    </row>
    <row r="39" spans="1:14">
      <c r="A39" t="s">
        <v>189</v>
      </c>
      <c r="B39" t="s">
        <v>188</v>
      </c>
      <c r="C39" t="s">
        <v>205</v>
      </c>
      <c r="D39" t="s">
        <v>11</v>
      </c>
      <c r="E39" t="s">
        <v>12</v>
      </c>
      <c r="F39" t="s">
        <v>31</v>
      </c>
      <c r="G39" t="s">
        <v>32</v>
      </c>
      <c r="H39" t="s">
        <v>37</v>
      </c>
      <c r="I39" t="s">
        <v>29</v>
      </c>
      <c r="J39">
        <v>2020</v>
      </c>
      <c r="K39" t="s">
        <v>18</v>
      </c>
      <c r="L39" t="s">
        <v>17</v>
      </c>
      <c r="M39">
        <v>14611</v>
      </c>
      <c r="N39">
        <v>758</v>
      </c>
    </row>
    <row r="40" spans="1:14">
      <c r="A40" t="s">
        <v>189</v>
      </c>
      <c r="B40" t="s">
        <v>188</v>
      </c>
      <c r="C40" t="s">
        <v>205</v>
      </c>
      <c r="D40" t="s">
        <v>11</v>
      </c>
      <c r="E40" t="s">
        <v>12</v>
      </c>
      <c r="F40" t="s">
        <v>31</v>
      </c>
      <c r="G40" t="s">
        <v>32</v>
      </c>
      <c r="H40" t="s">
        <v>37</v>
      </c>
      <c r="I40" t="s">
        <v>29</v>
      </c>
      <c r="J40">
        <v>2020</v>
      </c>
      <c r="K40" t="s">
        <v>19</v>
      </c>
      <c r="L40" t="s">
        <v>17</v>
      </c>
      <c r="M40">
        <v>4537</v>
      </c>
      <c r="N40">
        <v>5866</v>
      </c>
    </row>
    <row r="41" spans="1:14">
      <c r="A41" t="s">
        <v>189</v>
      </c>
      <c r="B41" t="s">
        <v>188</v>
      </c>
      <c r="C41" t="s">
        <v>205</v>
      </c>
      <c r="D41" t="s">
        <v>11</v>
      </c>
      <c r="E41" t="s">
        <v>12</v>
      </c>
      <c r="F41" t="s">
        <v>31</v>
      </c>
      <c r="G41" t="s">
        <v>32</v>
      </c>
      <c r="H41" t="s">
        <v>37</v>
      </c>
      <c r="I41" t="s">
        <v>29</v>
      </c>
      <c r="J41">
        <v>2020</v>
      </c>
      <c r="K41" t="s">
        <v>20</v>
      </c>
      <c r="L41" t="s">
        <v>17</v>
      </c>
      <c r="M41">
        <v>1241</v>
      </c>
      <c r="N41">
        <v>2484</v>
      </c>
    </row>
    <row r="42" spans="1:14">
      <c r="A42" t="s">
        <v>189</v>
      </c>
      <c r="B42" t="s">
        <v>188</v>
      </c>
      <c r="C42" t="s">
        <v>205</v>
      </c>
      <c r="D42" t="s">
        <v>11</v>
      </c>
      <c r="E42" t="s">
        <v>12</v>
      </c>
      <c r="F42" t="s">
        <v>31</v>
      </c>
      <c r="G42" t="s">
        <v>32</v>
      </c>
      <c r="H42" t="s">
        <v>37</v>
      </c>
      <c r="I42" t="s">
        <v>29</v>
      </c>
      <c r="J42">
        <v>2020</v>
      </c>
      <c r="K42" t="s">
        <v>21</v>
      </c>
      <c r="L42" t="s">
        <v>17</v>
      </c>
      <c r="M42">
        <v>61708</v>
      </c>
      <c r="N42">
        <v>4518</v>
      </c>
    </row>
    <row r="43" spans="1:14">
      <c r="A43" t="s">
        <v>189</v>
      </c>
      <c r="B43" t="s">
        <v>188</v>
      </c>
      <c r="C43" t="s">
        <v>205</v>
      </c>
      <c r="D43" t="s">
        <v>11</v>
      </c>
      <c r="E43" t="s">
        <v>12</v>
      </c>
      <c r="F43" t="s">
        <v>31</v>
      </c>
      <c r="G43" t="s">
        <v>32</v>
      </c>
      <c r="H43" t="s">
        <v>37</v>
      </c>
      <c r="I43" t="s">
        <v>29</v>
      </c>
      <c r="J43">
        <v>2020</v>
      </c>
      <c r="K43" t="s">
        <v>22</v>
      </c>
      <c r="L43" t="s">
        <v>17</v>
      </c>
      <c r="M43">
        <v>19620</v>
      </c>
      <c r="N43">
        <v>8936</v>
      </c>
    </row>
    <row r="44" spans="1:14">
      <c r="A44" t="s">
        <v>189</v>
      </c>
      <c r="B44" t="s">
        <v>188</v>
      </c>
      <c r="C44" t="s">
        <v>205</v>
      </c>
      <c r="D44" t="s">
        <v>11</v>
      </c>
      <c r="E44" t="s">
        <v>12</v>
      </c>
      <c r="F44" t="s">
        <v>31</v>
      </c>
      <c r="G44" t="s">
        <v>32</v>
      </c>
      <c r="H44" t="s">
        <v>37</v>
      </c>
      <c r="I44" t="s">
        <v>29</v>
      </c>
      <c r="J44">
        <v>2020</v>
      </c>
      <c r="K44" t="s">
        <v>23</v>
      </c>
      <c r="L44" t="s">
        <v>17</v>
      </c>
      <c r="M44">
        <v>66927</v>
      </c>
      <c r="N44">
        <v>8271</v>
      </c>
    </row>
    <row r="45" spans="1:14">
      <c r="A45" t="s">
        <v>189</v>
      </c>
      <c r="B45" t="s">
        <v>188</v>
      </c>
      <c r="C45" t="s">
        <v>205</v>
      </c>
      <c r="D45" t="s">
        <v>11</v>
      </c>
      <c r="E45" t="s">
        <v>12</v>
      </c>
      <c r="F45" t="s">
        <v>31</v>
      </c>
      <c r="G45" t="s">
        <v>32</v>
      </c>
      <c r="H45" t="s">
        <v>37</v>
      </c>
      <c r="I45" t="s">
        <v>29</v>
      </c>
      <c r="J45">
        <v>2020</v>
      </c>
      <c r="K45" t="s">
        <v>24</v>
      </c>
      <c r="L45" t="s">
        <v>17</v>
      </c>
      <c r="M45">
        <v>734</v>
      </c>
      <c r="N45">
        <v>1970</v>
      </c>
    </row>
    <row r="46" spans="1:14">
      <c r="A46" t="s">
        <v>189</v>
      </c>
      <c r="B46" t="s">
        <v>188</v>
      </c>
      <c r="C46" t="s">
        <v>205</v>
      </c>
      <c r="D46" t="s">
        <v>11</v>
      </c>
      <c r="E46" t="s">
        <v>12</v>
      </c>
      <c r="F46" t="s">
        <v>31</v>
      </c>
      <c r="G46" t="s">
        <v>32</v>
      </c>
      <c r="H46" t="s">
        <v>37</v>
      </c>
      <c r="I46" t="s">
        <v>29</v>
      </c>
      <c r="J46">
        <v>2020</v>
      </c>
      <c r="K46" t="s">
        <v>25</v>
      </c>
      <c r="L46" t="s">
        <v>17</v>
      </c>
      <c r="M46">
        <v>4192</v>
      </c>
      <c r="N46">
        <v>4932</v>
      </c>
    </row>
    <row r="47" spans="1:14">
      <c r="A47" t="s">
        <v>189</v>
      </c>
      <c r="B47" t="s">
        <v>188</v>
      </c>
      <c r="C47" t="s">
        <v>205</v>
      </c>
      <c r="D47" t="s">
        <v>11</v>
      </c>
      <c r="E47" t="s">
        <v>12</v>
      </c>
      <c r="F47" t="s">
        <v>31</v>
      </c>
      <c r="G47" t="s">
        <v>32</v>
      </c>
      <c r="H47" t="s">
        <v>37</v>
      </c>
      <c r="I47" t="s">
        <v>29</v>
      </c>
      <c r="J47">
        <v>2021</v>
      </c>
      <c r="K47" t="s">
        <v>26</v>
      </c>
      <c r="L47" t="s">
        <v>17</v>
      </c>
      <c r="M47">
        <v>996</v>
      </c>
      <c r="N47">
        <v>2254</v>
      </c>
    </row>
    <row r="48" spans="1:14">
      <c r="A48" t="s">
        <v>189</v>
      </c>
      <c r="B48" t="s">
        <v>188</v>
      </c>
      <c r="C48" t="s">
        <v>205</v>
      </c>
      <c r="D48" t="s">
        <v>11</v>
      </c>
      <c r="E48" t="s">
        <v>12</v>
      </c>
      <c r="F48" t="s">
        <v>31</v>
      </c>
      <c r="G48" t="s">
        <v>32</v>
      </c>
      <c r="H48" t="s">
        <v>37</v>
      </c>
      <c r="I48" t="s">
        <v>29</v>
      </c>
      <c r="J48">
        <v>2021</v>
      </c>
      <c r="K48" t="s">
        <v>27</v>
      </c>
      <c r="L48" t="s">
        <v>17</v>
      </c>
      <c r="M48">
        <v>10616</v>
      </c>
      <c r="N48">
        <v>10110</v>
      </c>
    </row>
    <row r="49" spans="1:14">
      <c r="A49" t="s">
        <v>189</v>
      </c>
      <c r="B49" t="s">
        <v>188</v>
      </c>
      <c r="C49" t="s">
        <v>205</v>
      </c>
      <c r="D49" t="s">
        <v>11</v>
      </c>
      <c r="E49" t="s">
        <v>12</v>
      </c>
      <c r="F49" t="s">
        <v>31</v>
      </c>
      <c r="G49" t="s">
        <v>32</v>
      </c>
      <c r="H49" t="s">
        <v>37</v>
      </c>
      <c r="I49" t="s">
        <v>29</v>
      </c>
      <c r="J49">
        <v>2021</v>
      </c>
      <c r="K49" t="s">
        <v>28</v>
      </c>
      <c r="L49" t="s">
        <v>17</v>
      </c>
      <c r="M49">
        <v>63950</v>
      </c>
      <c r="N49">
        <v>38948</v>
      </c>
    </row>
    <row r="50" spans="1:14">
      <c r="A50" t="s">
        <v>189</v>
      </c>
      <c r="B50" t="s">
        <v>188</v>
      </c>
      <c r="C50" t="s">
        <v>204</v>
      </c>
      <c r="D50" t="s">
        <v>11</v>
      </c>
      <c r="E50" t="s">
        <v>12</v>
      </c>
      <c r="F50" t="s">
        <v>13</v>
      </c>
      <c r="G50" t="s">
        <v>14</v>
      </c>
      <c r="H50" t="s">
        <v>15</v>
      </c>
      <c r="I50" t="s">
        <v>29</v>
      </c>
      <c r="J50">
        <v>2021</v>
      </c>
      <c r="K50" t="s">
        <v>27</v>
      </c>
      <c r="L50" t="s">
        <v>17</v>
      </c>
      <c r="M50">
        <v>18</v>
      </c>
      <c r="N50">
        <v>1</v>
      </c>
    </row>
    <row r="51" spans="1:14">
      <c r="A51" t="s">
        <v>189</v>
      </c>
      <c r="B51" t="s">
        <v>188</v>
      </c>
      <c r="C51" t="s">
        <v>204</v>
      </c>
      <c r="D51" t="s">
        <v>11</v>
      </c>
      <c r="E51" t="s">
        <v>12</v>
      </c>
      <c r="F51" t="s">
        <v>13</v>
      </c>
      <c r="G51" t="s">
        <v>14</v>
      </c>
      <c r="H51" t="s">
        <v>15</v>
      </c>
      <c r="I51" t="s">
        <v>29</v>
      </c>
      <c r="J51">
        <v>2021</v>
      </c>
      <c r="K51" t="s">
        <v>28</v>
      </c>
      <c r="L51" t="s">
        <v>17</v>
      </c>
      <c r="M51">
        <v>1550</v>
      </c>
      <c r="N51">
        <v>2908</v>
      </c>
    </row>
    <row r="52" spans="1:14">
      <c r="A52" t="s">
        <v>189</v>
      </c>
      <c r="B52" t="s">
        <v>188</v>
      </c>
      <c r="C52" t="s">
        <v>204</v>
      </c>
      <c r="D52" t="s">
        <v>11</v>
      </c>
      <c r="E52" t="s">
        <v>12</v>
      </c>
      <c r="F52" t="s">
        <v>31</v>
      </c>
      <c r="G52" t="s">
        <v>32</v>
      </c>
      <c r="H52" t="s">
        <v>33</v>
      </c>
      <c r="I52" t="s">
        <v>29</v>
      </c>
      <c r="J52">
        <v>2021</v>
      </c>
      <c r="K52" t="s">
        <v>27</v>
      </c>
      <c r="L52" t="s">
        <v>17</v>
      </c>
      <c r="M52">
        <v>1337</v>
      </c>
      <c r="N52">
        <v>547</v>
      </c>
    </row>
    <row r="53" spans="1:14">
      <c r="A53" t="s">
        <v>189</v>
      </c>
      <c r="B53" t="s">
        <v>188</v>
      </c>
      <c r="C53" t="s">
        <v>204</v>
      </c>
      <c r="D53" t="s">
        <v>11</v>
      </c>
      <c r="E53" t="s">
        <v>12</v>
      </c>
      <c r="F53" t="s">
        <v>31</v>
      </c>
      <c r="G53" t="s">
        <v>32</v>
      </c>
      <c r="H53" t="s">
        <v>35</v>
      </c>
      <c r="I53" t="s">
        <v>29</v>
      </c>
      <c r="J53">
        <v>2020</v>
      </c>
      <c r="K53" t="s">
        <v>18</v>
      </c>
      <c r="L53" t="s">
        <v>17</v>
      </c>
      <c r="M53">
        <v>4654</v>
      </c>
      <c r="N53">
        <v>5402</v>
      </c>
    </row>
    <row r="54" spans="1:14">
      <c r="A54" t="s">
        <v>189</v>
      </c>
      <c r="B54" t="s">
        <v>188</v>
      </c>
      <c r="C54" t="s">
        <v>204</v>
      </c>
      <c r="D54" t="s">
        <v>11</v>
      </c>
      <c r="E54" t="s">
        <v>12</v>
      </c>
      <c r="F54" t="s">
        <v>31</v>
      </c>
      <c r="G54" t="s">
        <v>32</v>
      </c>
      <c r="H54" t="s">
        <v>36</v>
      </c>
      <c r="I54" t="s">
        <v>29</v>
      </c>
      <c r="J54">
        <v>2020</v>
      </c>
      <c r="K54" t="s">
        <v>16</v>
      </c>
      <c r="L54" t="s">
        <v>17</v>
      </c>
      <c r="M54">
        <v>360075</v>
      </c>
      <c r="N54">
        <v>393225</v>
      </c>
    </row>
    <row r="55" spans="1:14">
      <c r="A55" t="s">
        <v>189</v>
      </c>
      <c r="B55" t="s">
        <v>188</v>
      </c>
      <c r="C55" t="s">
        <v>204</v>
      </c>
      <c r="D55" t="s">
        <v>11</v>
      </c>
      <c r="E55" t="s">
        <v>12</v>
      </c>
      <c r="F55" t="s">
        <v>31</v>
      </c>
      <c r="G55" t="s">
        <v>32</v>
      </c>
      <c r="H55" t="s">
        <v>36</v>
      </c>
      <c r="I55" t="s">
        <v>29</v>
      </c>
      <c r="J55">
        <v>2020</v>
      </c>
      <c r="K55" t="s">
        <v>18</v>
      </c>
      <c r="L55" t="s">
        <v>17</v>
      </c>
      <c r="M55">
        <v>393832</v>
      </c>
      <c r="N55">
        <v>425935</v>
      </c>
    </row>
    <row r="56" spans="1:14">
      <c r="A56" t="s">
        <v>189</v>
      </c>
      <c r="B56" t="s">
        <v>188</v>
      </c>
      <c r="C56" t="s">
        <v>204</v>
      </c>
      <c r="D56" t="s">
        <v>11</v>
      </c>
      <c r="E56" t="s">
        <v>12</v>
      </c>
      <c r="F56" t="s">
        <v>31</v>
      </c>
      <c r="G56" t="s">
        <v>32</v>
      </c>
      <c r="H56" t="s">
        <v>36</v>
      </c>
      <c r="I56" t="s">
        <v>29</v>
      </c>
      <c r="J56">
        <v>2020</v>
      </c>
      <c r="K56" t="s">
        <v>19</v>
      </c>
      <c r="L56" t="s">
        <v>17</v>
      </c>
      <c r="M56">
        <v>694449</v>
      </c>
      <c r="N56">
        <v>775235</v>
      </c>
    </row>
    <row r="57" spans="1:14">
      <c r="A57" t="s">
        <v>189</v>
      </c>
      <c r="B57" t="s">
        <v>188</v>
      </c>
      <c r="C57" t="s">
        <v>204</v>
      </c>
      <c r="D57" t="s">
        <v>11</v>
      </c>
      <c r="E57" t="s">
        <v>12</v>
      </c>
      <c r="F57" t="s">
        <v>31</v>
      </c>
      <c r="G57" t="s">
        <v>32</v>
      </c>
      <c r="H57" t="s">
        <v>36</v>
      </c>
      <c r="I57" t="s">
        <v>29</v>
      </c>
      <c r="J57">
        <v>2020</v>
      </c>
      <c r="K57" t="s">
        <v>20</v>
      </c>
      <c r="L57" t="s">
        <v>17</v>
      </c>
      <c r="M57">
        <v>312731</v>
      </c>
      <c r="N57">
        <v>356595</v>
      </c>
    </row>
    <row r="58" spans="1:14">
      <c r="A58" t="s">
        <v>189</v>
      </c>
      <c r="B58" t="s">
        <v>188</v>
      </c>
      <c r="C58" t="s">
        <v>204</v>
      </c>
      <c r="D58" t="s">
        <v>11</v>
      </c>
      <c r="E58" t="s">
        <v>12</v>
      </c>
      <c r="F58" t="s">
        <v>31</v>
      </c>
      <c r="G58" t="s">
        <v>32</v>
      </c>
      <c r="H58" t="s">
        <v>36</v>
      </c>
      <c r="I58" t="s">
        <v>29</v>
      </c>
      <c r="J58">
        <v>2020</v>
      </c>
      <c r="K58" t="s">
        <v>21</v>
      </c>
      <c r="L58" t="s">
        <v>17</v>
      </c>
      <c r="M58">
        <v>253659</v>
      </c>
      <c r="N58">
        <v>310855</v>
      </c>
    </row>
    <row r="59" spans="1:14">
      <c r="A59" t="s">
        <v>189</v>
      </c>
      <c r="B59" t="s">
        <v>188</v>
      </c>
      <c r="C59" t="s">
        <v>204</v>
      </c>
      <c r="D59" t="s">
        <v>11</v>
      </c>
      <c r="E59" t="s">
        <v>12</v>
      </c>
      <c r="F59" t="s">
        <v>31</v>
      </c>
      <c r="G59" t="s">
        <v>32</v>
      </c>
      <c r="H59" t="s">
        <v>36</v>
      </c>
      <c r="I59" t="s">
        <v>29</v>
      </c>
      <c r="J59">
        <v>2020</v>
      </c>
      <c r="K59" t="s">
        <v>22</v>
      </c>
      <c r="L59" t="s">
        <v>17</v>
      </c>
      <c r="M59">
        <v>437948</v>
      </c>
      <c r="N59">
        <v>525515</v>
      </c>
    </row>
    <row r="60" spans="1:14">
      <c r="A60" t="s">
        <v>189</v>
      </c>
      <c r="B60" t="s">
        <v>188</v>
      </c>
      <c r="C60" t="s">
        <v>204</v>
      </c>
      <c r="D60" t="s">
        <v>11</v>
      </c>
      <c r="E60" t="s">
        <v>12</v>
      </c>
      <c r="F60" t="s">
        <v>31</v>
      </c>
      <c r="G60" t="s">
        <v>32</v>
      </c>
      <c r="H60" t="s">
        <v>36</v>
      </c>
      <c r="I60" t="s">
        <v>29</v>
      </c>
      <c r="J60">
        <v>2020</v>
      </c>
      <c r="K60" t="s">
        <v>23</v>
      </c>
      <c r="L60" t="s">
        <v>17</v>
      </c>
      <c r="M60">
        <v>195459</v>
      </c>
      <c r="N60">
        <v>229180</v>
      </c>
    </row>
    <row r="61" spans="1:14">
      <c r="A61" t="s">
        <v>189</v>
      </c>
      <c r="B61" t="s">
        <v>188</v>
      </c>
      <c r="C61" t="s">
        <v>204</v>
      </c>
      <c r="D61" t="s">
        <v>11</v>
      </c>
      <c r="E61" t="s">
        <v>12</v>
      </c>
      <c r="F61" t="s">
        <v>31</v>
      </c>
      <c r="G61" t="s">
        <v>32</v>
      </c>
      <c r="H61" t="s">
        <v>36</v>
      </c>
      <c r="I61" t="s">
        <v>29</v>
      </c>
      <c r="J61">
        <v>2020</v>
      </c>
      <c r="K61" t="s">
        <v>24</v>
      </c>
      <c r="L61" t="s">
        <v>17</v>
      </c>
      <c r="M61">
        <v>334867</v>
      </c>
      <c r="N61">
        <v>398315</v>
      </c>
    </row>
    <row r="62" spans="1:14">
      <c r="A62" t="s">
        <v>189</v>
      </c>
      <c r="B62" t="s">
        <v>188</v>
      </c>
      <c r="C62" t="s">
        <v>204</v>
      </c>
      <c r="D62" t="s">
        <v>11</v>
      </c>
      <c r="E62" t="s">
        <v>12</v>
      </c>
      <c r="F62" t="s">
        <v>31</v>
      </c>
      <c r="G62" t="s">
        <v>32</v>
      </c>
      <c r="H62" t="s">
        <v>36</v>
      </c>
      <c r="I62" t="s">
        <v>29</v>
      </c>
      <c r="J62">
        <v>2020</v>
      </c>
      <c r="K62" t="s">
        <v>25</v>
      </c>
      <c r="L62" t="s">
        <v>17</v>
      </c>
      <c r="M62">
        <v>298519</v>
      </c>
      <c r="N62">
        <v>363520</v>
      </c>
    </row>
    <row r="63" spans="1:14">
      <c r="A63" t="s">
        <v>189</v>
      </c>
      <c r="B63" t="s">
        <v>188</v>
      </c>
      <c r="C63" t="s">
        <v>204</v>
      </c>
      <c r="D63" t="s">
        <v>11</v>
      </c>
      <c r="E63" t="s">
        <v>12</v>
      </c>
      <c r="F63" t="s">
        <v>31</v>
      </c>
      <c r="G63" t="s">
        <v>32</v>
      </c>
      <c r="H63" t="s">
        <v>36</v>
      </c>
      <c r="I63" t="s">
        <v>29</v>
      </c>
      <c r="J63">
        <v>2021</v>
      </c>
      <c r="K63" t="s">
        <v>26</v>
      </c>
      <c r="L63" t="s">
        <v>17</v>
      </c>
      <c r="M63">
        <v>420642</v>
      </c>
      <c r="N63">
        <v>495325</v>
      </c>
    </row>
    <row r="64" spans="1:14">
      <c r="A64" t="s">
        <v>189</v>
      </c>
      <c r="B64" t="s">
        <v>188</v>
      </c>
      <c r="C64" t="s">
        <v>204</v>
      </c>
      <c r="D64" t="s">
        <v>11</v>
      </c>
      <c r="E64" t="s">
        <v>12</v>
      </c>
      <c r="F64" t="s">
        <v>31</v>
      </c>
      <c r="G64" t="s">
        <v>32</v>
      </c>
      <c r="H64" t="s">
        <v>36</v>
      </c>
      <c r="I64" t="s">
        <v>29</v>
      </c>
      <c r="J64">
        <v>2021</v>
      </c>
      <c r="K64" t="s">
        <v>27</v>
      </c>
      <c r="L64" t="s">
        <v>17</v>
      </c>
      <c r="M64">
        <v>543135</v>
      </c>
      <c r="N64">
        <v>653125</v>
      </c>
    </row>
    <row r="65" spans="1:14">
      <c r="A65" t="s">
        <v>189</v>
      </c>
      <c r="B65" t="s">
        <v>188</v>
      </c>
      <c r="C65" t="s">
        <v>204</v>
      </c>
      <c r="D65" t="s">
        <v>11</v>
      </c>
      <c r="E65" t="s">
        <v>12</v>
      </c>
      <c r="F65" t="s">
        <v>31</v>
      </c>
      <c r="G65" t="s">
        <v>32</v>
      </c>
      <c r="H65" t="s">
        <v>36</v>
      </c>
      <c r="I65" t="s">
        <v>29</v>
      </c>
      <c r="J65">
        <v>2021</v>
      </c>
      <c r="K65" t="s">
        <v>28</v>
      </c>
      <c r="L65" t="s">
        <v>17</v>
      </c>
      <c r="M65">
        <v>535412</v>
      </c>
      <c r="N65">
        <v>607925</v>
      </c>
    </row>
    <row r="66" spans="1:14">
      <c r="A66" t="s">
        <v>189</v>
      </c>
      <c r="B66" t="s">
        <v>188</v>
      </c>
      <c r="C66" t="s">
        <v>204</v>
      </c>
      <c r="D66" t="s">
        <v>11</v>
      </c>
      <c r="E66" t="s">
        <v>12</v>
      </c>
      <c r="F66" t="s">
        <v>31</v>
      </c>
      <c r="G66" t="s">
        <v>32</v>
      </c>
      <c r="H66" t="s">
        <v>37</v>
      </c>
      <c r="I66" t="s">
        <v>29</v>
      </c>
      <c r="J66">
        <v>2020</v>
      </c>
      <c r="K66" t="s">
        <v>16</v>
      </c>
      <c r="L66" t="s">
        <v>17</v>
      </c>
      <c r="M66">
        <v>50300</v>
      </c>
      <c r="N66">
        <v>62502</v>
      </c>
    </row>
    <row r="67" spans="1:14">
      <c r="A67" t="s">
        <v>189</v>
      </c>
      <c r="B67" t="s">
        <v>188</v>
      </c>
      <c r="C67" t="s">
        <v>204</v>
      </c>
      <c r="D67" t="s">
        <v>11</v>
      </c>
      <c r="E67" t="s">
        <v>12</v>
      </c>
      <c r="F67" t="s">
        <v>31</v>
      </c>
      <c r="G67" t="s">
        <v>32</v>
      </c>
      <c r="H67" t="s">
        <v>37</v>
      </c>
      <c r="I67" t="s">
        <v>29</v>
      </c>
      <c r="J67">
        <v>2020</v>
      </c>
      <c r="K67" t="s">
        <v>18</v>
      </c>
      <c r="L67" t="s">
        <v>17</v>
      </c>
      <c r="M67">
        <v>40611</v>
      </c>
      <c r="N67">
        <v>127294</v>
      </c>
    </row>
    <row r="68" spans="1:14">
      <c r="A68" t="s">
        <v>189</v>
      </c>
      <c r="B68" t="s">
        <v>188</v>
      </c>
      <c r="C68" t="s">
        <v>204</v>
      </c>
      <c r="D68" t="s">
        <v>11</v>
      </c>
      <c r="E68" t="s">
        <v>12</v>
      </c>
      <c r="F68" t="s">
        <v>31</v>
      </c>
      <c r="G68" t="s">
        <v>32</v>
      </c>
      <c r="H68" t="s">
        <v>37</v>
      </c>
      <c r="I68" t="s">
        <v>29</v>
      </c>
      <c r="J68">
        <v>2020</v>
      </c>
      <c r="K68" t="s">
        <v>19</v>
      </c>
      <c r="L68" t="s">
        <v>17</v>
      </c>
      <c r="M68">
        <v>77043</v>
      </c>
      <c r="N68">
        <v>94578</v>
      </c>
    </row>
    <row r="69" spans="1:14">
      <c r="A69" t="s">
        <v>189</v>
      </c>
      <c r="B69" t="s">
        <v>188</v>
      </c>
      <c r="C69" t="s">
        <v>204</v>
      </c>
      <c r="D69" t="s">
        <v>11</v>
      </c>
      <c r="E69" t="s">
        <v>12</v>
      </c>
      <c r="F69" t="s">
        <v>31</v>
      </c>
      <c r="G69" t="s">
        <v>32</v>
      </c>
      <c r="H69" t="s">
        <v>37</v>
      </c>
      <c r="I69" t="s">
        <v>29</v>
      </c>
      <c r="J69">
        <v>2020</v>
      </c>
      <c r="K69" t="s">
        <v>20</v>
      </c>
      <c r="L69" t="s">
        <v>17</v>
      </c>
      <c r="M69">
        <v>47938</v>
      </c>
      <c r="N69">
        <v>60347</v>
      </c>
    </row>
    <row r="70" spans="1:14">
      <c r="A70" t="s">
        <v>189</v>
      </c>
      <c r="B70" t="s">
        <v>188</v>
      </c>
      <c r="C70" t="s">
        <v>204</v>
      </c>
      <c r="D70" t="s">
        <v>11</v>
      </c>
      <c r="E70" t="s">
        <v>12</v>
      </c>
      <c r="F70" t="s">
        <v>31</v>
      </c>
      <c r="G70" t="s">
        <v>32</v>
      </c>
      <c r="H70" t="s">
        <v>37</v>
      </c>
      <c r="I70" t="s">
        <v>29</v>
      </c>
      <c r="J70">
        <v>2020</v>
      </c>
      <c r="K70" t="s">
        <v>21</v>
      </c>
      <c r="L70" t="s">
        <v>17</v>
      </c>
      <c r="M70">
        <v>57265</v>
      </c>
      <c r="N70">
        <v>76669</v>
      </c>
    </row>
    <row r="71" spans="1:14">
      <c r="A71" t="s">
        <v>189</v>
      </c>
      <c r="B71" t="s">
        <v>188</v>
      </c>
      <c r="C71" t="s">
        <v>204</v>
      </c>
      <c r="D71" t="s">
        <v>11</v>
      </c>
      <c r="E71" t="s">
        <v>12</v>
      </c>
      <c r="F71" t="s">
        <v>31</v>
      </c>
      <c r="G71" t="s">
        <v>32</v>
      </c>
      <c r="H71" t="s">
        <v>37</v>
      </c>
      <c r="I71" t="s">
        <v>29</v>
      </c>
      <c r="J71">
        <v>2020</v>
      </c>
      <c r="K71" t="s">
        <v>22</v>
      </c>
      <c r="L71" t="s">
        <v>17</v>
      </c>
      <c r="M71">
        <v>52844</v>
      </c>
      <c r="N71">
        <v>78553</v>
      </c>
    </row>
    <row r="72" spans="1:14">
      <c r="A72" t="s">
        <v>189</v>
      </c>
      <c r="B72" t="s">
        <v>188</v>
      </c>
      <c r="C72" t="s">
        <v>204</v>
      </c>
      <c r="D72" t="s">
        <v>11</v>
      </c>
      <c r="E72" t="s">
        <v>12</v>
      </c>
      <c r="F72" t="s">
        <v>31</v>
      </c>
      <c r="G72" t="s">
        <v>32</v>
      </c>
      <c r="H72" t="s">
        <v>37</v>
      </c>
      <c r="I72" t="s">
        <v>29</v>
      </c>
      <c r="J72">
        <v>2020</v>
      </c>
      <c r="K72" t="s">
        <v>23</v>
      </c>
      <c r="L72" t="s">
        <v>17</v>
      </c>
      <c r="M72">
        <v>70096</v>
      </c>
      <c r="N72">
        <v>92542</v>
      </c>
    </row>
    <row r="73" spans="1:14">
      <c r="A73" t="s">
        <v>189</v>
      </c>
      <c r="B73" t="s">
        <v>188</v>
      </c>
      <c r="C73" t="s">
        <v>204</v>
      </c>
      <c r="D73" t="s">
        <v>11</v>
      </c>
      <c r="E73" t="s">
        <v>12</v>
      </c>
      <c r="F73" t="s">
        <v>31</v>
      </c>
      <c r="G73" t="s">
        <v>32</v>
      </c>
      <c r="H73" t="s">
        <v>37</v>
      </c>
      <c r="I73" t="s">
        <v>29</v>
      </c>
      <c r="J73">
        <v>2020</v>
      </c>
      <c r="K73" t="s">
        <v>24</v>
      </c>
      <c r="L73" t="s">
        <v>17</v>
      </c>
      <c r="M73">
        <v>33741</v>
      </c>
      <c r="N73">
        <v>44260</v>
      </c>
    </row>
    <row r="74" spans="1:14">
      <c r="A74" t="s">
        <v>189</v>
      </c>
      <c r="B74" t="s">
        <v>188</v>
      </c>
      <c r="C74" t="s">
        <v>204</v>
      </c>
      <c r="D74" t="s">
        <v>11</v>
      </c>
      <c r="E74" t="s">
        <v>12</v>
      </c>
      <c r="F74" t="s">
        <v>31</v>
      </c>
      <c r="G74" t="s">
        <v>32</v>
      </c>
      <c r="H74" t="s">
        <v>37</v>
      </c>
      <c r="I74" t="s">
        <v>29</v>
      </c>
      <c r="J74">
        <v>2020</v>
      </c>
      <c r="K74" t="s">
        <v>25</v>
      </c>
      <c r="L74" t="s">
        <v>17</v>
      </c>
      <c r="M74">
        <v>42207</v>
      </c>
      <c r="N74">
        <v>59640</v>
      </c>
    </row>
    <row r="75" spans="1:14">
      <c r="A75" t="s">
        <v>189</v>
      </c>
      <c r="B75" t="s">
        <v>188</v>
      </c>
      <c r="C75" t="s">
        <v>204</v>
      </c>
      <c r="D75" t="s">
        <v>11</v>
      </c>
      <c r="E75" t="s">
        <v>12</v>
      </c>
      <c r="F75" t="s">
        <v>31</v>
      </c>
      <c r="G75" t="s">
        <v>32</v>
      </c>
      <c r="H75" t="s">
        <v>37</v>
      </c>
      <c r="I75" t="s">
        <v>29</v>
      </c>
      <c r="J75">
        <v>2021</v>
      </c>
      <c r="K75" t="s">
        <v>26</v>
      </c>
      <c r="L75" t="s">
        <v>17</v>
      </c>
      <c r="M75">
        <v>78306</v>
      </c>
      <c r="N75">
        <v>108747</v>
      </c>
    </row>
    <row r="76" spans="1:14">
      <c r="A76" t="s">
        <v>189</v>
      </c>
      <c r="B76" t="s">
        <v>188</v>
      </c>
      <c r="C76" t="s">
        <v>204</v>
      </c>
      <c r="D76" t="s">
        <v>11</v>
      </c>
      <c r="E76" t="s">
        <v>12</v>
      </c>
      <c r="F76" t="s">
        <v>31</v>
      </c>
      <c r="G76" t="s">
        <v>32</v>
      </c>
      <c r="H76" t="s">
        <v>37</v>
      </c>
      <c r="I76" t="s">
        <v>29</v>
      </c>
      <c r="J76">
        <v>2021</v>
      </c>
      <c r="K76" t="s">
        <v>27</v>
      </c>
      <c r="L76" t="s">
        <v>17</v>
      </c>
      <c r="M76">
        <v>100230</v>
      </c>
      <c r="N76">
        <v>135084</v>
      </c>
    </row>
    <row r="77" spans="1:14">
      <c r="A77" t="s">
        <v>189</v>
      </c>
      <c r="B77" t="s">
        <v>188</v>
      </c>
      <c r="C77" t="s">
        <v>204</v>
      </c>
      <c r="D77" t="s">
        <v>11</v>
      </c>
      <c r="E77" t="s">
        <v>12</v>
      </c>
      <c r="F77" t="s">
        <v>31</v>
      </c>
      <c r="G77" t="s">
        <v>32</v>
      </c>
      <c r="H77" t="s">
        <v>37</v>
      </c>
      <c r="I77" t="s">
        <v>29</v>
      </c>
      <c r="J77">
        <v>2021</v>
      </c>
      <c r="K77" t="s">
        <v>28</v>
      </c>
      <c r="L77" t="s">
        <v>17</v>
      </c>
      <c r="M77">
        <v>112221</v>
      </c>
      <c r="N77">
        <v>128476</v>
      </c>
    </row>
    <row r="78" spans="1:14">
      <c r="A78" t="s">
        <v>189</v>
      </c>
      <c r="B78" t="s">
        <v>188</v>
      </c>
      <c r="C78" t="s">
        <v>204</v>
      </c>
      <c r="D78" t="s">
        <v>11</v>
      </c>
      <c r="E78" t="s">
        <v>12</v>
      </c>
      <c r="F78" t="s">
        <v>31</v>
      </c>
      <c r="G78" t="s">
        <v>32</v>
      </c>
      <c r="H78" t="s">
        <v>39</v>
      </c>
      <c r="I78" t="s">
        <v>29</v>
      </c>
      <c r="J78">
        <v>2021</v>
      </c>
      <c r="K78" t="s">
        <v>26</v>
      </c>
      <c r="L78" t="s">
        <v>17</v>
      </c>
      <c r="M78">
        <v>3186</v>
      </c>
      <c r="N78">
        <v>4610</v>
      </c>
    </row>
    <row r="79" spans="1:14">
      <c r="A79" t="s">
        <v>189</v>
      </c>
      <c r="B79" t="s">
        <v>188</v>
      </c>
      <c r="C79" t="s">
        <v>202</v>
      </c>
      <c r="D79" t="s">
        <v>11</v>
      </c>
      <c r="E79" t="s">
        <v>12</v>
      </c>
      <c r="F79" t="s">
        <v>31</v>
      </c>
      <c r="G79" t="s">
        <v>32</v>
      </c>
      <c r="H79" t="s">
        <v>36</v>
      </c>
      <c r="I79" t="s">
        <v>29</v>
      </c>
      <c r="J79">
        <v>2020</v>
      </c>
      <c r="K79" t="s">
        <v>16</v>
      </c>
      <c r="L79" t="s">
        <v>17</v>
      </c>
      <c r="M79">
        <v>25270</v>
      </c>
      <c r="N79">
        <v>26657</v>
      </c>
    </row>
    <row r="80" spans="1:14">
      <c r="A80" t="s">
        <v>189</v>
      </c>
      <c r="B80" t="s">
        <v>188</v>
      </c>
      <c r="C80" t="s">
        <v>202</v>
      </c>
      <c r="D80" t="s">
        <v>11</v>
      </c>
      <c r="E80" t="s">
        <v>12</v>
      </c>
      <c r="F80" t="s">
        <v>31</v>
      </c>
      <c r="G80" t="s">
        <v>32</v>
      </c>
      <c r="H80" t="s">
        <v>36</v>
      </c>
      <c r="I80" t="s">
        <v>29</v>
      </c>
      <c r="J80">
        <v>2020</v>
      </c>
      <c r="K80" t="s">
        <v>18</v>
      </c>
      <c r="L80" t="s">
        <v>17</v>
      </c>
      <c r="M80">
        <v>317626</v>
      </c>
      <c r="N80">
        <v>307619</v>
      </c>
    </row>
    <row r="81" spans="1:14">
      <c r="A81" t="s">
        <v>189</v>
      </c>
      <c r="B81" t="s">
        <v>188</v>
      </c>
      <c r="C81" t="s">
        <v>202</v>
      </c>
      <c r="D81" t="s">
        <v>11</v>
      </c>
      <c r="E81" t="s">
        <v>12</v>
      </c>
      <c r="F81" t="s">
        <v>31</v>
      </c>
      <c r="G81" t="s">
        <v>32</v>
      </c>
      <c r="H81" t="s">
        <v>36</v>
      </c>
      <c r="I81" t="s">
        <v>29</v>
      </c>
      <c r="J81">
        <v>2020</v>
      </c>
      <c r="K81" t="s">
        <v>19</v>
      </c>
      <c r="L81" t="s">
        <v>17</v>
      </c>
      <c r="M81">
        <v>190513</v>
      </c>
      <c r="N81">
        <v>189932</v>
      </c>
    </row>
    <row r="82" spans="1:14">
      <c r="A82" t="s">
        <v>189</v>
      </c>
      <c r="B82" t="s">
        <v>188</v>
      </c>
      <c r="C82" t="s">
        <v>202</v>
      </c>
      <c r="D82" t="s">
        <v>11</v>
      </c>
      <c r="E82" t="s">
        <v>12</v>
      </c>
      <c r="F82" t="s">
        <v>31</v>
      </c>
      <c r="G82" t="s">
        <v>32</v>
      </c>
      <c r="H82" t="s">
        <v>36</v>
      </c>
      <c r="I82" t="s">
        <v>29</v>
      </c>
      <c r="J82">
        <v>2020</v>
      </c>
      <c r="K82" t="s">
        <v>20</v>
      </c>
      <c r="L82" t="s">
        <v>17</v>
      </c>
      <c r="M82">
        <v>571179</v>
      </c>
      <c r="N82">
        <v>435846</v>
      </c>
    </row>
    <row r="83" spans="1:14">
      <c r="A83" t="s">
        <v>189</v>
      </c>
      <c r="B83" t="s">
        <v>188</v>
      </c>
      <c r="C83" t="s">
        <v>202</v>
      </c>
      <c r="D83" t="s">
        <v>11</v>
      </c>
      <c r="E83" t="s">
        <v>12</v>
      </c>
      <c r="F83" t="s">
        <v>31</v>
      </c>
      <c r="G83" t="s">
        <v>32</v>
      </c>
      <c r="H83" t="s">
        <v>36</v>
      </c>
      <c r="I83" t="s">
        <v>29</v>
      </c>
      <c r="J83">
        <v>2020</v>
      </c>
      <c r="K83" t="s">
        <v>21</v>
      </c>
      <c r="L83" t="s">
        <v>17</v>
      </c>
      <c r="M83">
        <v>25738</v>
      </c>
      <c r="N83">
        <v>26444</v>
      </c>
    </row>
    <row r="84" spans="1:14">
      <c r="A84" t="s">
        <v>189</v>
      </c>
      <c r="B84" t="s">
        <v>188</v>
      </c>
      <c r="C84" t="s">
        <v>202</v>
      </c>
      <c r="D84" t="s">
        <v>11</v>
      </c>
      <c r="E84" t="s">
        <v>12</v>
      </c>
      <c r="F84" t="s">
        <v>31</v>
      </c>
      <c r="G84" t="s">
        <v>32</v>
      </c>
      <c r="H84" t="s">
        <v>36</v>
      </c>
      <c r="I84" t="s">
        <v>29</v>
      </c>
      <c r="J84">
        <v>2020</v>
      </c>
      <c r="K84" t="s">
        <v>22</v>
      </c>
      <c r="L84" t="s">
        <v>17</v>
      </c>
      <c r="M84">
        <v>230521</v>
      </c>
      <c r="N84">
        <v>222083</v>
      </c>
    </row>
    <row r="85" spans="1:14">
      <c r="A85" t="s">
        <v>189</v>
      </c>
      <c r="B85" t="s">
        <v>188</v>
      </c>
      <c r="C85" t="s">
        <v>202</v>
      </c>
      <c r="D85" t="s">
        <v>11</v>
      </c>
      <c r="E85" t="s">
        <v>12</v>
      </c>
      <c r="F85" t="s">
        <v>31</v>
      </c>
      <c r="G85" t="s">
        <v>32</v>
      </c>
      <c r="H85" t="s">
        <v>36</v>
      </c>
      <c r="I85" t="s">
        <v>29</v>
      </c>
      <c r="J85">
        <v>2020</v>
      </c>
      <c r="K85" t="s">
        <v>23</v>
      </c>
      <c r="L85" t="s">
        <v>17</v>
      </c>
      <c r="M85">
        <v>854258</v>
      </c>
      <c r="N85">
        <v>775522</v>
      </c>
    </row>
    <row r="86" spans="1:14">
      <c r="A86" t="s">
        <v>189</v>
      </c>
      <c r="B86" t="s">
        <v>188</v>
      </c>
      <c r="C86" t="s">
        <v>202</v>
      </c>
      <c r="D86" t="s">
        <v>11</v>
      </c>
      <c r="E86" t="s">
        <v>12</v>
      </c>
      <c r="F86" t="s">
        <v>31</v>
      </c>
      <c r="G86" t="s">
        <v>32</v>
      </c>
      <c r="H86" t="s">
        <v>36</v>
      </c>
      <c r="I86" t="s">
        <v>29</v>
      </c>
      <c r="J86">
        <v>2020</v>
      </c>
      <c r="K86" t="s">
        <v>24</v>
      </c>
      <c r="L86" t="s">
        <v>17</v>
      </c>
      <c r="M86">
        <v>96580</v>
      </c>
      <c r="N86">
        <v>81486</v>
      </c>
    </row>
    <row r="87" spans="1:14">
      <c r="A87" t="s">
        <v>189</v>
      </c>
      <c r="B87" t="s">
        <v>188</v>
      </c>
      <c r="C87" t="s">
        <v>202</v>
      </c>
      <c r="D87" t="s">
        <v>11</v>
      </c>
      <c r="E87" t="s">
        <v>12</v>
      </c>
      <c r="F87" t="s">
        <v>31</v>
      </c>
      <c r="G87" t="s">
        <v>32</v>
      </c>
      <c r="H87" t="s">
        <v>36</v>
      </c>
      <c r="I87" t="s">
        <v>29</v>
      </c>
      <c r="J87">
        <v>2020</v>
      </c>
      <c r="K87" t="s">
        <v>25</v>
      </c>
      <c r="L87" t="s">
        <v>17</v>
      </c>
      <c r="M87">
        <v>55523</v>
      </c>
      <c r="N87">
        <v>68138</v>
      </c>
    </row>
    <row r="88" spans="1:14">
      <c r="A88" t="s">
        <v>189</v>
      </c>
      <c r="B88" t="s">
        <v>188</v>
      </c>
      <c r="C88" t="s">
        <v>202</v>
      </c>
      <c r="D88" t="s">
        <v>11</v>
      </c>
      <c r="E88" t="s">
        <v>12</v>
      </c>
      <c r="F88" t="s">
        <v>31</v>
      </c>
      <c r="G88" t="s">
        <v>32</v>
      </c>
      <c r="H88" t="s">
        <v>36</v>
      </c>
      <c r="I88" t="s">
        <v>29</v>
      </c>
      <c r="J88">
        <v>2021</v>
      </c>
      <c r="K88" t="s">
        <v>26</v>
      </c>
      <c r="L88" t="s">
        <v>17</v>
      </c>
      <c r="M88">
        <v>221114</v>
      </c>
      <c r="N88">
        <v>306081</v>
      </c>
    </row>
    <row r="89" spans="1:14">
      <c r="A89" t="s">
        <v>189</v>
      </c>
      <c r="B89" t="s">
        <v>188</v>
      </c>
      <c r="C89" t="s">
        <v>202</v>
      </c>
      <c r="D89" t="s">
        <v>11</v>
      </c>
      <c r="E89" t="s">
        <v>12</v>
      </c>
      <c r="F89" t="s">
        <v>31</v>
      </c>
      <c r="G89" t="s">
        <v>32</v>
      </c>
      <c r="H89" t="s">
        <v>36</v>
      </c>
      <c r="I89" t="s">
        <v>29</v>
      </c>
      <c r="J89">
        <v>2021</v>
      </c>
      <c r="K89" t="s">
        <v>27</v>
      </c>
      <c r="L89" t="s">
        <v>17</v>
      </c>
      <c r="M89">
        <v>889136</v>
      </c>
      <c r="N89">
        <v>767091</v>
      </c>
    </row>
    <row r="90" spans="1:14">
      <c r="A90" t="s">
        <v>189</v>
      </c>
      <c r="B90" t="s">
        <v>188</v>
      </c>
      <c r="C90" t="s">
        <v>202</v>
      </c>
      <c r="D90" t="s">
        <v>11</v>
      </c>
      <c r="E90" t="s">
        <v>12</v>
      </c>
      <c r="F90" t="s">
        <v>31</v>
      </c>
      <c r="G90" t="s">
        <v>32</v>
      </c>
      <c r="H90" t="s">
        <v>36</v>
      </c>
      <c r="I90" t="s">
        <v>29</v>
      </c>
      <c r="J90">
        <v>2021</v>
      </c>
      <c r="K90" t="s">
        <v>28</v>
      </c>
      <c r="L90" t="s">
        <v>17</v>
      </c>
      <c r="M90">
        <v>562102</v>
      </c>
      <c r="N90">
        <v>442718</v>
      </c>
    </row>
    <row r="91" spans="1:14">
      <c r="A91" t="s">
        <v>189</v>
      </c>
      <c r="B91" t="s">
        <v>188</v>
      </c>
      <c r="C91" t="s">
        <v>202</v>
      </c>
      <c r="D91" t="s">
        <v>11</v>
      </c>
      <c r="E91" t="s">
        <v>12</v>
      </c>
      <c r="F91" t="s">
        <v>31</v>
      </c>
      <c r="G91" t="s">
        <v>32</v>
      </c>
      <c r="H91" t="s">
        <v>37</v>
      </c>
      <c r="I91" t="s">
        <v>29</v>
      </c>
      <c r="J91">
        <v>2020</v>
      </c>
      <c r="K91" t="s">
        <v>16</v>
      </c>
      <c r="L91" t="s">
        <v>17</v>
      </c>
      <c r="M91">
        <v>125966</v>
      </c>
      <c r="N91">
        <v>134035</v>
      </c>
    </row>
    <row r="92" spans="1:14">
      <c r="A92" t="s">
        <v>189</v>
      </c>
      <c r="B92" t="s">
        <v>188</v>
      </c>
      <c r="C92" t="s">
        <v>202</v>
      </c>
      <c r="D92" t="s">
        <v>11</v>
      </c>
      <c r="E92" t="s">
        <v>12</v>
      </c>
      <c r="F92" t="s">
        <v>31</v>
      </c>
      <c r="G92" t="s">
        <v>32</v>
      </c>
      <c r="H92" t="s">
        <v>37</v>
      </c>
      <c r="I92" t="s">
        <v>29</v>
      </c>
      <c r="J92">
        <v>2020</v>
      </c>
      <c r="K92" t="s">
        <v>18</v>
      </c>
      <c r="L92" t="s">
        <v>17</v>
      </c>
      <c r="M92">
        <v>158070</v>
      </c>
      <c r="N92">
        <v>180957</v>
      </c>
    </row>
    <row r="93" spans="1:14">
      <c r="A93" t="s">
        <v>189</v>
      </c>
      <c r="B93" t="s">
        <v>188</v>
      </c>
      <c r="C93" t="s">
        <v>202</v>
      </c>
      <c r="D93" t="s">
        <v>11</v>
      </c>
      <c r="E93" t="s">
        <v>12</v>
      </c>
      <c r="F93" t="s">
        <v>31</v>
      </c>
      <c r="G93" t="s">
        <v>32</v>
      </c>
      <c r="H93" t="s">
        <v>37</v>
      </c>
      <c r="I93" t="s">
        <v>29</v>
      </c>
      <c r="J93">
        <v>2020</v>
      </c>
      <c r="K93" t="s">
        <v>19</v>
      </c>
      <c r="L93" t="s">
        <v>17</v>
      </c>
      <c r="M93">
        <v>131006</v>
      </c>
      <c r="N93">
        <v>166399</v>
      </c>
    </row>
    <row r="94" spans="1:14">
      <c r="A94" t="s">
        <v>189</v>
      </c>
      <c r="B94" t="s">
        <v>188</v>
      </c>
      <c r="C94" t="s">
        <v>202</v>
      </c>
      <c r="D94" t="s">
        <v>11</v>
      </c>
      <c r="E94" t="s">
        <v>12</v>
      </c>
      <c r="F94" t="s">
        <v>31</v>
      </c>
      <c r="G94" t="s">
        <v>32</v>
      </c>
      <c r="H94" t="s">
        <v>37</v>
      </c>
      <c r="I94" t="s">
        <v>29</v>
      </c>
      <c r="J94">
        <v>2020</v>
      </c>
      <c r="K94" t="s">
        <v>20</v>
      </c>
      <c r="L94" t="s">
        <v>17</v>
      </c>
      <c r="M94">
        <v>120328</v>
      </c>
      <c r="N94">
        <v>128788</v>
      </c>
    </row>
    <row r="95" spans="1:14">
      <c r="A95" t="s">
        <v>189</v>
      </c>
      <c r="B95" t="s">
        <v>188</v>
      </c>
      <c r="C95" t="s">
        <v>202</v>
      </c>
      <c r="D95" t="s">
        <v>11</v>
      </c>
      <c r="E95" t="s">
        <v>12</v>
      </c>
      <c r="F95" t="s">
        <v>31</v>
      </c>
      <c r="G95" t="s">
        <v>32</v>
      </c>
      <c r="H95" t="s">
        <v>37</v>
      </c>
      <c r="I95" t="s">
        <v>29</v>
      </c>
      <c r="J95">
        <v>2020</v>
      </c>
      <c r="K95" t="s">
        <v>21</v>
      </c>
      <c r="L95" t="s">
        <v>17</v>
      </c>
      <c r="M95">
        <v>37448</v>
      </c>
      <c r="N95">
        <v>40907</v>
      </c>
    </row>
    <row r="96" spans="1:14">
      <c r="A96" t="s">
        <v>189</v>
      </c>
      <c r="B96" t="s">
        <v>188</v>
      </c>
      <c r="C96" t="s">
        <v>202</v>
      </c>
      <c r="D96" t="s">
        <v>11</v>
      </c>
      <c r="E96" t="s">
        <v>12</v>
      </c>
      <c r="F96" t="s">
        <v>31</v>
      </c>
      <c r="G96" t="s">
        <v>32</v>
      </c>
      <c r="H96" t="s">
        <v>37</v>
      </c>
      <c r="I96" t="s">
        <v>29</v>
      </c>
      <c r="J96">
        <v>2020</v>
      </c>
      <c r="K96" t="s">
        <v>22</v>
      </c>
      <c r="L96" t="s">
        <v>17</v>
      </c>
      <c r="M96">
        <v>71278</v>
      </c>
      <c r="N96">
        <v>82976</v>
      </c>
    </row>
    <row r="97" spans="1:14">
      <c r="A97" t="s">
        <v>189</v>
      </c>
      <c r="B97" t="s">
        <v>188</v>
      </c>
      <c r="C97" t="s">
        <v>202</v>
      </c>
      <c r="D97" t="s">
        <v>11</v>
      </c>
      <c r="E97" t="s">
        <v>12</v>
      </c>
      <c r="F97" t="s">
        <v>31</v>
      </c>
      <c r="G97" t="s">
        <v>32</v>
      </c>
      <c r="H97" t="s">
        <v>37</v>
      </c>
      <c r="I97" t="s">
        <v>29</v>
      </c>
      <c r="J97">
        <v>2020</v>
      </c>
      <c r="K97" t="s">
        <v>23</v>
      </c>
      <c r="L97" t="s">
        <v>17</v>
      </c>
      <c r="M97">
        <v>160467</v>
      </c>
      <c r="N97">
        <v>170538</v>
      </c>
    </row>
    <row r="98" spans="1:14">
      <c r="A98" t="s">
        <v>189</v>
      </c>
      <c r="B98" t="s">
        <v>188</v>
      </c>
      <c r="C98" t="s">
        <v>202</v>
      </c>
      <c r="D98" t="s">
        <v>11</v>
      </c>
      <c r="E98" t="s">
        <v>12</v>
      </c>
      <c r="F98" t="s">
        <v>31</v>
      </c>
      <c r="G98" t="s">
        <v>32</v>
      </c>
      <c r="H98" t="s">
        <v>37</v>
      </c>
      <c r="I98" t="s">
        <v>29</v>
      </c>
      <c r="J98">
        <v>2020</v>
      </c>
      <c r="K98" t="s">
        <v>24</v>
      </c>
      <c r="L98" t="s">
        <v>17</v>
      </c>
      <c r="M98">
        <v>132952</v>
      </c>
      <c r="N98">
        <v>157709</v>
      </c>
    </row>
    <row r="99" spans="1:14">
      <c r="A99" t="s">
        <v>189</v>
      </c>
      <c r="B99" t="s">
        <v>188</v>
      </c>
      <c r="C99" t="s">
        <v>202</v>
      </c>
      <c r="D99" t="s">
        <v>11</v>
      </c>
      <c r="E99" t="s">
        <v>12</v>
      </c>
      <c r="F99" t="s">
        <v>31</v>
      </c>
      <c r="G99" t="s">
        <v>32</v>
      </c>
      <c r="H99" t="s">
        <v>37</v>
      </c>
      <c r="I99" t="s">
        <v>29</v>
      </c>
      <c r="J99">
        <v>2020</v>
      </c>
      <c r="K99" t="s">
        <v>25</v>
      </c>
      <c r="L99" t="s">
        <v>17</v>
      </c>
      <c r="M99">
        <v>141341</v>
      </c>
      <c r="N99">
        <v>141561</v>
      </c>
    </row>
    <row r="100" spans="1:14">
      <c r="A100" t="s">
        <v>189</v>
      </c>
      <c r="B100" t="s">
        <v>188</v>
      </c>
      <c r="C100" t="s">
        <v>202</v>
      </c>
      <c r="D100" t="s">
        <v>11</v>
      </c>
      <c r="E100" t="s">
        <v>12</v>
      </c>
      <c r="F100" t="s">
        <v>31</v>
      </c>
      <c r="G100" t="s">
        <v>32</v>
      </c>
      <c r="H100" t="s">
        <v>37</v>
      </c>
      <c r="I100" t="s">
        <v>29</v>
      </c>
      <c r="J100">
        <v>2021</v>
      </c>
      <c r="K100" t="s">
        <v>26</v>
      </c>
      <c r="L100" t="s">
        <v>17</v>
      </c>
      <c r="M100">
        <v>219790</v>
      </c>
      <c r="N100">
        <v>212911</v>
      </c>
    </row>
    <row r="101" spans="1:14">
      <c r="A101" t="s">
        <v>189</v>
      </c>
      <c r="B101" t="s">
        <v>188</v>
      </c>
      <c r="C101" t="s">
        <v>202</v>
      </c>
      <c r="D101" t="s">
        <v>11</v>
      </c>
      <c r="E101" t="s">
        <v>12</v>
      </c>
      <c r="F101" t="s">
        <v>31</v>
      </c>
      <c r="G101" t="s">
        <v>32</v>
      </c>
      <c r="H101" t="s">
        <v>37</v>
      </c>
      <c r="I101" t="s">
        <v>29</v>
      </c>
      <c r="J101">
        <v>2021</v>
      </c>
      <c r="K101" t="s">
        <v>27</v>
      </c>
      <c r="L101" t="s">
        <v>17</v>
      </c>
      <c r="M101">
        <v>170756</v>
      </c>
      <c r="N101">
        <v>172605</v>
      </c>
    </row>
    <row r="102" spans="1:14">
      <c r="A102" t="s">
        <v>189</v>
      </c>
      <c r="B102" t="s">
        <v>188</v>
      </c>
      <c r="C102" t="s">
        <v>202</v>
      </c>
      <c r="D102" t="s">
        <v>11</v>
      </c>
      <c r="E102" t="s">
        <v>12</v>
      </c>
      <c r="F102" t="s">
        <v>31</v>
      </c>
      <c r="G102" t="s">
        <v>32</v>
      </c>
      <c r="H102" t="s">
        <v>37</v>
      </c>
      <c r="I102" t="s">
        <v>29</v>
      </c>
      <c r="J102">
        <v>2021</v>
      </c>
      <c r="K102" t="s">
        <v>28</v>
      </c>
      <c r="L102" t="s">
        <v>17</v>
      </c>
      <c r="M102">
        <v>250557</v>
      </c>
      <c r="N102">
        <v>242833</v>
      </c>
    </row>
    <row r="103" spans="1:14">
      <c r="A103" t="s">
        <v>189</v>
      </c>
      <c r="B103" t="s">
        <v>188</v>
      </c>
      <c r="C103" t="s">
        <v>202</v>
      </c>
      <c r="D103" t="s">
        <v>11</v>
      </c>
      <c r="E103" t="s">
        <v>12</v>
      </c>
      <c r="F103" t="s">
        <v>31</v>
      </c>
      <c r="G103" t="s">
        <v>32</v>
      </c>
      <c r="H103" t="s">
        <v>39</v>
      </c>
      <c r="I103" t="s">
        <v>29</v>
      </c>
      <c r="J103">
        <v>2020</v>
      </c>
      <c r="K103" t="s">
        <v>18</v>
      </c>
      <c r="L103" t="s">
        <v>17</v>
      </c>
      <c r="M103">
        <v>43585</v>
      </c>
      <c r="N103">
        <v>64425</v>
      </c>
    </row>
    <row r="104" spans="1:14">
      <c r="A104" t="s">
        <v>189</v>
      </c>
      <c r="B104" t="s">
        <v>188</v>
      </c>
      <c r="C104" t="s">
        <v>202</v>
      </c>
      <c r="D104" t="s">
        <v>11</v>
      </c>
      <c r="E104" t="s">
        <v>12</v>
      </c>
      <c r="F104" t="s">
        <v>31</v>
      </c>
      <c r="G104" t="s">
        <v>32</v>
      </c>
      <c r="H104" t="s">
        <v>39</v>
      </c>
      <c r="I104" t="s">
        <v>29</v>
      </c>
      <c r="J104">
        <v>2020</v>
      </c>
      <c r="K104" t="s">
        <v>19</v>
      </c>
      <c r="L104" t="s">
        <v>17</v>
      </c>
      <c r="M104">
        <v>28150</v>
      </c>
      <c r="N104">
        <v>26550</v>
      </c>
    </row>
    <row r="105" spans="1:14">
      <c r="A105" t="s">
        <v>189</v>
      </c>
      <c r="B105" t="s">
        <v>188</v>
      </c>
      <c r="C105" t="s">
        <v>202</v>
      </c>
      <c r="D105" t="s">
        <v>11</v>
      </c>
      <c r="E105" t="s">
        <v>12</v>
      </c>
      <c r="F105" t="s">
        <v>31</v>
      </c>
      <c r="G105" t="s">
        <v>32</v>
      </c>
      <c r="H105" t="s">
        <v>39</v>
      </c>
      <c r="I105" t="s">
        <v>29</v>
      </c>
      <c r="J105">
        <v>2020</v>
      </c>
      <c r="K105" t="s">
        <v>23</v>
      </c>
      <c r="L105" t="s">
        <v>17</v>
      </c>
      <c r="M105">
        <v>3864</v>
      </c>
      <c r="N105">
        <v>6065</v>
      </c>
    </row>
    <row r="106" spans="1:14">
      <c r="A106" t="s">
        <v>189</v>
      </c>
      <c r="B106" t="s">
        <v>188</v>
      </c>
      <c r="C106" t="s">
        <v>202</v>
      </c>
      <c r="D106" t="s">
        <v>11</v>
      </c>
      <c r="E106" t="s">
        <v>12</v>
      </c>
      <c r="F106" t="s">
        <v>31</v>
      </c>
      <c r="G106" t="s">
        <v>32</v>
      </c>
      <c r="H106" t="s">
        <v>39</v>
      </c>
      <c r="I106" t="s">
        <v>29</v>
      </c>
      <c r="J106">
        <v>2020</v>
      </c>
      <c r="K106" t="s">
        <v>24</v>
      </c>
      <c r="L106" t="s">
        <v>17</v>
      </c>
      <c r="M106">
        <v>7041</v>
      </c>
      <c r="N106">
        <v>11210</v>
      </c>
    </row>
    <row r="107" spans="1:14">
      <c r="A107" t="s">
        <v>189</v>
      </c>
      <c r="B107" t="s">
        <v>188</v>
      </c>
      <c r="C107" t="s">
        <v>202</v>
      </c>
      <c r="D107" t="s">
        <v>11</v>
      </c>
      <c r="E107" t="s">
        <v>12</v>
      </c>
      <c r="F107" t="s">
        <v>31</v>
      </c>
      <c r="G107" t="s">
        <v>32</v>
      </c>
      <c r="H107" t="s">
        <v>39</v>
      </c>
      <c r="I107" t="s">
        <v>29</v>
      </c>
      <c r="J107">
        <v>2020</v>
      </c>
      <c r="K107" t="s">
        <v>25</v>
      </c>
      <c r="L107" t="s">
        <v>17</v>
      </c>
      <c r="M107">
        <v>29010</v>
      </c>
      <c r="N107">
        <v>31365</v>
      </c>
    </row>
    <row r="108" spans="1:14">
      <c r="A108" t="s">
        <v>189</v>
      </c>
      <c r="B108" t="s">
        <v>188</v>
      </c>
      <c r="C108" t="s">
        <v>201</v>
      </c>
      <c r="D108" t="s">
        <v>11</v>
      </c>
      <c r="E108" t="s">
        <v>12</v>
      </c>
      <c r="F108" t="s">
        <v>13</v>
      </c>
      <c r="G108" t="s">
        <v>14</v>
      </c>
      <c r="H108" t="s">
        <v>15</v>
      </c>
      <c r="I108" t="s">
        <v>29</v>
      </c>
      <c r="J108">
        <v>2020</v>
      </c>
      <c r="K108" t="s">
        <v>16</v>
      </c>
      <c r="L108" t="s">
        <v>17</v>
      </c>
      <c r="M108">
        <v>1260111</v>
      </c>
      <c r="N108">
        <v>3026840</v>
      </c>
    </row>
    <row r="109" spans="1:14">
      <c r="A109" t="s">
        <v>189</v>
      </c>
      <c r="B109" t="s">
        <v>188</v>
      </c>
      <c r="C109" t="s">
        <v>201</v>
      </c>
      <c r="D109" t="s">
        <v>11</v>
      </c>
      <c r="E109" t="s">
        <v>12</v>
      </c>
      <c r="F109" t="s">
        <v>13</v>
      </c>
      <c r="G109" t="s">
        <v>14</v>
      </c>
      <c r="H109" t="s">
        <v>15</v>
      </c>
      <c r="I109" t="s">
        <v>29</v>
      </c>
      <c r="J109">
        <v>2020</v>
      </c>
      <c r="K109" t="s">
        <v>18</v>
      </c>
      <c r="L109" t="s">
        <v>17</v>
      </c>
      <c r="M109">
        <v>1806029</v>
      </c>
      <c r="N109">
        <v>4565260</v>
      </c>
    </row>
    <row r="110" spans="1:14">
      <c r="A110" t="s">
        <v>189</v>
      </c>
      <c r="B110" t="s">
        <v>188</v>
      </c>
      <c r="C110" t="s">
        <v>201</v>
      </c>
      <c r="D110" t="s">
        <v>11</v>
      </c>
      <c r="E110" t="s">
        <v>12</v>
      </c>
      <c r="F110" t="s">
        <v>13</v>
      </c>
      <c r="G110" t="s">
        <v>14</v>
      </c>
      <c r="H110" t="s">
        <v>15</v>
      </c>
      <c r="I110" t="s">
        <v>29</v>
      </c>
      <c r="J110">
        <v>2020</v>
      </c>
      <c r="K110" t="s">
        <v>19</v>
      </c>
      <c r="L110" t="s">
        <v>17</v>
      </c>
      <c r="M110">
        <v>615466</v>
      </c>
      <c r="N110">
        <v>1502560</v>
      </c>
    </row>
    <row r="111" spans="1:14">
      <c r="A111" t="s">
        <v>189</v>
      </c>
      <c r="B111" t="s">
        <v>188</v>
      </c>
      <c r="C111" t="s">
        <v>201</v>
      </c>
      <c r="D111" t="s">
        <v>11</v>
      </c>
      <c r="E111" t="s">
        <v>12</v>
      </c>
      <c r="F111" t="s">
        <v>13</v>
      </c>
      <c r="G111" t="s">
        <v>14</v>
      </c>
      <c r="H111" t="s">
        <v>15</v>
      </c>
      <c r="I111" t="s">
        <v>29</v>
      </c>
      <c r="J111">
        <v>2020</v>
      </c>
      <c r="K111" t="s">
        <v>25</v>
      </c>
      <c r="L111" t="s">
        <v>17</v>
      </c>
      <c r="M111">
        <v>331824</v>
      </c>
      <c r="N111">
        <v>752560</v>
      </c>
    </row>
    <row r="112" spans="1:14">
      <c r="A112" t="s">
        <v>189</v>
      </c>
      <c r="B112" t="s">
        <v>188</v>
      </c>
      <c r="C112" t="s">
        <v>201</v>
      </c>
      <c r="D112" t="s">
        <v>11</v>
      </c>
      <c r="E112" t="s">
        <v>12</v>
      </c>
      <c r="F112" t="s">
        <v>31</v>
      </c>
      <c r="G112" t="s">
        <v>32</v>
      </c>
      <c r="H112" t="s">
        <v>33</v>
      </c>
      <c r="I112" t="s">
        <v>29</v>
      </c>
      <c r="J112">
        <v>2020</v>
      </c>
      <c r="K112" t="s">
        <v>19</v>
      </c>
      <c r="L112" t="s">
        <v>17</v>
      </c>
      <c r="M112">
        <v>43</v>
      </c>
      <c r="N112">
        <v>2</v>
      </c>
    </row>
    <row r="113" spans="1:14">
      <c r="A113" t="s">
        <v>189</v>
      </c>
      <c r="B113" t="s">
        <v>188</v>
      </c>
      <c r="C113" t="s">
        <v>201</v>
      </c>
      <c r="D113" t="s">
        <v>11</v>
      </c>
      <c r="E113" t="s">
        <v>12</v>
      </c>
      <c r="F113" t="s">
        <v>31</v>
      </c>
      <c r="G113" t="s">
        <v>32</v>
      </c>
      <c r="H113" t="s">
        <v>33</v>
      </c>
      <c r="I113" t="s">
        <v>29</v>
      </c>
      <c r="J113">
        <v>2020</v>
      </c>
      <c r="K113" t="s">
        <v>20</v>
      </c>
      <c r="L113" t="s">
        <v>17</v>
      </c>
      <c r="M113">
        <v>10</v>
      </c>
      <c r="N113">
        <v>2</v>
      </c>
    </row>
    <row r="114" spans="1:14">
      <c r="A114" t="s">
        <v>189</v>
      </c>
      <c r="B114" t="s">
        <v>188</v>
      </c>
      <c r="C114" t="s">
        <v>201</v>
      </c>
      <c r="D114" t="s">
        <v>11</v>
      </c>
      <c r="E114" t="s">
        <v>12</v>
      </c>
      <c r="F114" t="s">
        <v>31</v>
      </c>
      <c r="G114" t="s">
        <v>32</v>
      </c>
      <c r="H114" t="s">
        <v>36</v>
      </c>
      <c r="I114" t="s">
        <v>29</v>
      </c>
      <c r="J114">
        <v>2020</v>
      </c>
      <c r="K114" t="s">
        <v>16</v>
      </c>
      <c r="L114" t="s">
        <v>17</v>
      </c>
      <c r="M114">
        <v>319775</v>
      </c>
      <c r="N114">
        <v>190763</v>
      </c>
    </row>
    <row r="115" spans="1:14">
      <c r="A115" t="s">
        <v>189</v>
      </c>
      <c r="B115" t="s">
        <v>188</v>
      </c>
      <c r="C115" t="s">
        <v>201</v>
      </c>
      <c r="D115" t="s">
        <v>11</v>
      </c>
      <c r="E115" t="s">
        <v>12</v>
      </c>
      <c r="F115" t="s">
        <v>31</v>
      </c>
      <c r="G115" t="s">
        <v>32</v>
      </c>
      <c r="H115" t="s">
        <v>36</v>
      </c>
      <c r="I115" t="s">
        <v>29</v>
      </c>
      <c r="J115">
        <v>2020</v>
      </c>
      <c r="K115" t="s">
        <v>18</v>
      </c>
      <c r="L115" t="s">
        <v>17</v>
      </c>
      <c r="M115">
        <v>70435</v>
      </c>
      <c r="N115">
        <v>66595</v>
      </c>
    </row>
    <row r="116" spans="1:14">
      <c r="A116" t="s">
        <v>189</v>
      </c>
      <c r="B116" t="s">
        <v>188</v>
      </c>
      <c r="C116" t="s">
        <v>201</v>
      </c>
      <c r="D116" t="s">
        <v>11</v>
      </c>
      <c r="E116" t="s">
        <v>12</v>
      </c>
      <c r="F116" t="s">
        <v>31</v>
      </c>
      <c r="G116" t="s">
        <v>32</v>
      </c>
      <c r="H116" t="s">
        <v>36</v>
      </c>
      <c r="I116" t="s">
        <v>29</v>
      </c>
      <c r="J116">
        <v>2020</v>
      </c>
      <c r="K116" t="s">
        <v>19</v>
      </c>
      <c r="L116" t="s">
        <v>17</v>
      </c>
      <c r="M116">
        <v>478724</v>
      </c>
      <c r="N116">
        <v>407499</v>
      </c>
    </row>
    <row r="117" spans="1:14">
      <c r="A117" t="s">
        <v>189</v>
      </c>
      <c r="B117" t="s">
        <v>188</v>
      </c>
      <c r="C117" t="s">
        <v>201</v>
      </c>
      <c r="D117" t="s">
        <v>11</v>
      </c>
      <c r="E117" t="s">
        <v>12</v>
      </c>
      <c r="F117" t="s">
        <v>31</v>
      </c>
      <c r="G117" t="s">
        <v>32</v>
      </c>
      <c r="H117" t="s">
        <v>36</v>
      </c>
      <c r="I117" t="s">
        <v>29</v>
      </c>
      <c r="J117">
        <v>2020</v>
      </c>
      <c r="K117" t="s">
        <v>20</v>
      </c>
      <c r="L117" t="s">
        <v>17</v>
      </c>
      <c r="M117">
        <v>267152</v>
      </c>
      <c r="N117">
        <v>250731</v>
      </c>
    </row>
    <row r="118" spans="1:14">
      <c r="A118" t="s">
        <v>189</v>
      </c>
      <c r="B118" t="s">
        <v>188</v>
      </c>
      <c r="C118" t="s">
        <v>201</v>
      </c>
      <c r="D118" t="s">
        <v>11</v>
      </c>
      <c r="E118" t="s">
        <v>12</v>
      </c>
      <c r="F118" t="s">
        <v>31</v>
      </c>
      <c r="G118" t="s">
        <v>32</v>
      </c>
      <c r="H118" t="s">
        <v>36</v>
      </c>
      <c r="I118" t="s">
        <v>29</v>
      </c>
      <c r="J118">
        <v>2020</v>
      </c>
      <c r="K118" t="s">
        <v>21</v>
      </c>
      <c r="L118" t="s">
        <v>17</v>
      </c>
      <c r="M118">
        <v>52296</v>
      </c>
      <c r="N118">
        <v>66235</v>
      </c>
    </row>
    <row r="119" spans="1:14">
      <c r="A119" t="s">
        <v>189</v>
      </c>
      <c r="B119" t="s">
        <v>188</v>
      </c>
      <c r="C119" t="s">
        <v>201</v>
      </c>
      <c r="D119" t="s">
        <v>11</v>
      </c>
      <c r="E119" t="s">
        <v>12</v>
      </c>
      <c r="F119" t="s">
        <v>31</v>
      </c>
      <c r="G119" t="s">
        <v>32</v>
      </c>
      <c r="H119" t="s">
        <v>36</v>
      </c>
      <c r="I119" t="s">
        <v>29</v>
      </c>
      <c r="J119">
        <v>2020</v>
      </c>
      <c r="K119" t="s">
        <v>22</v>
      </c>
      <c r="L119" t="s">
        <v>17</v>
      </c>
      <c r="M119">
        <v>253306</v>
      </c>
      <c r="N119">
        <v>129763</v>
      </c>
    </row>
    <row r="120" spans="1:14">
      <c r="A120" t="s">
        <v>189</v>
      </c>
      <c r="B120" t="s">
        <v>188</v>
      </c>
      <c r="C120" t="s">
        <v>201</v>
      </c>
      <c r="D120" t="s">
        <v>11</v>
      </c>
      <c r="E120" t="s">
        <v>12</v>
      </c>
      <c r="F120" t="s">
        <v>31</v>
      </c>
      <c r="G120" t="s">
        <v>32</v>
      </c>
      <c r="H120" t="s">
        <v>36</v>
      </c>
      <c r="I120" t="s">
        <v>29</v>
      </c>
      <c r="J120">
        <v>2020</v>
      </c>
      <c r="K120" t="s">
        <v>23</v>
      </c>
      <c r="L120" t="s">
        <v>17</v>
      </c>
      <c r="M120">
        <v>181998</v>
      </c>
      <c r="N120">
        <v>173968</v>
      </c>
    </row>
    <row r="121" spans="1:14">
      <c r="A121" t="s">
        <v>189</v>
      </c>
      <c r="B121" t="s">
        <v>188</v>
      </c>
      <c r="C121" t="s">
        <v>201</v>
      </c>
      <c r="D121" t="s">
        <v>11</v>
      </c>
      <c r="E121" t="s">
        <v>12</v>
      </c>
      <c r="F121" t="s">
        <v>31</v>
      </c>
      <c r="G121" t="s">
        <v>32</v>
      </c>
      <c r="H121" t="s">
        <v>36</v>
      </c>
      <c r="I121" t="s">
        <v>29</v>
      </c>
      <c r="J121">
        <v>2020</v>
      </c>
      <c r="K121" t="s">
        <v>24</v>
      </c>
      <c r="L121" t="s">
        <v>17</v>
      </c>
      <c r="M121">
        <v>280027</v>
      </c>
      <c r="N121">
        <v>204723</v>
      </c>
    </row>
    <row r="122" spans="1:14">
      <c r="A122" t="s">
        <v>189</v>
      </c>
      <c r="B122" t="s">
        <v>188</v>
      </c>
      <c r="C122" t="s">
        <v>201</v>
      </c>
      <c r="D122" t="s">
        <v>11</v>
      </c>
      <c r="E122" t="s">
        <v>12</v>
      </c>
      <c r="F122" t="s">
        <v>31</v>
      </c>
      <c r="G122" t="s">
        <v>32</v>
      </c>
      <c r="H122" t="s">
        <v>36</v>
      </c>
      <c r="I122" t="s">
        <v>29</v>
      </c>
      <c r="J122">
        <v>2020</v>
      </c>
      <c r="K122" t="s">
        <v>25</v>
      </c>
      <c r="L122" t="s">
        <v>17</v>
      </c>
      <c r="M122">
        <v>142158</v>
      </c>
      <c r="N122">
        <v>153531</v>
      </c>
    </row>
    <row r="123" spans="1:14">
      <c r="A123" t="s">
        <v>189</v>
      </c>
      <c r="B123" t="s">
        <v>188</v>
      </c>
      <c r="C123" t="s">
        <v>201</v>
      </c>
      <c r="D123" t="s">
        <v>11</v>
      </c>
      <c r="E123" t="s">
        <v>12</v>
      </c>
      <c r="F123" t="s">
        <v>31</v>
      </c>
      <c r="G123" t="s">
        <v>32</v>
      </c>
      <c r="H123" t="s">
        <v>36</v>
      </c>
      <c r="I123" t="s">
        <v>29</v>
      </c>
      <c r="J123">
        <v>2021</v>
      </c>
      <c r="K123" t="s">
        <v>26</v>
      </c>
      <c r="L123" t="s">
        <v>17</v>
      </c>
      <c r="M123">
        <v>229311</v>
      </c>
      <c r="N123">
        <v>222210</v>
      </c>
    </row>
    <row r="124" spans="1:14">
      <c r="A124" t="s">
        <v>189</v>
      </c>
      <c r="B124" t="s">
        <v>188</v>
      </c>
      <c r="C124" t="s">
        <v>201</v>
      </c>
      <c r="D124" t="s">
        <v>11</v>
      </c>
      <c r="E124" t="s">
        <v>12</v>
      </c>
      <c r="F124" t="s">
        <v>31</v>
      </c>
      <c r="G124" t="s">
        <v>32</v>
      </c>
      <c r="H124" t="s">
        <v>36</v>
      </c>
      <c r="I124" t="s">
        <v>29</v>
      </c>
      <c r="J124">
        <v>2021</v>
      </c>
      <c r="K124" t="s">
        <v>27</v>
      </c>
      <c r="L124" t="s">
        <v>17</v>
      </c>
      <c r="M124">
        <v>162446</v>
      </c>
      <c r="N124">
        <v>113063</v>
      </c>
    </row>
    <row r="125" spans="1:14">
      <c r="A125" t="s">
        <v>189</v>
      </c>
      <c r="B125" t="s">
        <v>188</v>
      </c>
      <c r="C125" t="s">
        <v>201</v>
      </c>
      <c r="D125" t="s">
        <v>11</v>
      </c>
      <c r="E125" t="s">
        <v>12</v>
      </c>
      <c r="F125" t="s">
        <v>31</v>
      </c>
      <c r="G125" t="s">
        <v>32</v>
      </c>
      <c r="H125" t="s">
        <v>36</v>
      </c>
      <c r="I125" t="s">
        <v>29</v>
      </c>
      <c r="J125">
        <v>2021</v>
      </c>
      <c r="K125" t="s">
        <v>28</v>
      </c>
      <c r="L125" t="s">
        <v>17</v>
      </c>
      <c r="M125">
        <v>109614</v>
      </c>
      <c r="N125">
        <v>102674</v>
      </c>
    </row>
    <row r="126" spans="1:14">
      <c r="A126" t="s">
        <v>189</v>
      </c>
      <c r="B126" t="s">
        <v>188</v>
      </c>
      <c r="C126" t="s">
        <v>201</v>
      </c>
      <c r="D126" t="s">
        <v>11</v>
      </c>
      <c r="E126" t="s">
        <v>12</v>
      </c>
      <c r="F126" t="s">
        <v>31</v>
      </c>
      <c r="G126" t="s">
        <v>32</v>
      </c>
      <c r="H126" t="s">
        <v>37</v>
      </c>
      <c r="I126" t="s">
        <v>29</v>
      </c>
      <c r="J126">
        <v>2020</v>
      </c>
      <c r="K126" t="s">
        <v>16</v>
      </c>
      <c r="L126" t="s">
        <v>17</v>
      </c>
      <c r="M126">
        <v>36801</v>
      </c>
      <c r="N126">
        <v>43669</v>
      </c>
    </row>
    <row r="127" spans="1:14">
      <c r="A127" t="s">
        <v>189</v>
      </c>
      <c r="B127" t="s">
        <v>188</v>
      </c>
      <c r="C127" t="s">
        <v>201</v>
      </c>
      <c r="D127" t="s">
        <v>11</v>
      </c>
      <c r="E127" t="s">
        <v>12</v>
      </c>
      <c r="F127" t="s">
        <v>31</v>
      </c>
      <c r="G127" t="s">
        <v>32</v>
      </c>
      <c r="H127" t="s">
        <v>37</v>
      </c>
      <c r="I127" t="s">
        <v>29</v>
      </c>
      <c r="J127">
        <v>2020</v>
      </c>
      <c r="K127" t="s">
        <v>18</v>
      </c>
      <c r="L127" t="s">
        <v>17</v>
      </c>
      <c r="M127">
        <v>38357</v>
      </c>
      <c r="N127">
        <v>45292</v>
      </c>
    </row>
    <row r="128" spans="1:14">
      <c r="A128" t="s">
        <v>189</v>
      </c>
      <c r="B128" t="s">
        <v>188</v>
      </c>
      <c r="C128" t="s">
        <v>201</v>
      </c>
      <c r="D128" t="s">
        <v>11</v>
      </c>
      <c r="E128" t="s">
        <v>12</v>
      </c>
      <c r="F128" t="s">
        <v>31</v>
      </c>
      <c r="G128" t="s">
        <v>32</v>
      </c>
      <c r="H128" t="s">
        <v>37</v>
      </c>
      <c r="I128" t="s">
        <v>29</v>
      </c>
      <c r="J128">
        <v>2020</v>
      </c>
      <c r="K128" t="s">
        <v>19</v>
      </c>
      <c r="L128" t="s">
        <v>17</v>
      </c>
      <c r="M128">
        <v>73958</v>
      </c>
      <c r="N128">
        <v>88786</v>
      </c>
    </row>
    <row r="129" spans="1:14">
      <c r="A129" t="s">
        <v>189</v>
      </c>
      <c r="B129" t="s">
        <v>188</v>
      </c>
      <c r="C129" t="s">
        <v>201</v>
      </c>
      <c r="D129" t="s">
        <v>11</v>
      </c>
      <c r="E129" t="s">
        <v>12</v>
      </c>
      <c r="F129" t="s">
        <v>31</v>
      </c>
      <c r="G129" t="s">
        <v>32</v>
      </c>
      <c r="H129" t="s">
        <v>37</v>
      </c>
      <c r="I129" t="s">
        <v>29</v>
      </c>
      <c r="J129">
        <v>2020</v>
      </c>
      <c r="K129" t="s">
        <v>20</v>
      </c>
      <c r="L129" t="s">
        <v>17</v>
      </c>
      <c r="M129">
        <v>19376</v>
      </c>
      <c r="N129">
        <v>23098</v>
      </c>
    </row>
    <row r="130" spans="1:14">
      <c r="A130" t="s">
        <v>189</v>
      </c>
      <c r="B130" t="s">
        <v>188</v>
      </c>
      <c r="C130" t="s">
        <v>201</v>
      </c>
      <c r="D130" t="s">
        <v>11</v>
      </c>
      <c r="E130" t="s">
        <v>12</v>
      </c>
      <c r="F130" t="s">
        <v>31</v>
      </c>
      <c r="G130" t="s">
        <v>32</v>
      </c>
      <c r="H130" t="s">
        <v>37</v>
      </c>
      <c r="I130" t="s">
        <v>29</v>
      </c>
      <c r="J130">
        <v>2020</v>
      </c>
      <c r="K130" t="s">
        <v>21</v>
      </c>
      <c r="L130" t="s">
        <v>17</v>
      </c>
      <c r="M130">
        <v>21028</v>
      </c>
      <c r="N130">
        <v>23098</v>
      </c>
    </row>
    <row r="131" spans="1:14">
      <c r="A131" t="s">
        <v>189</v>
      </c>
      <c r="B131" t="s">
        <v>188</v>
      </c>
      <c r="C131" t="s">
        <v>201</v>
      </c>
      <c r="D131" t="s">
        <v>11</v>
      </c>
      <c r="E131" t="s">
        <v>12</v>
      </c>
      <c r="F131" t="s">
        <v>31</v>
      </c>
      <c r="G131" t="s">
        <v>32</v>
      </c>
      <c r="H131" t="s">
        <v>37</v>
      </c>
      <c r="I131" t="s">
        <v>29</v>
      </c>
      <c r="J131">
        <v>2020</v>
      </c>
      <c r="K131" t="s">
        <v>22</v>
      </c>
      <c r="L131" t="s">
        <v>17</v>
      </c>
      <c r="M131">
        <v>37231</v>
      </c>
      <c r="N131">
        <v>23617</v>
      </c>
    </row>
    <row r="132" spans="1:14">
      <c r="A132" t="s">
        <v>189</v>
      </c>
      <c r="B132" t="s">
        <v>188</v>
      </c>
      <c r="C132" t="s">
        <v>201</v>
      </c>
      <c r="D132" t="s">
        <v>11</v>
      </c>
      <c r="E132" t="s">
        <v>12</v>
      </c>
      <c r="F132" t="s">
        <v>31</v>
      </c>
      <c r="G132" t="s">
        <v>32</v>
      </c>
      <c r="H132" t="s">
        <v>37</v>
      </c>
      <c r="I132" t="s">
        <v>29</v>
      </c>
      <c r="J132">
        <v>2020</v>
      </c>
      <c r="K132" t="s">
        <v>23</v>
      </c>
      <c r="L132" t="s">
        <v>17</v>
      </c>
      <c r="M132">
        <v>12131</v>
      </c>
      <c r="N132">
        <v>574</v>
      </c>
    </row>
    <row r="133" spans="1:14">
      <c r="A133" t="s">
        <v>189</v>
      </c>
      <c r="B133" t="s">
        <v>188</v>
      </c>
      <c r="C133" t="s">
        <v>201</v>
      </c>
      <c r="D133" t="s">
        <v>11</v>
      </c>
      <c r="E133" t="s">
        <v>12</v>
      </c>
      <c r="F133" t="s">
        <v>31</v>
      </c>
      <c r="G133" t="s">
        <v>32</v>
      </c>
      <c r="H133" t="s">
        <v>37</v>
      </c>
      <c r="I133" t="s">
        <v>29</v>
      </c>
      <c r="J133">
        <v>2020</v>
      </c>
      <c r="K133" t="s">
        <v>24</v>
      </c>
      <c r="L133" t="s">
        <v>17</v>
      </c>
      <c r="M133">
        <v>27407</v>
      </c>
      <c r="N133">
        <v>27119</v>
      </c>
    </row>
    <row r="134" spans="1:14">
      <c r="A134" t="s">
        <v>189</v>
      </c>
      <c r="B134" t="s">
        <v>188</v>
      </c>
      <c r="C134" t="s">
        <v>201</v>
      </c>
      <c r="D134" t="s">
        <v>11</v>
      </c>
      <c r="E134" t="s">
        <v>12</v>
      </c>
      <c r="F134" t="s">
        <v>31</v>
      </c>
      <c r="G134" t="s">
        <v>32</v>
      </c>
      <c r="H134" t="s">
        <v>37</v>
      </c>
      <c r="I134" t="s">
        <v>29</v>
      </c>
      <c r="J134">
        <v>2020</v>
      </c>
      <c r="K134" t="s">
        <v>25</v>
      </c>
      <c r="L134" t="s">
        <v>17</v>
      </c>
      <c r="M134">
        <v>7815</v>
      </c>
      <c r="N134">
        <v>432</v>
      </c>
    </row>
    <row r="135" spans="1:14">
      <c r="A135" t="s">
        <v>189</v>
      </c>
      <c r="B135" t="s">
        <v>188</v>
      </c>
      <c r="C135" t="s">
        <v>201</v>
      </c>
      <c r="D135" t="s">
        <v>11</v>
      </c>
      <c r="E135" t="s">
        <v>12</v>
      </c>
      <c r="F135" t="s">
        <v>31</v>
      </c>
      <c r="G135" t="s">
        <v>32</v>
      </c>
      <c r="H135" t="s">
        <v>37</v>
      </c>
      <c r="I135" t="s">
        <v>29</v>
      </c>
      <c r="J135">
        <v>2021</v>
      </c>
      <c r="K135" t="s">
        <v>28</v>
      </c>
      <c r="L135" t="s">
        <v>17</v>
      </c>
      <c r="M135">
        <v>29914</v>
      </c>
      <c r="N135">
        <v>19539</v>
      </c>
    </row>
    <row r="136" spans="1:14">
      <c r="A136" t="s">
        <v>189</v>
      </c>
      <c r="B136" t="s">
        <v>188</v>
      </c>
      <c r="C136" t="s">
        <v>201</v>
      </c>
      <c r="D136" t="s">
        <v>11</v>
      </c>
      <c r="E136" t="s">
        <v>12</v>
      </c>
      <c r="F136" t="s">
        <v>31</v>
      </c>
      <c r="G136" t="s">
        <v>32</v>
      </c>
      <c r="H136" t="s">
        <v>38</v>
      </c>
      <c r="I136" t="s">
        <v>29</v>
      </c>
      <c r="J136">
        <v>2020</v>
      </c>
      <c r="K136" t="s">
        <v>24</v>
      </c>
      <c r="L136" t="s">
        <v>17</v>
      </c>
      <c r="M136">
        <v>210</v>
      </c>
      <c r="N136">
        <v>2</v>
      </c>
    </row>
    <row r="137" spans="1:14">
      <c r="A137" t="s">
        <v>189</v>
      </c>
      <c r="B137" t="s">
        <v>188</v>
      </c>
      <c r="C137" t="s">
        <v>201</v>
      </c>
      <c r="D137" t="s">
        <v>11</v>
      </c>
      <c r="E137" t="s">
        <v>12</v>
      </c>
      <c r="F137" t="s">
        <v>31</v>
      </c>
      <c r="G137" t="s">
        <v>32</v>
      </c>
      <c r="H137" t="s">
        <v>39</v>
      </c>
      <c r="I137" t="s">
        <v>29</v>
      </c>
      <c r="J137">
        <v>2020</v>
      </c>
      <c r="K137" t="s">
        <v>22</v>
      </c>
      <c r="L137" t="s">
        <v>17</v>
      </c>
      <c r="M137">
        <v>4066</v>
      </c>
      <c r="N137">
        <v>7281</v>
      </c>
    </row>
    <row r="138" spans="1:14">
      <c r="A138" t="s">
        <v>189</v>
      </c>
      <c r="B138" t="s">
        <v>188</v>
      </c>
      <c r="C138" t="s">
        <v>201</v>
      </c>
      <c r="D138" t="s">
        <v>11</v>
      </c>
      <c r="E138" t="s">
        <v>12</v>
      </c>
      <c r="F138" t="s">
        <v>31</v>
      </c>
      <c r="G138" t="s">
        <v>32</v>
      </c>
      <c r="H138" t="s">
        <v>39</v>
      </c>
      <c r="I138" t="s">
        <v>29</v>
      </c>
      <c r="J138">
        <v>2020</v>
      </c>
      <c r="K138" t="s">
        <v>23</v>
      </c>
      <c r="L138" t="s">
        <v>17</v>
      </c>
      <c r="M138">
        <v>24356</v>
      </c>
      <c r="N138">
        <v>1646</v>
      </c>
    </row>
    <row r="139" spans="1:14">
      <c r="A139" t="s">
        <v>189</v>
      </c>
      <c r="B139" t="s">
        <v>188</v>
      </c>
      <c r="C139" t="s">
        <v>200</v>
      </c>
      <c r="D139" t="s">
        <v>11</v>
      </c>
      <c r="E139" t="s">
        <v>12</v>
      </c>
      <c r="F139" t="s">
        <v>13</v>
      </c>
      <c r="G139" t="s">
        <v>14</v>
      </c>
      <c r="H139" t="s">
        <v>15</v>
      </c>
      <c r="I139" t="s">
        <v>29</v>
      </c>
      <c r="J139">
        <v>2020</v>
      </c>
      <c r="K139" t="s">
        <v>18</v>
      </c>
      <c r="L139" t="s">
        <v>17</v>
      </c>
      <c r="M139">
        <v>1349</v>
      </c>
      <c r="N139">
        <v>784</v>
      </c>
    </row>
    <row r="140" spans="1:14">
      <c r="A140" t="s">
        <v>189</v>
      </c>
      <c r="B140" t="s">
        <v>188</v>
      </c>
      <c r="C140" t="s">
        <v>200</v>
      </c>
      <c r="D140" t="s">
        <v>11</v>
      </c>
      <c r="E140" t="s">
        <v>12</v>
      </c>
      <c r="F140" t="s">
        <v>13</v>
      </c>
      <c r="G140" t="s">
        <v>14</v>
      </c>
      <c r="H140" t="s">
        <v>15</v>
      </c>
      <c r="I140" t="s">
        <v>29</v>
      </c>
      <c r="J140">
        <v>2020</v>
      </c>
      <c r="K140" t="s">
        <v>19</v>
      </c>
      <c r="L140" t="s">
        <v>17</v>
      </c>
      <c r="M140">
        <v>1673</v>
      </c>
      <c r="N140">
        <v>2367</v>
      </c>
    </row>
    <row r="141" spans="1:14">
      <c r="A141" t="s">
        <v>189</v>
      </c>
      <c r="B141" t="s">
        <v>188</v>
      </c>
      <c r="C141" t="s">
        <v>200</v>
      </c>
      <c r="D141" t="s">
        <v>11</v>
      </c>
      <c r="E141" t="s">
        <v>12</v>
      </c>
      <c r="F141" t="s">
        <v>13</v>
      </c>
      <c r="G141" t="s">
        <v>14</v>
      </c>
      <c r="H141" t="s">
        <v>15</v>
      </c>
      <c r="I141" t="s">
        <v>29</v>
      </c>
      <c r="J141">
        <v>2020</v>
      </c>
      <c r="K141" t="s">
        <v>20</v>
      </c>
      <c r="L141" t="s">
        <v>17</v>
      </c>
      <c r="M141">
        <v>1072721</v>
      </c>
      <c r="N141">
        <v>2561976</v>
      </c>
    </row>
    <row r="142" spans="1:14">
      <c r="A142" t="s">
        <v>189</v>
      </c>
      <c r="B142" t="s">
        <v>188</v>
      </c>
      <c r="C142" t="s">
        <v>200</v>
      </c>
      <c r="D142" t="s">
        <v>11</v>
      </c>
      <c r="E142" t="s">
        <v>12</v>
      </c>
      <c r="F142" t="s">
        <v>13</v>
      </c>
      <c r="G142" t="s">
        <v>14</v>
      </c>
      <c r="H142" t="s">
        <v>15</v>
      </c>
      <c r="I142" t="s">
        <v>29</v>
      </c>
      <c r="J142">
        <v>2020</v>
      </c>
      <c r="K142" t="s">
        <v>21</v>
      </c>
      <c r="L142" t="s">
        <v>17</v>
      </c>
      <c r="M142">
        <v>110</v>
      </c>
      <c r="N142">
        <v>30</v>
      </c>
    </row>
    <row r="143" spans="1:14">
      <c r="A143" t="s">
        <v>189</v>
      </c>
      <c r="B143" t="s">
        <v>188</v>
      </c>
      <c r="C143" t="s">
        <v>200</v>
      </c>
      <c r="D143" t="s">
        <v>11</v>
      </c>
      <c r="E143" t="s">
        <v>12</v>
      </c>
      <c r="F143" t="s">
        <v>13</v>
      </c>
      <c r="G143" t="s">
        <v>14</v>
      </c>
      <c r="H143" t="s">
        <v>15</v>
      </c>
      <c r="I143" t="s">
        <v>29</v>
      </c>
      <c r="J143">
        <v>2020</v>
      </c>
      <c r="K143" t="s">
        <v>22</v>
      </c>
      <c r="L143" t="s">
        <v>17</v>
      </c>
      <c r="M143">
        <v>86</v>
      </c>
      <c r="N143">
        <v>24</v>
      </c>
    </row>
    <row r="144" spans="1:14">
      <c r="A144" t="s">
        <v>189</v>
      </c>
      <c r="B144" t="s">
        <v>188</v>
      </c>
      <c r="C144" t="s">
        <v>200</v>
      </c>
      <c r="D144" t="s">
        <v>11</v>
      </c>
      <c r="E144" t="s">
        <v>12</v>
      </c>
      <c r="F144" t="s">
        <v>13</v>
      </c>
      <c r="G144" t="s">
        <v>14</v>
      </c>
      <c r="H144" t="s">
        <v>15</v>
      </c>
      <c r="I144" t="s">
        <v>29</v>
      </c>
      <c r="J144">
        <v>2020</v>
      </c>
      <c r="K144" t="s">
        <v>23</v>
      </c>
      <c r="L144" t="s">
        <v>17</v>
      </c>
      <c r="M144">
        <v>497</v>
      </c>
      <c r="N144">
        <v>141</v>
      </c>
    </row>
    <row r="145" spans="1:14">
      <c r="A145" t="s">
        <v>189</v>
      </c>
      <c r="B145" t="s">
        <v>188</v>
      </c>
      <c r="C145" t="s">
        <v>200</v>
      </c>
      <c r="D145" t="s">
        <v>11</v>
      </c>
      <c r="E145" t="s">
        <v>12</v>
      </c>
      <c r="F145" t="s">
        <v>13</v>
      </c>
      <c r="G145" t="s">
        <v>14</v>
      </c>
      <c r="H145" t="s">
        <v>15</v>
      </c>
      <c r="I145" t="s">
        <v>29</v>
      </c>
      <c r="J145">
        <v>2021</v>
      </c>
      <c r="K145" t="s">
        <v>26</v>
      </c>
      <c r="L145" t="s">
        <v>17</v>
      </c>
      <c r="M145">
        <v>266</v>
      </c>
      <c r="N145">
        <v>2</v>
      </c>
    </row>
    <row r="146" spans="1:14">
      <c r="A146" t="s">
        <v>189</v>
      </c>
      <c r="B146" t="s">
        <v>188</v>
      </c>
      <c r="C146" t="s">
        <v>200</v>
      </c>
      <c r="D146" t="s">
        <v>11</v>
      </c>
      <c r="E146" t="s">
        <v>12</v>
      </c>
      <c r="F146" t="s">
        <v>13</v>
      </c>
      <c r="G146" t="s">
        <v>14</v>
      </c>
      <c r="H146" t="s">
        <v>15</v>
      </c>
      <c r="I146" t="s">
        <v>29</v>
      </c>
      <c r="J146">
        <v>2021</v>
      </c>
      <c r="K146" t="s">
        <v>27</v>
      </c>
      <c r="L146" t="s">
        <v>17</v>
      </c>
      <c r="M146">
        <v>33938</v>
      </c>
      <c r="N146">
        <v>23100</v>
      </c>
    </row>
    <row r="147" spans="1:14">
      <c r="A147" t="s">
        <v>189</v>
      </c>
      <c r="B147" t="s">
        <v>188</v>
      </c>
      <c r="C147" t="s">
        <v>200</v>
      </c>
      <c r="D147" t="s">
        <v>11</v>
      </c>
      <c r="E147" t="s">
        <v>12</v>
      </c>
      <c r="F147" t="s">
        <v>13</v>
      </c>
      <c r="G147" t="s">
        <v>14</v>
      </c>
      <c r="H147" t="s">
        <v>15</v>
      </c>
      <c r="I147" t="s">
        <v>29</v>
      </c>
      <c r="J147">
        <v>2021</v>
      </c>
      <c r="K147" t="s">
        <v>28</v>
      </c>
      <c r="L147" t="s">
        <v>17</v>
      </c>
      <c r="M147">
        <v>33774</v>
      </c>
      <c r="N147">
        <v>20664</v>
      </c>
    </row>
    <row r="148" spans="1:14">
      <c r="A148" t="s">
        <v>189</v>
      </c>
      <c r="B148" t="s">
        <v>188</v>
      </c>
      <c r="C148" t="s">
        <v>200</v>
      </c>
      <c r="D148" t="s">
        <v>11</v>
      </c>
      <c r="E148" t="s">
        <v>12</v>
      </c>
      <c r="F148" t="s">
        <v>31</v>
      </c>
      <c r="G148" t="s">
        <v>32</v>
      </c>
      <c r="H148" t="s">
        <v>33</v>
      </c>
      <c r="I148" t="s">
        <v>29</v>
      </c>
      <c r="J148">
        <v>2020</v>
      </c>
      <c r="K148" t="s">
        <v>16</v>
      </c>
      <c r="L148" t="s">
        <v>17</v>
      </c>
      <c r="M148">
        <v>104897</v>
      </c>
      <c r="N148">
        <v>45238</v>
      </c>
    </row>
    <row r="149" spans="1:14">
      <c r="A149" t="s">
        <v>189</v>
      </c>
      <c r="B149" t="s">
        <v>188</v>
      </c>
      <c r="C149" t="s">
        <v>200</v>
      </c>
      <c r="D149" t="s">
        <v>11</v>
      </c>
      <c r="E149" t="s">
        <v>12</v>
      </c>
      <c r="F149" t="s">
        <v>31</v>
      </c>
      <c r="G149" t="s">
        <v>32</v>
      </c>
      <c r="H149" t="s">
        <v>33</v>
      </c>
      <c r="I149" t="s">
        <v>29</v>
      </c>
      <c r="J149">
        <v>2020</v>
      </c>
      <c r="K149" t="s">
        <v>18</v>
      </c>
      <c r="L149" t="s">
        <v>17</v>
      </c>
      <c r="M149">
        <v>46468</v>
      </c>
      <c r="N149">
        <v>25368</v>
      </c>
    </row>
    <row r="150" spans="1:14">
      <c r="A150" t="s">
        <v>189</v>
      </c>
      <c r="B150" t="s">
        <v>188</v>
      </c>
      <c r="C150" t="s">
        <v>200</v>
      </c>
      <c r="D150" t="s">
        <v>11</v>
      </c>
      <c r="E150" t="s">
        <v>12</v>
      </c>
      <c r="F150" t="s">
        <v>31</v>
      </c>
      <c r="G150" t="s">
        <v>32</v>
      </c>
      <c r="H150" t="s">
        <v>33</v>
      </c>
      <c r="I150" t="s">
        <v>29</v>
      </c>
      <c r="J150">
        <v>2020</v>
      </c>
      <c r="K150" t="s">
        <v>19</v>
      </c>
      <c r="L150" t="s">
        <v>17</v>
      </c>
      <c r="M150">
        <v>56509</v>
      </c>
      <c r="N150">
        <v>30482</v>
      </c>
    </row>
    <row r="151" spans="1:14">
      <c r="A151" t="s">
        <v>189</v>
      </c>
      <c r="B151" t="s">
        <v>188</v>
      </c>
      <c r="C151" t="s">
        <v>200</v>
      </c>
      <c r="D151" t="s">
        <v>11</v>
      </c>
      <c r="E151" t="s">
        <v>12</v>
      </c>
      <c r="F151" t="s">
        <v>31</v>
      </c>
      <c r="G151" t="s">
        <v>32</v>
      </c>
      <c r="H151" t="s">
        <v>33</v>
      </c>
      <c r="I151" t="s">
        <v>29</v>
      </c>
      <c r="J151">
        <v>2020</v>
      </c>
      <c r="K151" t="s">
        <v>20</v>
      </c>
      <c r="L151" t="s">
        <v>17</v>
      </c>
      <c r="M151">
        <v>41947</v>
      </c>
      <c r="N151">
        <v>21487</v>
      </c>
    </row>
    <row r="152" spans="1:14">
      <c r="A152" t="s">
        <v>189</v>
      </c>
      <c r="B152" t="s">
        <v>188</v>
      </c>
      <c r="C152" t="s">
        <v>200</v>
      </c>
      <c r="D152" t="s">
        <v>11</v>
      </c>
      <c r="E152" t="s">
        <v>12</v>
      </c>
      <c r="F152" t="s">
        <v>31</v>
      </c>
      <c r="G152" t="s">
        <v>32</v>
      </c>
      <c r="H152" t="s">
        <v>33</v>
      </c>
      <c r="I152" t="s">
        <v>29</v>
      </c>
      <c r="J152">
        <v>2020</v>
      </c>
      <c r="K152" t="s">
        <v>21</v>
      </c>
      <c r="L152" t="s">
        <v>17</v>
      </c>
      <c r="M152">
        <v>43557</v>
      </c>
      <c r="N152">
        <v>21359</v>
      </c>
    </row>
    <row r="153" spans="1:14">
      <c r="A153" t="s">
        <v>189</v>
      </c>
      <c r="B153" t="s">
        <v>188</v>
      </c>
      <c r="C153" t="s">
        <v>200</v>
      </c>
      <c r="D153" t="s">
        <v>11</v>
      </c>
      <c r="E153" t="s">
        <v>12</v>
      </c>
      <c r="F153" t="s">
        <v>31</v>
      </c>
      <c r="G153" t="s">
        <v>32</v>
      </c>
      <c r="H153" t="s">
        <v>33</v>
      </c>
      <c r="I153" t="s">
        <v>29</v>
      </c>
      <c r="J153">
        <v>2020</v>
      </c>
      <c r="K153" t="s">
        <v>22</v>
      </c>
      <c r="L153" t="s">
        <v>17</v>
      </c>
      <c r="M153">
        <v>131461</v>
      </c>
      <c r="N153">
        <v>59284</v>
      </c>
    </row>
    <row r="154" spans="1:14">
      <c r="A154" t="s">
        <v>189</v>
      </c>
      <c r="B154" t="s">
        <v>188</v>
      </c>
      <c r="C154" t="s">
        <v>200</v>
      </c>
      <c r="D154" t="s">
        <v>11</v>
      </c>
      <c r="E154" t="s">
        <v>12</v>
      </c>
      <c r="F154" t="s">
        <v>31</v>
      </c>
      <c r="G154" t="s">
        <v>32</v>
      </c>
      <c r="H154" t="s">
        <v>33</v>
      </c>
      <c r="I154" t="s">
        <v>29</v>
      </c>
      <c r="J154">
        <v>2020</v>
      </c>
      <c r="K154" t="s">
        <v>23</v>
      </c>
      <c r="L154" t="s">
        <v>17</v>
      </c>
      <c r="M154">
        <v>25189</v>
      </c>
      <c r="N154">
        <v>10419</v>
      </c>
    </row>
    <row r="155" spans="1:14">
      <c r="A155" t="s">
        <v>189</v>
      </c>
      <c r="B155" t="s">
        <v>188</v>
      </c>
      <c r="C155" t="s">
        <v>200</v>
      </c>
      <c r="D155" t="s">
        <v>11</v>
      </c>
      <c r="E155" t="s">
        <v>12</v>
      </c>
      <c r="F155" t="s">
        <v>31</v>
      </c>
      <c r="G155" t="s">
        <v>32</v>
      </c>
      <c r="H155" t="s">
        <v>33</v>
      </c>
      <c r="I155" t="s">
        <v>29</v>
      </c>
      <c r="J155">
        <v>2020</v>
      </c>
      <c r="K155" t="s">
        <v>24</v>
      </c>
      <c r="L155" t="s">
        <v>17</v>
      </c>
      <c r="M155">
        <v>32870</v>
      </c>
      <c r="N155">
        <v>14090</v>
      </c>
    </row>
    <row r="156" spans="1:14">
      <c r="A156" t="s">
        <v>189</v>
      </c>
      <c r="B156" t="s">
        <v>188</v>
      </c>
      <c r="C156" t="s">
        <v>200</v>
      </c>
      <c r="D156" t="s">
        <v>11</v>
      </c>
      <c r="E156" t="s">
        <v>12</v>
      </c>
      <c r="F156" t="s">
        <v>31</v>
      </c>
      <c r="G156" t="s">
        <v>32</v>
      </c>
      <c r="H156" t="s">
        <v>33</v>
      </c>
      <c r="I156" t="s">
        <v>29</v>
      </c>
      <c r="J156">
        <v>2020</v>
      </c>
      <c r="K156" t="s">
        <v>25</v>
      </c>
      <c r="L156" t="s">
        <v>17</v>
      </c>
      <c r="M156">
        <v>44611</v>
      </c>
      <c r="N156">
        <v>21555</v>
      </c>
    </row>
    <row r="157" spans="1:14">
      <c r="A157" t="s">
        <v>189</v>
      </c>
      <c r="B157" t="s">
        <v>188</v>
      </c>
      <c r="C157" t="s">
        <v>200</v>
      </c>
      <c r="D157" t="s">
        <v>11</v>
      </c>
      <c r="E157" t="s">
        <v>12</v>
      </c>
      <c r="F157" t="s">
        <v>31</v>
      </c>
      <c r="G157" t="s">
        <v>32</v>
      </c>
      <c r="H157" t="s">
        <v>33</v>
      </c>
      <c r="I157" t="s">
        <v>29</v>
      </c>
      <c r="J157">
        <v>2021</v>
      </c>
      <c r="K157" t="s">
        <v>26</v>
      </c>
      <c r="L157" t="s">
        <v>17</v>
      </c>
      <c r="M157">
        <v>66176</v>
      </c>
      <c r="N157">
        <v>34295</v>
      </c>
    </row>
    <row r="158" spans="1:14">
      <c r="A158" t="s">
        <v>189</v>
      </c>
      <c r="B158" t="s">
        <v>188</v>
      </c>
      <c r="C158" t="s">
        <v>200</v>
      </c>
      <c r="D158" t="s">
        <v>11</v>
      </c>
      <c r="E158" t="s">
        <v>12</v>
      </c>
      <c r="F158" t="s">
        <v>31</v>
      </c>
      <c r="G158" t="s">
        <v>32</v>
      </c>
      <c r="H158" t="s">
        <v>33</v>
      </c>
      <c r="I158" t="s">
        <v>29</v>
      </c>
      <c r="J158">
        <v>2021</v>
      </c>
      <c r="K158" t="s">
        <v>27</v>
      </c>
      <c r="L158" t="s">
        <v>17</v>
      </c>
      <c r="M158">
        <v>86722</v>
      </c>
      <c r="N158">
        <v>44279</v>
      </c>
    </row>
    <row r="159" spans="1:14">
      <c r="A159" t="s">
        <v>189</v>
      </c>
      <c r="B159" t="s">
        <v>188</v>
      </c>
      <c r="C159" t="s">
        <v>200</v>
      </c>
      <c r="D159" t="s">
        <v>11</v>
      </c>
      <c r="E159" t="s">
        <v>12</v>
      </c>
      <c r="F159" t="s">
        <v>31</v>
      </c>
      <c r="G159" t="s">
        <v>32</v>
      </c>
      <c r="H159" t="s">
        <v>33</v>
      </c>
      <c r="I159" t="s">
        <v>29</v>
      </c>
      <c r="J159">
        <v>2021</v>
      </c>
      <c r="K159" t="s">
        <v>28</v>
      </c>
      <c r="L159" t="s">
        <v>17</v>
      </c>
      <c r="M159">
        <v>157955</v>
      </c>
      <c r="N159">
        <v>79791</v>
      </c>
    </row>
    <row r="160" spans="1:14">
      <c r="A160" t="s">
        <v>189</v>
      </c>
      <c r="B160" t="s">
        <v>188</v>
      </c>
      <c r="C160" t="s">
        <v>200</v>
      </c>
      <c r="D160" t="s">
        <v>11</v>
      </c>
      <c r="E160" t="s">
        <v>12</v>
      </c>
      <c r="F160" t="s">
        <v>31</v>
      </c>
      <c r="G160" t="s">
        <v>32</v>
      </c>
      <c r="H160" t="s">
        <v>34</v>
      </c>
      <c r="I160" t="s">
        <v>29</v>
      </c>
      <c r="J160">
        <v>2020</v>
      </c>
      <c r="K160" t="s">
        <v>23</v>
      </c>
      <c r="L160" t="s">
        <v>17</v>
      </c>
      <c r="M160">
        <v>1747</v>
      </c>
      <c r="N160">
        <v>298</v>
      </c>
    </row>
    <row r="161" spans="1:14">
      <c r="A161" t="s">
        <v>189</v>
      </c>
      <c r="B161" t="s">
        <v>188</v>
      </c>
      <c r="C161" t="s">
        <v>200</v>
      </c>
      <c r="D161" t="s">
        <v>11</v>
      </c>
      <c r="E161" t="s">
        <v>12</v>
      </c>
      <c r="F161" t="s">
        <v>31</v>
      </c>
      <c r="G161" t="s">
        <v>32</v>
      </c>
      <c r="H161" t="s">
        <v>34</v>
      </c>
      <c r="I161" t="s">
        <v>29</v>
      </c>
      <c r="J161">
        <v>2020</v>
      </c>
      <c r="K161" t="s">
        <v>24</v>
      </c>
      <c r="L161" t="s">
        <v>17</v>
      </c>
      <c r="M161">
        <v>3172</v>
      </c>
      <c r="N161">
        <v>612</v>
      </c>
    </row>
    <row r="162" spans="1:14">
      <c r="A162" t="s">
        <v>189</v>
      </c>
      <c r="B162" t="s">
        <v>188</v>
      </c>
      <c r="C162" t="s">
        <v>200</v>
      </c>
      <c r="D162" t="s">
        <v>11</v>
      </c>
      <c r="E162" t="s">
        <v>12</v>
      </c>
      <c r="F162" t="s">
        <v>31</v>
      </c>
      <c r="G162" t="s">
        <v>32</v>
      </c>
      <c r="H162" t="s">
        <v>35</v>
      </c>
      <c r="I162" t="s">
        <v>29</v>
      </c>
      <c r="J162">
        <v>2020</v>
      </c>
      <c r="K162" t="s">
        <v>19</v>
      </c>
      <c r="L162" t="s">
        <v>17</v>
      </c>
      <c r="M162">
        <v>1030</v>
      </c>
      <c r="N162">
        <v>136</v>
      </c>
    </row>
    <row r="163" spans="1:14">
      <c r="A163" t="s">
        <v>189</v>
      </c>
      <c r="B163" t="s">
        <v>188</v>
      </c>
      <c r="C163" t="s">
        <v>200</v>
      </c>
      <c r="D163" t="s">
        <v>11</v>
      </c>
      <c r="E163" t="s">
        <v>12</v>
      </c>
      <c r="F163" t="s">
        <v>31</v>
      </c>
      <c r="G163" t="s">
        <v>32</v>
      </c>
      <c r="H163" t="s">
        <v>35</v>
      </c>
      <c r="I163" t="s">
        <v>29</v>
      </c>
      <c r="J163">
        <v>2020</v>
      </c>
      <c r="K163" t="s">
        <v>20</v>
      </c>
      <c r="L163" t="s">
        <v>17</v>
      </c>
      <c r="M163">
        <v>5</v>
      </c>
      <c r="N163">
        <v>9</v>
      </c>
    </row>
    <row r="164" spans="1:14">
      <c r="A164" t="s">
        <v>189</v>
      </c>
      <c r="B164" t="s">
        <v>188</v>
      </c>
      <c r="C164" t="s">
        <v>200</v>
      </c>
      <c r="D164" t="s">
        <v>11</v>
      </c>
      <c r="E164" t="s">
        <v>12</v>
      </c>
      <c r="F164" t="s">
        <v>31</v>
      </c>
      <c r="G164" t="s">
        <v>32</v>
      </c>
      <c r="H164" t="s">
        <v>35</v>
      </c>
      <c r="I164" t="s">
        <v>29</v>
      </c>
      <c r="J164">
        <v>2020</v>
      </c>
      <c r="K164" t="s">
        <v>21</v>
      </c>
      <c r="L164" t="s">
        <v>17</v>
      </c>
      <c r="M164">
        <v>44</v>
      </c>
      <c r="N164">
        <v>58</v>
      </c>
    </row>
    <row r="165" spans="1:14">
      <c r="A165" t="s">
        <v>189</v>
      </c>
      <c r="B165" t="s">
        <v>188</v>
      </c>
      <c r="C165" t="s">
        <v>200</v>
      </c>
      <c r="D165" t="s">
        <v>11</v>
      </c>
      <c r="E165" t="s">
        <v>12</v>
      </c>
      <c r="F165" t="s">
        <v>31</v>
      </c>
      <c r="G165" t="s">
        <v>32</v>
      </c>
      <c r="H165" t="s">
        <v>35</v>
      </c>
      <c r="I165" t="s">
        <v>29</v>
      </c>
      <c r="J165">
        <v>2020</v>
      </c>
      <c r="K165" t="s">
        <v>23</v>
      </c>
      <c r="L165" t="s">
        <v>17</v>
      </c>
      <c r="M165">
        <v>144</v>
      </c>
      <c r="N165">
        <v>254</v>
      </c>
    </row>
    <row r="166" spans="1:14">
      <c r="A166" t="s">
        <v>189</v>
      </c>
      <c r="B166" t="s">
        <v>188</v>
      </c>
      <c r="C166" t="s">
        <v>200</v>
      </c>
      <c r="D166" t="s">
        <v>11</v>
      </c>
      <c r="E166" t="s">
        <v>12</v>
      </c>
      <c r="F166" t="s">
        <v>31</v>
      </c>
      <c r="G166" t="s">
        <v>32</v>
      </c>
      <c r="H166" t="s">
        <v>35</v>
      </c>
      <c r="I166" t="s">
        <v>29</v>
      </c>
      <c r="J166">
        <v>2020</v>
      </c>
      <c r="K166" t="s">
        <v>24</v>
      </c>
      <c r="L166" t="s">
        <v>17</v>
      </c>
      <c r="M166">
        <v>38</v>
      </c>
      <c r="N166">
        <v>4</v>
      </c>
    </row>
    <row r="167" spans="1:14">
      <c r="A167" t="s">
        <v>189</v>
      </c>
      <c r="B167" t="s">
        <v>188</v>
      </c>
      <c r="C167" t="s">
        <v>200</v>
      </c>
      <c r="D167" t="s">
        <v>11</v>
      </c>
      <c r="E167" t="s">
        <v>12</v>
      </c>
      <c r="F167" t="s">
        <v>31</v>
      </c>
      <c r="G167" t="s">
        <v>32</v>
      </c>
      <c r="H167" t="s">
        <v>35</v>
      </c>
      <c r="I167" t="s">
        <v>29</v>
      </c>
      <c r="J167">
        <v>2020</v>
      </c>
      <c r="K167" t="s">
        <v>25</v>
      </c>
      <c r="L167" t="s">
        <v>17</v>
      </c>
      <c r="M167">
        <v>82</v>
      </c>
      <c r="N167">
        <v>37</v>
      </c>
    </row>
    <row r="168" spans="1:14">
      <c r="A168" t="s">
        <v>189</v>
      </c>
      <c r="B168" t="s">
        <v>188</v>
      </c>
      <c r="C168" t="s">
        <v>200</v>
      </c>
      <c r="D168" t="s">
        <v>11</v>
      </c>
      <c r="E168" t="s">
        <v>12</v>
      </c>
      <c r="F168" t="s">
        <v>31</v>
      </c>
      <c r="G168" t="s">
        <v>32</v>
      </c>
      <c r="H168" t="s">
        <v>35</v>
      </c>
      <c r="I168" t="s">
        <v>29</v>
      </c>
      <c r="J168">
        <v>2021</v>
      </c>
      <c r="K168" t="s">
        <v>28</v>
      </c>
      <c r="L168" t="s">
        <v>17</v>
      </c>
      <c r="M168">
        <v>1744</v>
      </c>
      <c r="N168">
        <v>271</v>
      </c>
    </row>
    <row r="169" spans="1:14">
      <c r="A169" t="s">
        <v>189</v>
      </c>
      <c r="B169" t="s">
        <v>188</v>
      </c>
      <c r="C169" t="s">
        <v>200</v>
      </c>
      <c r="D169" t="s">
        <v>11</v>
      </c>
      <c r="E169" t="s">
        <v>12</v>
      </c>
      <c r="F169" t="s">
        <v>31</v>
      </c>
      <c r="G169" t="s">
        <v>32</v>
      </c>
      <c r="H169" t="s">
        <v>36</v>
      </c>
      <c r="I169" t="s">
        <v>29</v>
      </c>
      <c r="J169">
        <v>2020</v>
      </c>
      <c r="K169" t="s">
        <v>16</v>
      </c>
      <c r="L169" t="s">
        <v>17</v>
      </c>
      <c r="M169">
        <v>419889</v>
      </c>
      <c r="N169">
        <v>291594</v>
      </c>
    </row>
    <row r="170" spans="1:14">
      <c r="A170" t="s">
        <v>189</v>
      </c>
      <c r="B170" t="s">
        <v>188</v>
      </c>
      <c r="C170" t="s">
        <v>200</v>
      </c>
      <c r="D170" t="s">
        <v>11</v>
      </c>
      <c r="E170" t="s">
        <v>12</v>
      </c>
      <c r="F170" t="s">
        <v>31</v>
      </c>
      <c r="G170" t="s">
        <v>32</v>
      </c>
      <c r="H170" t="s">
        <v>36</v>
      </c>
      <c r="I170" t="s">
        <v>29</v>
      </c>
      <c r="J170">
        <v>2020</v>
      </c>
      <c r="K170" t="s">
        <v>18</v>
      </c>
      <c r="L170" t="s">
        <v>17</v>
      </c>
      <c r="M170">
        <v>174962</v>
      </c>
      <c r="N170">
        <v>31259</v>
      </c>
    </row>
    <row r="171" spans="1:14">
      <c r="A171" t="s">
        <v>189</v>
      </c>
      <c r="B171" t="s">
        <v>188</v>
      </c>
      <c r="C171" t="s">
        <v>200</v>
      </c>
      <c r="D171" t="s">
        <v>11</v>
      </c>
      <c r="E171" t="s">
        <v>12</v>
      </c>
      <c r="F171" t="s">
        <v>31</v>
      </c>
      <c r="G171" t="s">
        <v>32</v>
      </c>
      <c r="H171" t="s">
        <v>36</v>
      </c>
      <c r="I171" t="s">
        <v>29</v>
      </c>
      <c r="J171">
        <v>2020</v>
      </c>
      <c r="K171" t="s">
        <v>19</v>
      </c>
      <c r="L171" t="s">
        <v>17</v>
      </c>
      <c r="M171">
        <v>13504</v>
      </c>
      <c r="N171">
        <v>12873</v>
      </c>
    </row>
    <row r="172" spans="1:14">
      <c r="A172" t="s">
        <v>189</v>
      </c>
      <c r="B172" t="s">
        <v>188</v>
      </c>
      <c r="C172" t="s">
        <v>200</v>
      </c>
      <c r="D172" t="s">
        <v>11</v>
      </c>
      <c r="E172" t="s">
        <v>12</v>
      </c>
      <c r="F172" t="s">
        <v>31</v>
      </c>
      <c r="G172" t="s">
        <v>32</v>
      </c>
      <c r="H172" t="s">
        <v>36</v>
      </c>
      <c r="I172" t="s">
        <v>29</v>
      </c>
      <c r="J172">
        <v>2020</v>
      </c>
      <c r="K172" t="s">
        <v>20</v>
      </c>
      <c r="L172" t="s">
        <v>17</v>
      </c>
      <c r="M172">
        <v>120157</v>
      </c>
      <c r="N172">
        <v>111376</v>
      </c>
    </row>
    <row r="173" spans="1:14">
      <c r="A173" t="s">
        <v>189</v>
      </c>
      <c r="B173" t="s">
        <v>188</v>
      </c>
      <c r="C173" t="s">
        <v>200</v>
      </c>
      <c r="D173" t="s">
        <v>11</v>
      </c>
      <c r="E173" t="s">
        <v>12</v>
      </c>
      <c r="F173" t="s">
        <v>31</v>
      </c>
      <c r="G173" t="s">
        <v>32</v>
      </c>
      <c r="H173" t="s">
        <v>36</v>
      </c>
      <c r="I173" t="s">
        <v>29</v>
      </c>
      <c r="J173">
        <v>2020</v>
      </c>
      <c r="K173" t="s">
        <v>21</v>
      </c>
      <c r="L173" t="s">
        <v>17</v>
      </c>
      <c r="M173">
        <v>53145</v>
      </c>
      <c r="N173">
        <v>55824</v>
      </c>
    </row>
    <row r="174" spans="1:14">
      <c r="A174" t="s">
        <v>189</v>
      </c>
      <c r="B174" t="s">
        <v>188</v>
      </c>
      <c r="C174" t="s">
        <v>200</v>
      </c>
      <c r="D174" t="s">
        <v>11</v>
      </c>
      <c r="E174" t="s">
        <v>12</v>
      </c>
      <c r="F174" t="s">
        <v>31</v>
      </c>
      <c r="G174" t="s">
        <v>32</v>
      </c>
      <c r="H174" t="s">
        <v>36</v>
      </c>
      <c r="I174" t="s">
        <v>29</v>
      </c>
      <c r="J174">
        <v>2020</v>
      </c>
      <c r="K174" t="s">
        <v>22</v>
      </c>
      <c r="L174" t="s">
        <v>17</v>
      </c>
      <c r="M174">
        <v>95008</v>
      </c>
      <c r="N174">
        <v>83010</v>
      </c>
    </row>
    <row r="175" spans="1:14">
      <c r="A175" t="s">
        <v>189</v>
      </c>
      <c r="B175" t="s">
        <v>188</v>
      </c>
      <c r="C175" t="s">
        <v>200</v>
      </c>
      <c r="D175" t="s">
        <v>11</v>
      </c>
      <c r="E175" t="s">
        <v>12</v>
      </c>
      <c r="F175" t="s">
        <v>31</v>
      </c>
      <c r="G175" t="s">
        <v>32</v>
      </c>
      <c r="H175" t="s">
        <v>36</v>
      </c>
      <c r="I175" t="s">
        <v>29</v>
      </c>
      <c r="J175">
        <v>2020</v>
      </c>
      <c r="K175" t="s">
        <v>23</v>
      </c>
      <c r="L175" t="s">
        <v>17</v>
      </c>
      <c r="M175">
        <v>44313</v>
      </c>
      <c r="N175">
        <v>34473</v>
      </c>
    </row>
    <row r="176" spans="1:14">
      <c r="A176" t="s">
        <v>189</v>
      </c>
      <c r="B176" t="s">
        <v>188</v>
      </c>
      <c r="C176" t="s">
        <v>200</v>
      </c>
      <c r="D176" t="s">
        <v>11</v>
      </c>
      <c r="E176" t="s">
        <v>12</v>
      </c>
      <c r="F176" t="s">
        <v>31</v>
      </c>
      <c r="G176" t="s">
        <v>32</v>
      </c>
      <c r="H176" t="s">
        <v>36</v>
      </c>
      <c r="I176" t="s">
        <v>29</v>
      </c>
      <c r="J176">
        <v>2020</v>
      </c>
      <c r="K176" t="s">
        <v>24</v>
      </c>
      <c r="L176" t="s">
        <v>17</v>
      </c>
      <c r="M176">
        <v>55567</v>
      </c>
      <c r="N176">
        <v>60080</v>
      </c>
    </row>
    <row r="177" spans="1:14">
      <c r="A177" t="s">
        <v>189</v>
      </c>
      <c r="B177" t="s">
        <v>188</v>
      </c>
      <c r="C177" t="s">
        <v>200</v>
      </c>
      <c r="D177" t="s">
        <v>11</v>
      </c>
      <c r="E177" t="s">
        <v>12</v>
      </c>
      <c r="F177" t="s">
        <v>31</v>
      </c>
      <c r="G177" t="s">
        <v>32</v>
      </c>
      <c r="H177" t="s">
        <v>36</v>
      </c>
      <c r="I177" t="s">
        <v>29</v>
      </c>
      <c r="J177">
        <v>2020</v>
      </c>
      <c r="K177" t="s">
        <v>25</v>
      </c>
      <c r="L177" t="s">
        <v>17</v>
      </c>
      <c r="M177">
        <v>100309</v>
      </c>
      <c r="N177">
        <v>91284</v>
      </c>
    </row>
    <row r="178" spans="1:14">
      <c r="A178" t="s">
        <v>189</v>
      </c>
      <c r="B178" t="s">
        <v>188</v>
      </c>
      <c r="C178" t="s">
        <v>200</v>
      </c>
      <c r="D178" t="s">
        <v>11</v>
      </c>
      <c r="E178" t="s">
        <v>12</v>
      </c>
      <c r="F178" t="s">
        <v>31</v>
      </c>
      <c r="G178" t="s">
        <v>32</v>
      </c>
      <c r="H178" t="s">
        <v>36</v>
      </c>
      <c r="I178" t="s">
        <v>29</v>
      </c>
      <c r="J178">
        <v>2021</v>
      </c>
      <c r="K178" t="s">
        <v>26</v>
      </c>
      <c r="L178" t="s">
        <v>17</v>
      </c>
      <c r="M178">
        <v>13095</v>
      </c>
      <c r="N178">
        <v>9176</v>
      </c>
    </row>
    <row r="179" spans="1:14">
      <c r="A179" t="s">
        <v>189</v>
      </c>
      <c r="B179" t="s">
        <v>188</v>
      </c>
      <c r="C179" t="s">
        <v>200</v>
      </c>
      <c r="D179" t="s">
        <v>11</v>
      </c>
      <c r="E179" t="s">
        <v>12</v>
      </c>
      <c r="F179" t="s">
        <v>31</v>
      </c>
      <c r="G179" t="s">
        <v>32</v>
      </c>
      <c r="H179" t="s">
        <v>36</v>
      </c>
      <c r="I179" t="s">
        <v>29</v>
      </c>
      <c r="J179">
        <v>2021</v>
      </c>
      <c r="K179" t="s">
        <v>27</v>
      </c>
      <c r="L179" t="s">
        <v>17</v>
      </c>
      <c r="M179">
        <v>13232</v>
      </c>
      <c r="N179">
        <v>11567</v>
      </c>
    </row>
    <row r="180" spans="1:14">
      <c r="A180" t="s">
        <v>189</v>
      </c>
      <c r="B180" t="s">
        <v>188</v>
      </c>
      <c r="C180" t="s">
        <v>200</v>
      </c>
      <c r="D180" t="s">
        <v>11</v>
      </c>
      <c r="E180" t="s">
        <v>12</v>
      </c>
      <c r="F180" t="s">
        <v>31</v>
      </c>
      <c r="G180" t="s">
        <v>32</v>
      </c>
      <c r="H180" t="s">
        <v>36</v>
      </c>
      <c r="I180" t="s">
        <v>29</v>
      </c>
      <c r="J180">
        <v>2021</v>
      </c>
      <c r="K180" t="s">
        <v>28</v>
      </c>
      <c r="L180" t="s">
        <v>17</v>
      </c>
      <c r="M180">
        <v>26315</v>
      </c>
      <c r="N180">
        <v>20409</v>
      </c>
    </row>
    <row r="181" spans="1:14">
      <c r="A181" t="s">
        <v>189</v>
      </c>
      <c r="B181" t="s">
        <v>188</v>
      </c>
      <c r="C181" t="s">
        <v>200</v>
      </c>
      <c r="D181" t="s">
        <v>11</v>
      </c>
      <c r="E181" t="s">
        <v>12</v>
      </c>
      <c r="F181" t="s">
        <v>31</v>
      </c>
      <c r="G181" t="s">
        <v>32</v>
      </c>
      <c r="H181" t="s">
        <v>37</v>
      </c>
      <c r="I181" t="s">
        <v>29</v>
      </c>
      <c r="J181">
        <v>2020</v>
      </c>
      <c r="K181" t="s">
        <v>16</v>
      </c>
      <c r="L181" t="s">
        <v>17</v>
      </c>
      <c r="M181">
        <v>11829</v>
      </c>
      <c r="N181">
        <v>7823</v>
      </c>
    </row>
    <row r="182" spans="1:14">
      <c r="A182" t="s">
        <v>189</v>
      </c>
      <c r="B182" t="s">
        <v>188</v>
      </c>
      <c r="C182" t="s">
        <v>200</v>
      </c>
      <c r="D182" t="s">
        <v>11</v>
      </c>
      <c r="E182" t="s">
        <v>12</v>
      </c>
      <c r="F182" t="s">
        <v>31</v>
      </c>
      <c r="G182" t="s">
        <v>32</v>
      </c>
      <c r="H182" t="s">
        <v>37</v>
      </c>
      <c r="I182" t="s">
        <v>29</v>
      </c>
      <c r="J182">
        <v>2020</v>
      </c>
      <c r="K182" t="s">
        <v>18</v>
      </c>
      <c r="L182" t="s">
        <v>17</v>
      </c>
      <c r="M182">
        <v>166165</v>
      </c>
      <c r="N182">
        <v>151510</v>
      </c>
    </row>
    <row r="183" spans="1:14">
      <c r="A183" t="s">
        <v>189</v>
      </c>
      <c r="B183" t="s">
        <v>188</v>
      </c>
      <c r="C183" t="s">
        <v>200</v>
      </c>
      <c r="D183" t="s">
        <v>11</v>
      </c>
      <c r="E183" t="s">
        <v>12</v>
      </c>
      <c r="F183" t="s">
        <v>31</v>
      </c>
      <c r="G183" t="s">
        <v>32</v>
      </c>
      <c r="H183" t="s">
        <v>37</v>
      </c>
      <c r="I183" t="s">
        <v>29</v>
      </c>
      <c r="J183">
        <v>2020</v>
      </c>
      <c r="K183" t="s">
        <v>19</v>
      </c>
      <c r="L183" t="s">
        <v>17</v>
      </c>
      <c r="M183">
        <v>198911</v>
      </c>
      <c r="N183">
        <v>228933</v>
      </c>
    </row>
    <row r="184" spans="1:14">
      <c r="A184" t="s">
        <v>189</v>
      </c>
      <c r="B184" t="s">
        <v>188</v>
      </c>
      <c r="C184" t="s">
        <v>200</v>
      </c>
      <c r="D184" t="s">
        <v>11</v>
      </c>
      <c r="E184" t="s">
        <v>12</v>
      </c>
      <c r="F184" t="s">
        <v>31</v>
      </c>
      <c r="G184" t="s">
        <v>32</v>
      </c>
      <c r="H184" t="s">
        <v>37</v>
      </c>
      <c r="I184" t="s">
        <v>29</v>
      </c>
      <c r="J184">
        <v>2020</v>
      </c>
      <c r="K184" t="s">
        <v>20</v>
      </c>
      <c r="L184" t="s">
        <v>17</v>
      </c>
      <c r="M184">
        <v>218718</v>
      </c>
      <c r="N184">
        <v>274893</v>
      </c>
    </row>
    <row r="185" spans="1:14">
      <c r="A185" t="s">
        <v>189</v>
      </c>
      <c r="B185" t="s">
        <v>188</v>
      </c>
      <c r="C185" t="s">
        <v>200</v>
      </c>
      <c r="D185" t="s">
        <v>11</v>
      </c>
      <c r="E185" t="s">
        <v>12</v>
      </c>
      <c r="F185" t="s">
        <v>31</v>
      </c>
      <c r="G185" t="s">
        <v>32</v>
      </c>
      <c r="H185" t="s">
        <v>37</v>
      </c>
      <c r="I185" t="s">
        <v>29</v>
      </c>
      <c r="J185">
        <v>2020</v>
      </c>
      <c r="K185" t="s">
        <v>21</v>
      </c>
      <c r="L185" t="s">
        <v>17</v>
      </c>
      <c r="M185">
        <v>38901</v>
      </c>
      <c r="N185">
        <v>69277</v>
      </c>
    </row>
    <row r="186" spans="1:14">
      <c r="A186" t="s">
        <v>189</v>
      </c>
      <c r="B186" t="s">
        <v>188</v>
      </c>
      <c r="C186" t="s">
        <v>200</v>
      </c>
      <c r="D186" t="s">
        <v>11</v>
      </c>
      <c r="E186" t="s">
        <v>12</v>
      </c>
      <c r="F186" t="s">
        <v>31</v>
      </c>
      <c r="G186" t="s">
        <v>32</v>
      </c>
      <c r="H186" t="s">
        <v>37</v>
      </c>
      <c r="I186" t="s">
        <v>29</v>
      </c>
      <c r="J186">
        <v>2020</v>
      </c>
      <c r="K186" t="s">
        <v>22</v>
      </c>
      <c r="L186" t="s">
        <v>17</v>
      </c>
      <c r="M186">
        <v>75269</v>
      </c>
      <c r="N186">
        <v>106076</v>
      </c>
    </row>
    <row r="187" spans="1:14">
      <c r="A187" t="s">
        <v>189</v>
      </c>
      <c r="B187" t="s">
        <v>188</v>
      </c>
      <c r="C187" t="s">
        <v>200</v>
      </c>
      <c r="D187" t="s">
        <v>11</v>
      </c>
      <c r="E187" t="s">
        <v>12</v>
      </c>
      <c r="F187" t="s">
        <v>31</v>
      </c>
      <c r="G187" t="s">
        <v>32</v>
      </c>
      <c r="H187" t="s">
        <v>37</v>
      </c>
      <c r="I187" t="s">
        <v>29</v>
      </c>
      <c r="J187">
        <v>2020</v>
      </c>
      <c r="K187" t="s">
        <v>23</v>
      </c>
      <c r="L187" t="s">
        <v>17</v>
      </c>
      <c r="M187">
        <v>28366</v>
      </c>
      <c r="N187">
        <v>42796</v>
      </c>
    </row>
    <row r="188" spans="1:14">
      <c r="A188" t="s">
        <v>189</v>
      </c>
      <c r="B188" t="s">
        <v>188</v>
      </c>
      <c r="C188" t="s">
        <v>200</v>
      </c>
      <c r="D188" t="s">
        <v>11</v>
      </c>
      <c r="E188" t="s">
        <v>12</v>
      </c>
      <c r="F188" t="s">
        <v>31</v>
      </c>
      <c r="G188" t="s">
        <v>32</v>
      </c>
      <c r="H188" t="s">
        <v>37</v>
      </c>
      <c r="I188" t="s">
        <v>29</v>
      </c>
      <c r="J188">
        <v>2020</v>
      </c>
      <c r="K188" t="s">
        <v>24</v>
      </c>
      <c r="L188" t="s">
        <v>17</v>
      </c>
      <c r="M188">
        <v>137021</v>
      </c>
      <c r="N188">
        <v>198136</v>
      </c>
    </row>
    <row r="189" spans="1:14">
      <c r="A189" t="s">
        <v>189</v>
      </c>
      <c r="B189" t="s">
        <v>188</v>
      </c>
      <c r="C189" t="s">
        <v>200</v>
      </c>
      <c r="D189" t="s">
        <v>11</v>
      </c>
      <c r="E189" t="s">
        <v>12</v>
      </c>
      <c r="F189" t="s">
        <v>31</v>
      </c>
      <c r="G189" t="s">
        <v>32</v>
      </c>
      <c r="H189" t="s">
        <v>37</v>
      </c>
      <c r="I189" t="s">
        <v>29</v>
      </c>
      <c r="J189">
        <v>2020</v>
      </c>
      <c r="K189" t="s">
        <v>25</v>
      </c>
      <c r="L189" t="s">
        <v>17</v>
      </c>
      <c r="M189">
        <v>115690</v>
      </c>
      <c r="N189">
        <v>164125</v>
      </c>
    </row>
    <row r="190" spans="1:14">
      <c r="A190" t="s">
        <v>189</v>
      </c>
      <c r="B190" t="s">
        <v>188</v>
      </c>
      <c r="C190" t="s">
        <v>200</v>
      </c>
      <c r="D190" t="s">
        <v>11</v>
      </c>
      <c r="E190" t="s">
        <v>12</v>
      </c>
      <c r="F190" t="s">
        <v>31</v>
      </c>
      <c r="G190" t="s">
        <v>32</v>
      </c>
      <c r="H190" t="s">
        <v>37</v>
      </c>
      <c r="I190" t="s">
        <v>29</v>
      </c>
      <c r="J190">
        <v>2021</v>
      </c>
      <c r="K190" t="s">
        <v>26</v>
      </c>
      <c r="L190" t="s">
        <v>17</v>
      </c>
      <c r="M190">
        <v>155415</v>
      </c>
      <c r="N190">
        <v>188991</v>
      </c>
    </row>
    <row r="191" spans="1:14">
      <c r="A191" t="s">
        <v>189</v>
      </c>
      <c r="B191" t="s">
        <v>188</v>
      </c>
      <c r="C191" t="s">
        <v>200</v>
      </c>
      <c r="D191" t="s">
        <v>11</v>
      </c>
      <c r="E191" t="s">
        <v>12</v>
      </c>
      <c r="F191" t="s">
        <v>31</v>
      </c>
      <c r="G191" t="s">
        <v>32</v>
      </c>
      <c r="H191" t="s">
        <v>37</v>
      </c>
      <c r="I191" t="s">
        <v>29</v>
      </c>
      <c r="J191">
        <v>2021</v>
      </c>
      <c r="K191" t="s">
        <v>27</v>
      </c>
      <c r="L191" t="s">
        <v>17</v>
      </c>
      <c r="M191">
        <v>260057</v>
      </c>
      <c r="N191">
        <v>316256</v>
      </c>
    </row>
    <row r="192" spans="1:14">
      <c r="A192" t="s">
        <v>189</v>
      </c>
      <c r="B192" t="s">
        <v>188</v>
      </c>
      <c r="C192" t="s">
        <v>200</v>
      </c>
      <c r="D192" t="s">
        <v>11</v>
      </c>
      <c r="E192" t="s">
        <v>12</v>
      </c>
      <c r="F192" t="s">
        <v>31</v>
      </c>
      <c r="G192" t="s">
        <v>32</v>
      </c>
      <c r="H192" t="s">
        <v>37</v>
      </c>
      <c r="I192" t="s">
        <v>29</v>
      </c>
      <c r="J192">
        <v>2021</v>
      </c>
      <c r="K192" t="s">
        <v>28</v>
      </c>
      <c r="L192" t="s">
        <v>17</v>
      </c>
      <c r="M192">
        <v>420271</v>
      </c>
      <c r="N192">
        <v>513627</v>
      </c>
    </row>
    <row r="193" spans="1:14">
      <c r="A193" t="s">
        <v>189</v>
      </c>
      <c r="B193" t="s">
        <v>188</v>
      </c>
      <c r="C193" t="s">
        <v>200</v>
      </c>
      <c r="D193" t="s">
        <v>11</v>
      </c>
      <c r="E193" t="s">
        <v>12</v>
      </c>
      <c r="F193" t="s">
        <v>31</v>
      </c>
      <c r="G193" t="s">
        <v>32</v>
      </c>
      <c r="H193" t="s">
        <v>38</v>
      </c>
      <c r="I193" t="s">
        <v>29</v>
      </c>
      <c r="J193">
        <v>2020</v>
      </c>
      <c r="K193" t="s">
        <v>21</v>
      </c>
      <c r="L193" t="s">
        <v>17</v>
      </c>
      <c r="M193">
        <v>13</v>
      </c>
      <c r="N193">
        <v>1</v>
      </c>
    </row>
    <row r="194" spans="1:14">
      <c r="A194" t="s">
        <v>189</v>
      </c>
      <c r="B194" t="s">
        <v>188</v>
      </c>
      <c r="C194" t="s">
        <v>200</v>
      </c>
      <c r="D194" t="s">
        <v>11</v>
      </c>
      <c r="E194" t="s">
        <v>12</v>
      </c>
      <c r="F194" t="s">
        <v>31</v>
      </c>
      <c r="G194" t="s">
        <v>32</v>
      </c>
      <c r="H194" t="s">
        <v>38</v>
      </c>
      <c r="I194" t="s">
        <v>29</v>
      </c>
      <c r="J194">
        <v>2020</v>
      </c>
      <c r="K194" t="s">
        <v>22</v>
      </c>
      <c r="L194" t="s">
        <v>17</v>
      </c>
      <c r="M194">
        <v>13</v>
      </c>
      <c r="N194">
        <v>1</v>
      </c>
    </row>
    <row r="195" spans="1:14">
      <c r="A195" t="s">
        <v>189</v>
      </c>
      <c r="B195" t="s">
        <v>188</v>
      </c>
      <c r="C195" t="s">
        <v>200</v>
      </c>
      <c r="D195" t="s">
        <v>11</v>
      </c>
      <c r="E195" t="s">
        <v>12</v>
      </c>
      <c r="F195" t="s">
        <v>31</v>
      </c>
      <c r="G195" t="s">
        <v>32</v>
      </c>
      <c r="H195" t="s">
        <v>38</v>
      </c>
      <c r="I195" t="s">
        <v>29</v>
      </c>
      <c r="J195">
        <v>2020</v>
      </c>
      <c r="K195" t="s">
        <v>23</v>
      </c>
      <c r="L195" t="s">
        <v>17</v>
      </c>
      <c r="M195">
        <v>2089</v>
      </c>
      <c r="N195">
        <v>4843</v>
      </c>
    </row>
    <row r="196" spans="1:14">
      <c r="A196" t="s">
        <v>189</v>
      </c>
      <c r="B196" t="s">
        <v>188</v>
      </c>
      <c r="C196" t="s">
        <v>200</v>
      </c>
      <c r="D196" t="s">
        <v>11</v>
      </c>
      <c r="E196" t="s">
        <v>12</v>
      </c>
      <c r="F196" t="s">
        <v>31</v>
      </c>
      <c r="G196" t="s">
        <v>32</v>
      </c>
      <c r="H196" t="s">
        <v>38</v>
      </c>
      <c r="I196" t="s">
        <v>29</v>
      </c>
      <c r="J196">
        <v>2020</v>
      </c>
      <c r="K196" t="s">
        <v>24</v>
      </c>
      <c r="L196" t="s">
        <v>17</v>
      </c>
      <c r="M196">
        <v>11</v>
      </c>
      <c r="N196">
        <v>1</v>
      </c>
    </row>
    <row r="197" spans="1:14">
      <c r="A197" t="s">
        <v>189</v>
      </c>
      <c r="B197" t="s">
        <v>188</v>
      </c>
      <c r="C197" t="s">
        <v>200</v>
      </c>
      <c r="D197" t="s">
        <v>11</v>
      </c>
      <c r="E197" t="s">
        <v>12</v>
      </c>
      <c r="F197" t="s">
        <v>31</v>
      </c>
      <c r="G197" t="s">
        <v>32</v>
      </c>
      <c r="H197" t="s">
        <v>38</v>
      </c>
      <c r="I197" t="s">
        <v>29</v>
      </c>
      <c r="J197">
        <v>2021</v>
      </c>
      <c r="K197" t="s">
        <v>26</v>
      </c>
      <c r="L197" t="s">
        <v>17</v>
      </c>
      <c r="M197">
        <v>19</v>
      </c>
      <c r="N197">
        <v>2</v>
      </c>
    </row>
    <row r="198" spans="1:14">
      <c r="A198" t="s">
        <v>189</v>
      </c>
      <c r="B198" t="s">
        <v>188</v>
      </c>
      <c r="C198" t="s">
        <v>200</v>
      </c>
      <c r="D198" t="s">
        <v>11</v>
      </c>
      <c r="E198" t="s">
        <v>12</v>
      </c>
      <c r="F198" t="s">
        <v>31</v>
      </c>
      <c r="G198" t="s">
        <v>32</v>
      </c>
      <c r="H198" t="s">
        <v>39</v>
      </c>
      <c r="I198" t="s">
        <v>29</v>
      </c>
      <c r="J198">
        <v>2020</v>
      </c>
      <c r="K198" t="s">
        <v>16</v>
      </c>
      <c r="L198" t="s">
        <v>17</v>
      </c>
      <c r="M198">
        <v>10447</v>
      </c>
      <c r="N198">
        <v>19233</v>
      </c>
    </row>
    <row r="199" spans="1:14">
      <c r="A199" t="s">
        <v>189</v>
      </c>
      <c r="B199" t="s">
        <v>188</v>
      </c>
      <c r="C199" t="s">
        <v>200</v>
      </c>
      <c r="D199" t="s">
        <v>11</v>
      </c>
      <c r="E199" t="s">
        <v>12</v>
      </c>
      <c r="F199" t="s">
        <v>31</v>
      </c>
      <c r="G199" t="s">
        <v>32</v>
      </c>
      <c r="H199" t="s">
        <v>39</v>
      </c>
      <c r="I199" t="s">
        <v>29</v>
      </c>
      <c r="J199">
        <v>2020</v>
      </c>
      <c r="K199" t="s">
        <v>18</v>
      </c>
      <c r="L199" t="s">
        <v>17</v>
      </c>
      <c r="M199">
        <v>7890</v>
      </c>
      <c r="N199">
        <v>11827</v>
      </c>
    </row>
    <row r="200" spans="1:14">
      <c r="A200" t="s">
        <v>189</v>
      </c>
      <c r="B200" t="s">
        <v>188</v>
      </c>
      <c r="C200" t="s">
        <v>200</v>
      </c>
      <c r="D200" t="s">
        <v>11</v>
      </c>
      <c r="E200" t="s">
        <v>12</v>
      </c>
      <c r="F200" t="s">
        <v>31</v>
      </c>
      <c r="G200" t="s">
        <v>32</v>
      </c>
      <c r="H200" t="s">
        <v>39</v>
      </c>
      <c r="I200" t="s">
        <v>29</v>
      </c>
      <c r="J200">
        <v>2020</v>
      </c>
      <c r="K200" t="s">
        <v>19</v>
      </c>
      <c r="L200" t="s">
        <v>17</v>
      </c>
      <c r="M200">
        <v>3</v>
      </c>
      <c r="N200">
        <v>15</v>
      </c>
    </row>
    <row r="201" spans="1:14">
      <c r="A201" t="s">
        <v>189</v>
      </c>
      <c r="B201" t="s">
        <v>188</v>
      </c>
      <c r="C201" t="s">
        <v>200</v>
      </c>
      <c r="D201" t="s">
        <v>11</v>
      </c>
      <c r="E201" t="s">
        <v>12</v>
      </c>
      <c r="F201" t="s">
        <v>31</v>
      </c>
      <c r="G201" t="s">
        <v>32</v>
      </c>
      <c r="H201" t="s">
        <v>39</v>
      </c>
      <c r="I201" t="s">
        <v>29</v>
      </c>
      <c r="J201">
        <v>2020</v>
      </c>
      <c r="K201" t="s">
        <v>20</v>
      </c>
      <c r="L201" t="s">
        <v>17</v>
      </c>
      <c r="M201">
        <v>3167</v>
      </c>
      <c r="N201">
        <v>6380</v>
      </c>
    </row>
    <row r="202" spans="1:14">
      <c r="A202" t="s">
        <v>189</v>
      </c>
      <c r="B202" t="s">
        <v>188</v>
      </c>
      <c r="C202" t="s">
        <v>200</v>
      </c>
      <c r="D202" t="s">
        <v>11</v>
      </c>
      <c r="E202" t="s">
        <v>12</v>
      </c>
      <c r="F202" t="s">
        <v>31</v>
      </c>
      <c r="G202" t="s">
        <v>32</v>
      </c>
      <c r="H202" t="s">
        <v>39</v>
      </c>
      <c r="I202" t="s">
        <v>29</v>
      </c>
      <c r="J202">
        <v>2020</v>
      </c>
      <c r="K202" t="s">
        <v>21</v>
      </c>
      <c r="L202" t="s">
        <v>17</v>
      </c>
      <c r="M202">
        <v>1134</v>
      </c>
      <c r="N202">
        <v>2506</v>
      </c>
    </row>
    <row r="203" spans="1:14">
      <c r="A203" t="s">
        <v>189</v>
      </c>
      <c r="B203" t="s">
        <v>188</v>
      </c>
      <c r="C203" t="s">
        <v>200</v>
      </c>
      <c r="D203" t="s">
        <v>11</v>
      </c>
      <c r="E203" t="s">
        <v>12</v>
      </c>
      <c r="F203" t="s">
        <v>31</v>
      </c>
      <c r="G203" t="s">
        <v>32</v>
      </c>
      <c r="H203" t="s">
        <v>39</v>
      </c>
      <c r="I203" t="s">
        <v>29</v>
      </c>
      <c r="J203">
        <v>2020</v>
      </c>
      <c r="K203" t="s">
        <v>22</v>
      </c>
      <c r="L203" t="s">
        <v>17</v>
      </c>
      <c r="M203">
        <v>5</v>
      </c>
      <c r="N203">
        <v>5</v>
      </c>
    </row>
    <row r="204" spans="1:14">
      <c r="A204" t="s">
        <v>189</v>
      </c>
      <c r="B204" t="s">
        <v>188</v>
      </c>
      <c r="C204" t="s">
        <v>200</v>
      </c>
      <c r="D204" t="s">
        <v>11</v>
      </c>
      <c r="E204" t="s">
        <v>12</v>
      </c>
      <c r="F204" t="s">
        <v>31</v>
      </c>
      <c r="G204" t="s">
        <v>32</v>
      </c>
      <c r="H204" t="s">
        <v>39</v>
      </c>
      <c r="I204" t="s">
        <v>29</v>
      </c>
      <c r="J204">
        <v>2020</v>
      </c>
      <c r="K204" t="s">
        <v>23</v>
      </c>
      <c r="L204" t="s">
        <v>17</v>
      </c>
      <c r="M204">
        <v>581</v>
      </c>
      <c r="N204">
        <v>121</v>
      </c>
    </row>
    <row r="205" spans="1:14">
      <c r="A205" t="s">
        <v>189</v>
      </c>
      <c r="B205" t="s">
        <v>188</v>
      </c>
      <c r="C205" t="s">
        <v>200</v>
      </c>
      <c r="D205" t="s">
        <v>11</v>
      </c>
      <c r="E205" t="s">
        <v>12</v>
      </c>
      <c r="F205" t="s">
        <v>31</v>
      </c>
      <c r="G205" t="s">
        <v>32</v>
      </c>
      <c r="H205" t="s">
        <v>39</v>
      </c>
      <c r="I205" t="s">
        <v>29</v>
      </c>
      <c r="J205">
        <v>2020</v>
      </c>
      <c r="K205" t="s">
        <v>24</v>
      </c>
      <c r="L205" t="s">
        <v>17</v>
      </c>
      <c r="M205">
        <v>10416</v>
      </c>
      <c r="N205">
        <v>18487</v>
      </c>
    </row>
    <row r="206" spans="1:14">
      <c r="A206" t="s">
        <v>189</v>
      </c>
      <c r="B206" t="s">
        <v>188</v>
      </c>
      <c r="C206" t="s">
        <v>200</v>
      </c>
      <c r="D206" t="s">
        <v>11</v>
      </c>
      <c r="E206" t="s">
        <v>12</v>
      </c>
      <c r="F206" t="s">
        <v>31</v>
      </c>
      <c r="G206" t="s">
        <v>32</v>
      </c>
      <c r="H206" t="s">
        <v>39</v>
      </c>
      <c r="I206" t="s">
        <v>29</v>
      </c>
      <c r="J206">
        <v>2020</v>
      </c>
      <c r="K206" t="s">
        <v>25</v>
      </c>
      <c r="L206" t="s">
        <v>17</v>
      </c>
      <c r="M206">
        <v>6366</v>
      </c>
      <c r="N206">
        <v>12085</v>
      </c>
    </row>
    <row r="207" spans="1:14">
      <c r="A207" t="s">
        <v>189</v>
      </c>
      <c r="B207" t="s">
        <v>188</v>
      </c>
      <c r="C207" t="s">
        <v>200</v>
      </c>
      <c r="D207" t="s">
        <v>11</v>
      </c>
      <c r="E207" t="s">
        <v>12</v>
      </c>
      <c r="F207" t="s">
        <v>31</v>
      </c>
      <c r="G207" t="s">
        <v>32</v>
      </c>
      <c r="H207" t="s">
        <v>39</v>
      </c>
      <c r="I207" t="s">
        <v>29</v>
      </c>
      <c r="J207">
        <v>2021</v>
      </c>
      <c r="K207" t="s">
        <v>26</v>
      </c>
      <c r="L207" t="s">
        <v>17</v>
      </c>
      <c r="M207">
        <v>4674</v>
      </c>
      <c r="N207">
        <v>7004</v>
      </c>
    </row>
    <row r="208" spans="1:14">
      <c r="A208" t="s">
        <v>189</v>
      </c>
      <c r="B208" t="s">
        <v>188</v>
      </c>
      <c r="C208" t="s">
        <v>200</v>
      </c>
      <c r="D208" t="s">
        <v>11</v>
      </c>
      <c r="E208" t="s">
        <v>12</v>
      </c>
      <c r="F208" t="s">
        <v>31</v>
      </c>
      <c r="G208" t="s">
        <v>32</v>
      </c>
      <c r="H208" t="s">
        <v>39</v>
      </c>
      <c r="I208" t="s">
        <v>29</v>
      </c>
      <c r="J208">
        <v>2021</v>
      </c>
      <c r="K208" t="s">
        <v>27</v>
      </c>
      <c r="L208" t="s">
        <v>17</v>
      </c>
      <c r="M208">
        <v>1645</v>
      </c>
      <c r="N208">
        <v>1973</v>
      </c>
    </row>
    <row r="209" spans="1:14">
      <c r="A209" t="s">
        <v>189</v>
      </c>
      <c r="B209" t="s">
        <v>188</v>
      </c>
      <c r="C209" t="s">
        <v>200</v>
      </c>
      <c r="D209" t="s">
        <v>11</v>
      </c>
      <c r="E209" t="s">
        <v>12</v>
      </c>
      <c r="F209" t="s">
        <v>31</v>
      </c>
      <c r="G209" t="s">
        <v>32</v>
      </c>
      <c r="H209" t="s">
        <v>39</v>
      </c>
      <c r="I209" t="s">
        <v>29</v>
      </c>
      <c r="J209">
        <v>2021</v>
      </c>
      <c r="K209" t="s">
        <v>28</v>
      </c>
      <c r="L209" t="s">
        <v>17</v>
      </c>
      <c r="M209">
        <v>6963</v>
      </c>
      <c r="N209">
        <v>7837</v>
      </c>
    </row>
    <row r="210" spans="1:14">
      <c r="A210" t="s">
        <v>189</v>
      </c>
      <c r="B210" t="s">
        <v>188</v>
      </c>
      <c r="C210" t="s">
        <v>199</v>
      </c>
      <c r="D210" t="s">
        <v>11</v>
      </c>
      <c r="E210" t="s">
        <v>12</v>
      </c>
      <c r="F210" t="s">
        <v>13</v>
      </c>
      <c r="G210" t="s">
        <v>14</v>
      </c>
      <c r="H210" t="s">
        <v>15</v>
      </c>
      <c r="I210" t="s">
        <v>29</v>
      </c>
      <c r="J210">
        <v>2020</v>
      </c>
      <c r="K210" t="s">
        <v>22</v>
      </c>
      <c r="L210" t="s">
        <v>17</v>
      </c>
      <c r="M210">
        <v>771751</v>
      </c>
      <c r="N210">
        <v>2190000</v>
      </c>
    </row>
    <row r="211" spans="1:14">
      <c r="A211" t="s">
        <v>189</v>
      </c>
      <c r="B211" t="s">
        <v>188</v>
      </c>
      <c r="C211" t="s">
        <v>199</v>
      </c>
      <c r="D211" t="s">
        <v>11</v>
      </c>
      <c r="E211" t="s">
        <v>12</v>
      </c>
      <c r="F211" t="s">
        <v>13</v>
      </c>
      <c r="G211" t="s">
        <v>14</v>
      </c>
      <c r="H211" t="s">
        <v>15</v>
      </c>
      <c r="I211" t="s">
        <v>29</v>
      </c>
      <c r="J211">
        <v>2020</v>
      </c>
      <c r="K211" t="s">
        <v>24</v>
      </c>
      <c r="L211" t="s">
        <v>17</v>
      </c>
      <c r="M211">
        <v>564140</v>
      </c>
      <c r="N211">
        <v>1495600</v>
      </c>
    </row>
    <row r="212" spans="1:14">
      <c r="A212" t="s">
        <v>189</v>
      </c>
      <c r="B212" t="s">
        <v>188</v>
      </c>
      <c r="C212" t="s">
        <v>199</v>
      </c>
      <c r="D212" t="s">
        <v>11</v>
      </c>
      <c r="E212" t="s">
        <v>12</v>
      </c>
      <c r="F212" t="s">
        <v>13</v>
      </c>
      <c r="G212" t="s">
        <v>14</v>
      </c>
      <c r="H212" t="s">
        <v>15</v>
      </c>
      <c r="I212" t="s">
        <v>29</v>
      </c>
      <c r="J212">
        <v>2021</v>
      </c>
      <c r="K212" t="s">
        <v>28</v>
      </c>
      <c r="L212" t="s">
        <v>17</v>
      </c>
      <c r="M212">
        <v>984808</v>
      </c>
      <c r="N212">
        <v>1994640</v>
      </c>
    </row>
    <row r="213" spans="1:14">
      <c r="A213" t="s">
        <v>189</v>
      </c>
      <c r="B213" t="s">
        <v>188</v>
      </c>
      <c r="C213" t="s">
        <v>198</v>
      </c>
      <c r="D213" t="s">
        <v>11</v>
      </c>
      <c r="E213" t="s">
        <v>12</v>
      </c>
      <c r="F213" t="s">
        <v>13</v>
      </c>
      <c r="G213" t="s">
        <v>14</v>
      </c>
      <c r="H213" t="s">
        <v>15</v>
      </c>
      <c r="I213" t="s">
        <v>29</v>
      </c>
      <c r="J213">
        <v>2020</v>
      </c>
      <c r="K213" t="s">
        <v>19</v>
      </c>
      <c r="L213" t="s">
        <v>17</v>
      </c>
      <c r="M213">
        <v>54674</v>
      </c>
      <c r="N213">
        <v>118200</v>
      </c>
    </row>
    <row r="214" spans="1:14">
      <c r="A214" t="s">
        <v>189</v>
      </c>
      <c r="B214" t="s">
        <v>188</v>
      </c>
      <c r="C214" t="s">
        <v>198</v>
      </c>
      <c r="D214" t="s">
        <v>11</v>
      </c>
      <c r="E214" t="s">
        <v>12</v>
      </c>
      <c r="F214" t="s">
        <v>13</v>
      </c>
      <c r="G214" t="s">
        <v>14</v>
      </c>
      <c r="H214" t="s">
        <v>15</v>
      </c>
      <c r="I214" t="s">
        <v>29</v>
      </c>
      <c r="J214">
        <v>2020</v>
      </c>
      <c r="K214" t="s">
        <v>20</v>
      </c>
      <c r="L214" t="s">
        <v>17</v>
      </c>
      <c r="M214">
        <v>12457</v>
      </c>
      <c r="N214">
        <v>27200</v>
      </c>
    </row>
    <row r="215" spans="1:14">
      <c r="A215" t="s">
        <v>189</v>
      </c>
      <c r="B215" t="s">
        <v>188</v>
      </c>
      <c r="C215" t="s">
        <v>198</v>
      </c>
      <c r="D215" t="s">
        <v>11</v>
      </c>
      <c r="E215" t="s">
        <v>12</v>
      </c>
      <c r="F215" t="s">
        <v>13</v>
      </c>
      <c r="G215" t="s">
        <v>14</v>
      </c>
      <c r="H215" t="s">
        <v>15</v>
      </c>
      <c r="I215" t="s">
        <v>29</v>
      </c>
      <c r="J215">
        <v>2020</v>
      </c>
      <c r="K215" t="s">
        <v>21</v>
      </c>
      <c r="L215" t="s">
        <v>17</v>
      </c>
      <c r="M215">
        <v>13161</v>
      </c>
      <c r="N215">
        <v>29080</v>
      </c>
    </row>
    <row r="216" spans="1:14">
      <c r="A216" t="s">
        <v>189</v>
      </c>
      <c r="B216" t="s">
        <v>188</v>
      </c>
      <c r="C216" t="s">
        <v>198</v>
      </c>
      <c r="D216" t="s">
        <v>11</v>
      </c>
      <c r="E216" t="s">
        <v>12</v>
      </c>
      <c r="F216" t="s">
        <v>13</v>
      </c>
      <c r="G216" t="s">
        <v>14</v>
      </c>
      <c r="H216" t="s">
        <v>15</v>
      </c>
      <c r="I216" t="s">
        <v>29</v>
      </c>
      <c r="J216">
        <v>2020</v>
      </c>
      <c r="K216" t="s">
        <v>22</v>
      </c>
      <c r="L216" t="s">
        <v>17</v>
      </c>
      <c r="M216">
        <v>46927</v>
      </c>
      <c r="N216">
        <v>110080</v>
      </c>
    </row>
    <row r="217" spans="1:14">
      <c r="A217" t="s">
        <v>189</v>
      </c>
      <c r="B217" t="s">
        <v>188</v>
      </c>
      <c r="C217" t="s">
        <v>198</v>
      </c>
      <c r="D217" t="s">
        <v>11</v>
      </c>
      <c r="E217" t="s">
        <v>12</v>
      </c>
      <c r="F217" t="s">
        <v>13</v>
      </c>
      <c r="G217" t="s">
        <v>14</v>
      </c>
      <c r="H217" t="s">
        <v>15</v>
      </c>
      <c r="I217" t="s">
        <v>29</v>
      </c>
      <c r="J217">
        <v>2020</v>
      </c>
      <c r="K217" t="s">
        <v>23</v>
      </c>
      <c r="L217" t="s">
        <v>17</v>
      </c>
      <c r="M217">
        <v>25869</v>
      </c>
      <c r="N217">
        <v>59700</v>
      </c>
    </row>
    <row r="218" spans="1:14">
      <c r="A218" t="s">
        <v>189</v>
      </c>
      <c r="B218" t="s">
        <v>188</v>
      </c>
      <c r="C218" t="s">
        <v>198</v>
      </c>
      <c r="D218" t="s">
        <v>11</v>
      </c>
      <c r="E218" t="s">
        <v>12</v>
      </c>
      <c r="F218" t="s">
        <v>13</v>
      </c>
      <c r="G218" t="s">
        <v>14</v>
      </c>
      <c r="H218" t="s">
        <v>15</v>
      </c>
      <c r="I218" t="s">
        <v>29</v>
      </c>
      <c r="J218">
        <v>2020</v>
      </c>
      <c r="K218" t="s">
        <v>24</v>
      </c>
      <c r="L218" t="s">
        <v>17</v>
      </c>
      <c r="M218">
        <v>63636</v>
      </c>
      <c r="N218">
        <v>136560</v>
      </c>
    </row>
    <row r="219" spans="1:14">
      <c r="A219" t="s">
        <v>189</v>
      </c>
      <c r="B219" t="s">
        <v>188</v>
      </c>
      <c r="C219" t="s">
        <v>198</v>
      </c>
      <c r="D219" t="s">
        <v>11</v>
      </c>
      <c r="E219" t="s">
        <v>12</v>
      </c>
      <c r="F219" t="s">
        <v>13</v>
      </c>
      <c r="G219" t="s">
        <v>14</v>
      </c>
      <c r="H219" t="s">
        <v>15</v>
      </c>
      <c r="I219" t="s">
        <v>29</v>
      </c>
      <c r="J219">
        <v>2020</v>
      </c>
      <c r="K219" t="s">
        <v>25</v>
      </c>
      <c r="L219" t="s">
        <v>17</v>
      </c>
      <c r="M219">
        <v>86378</v>
      </c>
      <c r="N219">
        <v>186320</v>
      </c>
    </row>
    <row r="220" spans="1:14">
      <c r="A220" t="s">
        <v>189</v>
      </c>
      <c r="B220" t="s">
        <v>188</v>
      </c>
      <c r="C220" t="s">
        <v>198</v>
      </c>
      <c r="D220" t="s">
        <v>11</v>
      </c>
      <c r="E220" t="s">
        <v>12</v>
      </c>
      <c r="F220" t="s">
        <v>13</v>
      </c>
      <c r="G220" t="s">
        <v>14</v>
      </c>
      <c r="H220" t="s">
        <v>15</v>
      </c>
      <c r="I220" t="s">
        <v>29</v>
      </c>
      <c r="J220">
        <v>2021</v>
      </c>
      <c r="K220" t="s">
        <v>26</v>
      </c>
      <c r="L220" t="s">
        <v>17</v>
      </c>
      <c r="M220">
        <v>21697</v>
      </c>
      <c r="N220">
        <v>27924</v>
      </c>
    </row>
    <row r="221" spans="1:14">
      <c r="A221" t="s">
        <v>189</v>
      </c>
      <c r="B221" t="s">
        <v>188</v>
      </c>
      <c r="C221" t="s">
        <v>198</v>
      </c>
      <c r="D221" t="s">
        <v>11</v>
      </c>
      <c r="E221" t="s">
        <v>12</v>
      </c>
      <c r="F221" t="s">
        <v>13</v>
      </c>
      <c r="G221" t="s">
        <v>14</v>
      </c>
      <c r="H221" t="s">
        <v>15</v>
      </c>
      <c r="I221" t="s">
        <v>29</v>
      </c>
      <c r="J221">
        <v>2021</v>
      </c>
      <c r="K221" t="s">
        <v>27</v>
      </c>
      <c r="L221" t="s">
        <v>17</v>
      </c>
      <c r="M221">
        <v>37552</v>
      </c>
      <c r="N221">
        <v>56462</v>
      </c>
    </row>
    <row r="222" spans="1:14">
      <c r="A222" t="s">
        <v>189</v>
      </c>
      <c r="B222" t="s">
        <v>188</v>
      </c>
      <c r="C222" t="s">
        <v>198</v>
      </c>
      <c r="D222" t="s">
        <v>11</v>
      </c>
      <c r="E222" t="s">
        <v>12</v>
      </c>
      <c r="F222" t="s">
        <v>13</v>
      </c>
      <c r="G222" t="s">
        <v>14</v>
      </c>
      <c r="H222" t="s">
        <v>15</v>
      </c>
      <c r="I222" t="s">
        <v>29</v>
      </c>
      <c r="J222">
        <v>2021</v>
      </c>
      <c r="K222" t="s">
        <v>28</v>
      </c>
      <c r="L222" t="s">
        <v>17</v>
      </c>
      <c r="M222">
        <v>14082</v>
      </c>
      <c r="N222">
        <v>27520</v>
      </c>
    </row>
    <row r="223" spans="1:14">
      <c r="A223" t="s">
        <v>189</v>
      </c>
      <c r="B223" t="s">
        <v>188</v>
      </c>
      <c r="C223" t="s">
        <v>198</v>
      </c>
      <c r="D223" t="s">
        <v>11</v>
      </c>
      <c r="E223" t="s">
        <v>12</v>
      </c>
      <c r="F223" t="s">
        <v>31</v>
      </c>
      <c r="G223" t="s">
        <v>32</v>
      </c>
      <c r="H223" t="s">
        <v>36</v>
      </c>
      <c r="I223" t="s">
        <v>29</v>
      </c>
      <c r="J223">
        <v>2020</v>
      </c>
      <c r="K223" t="s">
        <v>20</v>
      </c>
      <c r="L223" t="s">
        <v>17</v>
      </c>
      <c r="M223">
        <v>2481</v>
      </c>
      <c r="N223">
        <v>137</v>
      </c>
    </row>
    <row r="224" spans="1:14">
      <c r="A224" t="s">
        <v>189</v>
      </c>
      <c r="B224" t="s">
        <v>188</v>
      </c>
      <c r="C224" t="s">
        <v>198</v>
      </c>
      <c r="D224" t="s">
        <v>11</v>
      </c>
      <c r="E224" t="s">
        <v>12</v>
      </c>
      <c r="F224" t="s">
        <v>31</v>
      </c>
      <c r="G224" t="s">
        <v>32</v>
      </c>
      <c r="H224" t="s">
        <v>37</v>
      </c>
      <c r="I224" t="s">
        <v>29</v>
      </c>
      <c r="J224">
        <v>2020</v>
      </c>
      <c r="K224" t="s">
        <v>23</v>
      </c>
      <c r="L224" t="s">
        <v>17</v>
      </c>
      <c r="M224">
        <v>518</v>
      </c>
      <c r="N224">
        <v>26</v>
      </c>
    </row>
    <row r="225" spans="1:14">
      <c r="A225" t="s">
        <v>189</v>
      </c>
      <c r="B225" t="s">
        <v>188</v>
      </c>
      <c r="C225" t="s">
        <v>198</v>
      </c>
      <c r="D225" t="s">
        <v>11</v>
      </c>
      <c r="E225" t="s">
        <v>12</v>
      </c>
      <c r="F225" t="s">
        <v>31</v>
      </c>
      <c r="G225" t="s">
        <v>32</v>
      </c>
      <c r="H225" t="s">
        <v>37</v>
      </c>
      <c r="I225" t="s">
        <v>29</v>
      </c>
      <c r="J225">
        <v>2021</v>
      </c>
      <c r="K225" t="s">
        <v>26</v>
      </c>
      <c r="L225" t="s">
        <v>17</v>
      </c>
      <c r="M225">
        <v>4482</v>
      </c>
      <c r="N225">
        <v>11204</v>
      </c>
    </row>
    <row r="226" spans="1:14">
      <c r="A226" t="s">
        <v>189</v>
      </c>
      <c r="B226" t="s">
        <v>188</v>
      </c>
      <c r="C226" t="s">
        <v>197</v>
      </c>
      <c r="D226" t="s">
        <v>11</v>
      </c>
      <c r="E226" t="s">
        <v>12</v>
      </c>
      <c r="F226" t="s">
        <v>13</v>
      </c>
      <c r="G226" t="s">
        <v>14</v>
      </c>
      <c r="H226" t="s">
        <v>15</v>
      </c>
      <c r="I226" t="s">
        <v>29</v>
      </c>
      <c r="J226">
        <v>2020</v>
      </c>
      <c r="K226" t="s">
        <v>18</v>
      </c>
      <c r="L226" t="s">
        <v>17</v>
      </c>
      <c r="M226">
        <v>13290</v>
      </c>
      <c r="N226">
        <v>3584</v>
      </c>
    </row>
    <row r="227" spans="1:14">
      <c r="A227" t="s">
        <v>189</v>
      </c>
      <c r="B227" t="s">
        <v>188</v>
      </c>
      <c r="C227" t="s">
        <v>197</v>
      </c>
      <c r="D227" t="s">
        <v>11</v>
      </c>
      <c r="E227" t="s">
        <v>12</v>
      </c>
      <c r="F227" t="s">
        <v>31</v>
      </c>
      <c r="G227" t="s">
        <v>32</v>
      </c>
      <c r="H227" t="s">
        <v>33</v>
      </c>
      <c r="I227" t="s">
        <v>29</v>
      </c>
      <c r="J227">
        <v>2021</v>
      </c>
      <c r="K227" t="s">
        <v>27</v>
      </c>
      <c r="L227" t="s">
        <v>17</v>
      </c>
      <c r="M227">
        <v>179</v>
      </c>
      <c r="N227">
        <v>8</v>
      </c>
    </row>
    <row r="228" spans="1:14">
      <c r="A228" t="s">
        <v>189</v>
      </c>
      <c r="B228" t="s">
        <v>188</v>
      </c>
      <c r="C228" t="s">
        <v>197</v>
      </c>
      <c r="D228" t="s">
        <v>11</v>
      </c>
      <c r="E228" t="s">
        <v>12</v>
      </c>
      <c r="F228" t="s">
        <v>31</v>
      </c>
      <c r="G228" t="s">
        <v>32</v>
      </c>
      <c r="H228" t="s">
        <v>36</v>
      </c>
      <c r="I228" t="s">
        <v>29</v>
      </c>
      <c r="J228">
        <v>2020</v>
      </c>
      <c r="K228" t="s">
        <v>16</v>
      </c>
      <c r="L228" t="s">
        <v>17</v>
      </c>
      <c r="M228">
        <v>97986</v>
      </c>
      <c r="N228">
        <v>118217</v>
      </c>
    </row>
    <row r="229" spans="1:14">
      <c r="A229" t="s">
        <v>189</v>
      </c>
      <c r="B229" t="s">
        <v>188</v>
      </c>
      <c r="C229" t="s">
        <v>197</v>
      </c>
      <c r="D229" t="s">
        <v>11</v>
      </c>
      <c r="E229" t="s">
        <v>12</v>
      </c>
      <c r="F229" t="s">
        <v>31</v>
      </c>
      <c r="G229" t="s">
        <v>32</v>
      </c>
      <c r="H229" t="s">
        <v>36</v>
      </c>
      <c r="I229" t="s">
        <v>29</v>
      </c>
      <c r="J229">
        <v>2020</v>
      </c>
      <c r="K229" t="s">
        <v>18</v>
      </c>
      <c r="L229" t="s">
        <v>17</v>
      </c>
      <c r="M229">
        <v>120500</v>
      </c>
      <c r="N229">
        <v>194940</v>
      </c>
    </row>
    <row r="230" spans="1:14">
      <c r="A230" t="s">
        <v>189</v>
      </c>
      <c r="B230" t="s">
        <v>188</v>
      </c>
      <c r="C230" t="s">
        <v>197</v>
      </c>
      <c r="D230" t="s">
        <v>11</v>
      </c>
      <c r="E230" t="s">
        <v>12</v>
      </c>
      <c r="F230" t="s">
        <v>31</v>
      </c>
      <c r="G230" t="s">
        <v>32</v>
      </c>
      <c r="H230" t="s">
        <v>36</v>
      </c>
      <c r="I230" t="s">
        <v>29</v>
      </c>
      <c r="J230">
        <v>2020</v>
      </c>
      <c r="K230" t="s">
        <v>19</v>
      </c>
      <c r="L230" t="s">
        <v>17</v>
      </c>
      <c r="M230">
        <v>62143</v>
      </c>
      <c r="N230">
        <v>82300</v>
      </c>
    </row>
    <row r="231" spans="1:14">
      <c r="A231" t="s">
        <v>189</v>
      </c>
      <c r="B231" t="s">
        <v>188</v>
      </c>
      <c r="C231" t="s">
        <v>197</v>
      </c>
      <c r="D231" t="s">
        <v>11</v>
      </c>
      <c r="E231" t="s">
        <v>12</v>
      </c>
      <c r="F231" t="s">
        <v>31</v>
      </c>
      <c r="G231" t="s">
        <v>32</v>
      </c>
      <c r="H231" t="s">
        <v>36</v>
      </c>
      <c r="I231" t="s">
        <v>29</v>
      </c>
      <c r="J231">
        <v>2020</v>
      </c>
      <c r="K231" t="s">
        <v>20</v>
      </c>
      <c r="L231" t="s">
        <v>17</v>
      </c>
      <c r="M231">
        <v>106756</v>
      </c>
      <c r="N231">
        <v>124312</v>
      </c>
    </row>
    <row r="232" spans="1:14">
      <c r="A232" t="s">
        <v>189</v>
      </c>
      <c r="B232" t="s">
        <v>188</v>
      </c>
      <c r="C232" t="s">
        <v>197</v>
      </c>
      <c r="D232" t="s">
        <v>11</v>
      </c>
      <c r="E232" t="s">
        <v>12</v>
      </c>
      <c r="F232" t="s">
        <v>31</v>
      </c>
      <c r="G232" t="s">
        <v>32</v>
      </c>
      <c r="H232" t="s">
        <v>36</v>
      </c>
      <c r="I232" t="s">
        <v>29</v>
      </c>
      <c r="J232">
        <v>2020</v>
      </c>
      <c r="K232" t="s">
        <v>21</v>
      </c>
      <c r="L232" t="s">
        <v>17</v>
      </c>
      <c r="M232">
        <v>25756</v>
      </c>
      <c r="N232">
        <v>41820</v>
      </c>
    </row>
    <row r="233" spans="1:14">
      <c r="A233" t="s">
        <v>189</v>
      </c>
      <c r="B233" t="s">
        <v>188</v>
      </c>
      <c r="C233" t="s">
        <v>197</v>
      </c>
      <c r="D233" t="s">
        <v>11</v>
      </c>
      <c r="E233" t="s">
        <v>12</v>
      </c>
      <c r="F233" t="s">
        <v>31</v>
      </c>
      <c r="G233" t="s">
        <v>32</v>
      </c>
      <c r="H233" t="s">
        <v>36</v>
      </c>
      <c r="I233" t="s">
        <v>29</v>
      </c>
      <c r="J233">
        <v>2020</v>
      </c>
      <c r="K233" t="s">
        <v>22</v>
      </c>
      <c r="L233" t="s">
        <v>17</v>
      </c>
      <c r="M233">
        <v>26774</v>
      </c>
      <c r="N233">
        <v>27053</v>
      </c>
    </row>
    <row r="234" spans="1:14">
      <c r="A234" t="s">
        <v>189</v>
      </c>
      <c r="B234" t="s">
        <v>188</v>
      </c>
      <c r="C234" t="s">
        <v>197</v>
      </c>
      <c r="D234" t="s">
        <v>11</v>
      </c>
      <c r="E234" t="s">
        <v>12</v>
      </c>
      <c r="F234" t="s">
        <v>31</v>
      </c>
      <c r="G234" t="s">
        <v>32</v>
      </c>
      <c r="H234" t="s">
        <v>36</v>
      </c>
      <c r="I234" t="s">
        <v>29</v>
      </c>
      <c r="J234">
        <v>2020</v>
      </c>
      <c r="K234" t="s">
        <v>24</v>
      </c>
      <c r="L234" t="s">
        <v>17</v>
      </c>
      <c r="M234">
        <v>26186</v>
      </c>
      <c r="N234">
        <v>44194</v>
      </c>
    </row>
    <row r="235" spans="1:14">
      <c r="A235" t="s">
        <v>189</v>
      </c>
      <c r="B235" t="s">
        <v>188</v>
      </c>
      <c r="C235" t="s">
        <v>197</v>
      </c>
      <c r="D235" t="s">
        <v>11</v>
      </c>
      <c r="E235" t="s">
        <v>12</v>
      </c>
      <c r="F235" t="s">
        <v>31</v>
      </c>
      <c r="G235" t="s">
        <v>32</v>
      </c>
      <c r="H235" t="s">
        <v>36</v>
      </c>
      <c r="I235" t="s">
        <v>29</v>
      </c>
      <c r="J235">
        <v>2020</v>
      </c>
      <c r="K235" t="s">
        <v>25</v>
      </c>
      <c r="L235" t="s">
        <v>17</v>
      </c>
      <c r="M235">
        <v>137875</v>
      </c>
      <c r="N235">
        <v>175355</v>
      </c>
    </row>
    <row r="236" spans="1:14">
      <c r="A236" t="s">
        <v>189</v>
      </c>
      <c r="B236" t="s">
        <v>188</v>
      </c>
      <c r="C236" t="s">
        <v>197</v>
      </c>
      <c r="D236" t="s">
        <v>11</v>
      </c>
      <c r="E236" t="s">
        <v>12</v>
      </c>
      <c r="F236" t="s">
        <v>31</v>
      </c>
      <c r="G236" t="s">
        <v>32</v>
      </c>
      <c r="H236" t="s">
        <v>36</v>
      </c>
      <c r="I236" t="s">
        <v>29</v>
      </c>
      <c r="J236">
        <v>2021</v>
      </c>
      <c r="K236" t="s">
        <v>26</v>
      </c>
      <c r="L236" t="s">
        <v>17</v>
      </c>
      <c r="M236">
        <v>205951</v>
      </c>
      <c r="N236">
        <v>247563</v>
      </c>
    </row>
    <row r="237" spans="1:14">
      <c r="A237" t="s">
        <v>189</v>
      </c>
      <c r="B237" t="s">
        <v>188</v>
      </c>
      <c r="C237" t="s">
        <v>197</v>
      </c>
      <c r="D237" t="s">
        <v>11</v>
      </c>
      <c r="E237" t="s">
        <v>12</v>
      </c>
      <c r="F237" t="s">
        <v>31</v>
      </c>
      <c r="G237" t="s">
        <v>32</v>
      </c>
      <c r="H237" t="s">
        <v>36</v>
      </c>
      <c r="I237" t="s">
        <v>29</v>
      </c>
      <c r="J237">
        <v>2021</v>
      </c>
      <c r="K237" t="s">
        <v>27</v>
      </c>
      <c r="L237" t="s">
        <v>17</v>
      </c>
      <c r="M237">
        <v>89101</v>
      </c>
      <c r="N237">
        <v>136306</v>
      </c>
    </row>
    <row r="238" spans="1:14">
      <c r="A238" t="s">
        <v>189</v>
      </c>
      <c r="B238" t="s">
        <v>188</v>
      </c>
      <c r="C238" t="s">
        <v>197</v>
      </c>
      <c r="D238" t="s">
        <v>11</v>
      </c>
      <c r="E238" t="s">
        <v>12</v>
      </c>
      <c r="F238" t="s">
        <v>31</v>
      </c>
      <c r="G238" t="s">
        <v>32</v>
      </c>
      <c r="H238" t="s">
        <v>36</v>
      </c>
      <c r="I238" t="s">
        <v>29</v>
      </c>
      <c r="J238">
        <v>2021</v>
      </c>
      <c r="K238" t="s">
        <v>28</v>
      </c>
      <c r="L238" t="s">
        <v>17</v>
      </c>
      <c r="M238">
        <v>451591</v>
      </c>
      <c r="N238">
        <v>494886</v>
      </c>
    </row>
    <row r="239" spans="1:14">
      <c r="A239" t="s">
        <v>189</v>
      </c>
      <c r="B239" t="s">
        <v>188</v>
      </c>
      <c r="C239" t="s">
        <v>197</v>
      </c>
      <c r="D239" t="s">
        <v>11</v>
      </c>
      <c r="E239" t="s">
        <v>12</v>
      </c>
      <c r="F239" t="s">
        <v>31</v>
      </c>
      <c r="G239" t="s">
        <v>32</v>
      </c>
      <c r="H239" t="s">
        <v>37</v>
      </c>
      <c r="I239" t="s">
        <v>29</v>
      </c>
      <c r="J239">
        <v>2020</v>
      </c>
      <c r="K239" t="s">
        <v>16</v>
      </c>
      <c r="L239" t="s">
        <v>17</v>
      </c>
      <c r="M239">
        <v>101287</v>
      </c>
      <c r="N239">
        <v>20400</v>
      </c>
    </row>
    <row r="240" spans="1:14">
      <c r="A240" t="s">
        <v>189</v>
      </c>
      <c r="B240" t="s">
        <v>188</v>
      </c>
      <c r="C240" t="s">
        <v>197</v>
      </c>
      <c r="D240" t="s">
        <v>11</v>
      </c>
      <c r="E240" t="s">
        <v>12</v>
      </c>
      <c r="F240" t="s">
        <v>31</v>
      </c>
      <c r="G240" t="s">
        <v>32</v>
      </c>
      <c r="H240" t="s">
        <v>37</v>
      </c>
      <c r="I240" t="s">
        <v>29</v>
      </c>
      <c r="J240">
        <v>2020</v>
      </c>
      <c r="K240" t="s">
        <v>18</v>
      </c>
      <c r="L240" t="s">
        <v>17</v>
      </c>
      <c r="M240">
        <v>55295</v>
      </c>
      <c r="N240">
        <v>59983</v>
      </c>
    </row>
    <row r="241" spans="1:14">
      <c r="A241" t="s">
        <v>189</v>
      </c>
      <c r="B241" t="s">
        <v>188</v>
      </c>
      <c r="C241" t="s">
        <v>197</v>
      </c>
      <c r="D241" t="s">
        <v>11</v>
      </c>
      <c r="E241" t="s">
        <v>12</v>
      </c>
      <c r="F241" t="s">
        <v>31</v>
      </c>
      <c r="G241" t="s">
        <v>32</v>
      </c>
      <c r="H241" t="s">
        <v>37</v>
      </c>
      <c r="I241" t="s">
        <v>29</v>
      </c>
      <c r="J241">
        <v>2020</v>
      </c>
      <c r="K241" t="s">
        <v>19</v>
      </c>
      <c r="L241" t="s">
        <v>17</v>
      </c>
      <c r="M241">
        <v>65513</v>
      </c>
      <c r="N241">
        <v>26631</v>
      </c>
    </row>
    <row r="242" spans="1:14">
      <c r="A242" t="s">
        <v>189</v>
      </c>
      <c r="B242" t="s">
        <v>188</v>
      </c>
      <c r="C242" t="s">
        <v>197</v>
      </c>
      <c r="D242" t="s">
        <v>11</v>
      </c>
      <c r="E242" t="s">
        <v>12</v>
      </c>
      <c r="F242" t="s">
        <v>31</v>
      </c>
      <c r="G242" t="s">
        <v>32</v>
      </c>
      <c r="H242" t="s">
        <v>37</v>
      </c>
      <c r="I242" t="s">
        <v>29</v>
      </c>
      <c r="J242">
        <v>2020</v>
      </c>
      <c r="K242" t="s">
        <v>20</v>
      </c>
      <c r="L242" t="s">
        <v>17</v>
      </c>
      <c r="M242">
        <v>137133</v>
      </c>
      <c r="N242">
        <v>202911</v>
      </c>
    </row>
    <row r="243" spans="1:14">
      <c r="A243" t="s">
        <v>189</v>
      </c>
      <c r="B243" t="s">
        <v>188</v>
      </c>
      <c r="C243" t="s">
        <v>197</v>
      </c>
      <c r="D243" t="s">
        <v>11</v>
      </c>
      <c r="E243" t="s">
        <v>12</v>
      </c>
      <c r="F243" t="s">
        <v>31</v>
      </c>
      <c r="G243" t="s">
        <v>32</v>
      </c>
      <c r="H243" t="s">
        <v>37</v>
      </c>
      <c r="I243" t="s">
        <v>29</v>
      </c>
      <c r="J243">
        <v>2020</v>
      </c>
      <c r="K243" t="s">
        <v>21</v>
      </c>
      <c r="L243" t="s">
        <v>17</v>
      </c>
      <c r="M243">
        <v>130060</v>
      </c>
      <c r="N243">
        <v>212040</v>
      </c>
    </row>
    <row r="244" spans="1:14">
      <c r="A244" t="s">
        <v>189</v>
      </c>
      <c r="B244" t="s">
        <v>188</v>
      </c>
      <c r="C244" t="s">
        <v>197</v>
      </c>
      <c r="D244" t="s">
        <v>11</v>
      </c>
      <c r="E244" t="s">
        <v>12</v>
      </c>
      <c r="F244" t="s">
        <v>31</v>
      </c>
      <c r="G244" t="s">
        <v>32</v>
      </c>
      <c r="H244" t="s">
        <v>37</v>
      </c>
      <c r="I244" t="s">
        <v>29</v>
      </c>
      <c r="J244">
        <v>2020</v>
      </c>
      <c r="K244" t="s">
        <v>22</v>
      </c>
      <c r="L244" t="s">
        <v>17</v>
      </c>
      <c r="M244">
        <v>142559</v>
      </c>
      <c r="N244">
        <v>225233</v>
      </c>
    </row>
    <row r="245" spans="1:14">
      <c r="A245" t="s">
        <v>189</v>
      </c>
      <c r="B245" t="s">
        <v>188</v>
      </c>
      <c r="C245" t="s">
        <v>197</v>
      </c>
      <c r="D245" t="s">
        <v>11</v>
      </c>
      <c r="E245" t="s">
        <v>12</v>
      </c>
      <c r="F245" t="s">
        <v>31</v>
      </c>
      <c r="G245" t="s">
        <v>32</v>
      </c>
      <c r="H245" t="s">
        <v>37</v>
      </c>
      <c r="I245" t="s">
        <v>29</v>
      </c>
      <c r="J245">
        <v>2020</v>
      </c>
      <c r="K245" t="s">
        <v>23</v>
      </c>
      <c r="L245" t="s">
        <v>17</v>
      </c>
      <c r="M245">
        <v>32148</v>
      </c>
      <c r="N245">
        <v>47280</v>
      </c>
    </row>
    <row r="246" spans="1:14">
      <c r="A246" t="s">
        <v>189</v>
      </c>
      <c r="B246" t="s">
        <v>188</v>
      </c>
      <c r="C246" t="s">
        <v>197</v>
      </c>
      <c r="D246" t="s">
        <v>11</v>
      </c>
      <c r="E246" t="s">
        <v>12</v>
      </c>
      <c r="F246" t="s">
        <v>31</v>
      </c>
      <c r="G246" t="s">
        <v>32</v>
      </c>
      <c r="H246" t="s">
        <v>37</v>
      </c>
      <c r="I246" t="s">
        <v>29</v>
      </c>
      <c r="J246">
        <v>2020</v>
      </c>
      <c r="K246" t="s">
        <v>24</v>
      </c>
      <c r="L246" t="s">
        <v>17</v>
      </c>
      <c r="M246">
        <v>107064</v>
      </c>
      <c r="N246">
        <v>190036</v>
      </c>
    </row>
    <row r="247" spans="1:14">
      <c r="A247" t="s">
        <v>189</v>
      </c>
      <c r="B247" t="s">
        <v>188</v>
      </c>
      <c r="C247" t="s">
        <v>197</v>
      </c>
      <c r="D247" t="s">
        <v>11</v>
      </c>
      <c r="E247" t="s">
        <v>12</v>
      </c>
      <c r="F247" t="s">
        <v>31</v>
      </c>
      <c r="G247" t="s">
        <v>32</v>
      </c>
      <c r="H247" t="s">
        <v>37</v>
      </c>
      <c r="I247" t="s">
        <v>29</v>
      </c>
      <c r="J247">
        <v>2020</v>
      </c>
      <c r="K247" t="s">
        <v>25</v>
      </c>
      <c r="L247" t="s">
        <v>17</v>
      </c>
      <c r="M247">
        <v>61590</v>
      </c>
      <c r="N247">
        <v>106764</v>
      </c>
    </row>
    <row r="248" spans="1:14">
      <c r="A248" t="s">
        <v>189</v>
      </c>
      <c r="B248" t="s">
        <v>188</v>
      </c>
      <c r="C248" t="s">
        <v>197</v>
      </c>
      <c r="D248" t="s">
        <v>11</v>
      </c>
      <c r="E248" t="s">
        <v>12</v>
      </c>
      <c r="F248" t="s">
        <v>31</v>
      </c>
      <c r="G248" t="s">
        <v>32</v>
      </c>
      <c r="H248" t="s">
        <v>37</v>
      </c>
      <c r="I248" t="s">
        <v>29</v>
      </c>
      <c r="J248">
        <v>2021</v>
      </c>
      <c r="K248" t="s">
        <v>26</v>
      </c>
      <c r="L248" t="s">
        <v>17</v>
      </c>
      <c r="M248">
        <v>34569</v>
      </c>
      <c r="N248">
        <v>36181</v>
      </c>
    </row>
    <row r="249" spans="1:14">
      <c r="A249" t="s">
        <v>189</v>
      </c>
      <c r="B249" t="s">
        <v>188</v>
      </c>
      <c r="C249" t="s">
        <v>197</v>
      </c>
      <c r="D249" t="s">
        <v>11</v>
      </c>
      <c r="E249" t="s">
        <v>12</v>
      </c>
      <c r="F249" t="s">
        <v>31</v>
      </c>
      <c r="G249" t="s">
        <v>32</v>
      </c>
      <c r="H249" t="s">
        <v>37</v>
      </c>
      <c r="I249" t="s">
        <v>29</v>
      </c>
      <c r="J249">
        <v>2021</v>
      </c>
      <c r="K249" t="s">
        <v>27</v>
      </c>
      <c r="L249" t="s">
        <v>17</v>
      </c>
      <c r="M249">
        <v>76909</v>
      </c>
      <c r="N249">
        <v>108368</v>
      </c>
    </row>
    <row r="250" spans="1:14">
      <c r="A250" t="s">
        <v>189</v>
      </c>
      <c r="B250" t="s">
        <v>188</v>
      </c>
      <c r="C250" t="s">
        <v>197</v>
      </c>
      <c r="D250" t="s">
        <v>11</v>
      </c>
      <c r="E250" t="s">
        <v>12</v>
      </c>
      <c r="F250" t="s">
        <v>31</v>
      </c>
      <c r="G250" t="s">
        <v>32</v>
      </c>
      <c r="H250" t="s">
        <v>37</v>
      </c>
      <c r="I250" t="s">
        <v>29</v>
      </c>
      <c r="J250">
        <v>2021</v>
      </c>
      <c r="K250" t="s">
        <v>28</v>
      </c>
      <c r="L250" t="s">
        <v>17</v>
      </c>
      <c r="M250">
        <v>170018</v>
      </c>
      <c r="N250">
        <v>229906</v>
      </c>
    </row>
    <row r="251" spans="1:14">
      <c r="A251" t="s">
        <v>189</v>
      </c>
      <c r="B251" t="s">
        <v>188</v>
      </c>
      <c r="C251" t="s">
        <v>197</v>
      </c>
      <c r="D251" t="s">
        <v>11</v>
      </c>
      <c r="E251" t="s">
        <v>12</v>
      </c>
      <c r="F251" t="s">
        <v>31</v>
      </c>
      <c r="G251" t="s">
        <v>32</v>
      </c>
      <c r="H251" t="s">
        <v>38</v>
      </c>
      <c r="I251" t="s">
        <v>29</v>
      </c>
      <c r="J251">
        <v>2020</v>
      </c>
      <c r="K251" t="s">
        <v>16</v>
      </c>
      <c r="L251" t="s">
        <v>17</v>
      </c>
      <c r="M251">
        <v>73930</v>
      </c>
      <c r="N251">
        <v>84600</v>
      </c>
    </row>
    <row r="252" spans="1:14">
      <c r="A252" t="s">
        <v>189</v>
      </c>
      <c r="B252" t="s">
        <v>188</v>
      </c>
      <c r="C252" t="s">
        <v>197</v>
      </c>
      <c r="D252" t="s">
        <v>11</v>
      </c>
      <c r="E252" t="s">
        <v>12</v>
      </c>
      <c r="F252" t="s">
        <v>31</v>
      </c>
      <c r="G252" t="s">
        <v>32</v>
      </c>
      <c r="H252" t="s">
        <v>38</v>
      </c>
      <c r="I252" t="s">
        <v>29</v>
      </c>
      <c r="J252">
        <v>2020</v>
      </c>
      <c r="K252" t="s">
        <v>18</v>
      </c>
      <c r="L252" t="s">
        <v>17</v>
      </c>
      <c r="M252">
        <v>44959</v>
      </c>
      <c r="N252">
        <v>51387</v>
      </c>
    </row>
    <row r="253" spans="1:14">
      <c r="A253" t="s">
        <v>189</v>
      </c>
      <c r="B253" t="s">
        <v>188</v>
      </c>
      <c r="C253" t="s">
        <v>197</v>
      </c>
      <c r="D253" t="s">
        <v>11</v>
      </c>
      <c r="E253" t="s">
        <v>12</v>
      </c>
      <c r="F253" t="s">
        <v>31</v>
      </c>
      <c r="G253" t="s">
        <v>32</v>
      </c>
      <c r="H253" t="s">
        <v>38</v>
      </c>
      <c r="I253" t="s">
        <v>29</v>
      </c>
      <c r="J253">
        <v>2020</v>
      </c>
      <c r="K253" t="s">
        <v>19</v>
      </c>
      <c r="L253" t="s">
        <v>17</v>
      </c>
      <c r="M253">
        <v>110194</v>
      </c>
      <c r="N253">
        <v>140751</v>
      </c>
    </row>
    <row r="254" spans="1:14">
      <c r="A254" t="s">
        <v>189</v>
      </c>
      <c r="B254" t="s">
        <v>188</v>
      </c>
      <c r="C254" t="s">
        <v>197</v>
      </c>
      <c r="D254" t="s">
        <v>11</v>
      </c>
      <c r="E254" t="s">
        <v>12</v>
      </c>
      <c r="F254" t="s">
        <v>31</v>
      </c>
      <c r="G254" t="s">
        <v>32</v>
      </c>
      <c r="H254" t="s">
        <v>38</v>
      </c>
      <c r="I254" t="s">
        <v>29</v>
      </c>
      <c r="J254">
        <v>2020</v>
      </c>
      <c r="K254" t="s">
        <v>20</v>
      </c>
      <c r="L254" t="s">
        <v>17</v>
      </c>
      <c r="M254">
        <v>87460</v>
      </c>
      <c r="N254">
        <v>112781</v>
      </c>
    </row>
    <row r="255" spans="1:14">
      <c r="A255" t="s">
        <v>189</v>
      </c>
      <c r="B255" t="s">
        <v>188</v>
      </c>
      <c r="C255" t="s">
        <v>197</v>
      </c>
      <c r="D255" t="s">
        <v>11</v>
      </c>
      <c r="E255" t="s">
        <v>12</v>
      </c>
      <c r="F255" t="s">
        <v>31</v>
      </c>
      <c r="G255" t="s">
        <v>32</v>
      </c>
      <c r="H255" t="s">
        <v>38</v>
      </c>
      <c r="I255" t="s">
        <v>29</v>
      </c>
      <c r="J255">
        <v>2020</v>
      </c>
      <c r="K255" t="s">
        <v>21</v>
      </c>
      <c r="L255" t="s">
        <v>17</v>
      </c>
      <c r="M255">
        <v>21872</v>
      </c>
      <c r="N255">
        <v>28040</v>
      </c>
    </row>
    <row r="256" spans="1:14">
      <c r="A256" t="s">
        <v>189</v>
      </c>
      <c r="B256" t="s">
        <v>188</v>
      </c>
      <c r="C256" t="s">
        <v>197</v>
      </c>
      <c r="D256" t="s">
        <v>11</v>
      </c>
      <c r="E256" t="s">
        <v>12</v>
      </c>
      <c r="F256" t="s">
        <v>31</v>
      </c>
      <c r="G256" t="s">
        <v>32</v>
      </c>
      <c r="H256" t="s">
        <v>38</v>
      </c>
      <c r="I256" t="s">
        <v>29</v>
      </c>
      <c r="J256">
        <v>2020</v>
      </c>
      <c r="K256" t="s">
        <v>22</v>
      </c>
      <c r="L256" t="s">
        <v>17</v>
      </c>
      <c r="M256">
        <v>74407</v>
      </c>
      <c r="N256">
        <v>84306</v>
      </c>
    </row>
    <row r="257" spans="1:14">
      <c r="A257" t="s">
        <v>189</v>
      </c>
      <c r="B257" t="s">
        <v>188</v>
      </c>
      <c r="C257" t="s">
        <v>197</v>
      </c>
      <c r="D257" t="s">
        <v>11</v>
      </c>
      <c r="E257" t="s">
        <v>12</v>
      </c>
      <c r="F257" t="s">
        <v>31</v>
      </c>
      <c r="G257" t="s">
        <v>32</v>
      </c>
      <c r="H257" t="s">
        <v>38</v>
      </c>
      <c r="I257" t="s">
        <v>29</v>
      </c>
      <c r="J257">
        <v>2020</v>
      </c>
      <c r="K257" t="s">
        <v>23</v>
      </c>
      <c r="L257" t="s">
        <v>17</v>
      </c>
      <c r="M257">
        <v>202386</v>
      </c>
      <c r="N257">
        <v>426039</v>
      </c>
    </row>
    <row r="258" spans="1:14">
      <c r="A258" t="s">
        <v>189</v>
      </c>
      <c r="B258" t="s">
        <v>188</v>
      </c>
      <c r="C258" t="s">
        <v>197</v>
      </c>
      <c r="D258" t="s">
        <v>11</v>
      </c>
      <c r="E258" t="s">
        <v>12</v>
      </c>
      <c r="F258" t="s">
        <v>31</v>
      </c>
      <c r="G258" t="s">
        <v>32</v>
      </c>
      <c r="H258" t="s">
        <v>38</v>
      </c>
      <c r="I258" t="s">
        <v>29</v>
      </c>
      <c r="J258">
        <v>2020</v>
      </c>
      <c r="K258" t="s">
        <v>24</v>
      </c>
      <c r="L258" t="s">
        <v>17</v>
      </c>
      <c r="M258">
        <v>70348</v>
      </c>
      <c r="N258">
        <v>82000</v>
      </c>
    </row>
    <row r="259" spans="1:14">
      <c r="A259" t="s">
        <v>189</v>
      </c>
      <c r="B259" t="s">
        <v>188</v>
      </c>
      <c r="C259" t="s">
        <v>197</v>
      </c>
      <c r="D259" t="s">
        <v>11</v>
      </c>
      <c r="E259" t="s">
        <v>12</v>
      </c>
      <c r="F259" t="s">
        <v>31</v>
      </c>
      <c r="G259" t="s">
        <v>32</v>
      </c>
      <c r="H259" t="s">
        <v>38</v>
      </c>
      <c r="I259" t="s">
        <v>29</v>
      </c>
      <c r="J259">
        <v>2020</v>
      </c>
      <c r="K259" t="s">
        <v>25</v>
      </c>
      <c r="L259" t="s">
        <v>17</v>
      </c>
      <c r="M259">
        <v>111564</v>
      </c>
      <c r="N259">
        <v>133429</v>
      </c>
    </row>
    <row r="260" spans="1:14">
      <c r="A260" t="s">
        <v>189</v>
      </c>
      <c r="B260" t="s">
        <v>188</v>
      </c>
      <c r="C260" t="s">
        <v>197</v>
      </c>
      <c r="D260" t="s">
        <v>11</v>
      </c>
      <c r="E260" t="s">
        <v>12</v>
      </c>
      <c r="F260" t="s">
        <v>31</v>
      </c>
      <c r="G260" t="s">
        <v>32</v>
      </c>
      <c r="H260" t="s">
        <v>38</v>
      </c>
      <c r="I260" t="s">
        <v>29</v>
      </c>
      <c r="J260">
        <v>2021</v>
      </c>
      <c r="K260" t="s">
        <v>26</v>
      </c>
      <c r="L260" t="s">
        <v>17</v>
      </c>
      <c r="M260">
        <v>105672</v>
      </c>
      <c r="N260">
        <v>111241</v>
      </c>
    </row>
    <row r="261" spans="1:14">
      <c r="A261" t="s">
        <v>189</v>
      </c>
      <c r="B261" t="s">
        <v>188</v>
      </c>
      <c r="C261" t="s">
        <v>197</v>
      </c>
      <c r="D261" t="s">
        <v>11</v>
      </c>
      <c r="E261" t="s">
        <v>12</v>
      </c>
      <c r="F261" t="s">
        <v>31</v>
      </c>
      <c r="G261" t="s">
        <v>32</v>
      </c>
      <c r="H261" t="s">
        <v>38</v>
      </c>
      <c r="I261" t="s">
        <v>29</v>
      </c>
      <c r="J261">
        <v>2021</v>
      </c>
      <c r="K261" t="s">
        <v>27</v>
      </c>
      <c r="L261" t="s">
        <v>17</v>
      </c>
      <c r="M261">
        <v>162460</v>
      </c>
      <c r="N261">
        <v>166629</v>
      </c>
    </row>
    <row r="262" spans="1:14">
      <c r="A262" t="s">
        <v>189</v>
      </c>
      <c r="B262" t="s">
        <v>188</v>
      </c>
      <c r="C262" t="s">
        <v>195</v>
      </c>
      <c r="D262" t="s">
        <v>11</v>
      </c>
      <c r="E262" t="s">
        <v>12</v>
      </c>
      <c r="F262" t="s">
        <v>13</v>
      </c>
      <c r="G262" t="s">
        <v>14</v>
      </c>
      <c r="H262" t="s">
        <v>15</v>
      </c>
      <c r="I262" t="s">
        <v>29</v>
      </c>
      <c r="J262">
        <v>2020</v>
      </c>
      <c r="K262" t="s">
        <v>16</v>
      </c>
      <c r="L262" t="s">
        <v>17</v>
      </c>
      <c r="M262">
        <v>17213</v>
      </c>
      <c r="N262">
        <v>26595</v>
      </c>
    </row>
    <row r="263" spans="1:14">
      <c r="A263" t="s">
        <v>189</v>
      </c>
      <c r="B263" t="s">
        <v>188</v>
      </c>
      <c r="C263" t="s">
        <v>195</v>
      </c>
      <c r="D263" t="s">
        <v>11</v>
      </c>
      <c r="E263" t="s">
        <v>12</v>
      </c>
      <c r="F263" t="s">
        <v>13</v>
      </c>
      <c r="G263" t="s">
        <v>14</v>
      </c>
      <c r="H263" t="s">
        <v>15</v>
      </c>
      <c r="I263" t="s">
        <v>29</v>
      </c>
      <c r="J263">
        <v>2020</v>
      </c>
      <c r="K263" t="s">
        <v>18</v>
      </c>
      <c r="L263" t="s">
        <v>17</v>
      </c>
      <c r="M263">
        <v>16124</v>
      </c>
      <c r="N263">
        <v>24253</v>
      </c>
    </row>
    <row r="264" spans="1:14">
      <c r="A264" t="s">
        <v>189</v>
      </c>
      <c r="B264" t="s">
        <v>188</v>
      </c>
      <c r="C264" t="s">
        <v>195</v>
      </c>
      <c r="D264" t="s">
        <v>11</v>
      </c>
      <c r="E264" t="s">
        <v>12</v>
      </c>
      <c r="F264" t="s">
        <v>13</v>
      </c>
      <c r="G264" t="s">
        <v>14</v>
      </c>
      <c r="H264" t="s">
        <v>15</v>
      </c>
      <c r="I264" t="s">
        <v>29</v>
      </c>
      <c r="J264">
        <v>2020</v>
      </c>
      <c r="K264" t="s">
        <v>19</v>
      </c>
      <c r="L264" t="s">
        <v>17</v>
      </c>
      <c r="M264">
        <v>44522</v>
      </c>
      <c r="N264">
        <v>46205</v>
      </c>
    </row>
    <row r="265" spans="1:14">
      <c r="A265" t="s">
        <v>189</v>
      </c>
      <c r="B265" t="s">
        <v>188</v>
      </c>
      <c r="C265" t="s">
        <v>194</v>
      </c>
      <c r="D265" t="s">
        <v>11</v>
      </c>
      <c r="E265" t="s">
        <v>12</v>
      </c>
      <c r="F265" t="s">
        <v>13</v>
      </c>
      <c r="G265" t="s">
        <v>14</v>
      </c>
      <c r="H265" t="s">
        <v>15</v>
      </c>
      <c r="I265" t="s">
        <v>29</v>
      </c>
      <c r="J265">
        <v>2020</v>
      </c>
      <c r="K265" t="s">
        <v>23</v>
      </c>
      <c r="L265" t="s">
        <v>17</v>
      </c>
      <c r="M265">
        <v>773</v>
      </c>
      <c r="N265">
        <v>1327</v>
      </c>
    </row>
    <row r="266" spans="1:14">
      <c r="A266" t="s">
        <v>189</v>
      </c>
      <c r="B266" t="s">
        <v>188</v>
      </c>
      <c r="C266" t="s">
        <v>194</v>
      </c>
      <c r="D266" t="s">
        <v>11</v>
      </c>
      <c r="E266" t="s">
        <v>12</v>
      </c>
      <c r="F266" t="s">
        <v>31</v>
      </c>
      <c r="G266" t="s">
        <v>32</v>
      </c>
      <c r="H266" t="s">
        <v>36</v>
      </c>
      <c r="I266" t="s">
        <v>29</v>
      </c>
      <c r="J266">
        <v>2020</v>
      </c>
      <c r="K266" t="s">
        <v>16</v>
      </c>
      <c r="L266" t="s">
        <v>17</v>
      </c>
      <c r="M266">
        <v>30409</v>
      </c>
      <c r="N266">
        <v>8130</v>
      </c>
    </row>
    <row r="267" spans="1:14">
      <c r="A267" t="s">
        <v>189</v>
      </c>
      <c r="B267" t="s">
        <v>188</v>
      </c>
      <c r="C267" t="s">
        <v>194</v>
      </c>
      <c r="D267" t="s">
        <v>11</v>
      </c>
      <c r="E267" t="s">
        <v>12</v>
      </c>
      <c r="F267" t="s">
        <v>31</v>
      </c>
      <c r="G267" t="s">
        <v>32</v>
      </c>
      <c r="H267" t="s">
        <v>36</v>
      </c>
      <c r="I267" t="s">
        <v>29</v>
      </c>
      <c r="J267">
        <v>2020</v>
      </c>
      <c r="K267" t="s">
        <v>18</v>
      </c>
      <c r="L267" t="s">
        <v>17</v>
      </c>
      <c r="M267">
        <v>2117</v>
      </c>
      <c r="N267">
        <v>1253</v>
      </c>
    </row>
    <row r="268" spans="1:14">
      <c r="A268" t="s">
        <v>189</v>
      </c>
      <c r="B268" t="s">
        <v>188</v>
      </c>
      <c r="C268" t="s">
        <v>194</v>
      </c>
      <c r="D268" t="s">
        <v>11</v>
      </c>
      <c r="E268" t="s">
        <v>12</v>
      </c>
      <c r="F268" t="s">
        <v>31</v>
      </c>
      <c r="G268" t="s">
        <v>32</v>
      </c>
      <c r="H268" t="s">
        <v>36</v>
      </c>
      <c r="I268" t="s">
        <v>29</v>
      </c>
      <c r="J268">
        <v>2020</v>
      </c>
      <c r="K268" t="s">
        <v>20</v>
      </c>
      <c r="L268" t="s">
        <v>17</v>
      </c>
      <c r="M268">
        <v>5039</v>
      </c>
      <c r="N268">
        <v>4890</v>
      </c>
    </row>
    <row r="269" spans="1:14">
      <c r="A269" t="s">
        <v>189</v>
      </c>
      <c r="B269" t="s">
        <v>188</v>
      </c>
      <c r="C269" t="s">
        <v>194</v>
      </c>
      <c r="D269" t="s">
        <v>11</v>
      </c>
      <c r="E269" t="s">
        <v>12</v>
      </c>
      <c r="F269" t="s">
        <v>31</v>
      </c>
      <c r="G269" t="s">
        <v>32</v>
      </c>
      <c r="H269" t="s">
        <v>36</v>
      </c>
      <c r="I269" t="s">
        <v>29</v>
      </c>
      <c r="J269">
        <v>2020</v>
      </c>
      <c r="K269" t="s">
        <v>21</v>
      </c>
      <c r="L269" t="s">
        <v>17</v>
      </c>
      <c r="M269">
        <v>5521</v>
      </c>
      <c r="N269">
        <v>1347</v>
      </c>
    </row>
    <row r="270" spans="1:14">
      <c r="A270" t="s">
        <v>189</v>
      </c>
      <c r="B270" t="s">
        <v>188</v>
      </c>
      <c r="C270" t="s">
        <v>194</v>
      </c>
      <c r="D270" t="s">
        <v>11</v>
      </c>
      <c r="E270" t="s">
        <v>12</v>
      </c>
      <c r="F270" t="s">
        <v>31</v>
      </c>
      <c r="G270" t="s">
        <v>32</v>
      </c>
      <c r="H270" t="s">
        <v>36</v>
      </c>
      <c r="I270" t="s">
        <v>29</v>
      </c>
      <c r="J270">
        <v>2020</v>
      </c>
      <c r="K270" t="s">
        <v>23</v>
      </c>
      <c r="L270" t="s">
        <v>17</v>
      </c>
      <c r="M270">
        <v>2956</v>
      </c>
      <c r="N270">
        <v>4098</v>
      </c>
    </row>
    <row r="271" spans="1:14">
      <c r="A271" t="s">
        <v>189</v>
      </c>
      <c r="B271" t="s">
        <v>188</v>
      </c>
      <c r="C271" t="s">
        <v>194</v>
      </c>
      <c r="D271" t="s">
        <v>11</v>
      </c>
      <c r="E271" t="s">
        <v>12</v>
      </c>
      <c r="F271" t="s">
        <v>31</v>
      </c>
      <c r="G271" t="s">
        <v>32</v>
      </c>
      <c r="H271" t="s">
        <v>36</v>
      </c>
      <c r="I271" t="s">
        <v>29</v>
      </c>
      <c r="J271">
        <v>2020</v>
      </c>
      <c r="K271" t="s">
        <v>24</v>
      </c>
      <c r="L271" t="s">
        <v>17</v>
      </c>
      <c r="M271">
        <v>3309</v>
      </c>
      <c r="N271">
        <v>2617</v>
      </c>
    </row>
    <row r="272" spans="1:14">
      <c r="A272" t="s">
        <v>189</v>
      </c>
      <c r="B272" t="s">
        <v>188</v>
      </c>
      <c r="C272" t="s">
        <v>194</v>
      </c>
      <c r="D272" t="s">
        <v>11</v>
      </c>
      <c r="E272" t="s">
        <v>12</v>
      </c>
      <c r="F272" t="s">
        <v>31</v>
      </c>
      <c r="G272" t="s">
        <v>32</v>
      </c>
      <c r="H272" t="s">
        <v>36</v>
      </c>
      <c r="I272" t="s">
        <v>29</v>
      </c>
      <c r="J272">
        <v>2020</v>
      </c>
      <c r="K272" t="s">
        <v>25</v>
      </c>
      <c r="L272" t="s">
        <v>17</v>
      </c>
      <c r="M272">
        <v>465</v>
      </c>
      <c r="N272">
        <v>216</v>
      </c>
    </row>
    <row r="273" spans="1:14">
      <c r="A273" t="s">
        <v>189</v>
      </c>
      <c r="B273" t="s">
        <v>188</v>
      </c>
      <c r="C273" t="s">
        <v>194</v>
      </c>
      <c r="D273" t="s">
        <v>11</v>
      </c>
      <c r="E273" t="s">
        <v>12</v>
      </c>
      <c r="F273" t="s">
        <v>31</v>
      </c>
      <c r="G273" t="s">
        <v>32</v>
      </c>
      <c r="H273" t="s">
        <v>36</v>
      </c>
      <c r="I273" t="s">
        <v>29</v>
      </c>
      <c r="J273">
        <v>2021</v>
      </c>
      <c r="K273" t="s">
        <v>26</v>
      </c>
      <c r="L273" t="s">
        <v>17</v>
      </c>
      <c r="M273">
        <v>339</v>
      </c>
      <c r="N273">
        <v>393</v>
      </c>
    </row>
    <row r="274" spans="1:14">
      <c r="A274" t="s">
        <v>189</v>
      </c>
      <c r="B274" t="s">
        <v>188</v>
      </c>
      <c r="C274" t="s">
        <v>194</v>
      </c>
      <c r="D274" t="s">
        <v>11</v>
      </c>
      <c r="E274" t="s">
        <v>12</v>
      </c>
      <c r="F274" t="s">
        <v>31</v>
      </c>
      <c r="G274" t="s">
        <v>32</v>
      </c>
      <c r="H274" t="s">
        <v>36</v>
      </c>
      <c r="I274" t="s">
        <v>29</v>
      </c>
      <c r="J274">
        <v>2021</v>
      </c>
      <c r="K274" t="s">
        <v>27</v>
      </c>
      <c r="L274" t="s">
        <v>17</v>
      </c>
      <c r="M274">
        <v>777</v>
      </c>
      <c r="N274">
        <v>1460</v>
      </c>
    </row>
    <row r="275" spans="1:14">
      <c r="A275" t="s">
        <v>189</v>
      </c>
      <c r="B275" t="s">
        <v>188</v>
      </c>
      <c r="C275" t="s">
        <v>194</v>
      </c>
      <c r="D275" t="s">
        <v>11</v>
      </c>
      <c r="E275" t="s">
        <v>12</v>
      </c>
      <c r="F275" t="s">
        <v>31</v>
      </c>
      <c r="G275" t="s">
        <v>32</v>
      </c>
      <c r="H275" t="s">
        <v>36</v>
      </c>
      <c r="I275" t="s">
        <v>29</v>
      </c>
      <c r="J275">
        <v>2021</v>
      </c>
      <c r="K275" t="s">
        <v>28</v>
      </c>
      <c r="L275" t="s">
        <v>17</v>
      </c>
      <c r="M275">
        <v>18681</v>
      </c>
      <c r="N275">
        <v>14196</v>
      </c>
    </row>
    <row r="276" spans="1:14">
      <c r="A276" t="s">
        <v>189</v>
      </c>
      <c r="B276" t="s">
        <v>188</v>
      </c>
      <c r="C276" t="s">
        <v>194</v>
      </c>
      <c r="D276" t="s">
        <v>11</v>
      </c>
      <c r="E276" t="s">
        <v>12</v>
      </c>
      <c r="F276" t="s">
        <v>31</v>
      </c>
      <c r="G276" t="s">
        <v>32</v>
      </c>
      <c r="H276" t="s">
        <v>37</v>
      </c>
      <c r="I276" t="s">
        <v>29</v>
      </c>
      <c r="J276">
        <v>2020</v>
      </c>
      <c r="K276" t="s">
        <v>16</v>
      </c>
      <c r="L276" t="s">
        <v>17</v>
      </c>
      <c r="M276">
        <v>27</v>
      </c>
      <c r="N276">
        <v>16</v>
      </c>
    </row>
    <row r="277" spans="1:14">
      <c r="A277" t="s">
        <v>189</v>
      </c>
      <c r="B277" t="s">
        <v>188</v>
      </c>
      <c r="C277" t="s">
        <v>194</v>
      </c>
      <c r="D277" t="s">
        <v>11</v>
      </c>
      <c r="E277" t="s">
        <v>12</v>
      </c>
      <c r="F277" t="s">
        <v>31</v>
      </c>
      <c r="G277" t="s">
        <v>32</v>
      </c>
      <c r="H277" t="s">
        <v>37</v>
      </c>
      <c r="I277" t="s">
        <v>29</v>
      </c>
      <c r="J277">
        <v>2020</v>
      </c>
      <c r="K277" t="s">
        <v>18</v>
      </c>
      <c r="L277" t="s">
        <v>17</v>
      </c>
      <c r="M277">
        <v>29</v>
      </c>
      <c r="N277">
        <v>16</v>
      </c>
    </row>
    <row r="278" spans="1:14">
      <c r="A278" t="s">
        <v>189</v>
      </c>
      <c r="B278" t="s">
        <v>188</v>
      </c>
      <c r="C278" t="s">
        <v>194</v>
      </c>
      <c r="D278" t="s">
        <v>11</v>
      </c>
      <c r="E278" t="s">
        <v>12</v>
      </c>
      <c r="F278" t="s">
        <v>31</v>
      </c>
      <c r="G278" t="s">
        <v>32</v>
      </c>
      <c r="H278" t="s">
        <v>37</v>
      </c>
      <c r="I278" t="s">
        <v>29</v>
      </c>
      <c r="J278">
        <v>2020</v>
      </c>
      <c r="K278" t="s">
        <v>20</v>
      </c>
      <c r="L278" t="s">
        <v>17</v>
      </c>
      <c r="M278">
        <v>5360</v>
      </c>
      <c r="N278">
        <v>5798</v>
      </c>
    </row>
    <row r="279" spans="1:14">
      <c r="A279" t="s">
        <v>189</v>
      </c>
      <c r="B279" t="s">
        <v>188</v>
      </c>
      <c r="C279" t="s">
        <v>194</v>
      </c>
      <c r="D279" t="s">
        <v>11</v>
      </c>
      <c r="E279" t="s">
        <v>12</v>
      </c>
      <c r="F279" t="s">
        <v>31</v>
      </c>
      <c r="G279" t="s">
        <v>32</v>
      </c>
      <c r="H279" t="s">
        <v>37</v>
      </c>
      <c r="I279" t="s">
        <v>29</v>
      </c>
      <c r="J279">
        <v>2020</v>
      </c>
      <c r="K279" t="s">
        <v>21</v>
      </c>
      <c r="L279" t="s">
        <v>17</v>
      </c>
      <c r="M279">
        <v>68</v>
      </c>
      <c r="N279">
        <v>51</v>
      </c>
    </row>
    <row r="280" spans="1:14">
      <c r="A280" t="s">
        <v>189</v>
      </c>
      <c r="B280" t="s">
        <v>188</v>
      </c>
      <c r="C280" t="s">
        <v>194</v>
      </c>
      <c r="D280" t="s">
        <v>11</v>
      </c>
      <c r="E280" t="s">
        <v>12</v>
      </c>
      <c r="F280" t="s">
        <v>31</v>
      </c>
      <c r="G280" t="s">
        <v>32</v>
      </c>
      <c r="H280" t="s">
        <v>37</v>
      </c>
      <c r="I280" t="s">
        <v>29</v>
      </c>
      <c r="J280">
        <v>2020</v>
      </c>
      <c r="K280" t="s">
        <v>23</v>
      </c>
      <c r="L280" t="s">
        <v>17</v>
      </c>
      <c r="M280">
        <v>185</v>
      </c>
      <c r="N280">
        <v>333</v>
      </c>
    </row>
    <row r="281" spans="1:14">
      <c r="A281" t="s">
        <v>189</v>
      </c>
      <c r="B281" t="s">
        <v>188</v>
      </c>
      <c r="C281" t="s">
        <v>194</v>
      </c>
      <c r="D281" t="s">
        <v>11</v>
      </c>
      <c r="E281" t="s">
        <v>12</v>
      </c>
      <c r="F281" t="s">
        <v>31</v>
      </c>
      <c r="G281" t="s">
        <v>32</v>
      </c>
      <c r="H281" t="s">
        <v>37</v>
      </c>
      <c r="I281" t="s">
        <v>29</v>
      </c>
      <c r="J281">
        <v>2020</v>
      </c>
      <c r="K281" t="s">
        <v>24</v>
      </c>
      <c r="L281" t="s">
        <v>17</v>
      </c>
      <c r="M281">
        <v>9427</v>
      </c>
      <c r="N281">
        <v>8459</v>
      </c>
    </row>
    <row r="282" spans="1:14">
      <c r="A282" t="s">
        <v>189</v>
      </c>
      <c r="B282" t="s">
        <v>188</v>
      </c>
      <c r="C282" t="s">
        <v>194</v>
      </c>
      <c r="D282" t="s">
        <v>11</v>
      </c>
      <c r="E282" t="s">
        <v>12</v>
      </c>
      <c r="F282" t="s">
        <v>31</v>
      </c>
      <c r="G282" t="s">
        <v>32</v>
      </c>
      <c r="H282" t="s">
        <v>37</v>
      </c>
      <c r="I282" t="s">
        <v>29</v>
      </c>
      <c r="J282">
        <v>2020</v>
      </c>
      <c r="K282" t="s">
        <v>25</v>
      </c>
      <c r="L282" t="s">
        <v>17</v>
      </c>
      <c r="M282">
        <v>146</v>
      </c>
      <c r="N282">
        <v>261</v>
      </c>
    </row>
    <row r="283" spans="1:14">
      <c r="A283" t="s">
        <v>189</v>
      </c>
      <c r="B283" t="s">
        <v>188</v>
      </c>
      <c r="C283" t="s">
        <v>194</v>
      </c>
      <c r="D283" t="s">
        <v>11</v>
      </c>
      <c r="E283" t="s">
        <v>12</v>
      </c>
      <c r="F283" t="s">
        <v>31</v>
      </c>
      <c r="G283" t="s">
        <v>32</v>
      </c>
      <c r="H283" t="s">
        <v>37</v>
      </c>
      <c r="I283" t="s">
        <v>29</v>
      </c>
      <c r="J283">
        <v>2021</v>
      </c>
      <c r="K283" t="s">
        <v>26</v>
      </c>
      <c r="L283" t="s">
        <v>17</v>
      </c>
      <c r="M283">
        <v>10161</v>
      </c>
      <c r="N283">
        <v>857</v>
      </c>
    </row>
    <row r="284" spans="1:14">
      <c r="A284" t="s">
        <v>189</v>
      </c>
      <c r="B284" t="s">
        <v>188</v>
      </c>
      <c r="C284" t="s">
        <v>194</v>
      </c>
      <c r="D284" t="s">
        <v>11</v>
      </c>
      <c r="E284" t="s">
        <v>12</v>
      </c>
      <c r="F284" t="s">
        <v>31</v>
      </c>
      <c r="G284" t="s">
        <v>32</v>
      </c>
      <c r="H284" t="s">
        <v>37</v>
      </c>
      <c r="I284" t="s">
        <v>29</v>
      </c>
      <c r="J284">
        <v>2021</v>
      </c>
      <c r="K284" t="s">
        <v>27</v>
      </c>
      <c r="L284" t="s">
        <v>17</v>
      </c>
      <c r="M284">
        <v>506</v>
      </c>
      <c r="N284">
        <v>686</v>
      </c>
    </row>
    <row r="285" spans="1:14">
      <c r="A285" t="s">
        <v>189</v>
      </c>
      <c r="B285" t="s">
        <v>188</v>
      </c>
      <c r="C285" t="s">
        <v>194</v>
      </c>
      <c r="D285" t="s">
        <v>11</v>
      </c>
      <c r="E285" t="s">
        <v>12</v>
      </c>
      <c r="F285" t="s">
        <v>31</v>
      </c>
      <c r="G285" t="s">
        <v>32</v>
      </c>
      <c r="H285" t="s">
        <v>38</v>
      </c>
      <c r="I285" t="s">
        <v>29</v>
      </c>
      <c r="J285">
        <v>2020</v>
      </c>
      <c r="K285" t="s">
        <v>16</v>
      </c>
      <c r="L285" t="s">
        <v>17</v>
      </c>
      <c r="M285">
        <v>4834</v>
      </c>
      <c r="N285">
        <v>2235</v>
      </c>
    </row>
    <row r="286" spans="1:14">
      <c r="A286" t="s">
        <v>189</v>
      </c>
      <c r="B286" t="s">
        <v>188</v>
      </c>
      <c r="C286" t="s">
        <v>193</v>
      </c>
      <c r="D286" t="s">
        <v>11</v>
      </c>
      <c r="E286" t="s">
        <v>12</v>
      </c>
      <c r="F286" t="s">
        <v>13</v>
      </c>
      <c r="G286" t="s">
        <v>14</v>
      </c>
      <c r="H286" t="s">
        <v>15</v>
      </c>
      <c r="I286" t="s">
        <v>29</v>
      </c>
      <c r="J286">
        <v>2020</v>
      </c>
      <c r="K286" t="s">
        <v>16</v>
      </c>
      <c r="L286" t="s">
        <v>17</v>
      </c>
      <c r="M286">
        <v>0</v>
      </c>
      <c r="N286">
        <v>0</v>
      </c>
    </row>
    <row r="287" spans="1:14">
      <c r="A287" t="s">
        <v>189</v>
      </c>
      <c r="B287" t="s">
        <v>188</v>
      </c>
      <c r="C287" t="s">
        <v>193</v>
      </c>
      <c r="D287" t="s">
        <v>11</v>
      </c>
      <c r="E287" t="s">
        <v>12</v>
      </c>
      <c r="F287" t="s">
        <v>13</v>
      </c>
      <c r="G287" t="s">
        <v>14</v>
      </c>
      <c r="H287" t="s">
        <v>15</v>
      </c>
      <c r="I287" t="s">
        <v>29</v>
      </c>
      <c r="J287">
        <v>2020</v>
      </c>
      <c r="K287" t="s">
        <v>23</v>
      </c>
      <c r="L287" t="s">
        <v>17</v>
      </c>
      <c r="M287">
        <v>0</v>
      </c>
      <c r="N287">
        <v>0</v>
      </c>
    </row>
    <row r="288" spans="1:14">
      <c r="A288" t="s">
        <v>189</v>
      </c>
      <c r="B288" t="s">
        <v>188</v>
      </c>
      <c r="C288" t="s">
        <v>193</v>
      </c>
      <c r="D288" t="s">
        <v>11</v>
      </c>
      <c r="E288" t="s">
        <v>12</v>
      </c>
      <c r="F288" t="s">
        <v>13</v>
      </c>
      <c r="G288" t="s">
        <v>14</v>
      </c>
      <c r="H288" t="s">
        <v>15</v>
      </c>
      <c r="I288" t="s">
        <v>29</v>
      </c>
      <c r="J288">
        <v>2020</v>
      </c>
      <c r="K288" t="s">
        <v>24</v>
      </c>
      <c r="L288" t="s">
        <v>17</v>
      </c>
      <c r="M288">
        <v>84015</v>
      </c>
      <c r="N288">
        <v>220820</v>
      </c>
    </row>
    <row r="289" spans="1:14">
      <c r="A289" t="s">
        <v>189</v>
      </c>
      <c r="B289" t="s">
        <v>188</v>
      </c>
      <c r="C289" t="s">
        <v>193</v>
      </c>
      <c r="D289" t="s">
        <v>11</v>
      </c>
      <c r="E289" t="s">
        <v>12</v>
      </c>
      <c r="F289" t="s">
        <v>31</v>
      </c>
      <c r="G289" t="s">
        <v>32</v>
      </c>
      <c r="H289" t="s">
        <v>36</v>
      </c>
      <c r="I289" t="s">
        <v>29</v>
      </c>
      <c r="J289">
        <v>2020</v>
      </c>
      <c r="K289" t="s">
        <v>16</v>
      </c>
      <c r="L289" t="s">
        <v>17</v>
      </c>
      <c r="M289">
        <v>435968</v>
      </c>
      <c r="N289">
        <v>330995</v>
      </c>
    </row>
    <row r="290" spans="1:14">
      <c r="A290" t="s">
        <v>189</v>
      </c>
      <c r="B290" t="s">
        <v>188</v>
      </c>
      <c r="C290" t="s">
        <v>193</v>
      </c>
      <c r="D290" t="s">
        <v>11</v>
      </c>
      <c r="E290" t="s">
        <v>12</v>
      </c>
      <c r="F290" t="s">
        <v>31</v>
      </c>
      <c r="G290" t="s">
        <v>32</v>
      </c>
      <c r="H290" t="s">
        <v>36</v>
      </c>
      <c r="I290" t="s">
        <v>29</v>
      </c>
      <c r="J290">
        <v>2020</v>
      </c>
      <c r="K290" t="s">
        <v>18</v>
      </c>
      <c r="L290" t="s">
        <v>17</v>
      </c>
      <c r="M290">
        <v>269144</v>
      </c>
      <c r="N290">
        <v>235809</v>
      </c>
    </row>
    <row r="291" spans="1:14">
      <c r="A291" t="s">
        <v>189</v>
      </c>
      <c r="B291" t="s">
        <v>188</v>
      </c>
      <c r="C291" t="s">
        <v>193</v>
      </c>
      <c r="D291" t="s">
        <v>11</v>
      </c>
      <c r="E291" t="s">
        <v>12</v>
      </c>
      <c r="F291" t="s">
        <v>31</v>
      </c>
      <c r="G291" t="s">
        <v>32</v>
      </c>
      <c r="H291" t="s">
        <v>36</v>
      </c>
      <c r="I291" t="s">
        <v>29</v>
      </c>
      <c r="J291">
        <v>2020</v>
      </c>
      <c r="K291" t="s">
        <v>19</v>
      </c>
      <c r="L291" t="s">
        <v>17</v>
      </c>
      <c r="M291">
        <v>194536</v>
      </c>
      <c r="N291">
        <v>153965</v>
      </c>
    </row>
    <row r="292" spans="1:14">
      <c r="A292" t="s">
        <v>189</v>
      </c>
      <c r="B292" t="s">
        <v>188</v>
      </c>
      <c r="C292" t="s">
        <v>193</v>
      </c>
      <c r="D292" t="s">
        <v>11</v>
      </c>
      <c r="E292" t="s">
        <v>12</v>
      </c>
      <c r="F292" t="s">
        <v>31</v>
      </c>
      <c r="G292" t="s">
        <v>32</v>
      </c>
      <c r="H292" t="s">
        <v>36</v>
      </c>
      <c r="I292" t="s">
        <v>29</v>
      </c>
      <c r="J292">
        <v>2020</v>
      </c>
      <c r="K292" t="s">
        <v>20</v>
      </c>
      <c r="L292" t="s">
        <v>17</v>
      </c>
      <c r="M292">
        <v>435778</v>
      </c>
      <c r="N292">
        <v>379607</v>
      </c>
    </row>
    <row r="293" spans="1:14">
      <c r="A293" t="s">
        <v>189</v>
      </c>
      <c r="B293" t="s">
        <v>188</v>
      </c>
      <c r="C293" t="s">
        <v>193</v>
      </c>
      <c r="D293" t="s">
        <v>11</v>
      </c>
      <c r="E293" t="s">
        <v>12</v>
      </c>
      <c r="F293" t="s">
        <v>31</v>
      </c>
      <c r="G293" t="s">
        <v>32</v>
      </c>
      <c r="H293" t="s">
        <v>36</v>
      </c>
      <c r="I293" t="s">
        <v>29</v>
      </c>
      <c r="J293">
        <v>2020</v>
      </c>
      <c r="K293" t="s">
        <v>21</v>
      </c>
      <c r="L293" t="s">
        <v>17</v>
      </c>
      <c r="M293">
        <v>322267</v>
      </c>
      <c r="N293">
        <v>266320</v>
      </c>
    </row>
    <row r="294" spans="1:14">
      <c r="A294" t="s">
        <v>189</v>
      </c>
      <c r="B294" t="s">
        <v>188</v>
      </c>
      <c r="C294" t="s">
        <v>193</v>
      </c>
      <c r="D294" t="s">
        <v>11</v>
      </c>
      <c r="E294" t="s">
        <v>12</v>
      </c>
      <c r="F294" t="s">
        <v>31</v>
      </c>
      <c r="G294" t="s">
        <v>32</v>
      </c>
      <c r="H294" t="s">
        <v>36</v>
      </c>
      <c r="I294" t="s">
        <v>29</v>
      </c>
      <c r="J294">
        <v>2020</v>
      </c>
      <c r="K294" t="s">
        <v>22</v>
      </c>
      <c r="L294" t="s">
        <v>17</v>
      </c>
      <c r="M294">
        <v>133012</v>
      </c>
      <c r="N294">
        <v>136684</v>
      </c>
    </row>
    <row r="295" spans="1:14">
      <c r="A295" t="s">
        <v>189</v>
      </c>
      <c r="B295" t="s">
        <v>188</v>
      </c>
      <c r="C295" t="s">
        <v>193</v>
      </c>
      <c r="D295" t="s">
        <v>11</v>
      </c>
      <c r="E295" t="s">
        <v>12</v>
      </c>
      <c r="F295" t="s">
        <v>31</v>
      </c>
      <c r="G295" t="s">
        <v>32</v>
      </c>
      <c r="H295" t="s">
        <v>36</v>
      </c>
      <c r="I295" t="s">
        <v>29</v>
      </c>
      <c r="J295">
        <v>2020</v>
      </c>
      <c r="K295" t="s">
        <v>23</v>
      </c>
      <c r="L295" t="s">
        <v>17</v>
      </c>
      <c r="M295">
        <v>56471</v>
      </c>
      <c r="N295">
        <v>62495</v>
      </c>
    </row>
    <row r="296" spans="1:14">
      <c r="A296" t="s">
        <v>189</v>
      </c>
      <c r="B296" t="s">
        <v>188</v>
      </c>
      <c r="C296" t="s">
        <v>193</v>
      </c>
      <c r="D296" t="s">
        <v>11</v>
      </c>
      <c r="E296" t="s">
        <v>12</v>
      </c>
      <c r="F296" t="s">
        <v>31</v>
      </c>
      <c r="G296" t="s">
        <v>32</v>
      </c>
      <c r="H296" t="s">
        <v>36</v>
      </c>
      <c r="I296" t="s">
        <v>29</v>
      </c>
      <c r="J296">
        <v>2020</v>
      </c>
      <c r="K296" t="s">
        <v>24</v>
      </c>
      <c r="L296" t="s">
        <v>17</v>
      </c>
      <c r="M296">
        <v>55309</v>
      </c>
      <c r="N296">
        <v>57661</v>
      </c>
    </row>
    <row r="297" spans="1:14">
      <c r="A297" t="s">
        <v>189</v>
      </c>
      <c r="B297" t="s">
        <v>188</v>
      </c>
      <c r="C297" t="s">
        <v>193</v>
      </c>
      <c r="D297" t="s">
        <v>11</v>
      </c>
      <c r="E297" t="s">
        <v>12</v>
      </c>
      <c r="F297" t="s">
        <v>31</v>
      </c>
      <c r="G297" t="s">
        <v>32</v>
      </c>
      <c r="H297" t="s">
        <v>36</v>
      </c>
      <c r="I297" t="s">
        <v>29</v>
      </c>
      <c r="J297">
        <v>2020</v>
      </c>
      <c r="K297" t="s">
        <v>25</v>
      </c>
      <c r="L297" t="s">
        <v>17</v>
      </c>
      <c r="M297">
        <v>77422</v>
      </c>
      <c r="N297">
        <v>56655</v>
      </c>
    </row>
    <row r="298" spans="1:14">
      <c r="A298" t="s">
        <v>189</v>
      </c>
      <c r="B298" t="s">
        <v>188</v>
      </c>
      <c r="C298" t="s">
        <v>193</v>
      </c>
      <c r="D298" t="s">
        <v>11</v>
      </c>
      <c r="E298" t="s">
        <v>12</v>
      </c>
      <c r="F298" t="s">
        <v>31</v>
      </c>
      <c r="G298" t="s">
        <v>32</v>
      </c>
      <c r="H298" t="s">
        <v>36</v>
      </c>
      <c r="I298" t="s">
        <v>29</v>
      </c>
      <c r="J298">
        <v>2021</v>
      </c>
      <c r="K298" t="s">
        <v>26</v>
      </c>
      <c r="L298" t="s">
        <v>17</v>
      </c>
      <c r="M298">
        <v>96892</v>
      </c>
      <c r="N298">
        <v>94835</v>
      </c>
    </row>
    <row r="299" spans="1:14">
      <c r="A299" t="s">
        <v>189</v>
      </c>
      <c r="B299" t="s">
        <v>188</v>
      </c>
      <c r="C299" t="s">
        <v>193</v>
      </c>
      <c r="D299" t="s">
        <v>11</v>
      </c>
      <c r="E299" t="s">
        <v>12</v>
      </c>
      <c r="F299" t="s">
        <v>31</v>
      </c>
      <c r="G299" t="s">
        <v>32</v>
      </c>
      <c r="H299" t="s">
        <v>36</v>
      </c>
      <c r="I299" t="s">
        <v>29</v>
      </c>
      <c r="J299">
        <v>2021</v>
      </c>
      <c r="K299" t="s">
        <v>27</v>
      </c>
      <c r="L299" t="s">
        <v>17</v>
      </c>
      <c r="M299">
        <v>81243</v>
      </c>
      <c r="N299">
        <v>82325</v>
      </c>
    </row>
    <row r="300" spans="1:14">
      <c r="A300" t="s">
        <v>189</v>
      </c>
      <c r="B300" t="s">
        <v>188</v>
      </c>
      <c r="C300" t="s">
        <v>193</v>
      </c>
      <c r="D300" t="s">
        <v>11</v>
      </c>
      <c r="E300" t="s">
        <v>12</v>
      </c>
      <c r="F300" t="s">
        <v>31</v>
      </c>
      <c r="G300" t="s">
        <v>32</v>
      </c>
      <c r="H300" t="s">
        <v>36</v>
      </c>
      <c r="I300" t="s">
        <v>29</v>
      </c>
      <c r="J300">
        <v>2021</v>
      </c>
      <c r="K300" t="s">
        <v>28</v>
      </c>
      <c r="L300" t="s">
        <v>17</v>
      </c>
      <c r="M300">
        <v>212352</v>
      </c>
      <c r="N300">
        <v>194120</v>
      </c>
    </row>
    <row r="301" spans="1:14">
      <c r="A301" t="s">
        <v>189</v>
      </c>
      <c r="B301" t="s">
        <v>188</v>
      </c>
      <c r="C301" t="s">
        <v>193</v>
      </c>
      <c r="D301" t="s">
        <v>11</v>
      </c>
      <c r="E301" t="s">
        <v>12</v>
      </c>
      <c r="F301" t="s">
        <v>31</v>
      </c>
      <c r="G301" t="s">
        <v>32</v>
      </c>
      <c r="H301" t="s">
        <v>37</v>
      </c>
      <c r="I301" t="s">
        <v>29</v>
      </c>
      <c r="J301">
        <v>2020</v>
      </c>
      <c r="K301" t="s">
        <v>16</v>
      </c>
      <c r="L301" t="s">
        <v>17</v>
      </c>
      <c r="M301">
        <v>37219</v>
      </c>
      <c r="N301">
        <v>48670</v>
      </c>
    </row>
    <row r="302" spans="1:14">
      <c r="A302" t="s">
        <v>189</v>
      </c>
      <c r="B302" t="s">
        <v>188</v>
      </c>
      <c r="C302" t="s">
        <v>193</v>
      </c>
      <c r="D302" t="s">
        <v>11</v>
      </c>
      <c r="E302" t="s">
        <v>12</v>
      </c>
      <c r="F302" t="s">
        <v>31</v>
      </c>
      <c r="G302" t="s">
        <v>32</v>
      </c>
      <c r="H302" t="s">
        <v>37</v>
      </c>
      <c r="I302" t="s">
        <v>29</v>
      </c>
      <c r="J302">
        <v>2020</v>
      </c>
      <c r="K302" t="s">
        <v>18</v>
      </c>
      <c r="L302" t="s">
        <v>17</v>
      </c>
      <c r="M302">
        <v>37472</v>
      </c>
      <c r="N302">
        <v>39545</v>
      </c>
    </row>
    <row r="303" spans="1:14">
      <c r="A303" t="s">
        <v>189</v>
      </c>
      <c r="B303" t="s">
        <v>188</v>
      </c>
      <c r="C303" t="s">
        <v>193</v>
      </c>
      <c r="D303" t="s">
        <v>11</v>
      </c>
      <c r="E303" t="s">
        <v>12</v>
      </c>
      <c r="F303" t="s">
        <v>31</v>
      </c>
      <c r="G303" t="s">
        <v>32</v>
      </c>
      <c r="H303" t="s">
        <v>37</v>
      </c>
      <c r="I303" t="s">
        <v>29</v>
      </c>
      <c r="J303">
        <v>2020</v>
      </c>
      <c r="K303" t="s">
        <v>19</v>
      </c>
      <c r="L303" t="s">
        <v>17</v>
      </c>
      <c r="M303">
        <v>37504</v>
      </c>
      <c r="N303">
        <v>53125</v>
      </c>
    </row>
    <row r="304" spans="1:14">
      <c r="A304" t="s">
        <v>189</v>
      </c>
      <c r="B304" t="s">
        <v>188</v>
      </c>
      <c r="C304" t="s">
        <v>193</v>
      </c>
      <c r="D304" t="s">
        <v>11</v>
      </c>
      <c r="E304" t="s">
        <v>12</v>
      </c>
      <c r="F304" t="s">
        <v>31</v>
      </c>
      <c r="G304" t="s">
        <v>32</v>
      </c>
      <c r="H304" t="s">
        <v>37</v>
      </c>
      <c r="I304" t="s">
        <v>29</v>
      </c>
      <c r="J304">
        <v>2020</v>
      </c>
      <c r="K304" t="s">
        <v>20</v>
      </c>
      <c r="L304" t="s">
        <v>17</v>
      </c>
      <c r="M304">
        <v>60230</v>
      </c>
      <c r="N304">
        <v>81364</v>
      </c>
    </row>
    <row r="305" spans="1:14">
      <c r="A305" t="s">
        <v>189</v>
      </c>
      <c r="B305" t="s">
        <v>188</v>
      </c>
      <c r="C305" t="s">
        <v>193</v>
      </c>
      <c r="D305" t="s">
        <v>11</v>
      </c>
      <c r="E305" t="s">
        <v>12</v>
      </c>
      <c r="F305" t="s">
        <v>31</v>
      </c>
      <c r="G305" t="s">
        <v>32</v>
      </c>
      <c r="H305" t="s">
        <v>37</v>
      </c>
      <c r="I305" t="s">
        <v>29</v>
      </c>
      <c r="J305">
        <v>2020</v>
      </c>
      <c r="K305" t="s">
        <v>21</v>
      </c>
      <c r="L305" t="s">
        <v>17</v>
      </c>
      <c r="M305">
        <v>14603</v>
      </c>
      <c r="N305">
        <v>17700</v>
      </c>
    </row>
    <row r="306" spans="1:14">
      <c r="A306" t="s">
        <v>189</v>
      </c>
      <c r="B306" t="s">
        <v>188</v>
      </c>
      <c r="C306" t="s">
        <v>193</v>
      </c>
      <c r="D306" t="s">
        <v>11</v>
      </c>
      <c r="E306" t="s">
        <v>12</v>
      </c>
      <c r="F306" t="s">
        <v>31</v>
      </c>
      <c r="G306" t="s">
        <v>32</v>
      </c>
      <c r="H306" t="s">
        <v>37</v>
      </c>
      <c r="I306" t="s">
        <v>29</v>
      </c>
      <c r="J306">
        <v>2020</v>
      </c>
      <c r="K306" t="s">
        <v>22</v>
      </c>
      <c r="L306" t="s">
        <v>17</v>
      </c>
      <c r="M306">
        <v>32034</v>
      </c>
      <c r="N306">
        <v>55320</v>
      </c>
    </row>
    <row r="307" spans="1:14">
      <c r="A307" t="s">
        <v>189</v>
      </c>
      <c r="B307" t="s">
        <v>188</v>
      </c>
      <c r="C307" t="s">
        <v>193</v>
      </c>
      <c r="D307" t="s">
        <v>11</v>
      </c>
      <c r="E307" t="s">
        <v>12</v>
      </c>
      <c r="F307" t="s">
        <v>31</v>
      </c>
      <c r="G307" t="s">
        <v>32</v>
      </c>
      <c r="H307" t="s">
        <v>37</v>
      </c>
      <c r="I307" t="s">
        <v>29</v>
      </c>
      <c r="J307">
        <v>2020</v>
      </c>
      <c r="K307" t="s">
        <v>23</v>
      </c>
      <c r="L307" t="s">
        <v>17</v>
      </c>
      <c r="M307">
        <v>18869</v>
      </c>
      <c r="N307">
        <v>26665</v>
      </c>
    </row>
    <row r="308" spans="1:14">
      <c r="A308" t="s">
        <v>189</v>
      </c>
      <c r="B308" t="s">
        <v>188</v>
      </c>
      <c r="C308" t="s">
        <v>193</v>
      </c>
      <c r="D308" t="s">
        <v>11</v>
      </c>
      <c r="E308" t="s">
        <v>12</v>
      </c>
      <c r="F308" t="s">
        <v>31</v>
      </c>
      <c r="G308" t="s">
        <v>32</v>
      </c>
      <c r="H308" t="s">
        <v>37</v>
      </c>
      <c r="I308" t="s">
        <v>29</v>
      </c>
      <c r="J308">
        <v>2020</v>
      </c>
      <c r="K308" t="s">
        <v>24</v>
      </c>
      <c r="L308" t="s">
        <v>17</v>
      </c>
      <c r="M308">
        <v>27259</v>
      </c>
      <c r="N308">
        <v>16405</v>
      </c>
    </row>
    <row r="309" spans="1:14">
      <c r="A309" t="s">
        <v>189</v>
      </c>
      <c r="B309" t="s">
        <v>188</v>
      </c>
      <c r="C309" t="s">
        <v>193</v>
      </c>
      <c r="D309" t="s">
        <v>11</v>
      </c>
      <c r="E309" t="s">
        <v>12</v>
      </c>
      <c r="F309" t="s">
        <v>31</v>
      </c>
      <c r="G309" t="s">
        <v>32</v>
      </c>
      <c r="H309" t="s">
        <v>37</v>
      </c>
      <c r="I309" t="s">
        <v>29</v>
      </c>
      <c r="J309">
        <v>2020</v>
      </c>
      <c r="K309" t="s">
        <v>25</v>
      </c>
      <c r="L309" t="s">
        <v>17</v>
      </c>
      <c r="M309">
        <v>56027</v>
      </c>
      <c r="N309">
        <v>79452</v>
      </c>
    </row>
    <row r="310" spans="1:14">
      <c r="A310" t="s">
        <v>189</v>
      </c>
      <c r="B310" t="s">
        <v>188</v>
      </c>
      <c r="C310" t="s">
        <v>193</v>
      </c>
      <c r="D310" t="s">
        <v>11</v>
      </c>
      <c r="E310" t="s">
        <v>12</v>
      </c>
      <c r="F310" t="s">
        <v>31</v>
      </c>
      <c r="G310" t="s">
        <v>32</v>
      </c>
      <c r="H310" t="s">
        <v>37</v>
      </c>
      <c r="I310" t="s">
        <v>29</v>
      </c>
      <c r="J310">
        <v>2021</v>
      </c>
      <c r="K310" t="s">
        <v>26</v>
      </c>
      <c r="L310" t="s">
        <v>17</v>
      </c>
      <c r="M310">
        <v>53583</v>
      </c>
      <c r="N310">
        <v>71810</v>
      </c>
    </row>
    <row r="311" spans="1:14">
      <c r="A311" t="s">
        <v>189</v>
      </c>
      <c r="B311" t="s">
        <v>188</v>
      </c>
      <c r="C311" t="s">
        <v>193</v>
      </c>
      <c r="D311" t="s">
        <v>11</v>
      </c>
      <c r="E311" t="s">
        <v>12</v>
      </c>
      <c r="F311" t="s">
        <v>31</v>
      </c>
      <c r="G311" t="s">
        <v>32</v>
      </c>
      <c r="H311" t="s">
        <v>37</v>
      </c>
      <c r="I311" t="s">
        <v>29</v>
      </c>
      <c r="J311">
        <v>2021</v>
      </c>
      <c r="K311" t="s">
        <v>27</v>
      </c>
      <c r="L311" t="s">
        <v>17</v>
      </c>
      <c r="M311">
        <v>87886</v>
      </c>
      <c r="N311">
        <v>143965</v>
      </c>
    </row>
    <row r="312" spans="1:14">
      <c r="A312" t="s">
        <v>189</v>
      </c>
      <c r="B312" t="s">
        <v>188</v>
      </c>
      <c r="C312" t="s">
        <v>193</v>
      </c>
      <c r="D312" t="s">
        <v>11</v>
      </c>
      <c r="E312" t="s">
        <v>12</v>
      </c>
      <c r="F312" t="s">
        <v>31</v>
      </c>
      <c r="G312" t="s">
        <v>32</v>
      </c>
      <c r="H312" t="s">
        <v>37</v>
      </c>
      <c r="I312" t="s">
        <v>29</v>
      </c>
      <c r="J312">
        <v>2021</v>
      </c>
      <c r="K312" t="s">
        <v>28</v>
      </c>
      <c r="L312" t="s">
        <v>17</v>
      </c>
      <c r="M312">
        <v>44074</v>
      </c>
      <c r="N312">
        <v>56107</v>
      </c>
    </row>
    <row r="313" spans="1:14">
      <c r="A313" t="s">
        <v>189</v>
      </c>
      <c r="B313" t="s">
        <v>188</v>
      </c>
      <c r="C313" t="s">
        <v>193</v>
      </c>
      <c r="D313" t="s">
        <v>11</v>
      </c>
      <c r="E313" t="s">
        <v>12</v>
      </c>
      <c r="F313" t="s">
        <v>31</v>
      </c>
      <c r="G313" t="s">
        <v>32</v>
      </c>
      <c r="H313" t="s">
        <v>38</v>
      </c>
      <c r="I313" t="s">
        <v>29</v>
      </c>
      <c r="J313">
        <v>2020</v>
      </c>
      <c r="K313" t="s">
        <v>21</v>
      </c>
      <c r="L313" t="s">
        <v>17</v>
      </c>
      <c r="M313">
        <v>9302</v>
      </c>
      <c r="N313">
        <v>8269</v>
      </c>
    </row>
    <row r="314" spans="1:14">
      <c r="A314" t="s">
        <v>189</v>
      </c>
      <c r="B314" t="s">
        <v>188</v>
      </c>
      <c r="C314" t="s">
        <v>193</v>
      </c>
      <c r="D314" t="s">
        <v>11</v>
      </c>
      <c r="E314" t="s">
        <v>12</v>
      </c>
      <c r="F314" t="s">
        <v>31</v>
      </c>
      <c r="G314" t="s">
        <v>32</v>
      </c>
      <c r="H314" t="s">
        <v>38</v>
      </c>
      <c r="I314" t="s">
        <v>29</v>
      </c>
      <c r="J314">
        <v>2020</v>
      </c>
      <c r="K314" t="s">
        <v>22</v>
      </c>
      <c r="L314" t="s">
        <v>17</v>
      </c>
      <c r="M314">
        <v>3616</v>
      </c>
      <c r="N314">
        <v>2902</v>
      </c>
    </row>
    <row r="315" spans="1:14">
      <c r="A315" t="s">
        <v>189</v>
      </c>
      <c r="B315" t="s">
        <v>188</v>
      </c>
      <c r="C315" t="s">
        <v>193</v>
      </c>
      <c r="D315" t="s">
        <v>11</v>
      </c>
      <c r="E315" t="s">
        <v>12</v>
      </c>
      <c r="F315" t="s">
        <v>31</v>
      </c>
      <c r="G315" t="s">
        <v>32</v>
      </c>
      <c r="H315" t="s">
        <v>39</v>
      </c>
      <c r="I315" t="s">
        <v>29</v>
      </c>
      <c r="J315">
        <v>2020</v>
      </c>
      <c r="K315" t="s">
        <v>22</v>
      </c>
      <c r="L315" t="s">
        <v>17</v>
      </c>
      <c r="M315">
        <v>8785</v>
      </c>
      <c r="N315">
        <v>12940</v>
      </c>
    </row>
    <row r="316" spans="1:14">
      <c r="A316" t="s">
        <v>189</v>
      </c>
      <c r="B316" t="s">
        <v>188</v>
      </c>
      <c r="C316" t="s">
        <v>193</v>
      </c>
      <c r="D316" t="s">
        <v>11</v>
      </c>
      <c r="E316" t="s">
        <v>12</v>
      </c>
      <c r="F316" t="s">
        <v>31</v>
      </c>
      <c r="G316" t="s">
        <v>32</v>
      </c>
      <c r="H316" t="s">
        <v>39</v>
      </c>
      <c r="I316" t="s">
        <v>29</v>
      </c>
      <c r="J316">
        <v>2020</v>
      </c>
      <c r="K316" t="s">
        <v>25</v>
      </c>
      <c r="L316" t="s">
        <v>17</v>
      </c>
      <c r="M316">
        <v>9962</v>
      </c>
      <c r="N316">
        <v>15115</v>
      </c>
    </row>
    <row r="317" spans="1:14">
      <c r="A317" t="s">
        <v>189</v>
      </c>
      <c r="B317" t="s">
        <v>188</v>
      </c>
      <c r="C317" t="s">
        <v>193</v>
      </c>
      <c r="D317" t="s">
        <v>11</v>
      </c>
      <c r="E317" t="s">
        <v>12</v>
      </c>
      <c r="F317" t="s">
        <v>31</v>
      </c>
      <c r="G317" t="s">
        <v>32</v>
      </c>
      <c r="H317" t="s">
        <v>39</v>
      </c>
      <c r="I317" t="s">
        <v>29</v>
      </c>
      <c r="J317">
        <v>2021</v>
      </c>
      <c r="K317" t="s">
        <v>26</v>
      </c>
      <c r="L317" t="s">
        <v>17</v>
      </c>
      <c r="M317">
        <v>16022</v>
      </c>
      <c r="N317">
        <v>23755</v>
      </c>
    </row>
    <row r="318" spans="1:14">
      <c r="A318" t="s">
        <v>189</v>
      </c>
      <c r="B318" t="s">
        <v>188</v>
      </c>
      <c r="C318" t="s">
        <v>193</v>
      </c>
      <c r="D318" t="s">
        <v>11</v>
      </c>
      <c r="E318" t="s">
        <v>12</v>
      </c>
      <c r="F318" t="s">
        <v>31</v>
      </c>
      <c r="G318" t="s">
        <v>32</v>
      </c>
      <c r="H318" t="s">
        <v>39</v>
      </c>
      <c r="I318" t="s">
        <v>29</v>
      </c>
      <c r="J318">
        <v>2021</v>
      </c>
      <c r="K318" t="s">
        <v>27</v>
      </c>
      <c r="L318" t="s">
        <v>17</v>
      </c>
      <c r="M318">
        <v>4353</v>
      </c>
      <c r="N318">
        <v>6560</v>
      </c>
    </row>
    <row r="319" spans="1:14">
      <c r="A319" t="s">
        <v>189</v>
      </c>
      <c r="B319" t="s">
        <v>188</v>
      </c>
      <c r="C319" t="s">
        <v>192</v>
      </c>
      <c r="D319" t="s">
        <v>11</v>
      </c>
      <c r="E319" t="s">
        <v>12</v>
      </c>
      <c r="F319" t="s">
        <v>13</v>
      </c>
      <c r="G319" t="s">
        <v>14</v>
      </c>
      <c r="H319" t="s">
        <v>15</v>
      </c>
      <c r="I319" t="s">
        <v>29</v>
      </c>
      <c r="J319">
        <v>2020</v>
      </c>
      <c r="K319" t="s">
        <v>16</v>
      </c>
      <c r="L319" t="s">
        <v>17</v>
      </c>
      <c r="M319">
        <v>2353727</v>
      </c>
      <c r="N319">
        <v>6275986</v>
      </c>
    </row>
    <row r="320" spans="1:14">
      <c r="A320" t="s">
        <v>189</v>
      </c>
      <c r="B320" t="s">
        <v>188</v>
      </c>
      <c r="C320" t="s">
        <v>192</v>
      </c>
      <c r="D320" t="s">
        <v>11</v>
      </c>
      <c r="E320" t="s">
        <v>12</v>
      </c>
      <c r="F320" t="s">
        <v>13</v>
      </c>
      <c r="G320" t="s">
        <v>14</v>
      </c>
      <c r="H320" t="s">
        <v>15</v>
      </c>
      <c r="I320" t="s">
        <v>29</v>
      </c>
      <c r="J320">
        <v>2020</v>
      </c>
      <c r="K320" t="s">
        <v>18</v>
      </c>
      <c r="L320" t="s">
        <v>17</v>
      </c>
      <c r="M320">
        <v>355984</v>
      </c>
      <c r="N320">
        <v>851920</v>
      </c>
    </row>
    <row r="321" spans="1:14">
      <c r="A321" t="s">
        <v>189</v>
      </c>
      <c r="B321" t="s">
        <v>188</v>
      </c>
      <c r="C321" t="s">
        <v>192</v>
      </c>
      <c r="D321" t="s">
        <v>11</v>
      </c>
      <c r="E321" t="s">
        <v>12</v>
      </c>
      <c r="F321" t="s">
        <v>13</v>
      </c>
      <c r="G321" t="s">
        <v>14</v>
      </c>
      <c r="H321" t="s">
        <v>15</v>
      </c>
      <c r="I321" t="s">
        <v>29</v>
      </c>
      <c r="J321">
        <v>2020</v>
      </c>
      <c r="K321" t="s">
        <v>19</v>
      </c>
      <c r="L321" t="s">
        <v>17</v>
      </c>
      <c r="M321">
        <v>2944195</v>
      </c>
      <c r="N321">
        <v>7777372</v>
      </c>
    </row>
    <row r="322" spans="1:14">
      <c r="A322" t="s">
        <v>189</v>
      </c>
      <c r="B322" t="s">
        <v>188</v>
      </c>
      <c r="C322" t="s">
        <v>192</v>
      </c>
      <c r="D322" t="s">
        <v>11</v>
      </c>
      <c r="E322" t="s">
        <v>12</v>
      </c>
      <c r="F322" t="s">
        <v>13</v>
      </c>
      <c r="G322" t="s">
        <v>14</v>
      </c>
      <c r="H322" t="s">
        <v>15</v>
      </c>
      <c r="I322" t="s">
        <v>29</v>
      </c>
      <c r="J322">
        <v>2020</v>
      </c>
      <c r="K322" t="s">
        <v>20</v>
      </c>
      <c r="L322" t="s">
        <v>17</v>
      </c>
      <c r="M322">
        <v>2918983</v>
      </c>
      <c r="N322">
        <v>7711226</v>
      </c>
    </row>
    <row r="323" spans="1:14">
      <c r="A323" t="s">
        <v>189</v>
      </c>
      <c r="B323" t="s">
        <v>188</v>
      </c>
      <c r="C323" t="s">
        <v>192</v>
      </c>
      <c r="D323" t="s">
        <v>11</v>
      </c>
      <c r="E323" t="s">
        <v>12</v>
      </c>
      <c r="F323" t="s">
        <v>13</v>
      </c>
      <c r="G323" t="s">
        <v>14</v>
      </c>
      <c r="H323" t="s">
        <v>15</v>
      </c>
      <c r="I323" t="s">
        <v>29</v>
      </c>
      <c r="J323">
        <v>2020</v>
      </c>
      <c r="K323" t="s">
        <v>21</v>
      </c>
      <c r="L323" t="s">
        <v>17</v>
      </c>
      <c r="M323">
        <v>4415955</v>
      </c>
      <c r="N323">
        <v>11799270</v>
      </c>
    </row>
    <row r="324" spans="1:14">
      <c r="A324" t="s">
        <v>189</v>
      </c>
      <c r="B324" t="s">
        <v>188</v>
      </c>
      <c r="C324" t="s">
        <v>192</v>
      </c>
      <c r="D324" t="s">
        <v>11</v>
      </c>
      <c r="E324" t="s">
        <v>12</v>
      </c>
      <c r="F324" t="s">
        <v>13</v>
      </c>
      <c r="G324" t="s">
        <v>14</v>
      </c>
      <c r="H324" t="s">
        <v>15</v>
      </c>
      <c r="I324" t="s">
        <v>29</v>
      </c>
      <c r="J324">
        <v>2020</v>
      </c>
      <c r="K324" t="s">
        <v>22</v>
      </c>
      <c r="L324" t="s">
        <v>17</v>
      </c>
      <c r="M324">
        <v>642803</v>
      </c>
      <c r="N324">
        <v>1766040</v>
      </c>
    </row>
    <row r="325" spans="1:14">
      <c r="A325" t="s">
        <v>189</v>
      </c>
      <c r="B325" t="s">
        <v>188</v>
      </c>
      <c r="C325" t="s">
        <v>192</v>
      </c>
      <c r="D325" t="s">
        <v>11</v>
      </c>
      <c r="E325" t="s">
        <v>12</v>
      </c>
      <c r="F325" t="s">
        <v>13</v>
      </c>
      <c r="G325" t="s">
        <v>14</v>
      </c>
      <c r="H325" t="s">
        <v>15</v>
      </c>
      <c r="I325" t="s">
        <v>29</v>
      </c>
      <c r="J325">
        <v>2020</v>
      </c>
      <c r="K325" t="s">
        <v>23</v>
      </c>
      <c r="L325" t="s">
        <v>17</v>
      </c>
      <c r="M325">
        <v>1351162</v>
      </c>
      <c r="N325">
        <v>3479834</v>
      </c>
    </row>
    <row r="326" spans="1:14">
      <c r="A326" t="s">
        <v>189</v>
      </c>
      <c r="B326" t="s">
        <v>188</v>
      </c>
      <c r="C326" t="s">
        <v>192</v>
      </c>
      <c r="D326" t="s">
        <v>11</v>
      </c>
      <c r="E326" t="s">
        <v>12</v>
      </c>
      <c r="F326" t="s">
        <v>13</v>
      </c>
      <c r="G326" t="s">
        <v>14</v>
      </c>
      <c r="H326" t="s">
        <v>15</v>
      </c>
      <c r="I326" t="s">
        <v>29</v>
      </c>
      <c r="J326">
        <v>2020</v>
      </c>
      <c r="K326" t="s">
        <v>24</v>
      </c>
      <c r="L326" t="s">
        <v>17</v>
      </c>
      <c r="M326">
        <v>2813766</v>
      </c>
      <c r="N326">
        <v>7350246</v>
      </c>
    </row>
    <row r="327" spans="1:14">
      <c r="A327" t="s">
        <v>189</v>
      </c>
      <c r="B327" t="s">
        <v>188</v>
      </c>
      <c r="C327" t="s">
        <v>192</v>
      </c>
      <c r="D327" t="s">
        <v>11</v>
      </c>
      <c r="E327" t="s">
        <v>12</v>
      </c>
      <c r="F327" t="s">
        <v>13</v>
      </c>
      <c r="G327" t="s">
        <v>14</v>
      </c>
      <c r="H327" t="s">
        <v>15</v>
      </c>
      <c r="I327" t="s">
        <v>29</v>
      </c>
      <c r="J327">
        <v>2020</v>
      </c>
      <c r="K327" t="s">
        <v>25</v>
      </c>
      <c r="L327" t="s">
        <v>17</v>
      </c>
      <c r="M327">
        <v>9170005</v>
      </c>
      <c r="N327">
        <v>16857603</v>
      </c>
    </row>
    <row r="328" spans="1:14">
      <c r="A328" t="s">
        <v>189</v>
      </c>
      <c r="B328" t="s">
        <v>188</v>
      </c>
      <c r="C328" t="s">
        <v>192</v>
      </c>
      <c r="D328" t="s">
        <v>11</v>
      </c>
      <c r="E328" t="s">
        <v>12</v>
      </c>
      <c r="F328" t="s">
        <v>13</v>
      </c>
      <c r="G328" t="s">
        <v>14</v>
      </c>
      <c r="H328" t="s">
        <v>15</v>
      </c>
      <c r="I328" t="s">
        <v>29</v>
      </c>
      <c r="J328">
        <v>2021</v>
      </c>
      <c r="K328" t="s">
        <v>26</v>
      </c>
      <c r="L328" t="s">
        <v>17</v>
      </c>
      <c r="M328">
        <v>3100641</v>
      </c>
      <c r="N328">
        <v>7754040</v>
      </c>
    </row>
    <row r="329" spans="1:14">
      <c r="A329" t="s">
        <v>189</v>
      </c>
      <c r="B329" t="s">
        <v>188</v>
      </c>
      <c r="C329" t="s">
        <v>192</v>
      </c>
      <c r="D329" t="s">
        <v>11</v>
      </c>
      <c r="E329" t="s">
        <v>12</v>
      </c>
      <c r="F329" t="s">
        <v>13</v>
      </c>
      <c r="G329" t="s">
        <v>14</v>
      </c>
      <c r="H329" t="s">
        <v>15</v>
      </c>
      <c r="I329" t="s">
        <v>29</v>
      </c>
      <c r="J329">
        <v>2021</v>
      </c>
      <c r="K329" t="s">
        <v>27</v>
      </c>
      <c r="L329" t="s">
        <v>17</v>
      </c>
      <c r="M329">
        <v>4523900</v>
      </c>
      <c r="N329">
        <v>11159580</v>
      </c>
    </row>
    <row r="330" spans="1:14">
      <c r="A330" t="s">
        <v>189</v>
      </c>
      <c r="B330" t="s">
        <v>188</v>
      </c>
      <c r="C330" t="s">
        <v>192</v>
      </c>
      <c r="D330" t="s">
        <v>11</v>
      </c>
      <c r="E330" t="s">
        <v>12</v>
      </c>
      <c r="F330" t="s">
        <v>13</v>
      </c>
      <c r="G330" t="s">
        <v>14</v>
      </c>
      <c r="H330" t="s">
        <v>15</v>
      </c>
      <c r="I330" t="s">
        <v>29</v>
      </c>
      <c r="J330">
        <v>2021</v>
      </c>
      <c r="K330" t="s">
        <v>28</v>
      </c>
      <c r="L330" t="s">
        <v>17</v>
      </c>
      <c r="M330">
        <v>4310738</v>
      </c>
      <c r="N330">
        <v>9886365</v>
      </c>
    </row>
    <row r="331" spans="1:14">
      <c r="A331" t="s">
        <v>189</v>
      </c>
      <c r="B331" t="s">
        <v>188</v>
      </c>
      <c r="C331" t="s">
        <v>191</v>
      </c>
      <c r="D331" t="s">
        <v>11</v>
      </c>
      <c r="E331" t="s">
        <v>12</v>
      </c>
      <c r="F331" t="s">
        <v>31</v>
      </c>
      <c r="G331" t="s">
        <v>32</v>
      </c>
      <c r="H331" t="s">
        <v>33</v>
      </c>
      <c r="I331" t="s">
        <v>29</v>
      </c>
      <c r="J331">
        <v>2020</v>
      </c>
      <c r="K331" t="s">
        <v>19</v>
      </c>
      <c r="L331" t="s">
        <v>17</v>
      </c>
      <c r="M331">
        <v>7433</v>
      </c>
      <c r="N331">
        <v>2765</v>
      </c>
    </row>
    <row r="332" spans="1:14">
      <c r="A332" t="s">
        <v>189</v>
      </c>
      <c r="B332" t="s">
        <v>188</v>
      </c>
      <c r="C332" t="s">
        <v>191</v>
      </c>
      <c r="D332" t="s">
        <v>11</v>
      </c>
      <c r="E332" t="s">
        <v>12</v>
      </c>
      <c r="F332" t="s">
        <v>31</v>
      </c>
      <c r="G332" t="s">
        <v>32</v>
      </c>
      <c r="H332" t="s">
        <v>33</v>
      </c>
      <c r="I332" t="s">
        <v>29</v>
      </c>
      <c r="J332">
        <v>2021</v>
      </c>
      <c r="K332" t="s">
        <v>28</v>
      </c>
      <c r="L332" t="s">
        <v>17</v>
      </c>
      <c r="M332">
        <v>2326</v>
      </c>
      <c r="N332">
        <v>1065</v>
      </c>
    </row>
    <row r="333" spans="1:14">
      <c r="A333" t="s">
        <v>189</v>
      </c>
      <c r="B333" t="s">
        <v>188</v>
      </c>
      <c r="C333" t="s">
        <v>191</v>
      </c>
      <c r="D333" t="s">
        <v>11</v>
      </c>
      <c r="E333" t="s">
        <v>12</v>
      </c>
      <c r="F333" t="s">
        <v>31</v>
      </c>
      <c r="G333" t="s">
        <v>32</v>
      </c>
      <c r="H333" t="s">
        <v>36</v>
      </c>
      <c r="I333" t="s">
        <v>29</v>
      </c>
      <c r="J333">
        <v>2020</v>
      </c>
      <c r="K333" t="s">
        <v>23</v>
      </c>
      <c r="L333" t="s">
        <v>17</v>
      </c>
      <c r="M333">
        <v>212</v>
      </c>
      <c r="N333">
        <v>18</v>
      </c>
    </row>
    <row r="334" spans="1:14">
      <c r="A334" t="s">
        <v>189</v>
      </c>
      <c r="B334" t="s">
        <v>188</v>
      </c>
      <c r="C334" t="s">
        <v>191</v>
      </c>
      <c r="D334" t="s">
        <v>11</v>
      </c>
      <c r="E334" t="s">
        <v>12</v>
      </c>
      <c r="F334" t="s">
        <v>31</v>
      </c>
      <c r="G334" t="s">
        <v>32</v>
      </c>
      <c r="H334" t="s">
        <v>36</v>
      </c>
      <c r="I334" t="s">
        <v>29</v>
      </c>
      <c r="J334">
        <v>2021</v>
      </c>
      <c r="K334" t="s">
        <v>27</v>
      </c>
      <c r="L334" t="s">
        <v>17</v>
      </c>
      <c r="M334">
        <v>292</v>
      </c>
      <c r="N334">
        <v>35</v>
      </c>
    </row>
    <row r="335" spans="1:14">
      <c r="A335" t="s">
        <v>189</v>
      </c>
      <c r="B335" t="s">
        <v>188</v>
      </c>
      <c r="C335" t="s">
        <v>191</v>
      </c>
      <c r="D335" t="s">
        <v>11</v>
      </c>
      <c r="E335" t="s">
        <v>12</v>
      </c>
      <c r="F335" t="s">
        <v>31</v>
      </c>
      <c r="G335" t="s">
        <v>32</v>
      </c>
      <c r="H335" t="s">
        <v>37</v>
      </c>
      <c r="I335" t="s">
        <v>29</v>
      </c>
      <c r="J335">
        <v>2020</v>
      </c>
      <c r="K335" t="s">
        <v>19</v>
      </c>
      <c r="L335" t="s">
        <v>17</v>
      </c>
      <c r="M335">
        <v>4050</v>
      </c>
      <c r="N335">
        <v>1955</v>
      </c>
    </row>
    <row r="336" spans="1:14">
      <c r="A336" t="s">
        <v>189</v>
      </c>
      <c r="B336" t="s">
        <v>188</v>
      </c>
      <c r="C336" t="s">
        <v>191</v>
      </c>
      <c r="D336" t="s">
        <v>11</v>
      </c>
      <c r="E336" t="s">
        <v>12</v>
      </c>
      <c r="F336" t="s">
        <v>31</v>
      </c>
      <c r="G336" t="s">
        <v>32</v>
      </c>
      <c r="H336" t="s">
        <v>37</v>
      </c>
      <c r="I336" t="s">
        <v>29</v>
      </c>
      <c r="J336">
        <v>2020</v>
      </c>
      <c r="K336" t="s">
        <v>20</v>
      </c>
      <c r="L336" t="s">
        <v>17</v>
      </c>
      <c r="M336">
        <v>10770</v>
      </c>
      <c r="N336">
        <v>4640</v>
      </c>
    </row>
    <row r="337" spans="1:14">
      <c r="A337" t="s">
        <v>189</v>
      </c>
      <c r="B337" t="s">
        <v>188</v>
      </c>
      <c r="C337" t="s">
        <v>191</v>
      </c>
      <c r="D337" t="s">
        <v>11</v>
      </c>
      <c r="E337" t="s">
        <v>12</v>
      </c>
      <c r="F337" t="s">
        <v>31</v>
      </c>
      <c r="G337" t="s">
        <v>32</v>
      </c>
      <c r="H337" t="s">
        <v>37</v>
      </c>
      <c r="I337" t="s">
        <v>29</v>
      </c>
      <c r="J337">
        <v>2020</v>
      </c>
      <c r="K337" t="s">
        <v>22</v>
      </c>
      <c r="L337" t="s">
        <v>17</v>
      </c>
      <c r="M337">
        <v>6780</v>
      </c>
      <c r="N337">
        <v>2960</v>
      </c>
    </row>
    <row r="338" spans="1:14">
      <c r="A338" t="s">
        <v>189</v>
      </c>
      <c r="B338" t="s">
        <v>188</v>
      </c>
      <c r="C338" t="s">
        <v>191</v>
      </c>
      <c r="D338" t="s">
        <v>11</v>
      </c>
      <c r="E338" t="s">
        <v>12</v>
      </c>
      <c r="F338" t="s">
        <v>31</v>
      </c>
      <c r="G338" t="s">
        <v>32</v>
      </c>
      <c r="H338" t="s">
        <v>37</v>
      </c>
      <c r="I338" t="s">
        <v>29</v>
      </c>
      <c r="J338">
        <v>2020</v>
      </c>
      <c r="K338" t="s">
        <v>24</v>
      </c>
      <c r="L338" t="s">
        <v>17</v>
      </c>
      <c r="M338">
        <v>6494</v>
      </c>
      <c r="N338">
        <v>2810</v>
      </c>
    </row>
    <row r="339" spans="1:14">
      <c r="A339" t="s">
        <v>189</v>
      </c>
      <c r="B339" t="s">
        <v>188</v>
      </c>
      <c r="C339" t="s">
        <v>191</v>
      </c>
      <c r="D339" t="s">
        <v>11</v>
      </c>
      <c r="E339" t="s">
        <v>12</v>
      </c>
      <c r="F339" t="s">
        <v>31</v>
      </c>
      <c r="G339" t="s">
        <v>32</v>
      </c>
      <c r="H339" t="s">
        <v>37</v>
      </c>
      <c r="I339" t="s">
        <v>29</v>
      </c>
      <c r="J339">
        <v>2021</v>
      </c>
      <c r="K339" t="s">
        <v>26</v>
      </c>
      <c r="L339" t="s">
        <v>17</v>
      </c>
      <c r="M339">
        <v>4451</v>
      </c>
      <c r="N339">
        <v>1790</v>
      </c>
    </row>
    <row r="340" spans="1:14">
      <c r="A340" t="s">
        <v>189</v>
      </c>
      <c r="B340" t="s">
        <v>188</v>
      </c>
      <c r="C340" t="s">
        <v>191</v>
      </c>
      <c r="D340" t="s">
        <v>11</v>
      </c>
      <c r="E340" t="s">
        <v>12</v>
      </c>
      <c r="F340" t="s">
        <v>31</v>
      </c>
      <c r="G340" t="s">
        <v>32</v>
      </c>
      <c r="H340" t="s">
        <v>37</v>
      </c>
      <c r="I340" t="s">
        <v>29</v>
      </c>
      <c r="J340">
        <v>2021</v>
      </c>
      <c r="K340" t="s">
        <v>27</v>
      </c>
      <c r="L340" t="s">
        <v>17</v>
      </c>
      <c r="M340">
        <v>9221</v>
      </c>
      <c r="N340">
        <v>4203</v>
      </c>
    </row>
    <row r="341" spans="1:14">
      <c r="A341" t="s">
        <v>189</v>
      </c>
      <c r="B341" t="s">
        <v>188</v>
      </c>
      <c r="C341" t="s">
        <v>191</v>
      </c>
      <c r="D341" t="s">
        <v>11</v>
      </c>
      <c r="E341" t="s">
        <v>12</v>
      </c>
      <c r="F341" t="s">
        <v>31</v>
      </c>
      <c r="G341" t="s">
        <v>32</v>
      </c>
      <c r="H341" t="s">
        <v>37</v>
      </c>
      <c r="I341" t="s">
        <v>29</v>
      </c>
      <c r="J341">
        <v>2021</v>
      </c>
      <c r="K341" t="s">
        <v>28</v>
      </c>
      <c r="L341" t="s">
        <v>17</v>
      </c>
      <c r="M341">
        <v>7950</v>
      </c>
      <c r="N341">
        <v>3657</v>
      </c>
    </row>
    <row r="342" spans="1:14">
      <c r="A342" t="s">
        <v>189</v>
      </c>
      <c r="B342" t="s">
        <v>188</v>
      </c>
      <c r="C342" t="s">
        <v>191</v>
      </c>
      <c r="D342" t="s">
        <v>11</v>
      </c>
      <c r="E342" t="s">
        <v>12</v>
      </c>
      <c r="F342" t="s">
        <v>31</v>
      </c>
      <c r="G342" t="s">
        <v>32</v>
      </c>
      <c r="H342" t="s">
        <v>39</v>
      </c>
      <c r="I342" t="s">
        <v>29</v>
      </c>
      <c r="J342">
        <v>2020</v>
      </c>
      <c r="K342" t="s">
        <v>24</v>
      </c>
      <c r="L342" t="s">
        <v>17</v>
      </c>
      <c r="M342">
        <v>11838</v>
      </c>
      <c r="N342">
        <v>605</v>
      </c>
    </row>
    <row r="343" spans="1:14">
      <c r="A343" t="s">
        <v>189</v>
      </c>
      <c r="B343" t="s">
        <v>188</v>
      </c>
      <c r="C343" t="s">
        <v>190</v>
      </c>
      <c r="D343" t="s">
        <v>11</v>
      </c>
      <c r="E343" t="s">
        <v>12</v>
      </c>
      <c r="F343" t="s">
        <v>13</v>
      </c>
      <c r="G343" t="s">
        <v>14</v>
      </c>
      <c r="H343" t="s">
        <v>15</v>
      </c>
      <c r="I343" t="s">
        <v>29</v>
      </c>
      <c r="J343">
        <v>2020</v>
      </c>
      <c r="K343" t="s">
        <v>16</v>
      </c>
      <c r="L343" t="s">
        <v>17</v>
      </c>
      <c r="M343">
        <v>528940</v>
      </c>
      <c r="N343">
        <v>1417142</v>
      </c>
    </row>
    <row r="344" spans="1:14">
      <c r="A344" t="s">
        <v>189</v>
      </c>
      <c r="B344" t="s">
        <v>188</v>
      </c>
      <c r="C344" t="s">
        <v>190</v>
      </c>
      <c r="D344" t="s">
        <v>11</v>
      </c>
      <c r="E344" t="s">
        <v>12</v>
      </c>
      <c r="F344" t="s">
        <v>13</v>
      </c>
      <c r="G344" t="s">
        <v>14</v>
      </c>
      <c r="H344" t="s">
        <v>15</v>
      </c>
      <c r="I344" t="s">
        <v>29</v>
      </c>
      <c r="J344">
        <v>2020</v>
      </c>
      <c r="K344" t="s">
        <v>18</v>
      </c>
      <c r="L344" t="s">
        <v>17</v>
      </c>
      <c r="M344">
        <v>733473</v>
      </c>
      <c r="N344">
        <v>2716608</v>
      </c>
    </row>
    <row r="345" spans="1:14">
      <c r="A345" t="s">
        <v>189</v>
      </c>
      <c r="B345" t="s">
        <v>188</v>
      </c>
      <c r="C345" t="s">
        <v>190</v>
      </c>
      <c r="D345" t="s">
        <v>11</v>
      </c>
      <c r="E345" t="s">
        <v>12</v>
      </c>
      <c r="F345" t="s">
        <v>13</v>
      </c>
      <c r="G345" t="s">
        <v>14</v>
      </c>
      <c r="H345" t="s">
        <v>15</v>
      </c>
      <c r="I345" t="s">
        <v>29</v>
      </c>
      <c r="J345">
        <v>2020</v>
      </c>
      <c r="K345" t="s">
        <v>20</v>
      </c>
      <c r="L345" t="s">
        <v>17</v>
      </c>
      <c r="M345">
        <v>1317570</v>
      </c>
      <c r="N345">
        <v>3429309</v>
      </c>
    </row>
    <row r="346" spans="1:14">
      <c r="A346" t="s">
        <v>189</v>
      </c>
      <c r="B346" t="s">
        <v>188</v>
      </c>
      <c r="C346" t="s">
        <v>190</v>
      </c>
      <c r="D346" t="s">
        <v>11</v>
      </c>
      <c r="E346" t="s">
        <v>12</v>
      </c>
      <c r="F346" t="s">
        <v>13</v>
      </c>
      <c r="G346" t="s">
        <v>14</v>
      </c>
      <c r="H346" t="s">
        <v>15</v>
      </c>
      <c r="I346" t="s">
        <v>29</v>
      </c>
      <c r="J346">
        <v>2020</v>
      </c>
      <c r="K346" t="s">
        <v>21</v>
      </c>
      <c r="L346" t="s">
        <v>17</v>
      </c>
      <c r="M346">
        <v>519696</v>
      </c>
      <c r="N346">
        <v>1396400</v>
      </c>
    </row>
    <row r="347" spans="1:14">
      <c r="A347" t="s">
        <v>189</v>
      </c>
      <c r="B347" t="s">
        <v>188</v>
      </c>
      <c r="C347" t="s">
        <v>190</v>
      </c>
      <c r="D347" t="s">
        <v>11</v>
      </c>
      <c r="E347" t="s">
        <v>12</v>
      </c>
      <c r="F347" t="s">
        <v>13</v>
      </c>
      <c r="G347" t="s">
        <v>14</v>
      </c>
      <c r="H347" t="s">
        <v>15</v>
      </c>
      <c r="I347" t="s">
        <v>29</v>
      </c>
      <c r="J347">
        <v>2020</v>
      </c>
      <c r="K347" t="s">
        <v>22</v>
      </c>
      <c r="L347" t="s">
        <v>17</v>
      </c>
      <c r="M347">
        <v>2792210</v>
      </c>
      <c r="N347">
        <v>7351015</v>
      </c>
    </row>
    <row r="348" spans="1:14">
      <c r="A348" t="s">
        <v>189</v>
      </c>
      <c r="B348" t="s">
        <v>188</v>
      </c>
      <c r="C348" t="s">
        <v>190</v>
      </c>
      <c r="D348" t="s">
        <v>11</v>
      </c>
      <c r="E348" t="s">
        <v>12</v>
      </c>
      <c r="F348" t="s">
        <v>13</v>
      </c>
      <c r="G348" t="s">
        <v>14</v>
      </c>
      <c r="H348" t="s">
        <v>15</v>
      </c>
      <c r="I348" t="s">
        <v>29</v>
      </c>
      <c r="J348">
        <v>2020</v>
      </c>
      <c r="K348" t="s">
        <v>23</v>
      </c>
      <c r="L348" t="s">
        <v>17</v>
      </c>
      <c r="M348">
        <v>1658665</v>
      </c>
      <c r="N348">
        <v>4324124</v>
      </c>
    </row>
    <row r="349" spans="1:14">
      <c r="A349" t="s">
        <v>189</v>
      </c>
      <c r="B349" t="s">
        <v>188</v>
      </c>
      <c r="C349" t="s">
        <v>190</v>
      </c>
      <c r="D349" t="s">
        <v>11</v>
      </c>
      <c r="E349" t="s">
        <v>12</v>
      </c>
      <c r="F349" t="s">
        <v>13</v>
      </c>
      <c r="G349" t="s">
        <v>14</v>
      </c>
      <c r="H349" t="s">
        <v>15</v>
      </c>
      <c r="I349" t="s">
        <v>29</v>
      </c>
      <c r="J349">
        <v>2020</v>
      </c>
      <c r="K349" t="s">
        <v>24</v>
      </c>
      <c r="L349" t="s">
        <v>17</v>
      </c>
      <c r="M349">
        <v>3603303</v>
      </c>
      <c r="N349">
        <v>9490654</v>
      </c>
    </row>
    <row r="350" spans="1:14">
      <c r="A350" t="s">
        <v>189</v>
      </c>
      <c r="B350" t="s">
        <v>188</v>
      </c>
      <c r="C350" t="s">
        <v>190</v>
      </c>
      <c r="D350" t="s">
        <v>11</v>
      </c>
      <c r="E350" t="s">
        <v>12</v>
      </c>
      <c r="F350" t="s">
        <v>13</v>
      </c>
      <c r="G350" t="s">
        <v>14</v>
      </c>
      <c r="H350" t="s">
        <v>15</v>
      </c>
      <c r="I350" t="s">
        <v>29</v>
      </c>
      <c r="J350">
        <v>2020</v>
      </c>
      <c r="K350" t="s">
        <v>25</v>
      </c>
      <c r="L350" t="s">
        <v>17</v>
      </c>
      <c r="M350">
        <v>1869033</v>
      </c>
      <c r="N350">
        <v>4639340</v>
      </c>
    </row>
    <row r="351" spans="1:14">
      <c r="A351" t="s">
        <v>189</v>
      </c>
      <c r="B351" t="s">
        <v>188</v>
      </c>
      <c r="C351" t="s">
        <v>190</v>
      </c>
      <c r="D351" t="s">
        <v>11</v>
      </c>
      <c r="E351" t="s">
        <v>12</v>
      </c>
      <c r="F351" t="s">
        <v>13</v>
      </c>
      <c r="G351" t="s">
        <v>14</v>
      </c>
      <c r="H351" t="s">
        <v>15</v>
      </c>
      <c r="I351" t="s">
        <v>29</v>
      </c>
      <c r="J351">
        <v>2021</v>
      </c>
      <c r="K351" t="s">
        <v>26</v>
      </c>
      <c r="L351" t="s">
        <v>17</v>
      </c>
      <c r="M351">
        <v>1464802</v>
      </c>
      <c r="N351">
        <v>3275196</v>
      </c>
    </row>
    <row r="352" spans="1:14">
      <c r="A352" t="s">
        <v>189</v>
      </c>
      <c r="B352" t="s">
        <v>188</v>
      </c>
      <c r="C352" t="s">
        <v>190</v>
      </c>
      <c r="D352" t="s">
        <v>11</v>
      </c>
      <c r="E352" t="s">
        <v>12</v>
      </c>
      <c r="F352" t="s">
        <v>13</v>
      </c>
      <c r="G352" t="s">
        <v>14</v>
      </c>
      <c r="H352" t="s">
        <v>15</v>
      </c>
      <c r="I352" t="s">
        <v>29</v>
      </c>
      <c r="J352">
        <v>2021</v>
      </c>
      <c r="K352" t="s">
        <v>27</v>
      </c>
      <c r="L352" t="s">
        <v>17</v>
      </c>
      <c r="M352">
        <v>4071706</v>
      </c>
      <c r="N352">
        <v>9395939</v>
      </c>
    </row>
    <row r="353" spans="1:14">
      <c r="A353" t="s">
        <v>189</v>
      </c>
      <c r="B353" t="s">
        <v>188</v>
      </c>
      <c r="C353" t="s">
        <v>190</v>
      </c>
      <c r="D353" t="s">
        <v>11</v>
      </c>
      <c r="E353" t="s">
        <v>12</v>
      </c>
      <c r="F353" t="s">
        <v>13</v>
      </c>
      <c r="G353" t="s">
        <v>14</v>
      </c>
      <c r="H353" t="s">
        <v>15</v>
      </c>
      <c r="I353" t="s">
        <v>29</v>
      </c>
      <c r="J353">
        <v>2021</v>
      </c>
      <c r="K353" t="s">
        <v>28</v>
      </c>
      <c r="L353" t="s">
        <v>17</v>
      </c>
      <c r="M353">
        <v>1819197</v>
      </c>
      <c r="N353">
        <v>4459099</v>
      </c>
    </row>
    <row r="354" spans="1:14">
      <c r="A354" t="s">
        <v>189</v>
      </c>
      <c r="B354" t="s">
        <v>188</v>
      </c>
      <c r="C354" t="s">
        <v>190</v>
      </c>
      <c r="D354" t="s">
        <v>11</v>
      </c>
      <c r="E354" t="s">
        <v>12</v>
      </c>
      <c r="F354" t="s">
        <v>31</v>
      </c>
      <c r="G354" t="s">
        <v>32</v>
      </c>
      <c r="H354" t="s">
        <v>34</v>
      </c>
      <c r="I354" t="s">
        <v>29</v>
      </c>
      <c r="J354">
        <v>2020</v>
      </c>
      <c r="K354" t="s">
        <v>20</v>
      </c>
      <c r="L354" t="s">
        <v>17</v>
      </c>
      <c r="M354">
        <v>54608</v>
      </c>
      <c r="N354">
        <v>46930</v>
      </c>
    </row>
    <row r="355" spans="1:14">
      <c r="A355" t="s">
        <v>189</v>
      </c>
      <c r="B355" t="s">
        <v>188</v>
      </c>
      <c r="C355" t="s">
        <v>190</v>
      </c>
      <c r="D355" t="s">
        <v>11</v>
      </c>
      <c r="E355" t="s">
        <v>12</v>
      </c>
      <c r="F355" t="s">
        <v>31</v>
      </c>
      <c r="G355" t="s">
        <v>32</v>
      </c>
      <c r="H355" t="s">
        <v>34</v>
      </c>
      <c r="I355" t="s">
        <v>29</v>
      </c>
      <c r="J355">
        <v>2020</v>
      </c>
      <c r="K355" t="s">
        <v>24</v>
      </c>
      <c r="L355" t="s">
        <v>17</v>
      </c>
      <c r="M355">
        <v>32680</v>
      </c>
      <c r="N355">
        <v>24170</v>
      </c>
    </row>
    <row r="356" spans="1:14">
      <c r="A356" t="s">
        <v>189</v>
      </c>
      <c r="B356" t="s">
        <v>188</v>
      </c>
      <c r="C356" t="s">
        <v>190</v>
      </c>
      <c r="D356" t="s">
        <v>11</v>
      </c>
      <c r="E356" t="s">
        <v>12</v>
      </c>
      <c r="F356" t="s">
        <v>31</v>
      </c>
      <c r="G356" t="s">
        <v>32</v>
      </c>
      <c r="H356" t="s">
        <v>34</v>
      </c>
      <c r="I356" t="s">
        <v>29</v>
      </c>
      <c r="J356">
        <v>2021</v>
      </c>
      <c r="K356" t="s">
        <v>28</v>
      </c>
      <c r="L356" t="s">
        <v>17</v>
      </c>
      <c r="M356">
        <v>5978</v>
      </c>
      <c r="N356">
        <v>4996</v>
      </c>
    </row>
    <row r="357" spans="1:14">
      <c r="A357" t="s">
        <v>189</v>
      </c>
      <c r="B357" t="s">
        <v>188</v>
      </c>
      <c r="C357" t="s">
        <v>190</v>
      </c>
      <c r="D357" t="s">
        <v>11</v>
      </c>
      <c r="E357" t="s">
        <v>12</v>
      </c>
      <c r="F357" t="s">
        <v>31</v>
      </c>
      <c r="G357" t="s">
        <v>32</v>
      </c>
      <c r="H357" t="s">
        <v>35</v>
      </c>
      <c r="I357" t="s">
        <v>29</v>
      </c>
      <c r="J357">
        <v>2020</v>
      </c>
      <c r="K357" t="s">
        <v>22</v>
      </c>
      <c r="L357" t="s">
        <v>17</v>
      </c>
      <c r="M357">
        <v>9827</v>
      </c>
      <c r="N357">
        <v>10622</v>
      </c>
    </row>
    <row r="358" spans="1:14">
      <c r="A358" t="s">
        <v>189</v>
      </c>
      <c r="B358" t="s">
        <v>188</v>
      </c>
      <c r="C358" t="s">
        <v>190</v>
      </c>
      <c r="D358" t="s">
        <v>11</v>
      </c>
      <c r="E358" t="s">
        <v>12</v>
      </c>
      <c r="F358" t="s">
        <v>31</v>
      </c>
      <c r="G358" t="s">
        <v>32</v>
      </c>
      <c r="H358" t="s">
        <v>35</v>
      </c>
      <c r="I358" t="s">
        <v>29</v>
      </c>
      <c r="J358">
        <v>2021</v>
      </c>
      <c r="K358" t="s">
        <v>26</v>
      </c>
      <c r="L358" t="s">
        <v>17</v>
      </c>
      <c r="M358">
        <v>19589</v>
      </c>
      <c r="N358">
        <v>8662</v>
      </c>
    </row>
    <row r="359" spans="1:14">
      <c r="A359" t="s">
        <v>189</v>
      </c>
      <c r="B359" t="s">
        <v>188</v>
      </c>
      <c r="C359" t="s">
        <v>190</v>
      </c>
      <c r="D359" t="s">
        <v>11</v>
      </c>
      <c r="E359" t="s">
        <v>12</v>
      </c>
      <c r="F359" t="s">
        <v>31</v>
      </c>
      <c r="G359" t="s">
        <v>32</v>
      </c>
      <c r="H359" t="s">
        <v>35</v>
      </c>
      <c r="I359" t="s">
        <v>29</v>
      </c>
      <c r="J359">
        <v>2021</v>
      </c>
      <c r="K359" t="s">
        <v>28</v>
      </c>
      <c r="L359" t="s">
        <v>17</v>
      </c>
      <c r="M359">
        <v>8619</v>
      </c>
      <c r="N359">
        <v>7666</v>
      </c>
    </row>
    <row r="360" spans="1:14">
      <c r="A360" t="s">
        <v>189</v>
      </c>
      <c r="B360" t="s">
        <v>188</v>
      </c>
      <c r="C360" t="s">
        <v>190</v>
      </c>
      <c r="D360" t="s">
        <v>11</v>
      </c>
      <c r="E360" t="s">
        <v>12</v>
      </c>
      <c r="F360" t="s">
        <v>31</v>
      </c>
      <c r="G360" t="s">
        <v>32</v>
      </c>
      <c r="H360" t="s">
        <v>36</v>
      </c>
      <c r="I360" t="s">
        <v>29</v>
      </c>
      <c r="J360">
        <v>2020</v>
      </c>
      <c r="K360" t="s">
        <v>16</v>
      </c>
      <c r="L360" t="s">
        <v>17</v>
      </c>
      <c r="M360">
        <v>19038</v>
      </c>
      <c r="N360">
        <v>20009</v>
      </c>
    </row>
    <row r="361" spans="1:14">
      <c r="A361" t="s">
        <v>189</v>
      </c>
      <c r="B361" t="s">
        <v>188</v>
      </c>
      <c r="C361" t="s">
        <v>190</v>
      </c>
      <c r="D361" t="s">
        <v>11</v>
      </c>
      <c r="E361" t="s">
        <v>12</v>
      </c>
      <c r="F361" t="s">
        <v>31</v>
      </c>
      <c r="G361" t="s">
        <v>32</v>
      </c>
      <c r="H361" t="s">
        <v>36</v>
      </c>
      <c r="I361" t="s">
        <v>29</v>
      </c>
      <c r="J361">
        <v>2020</v>
      </c>
      <c r="K361" t="s">
        <v>18</v>
      </c>
      <c r="L361" t="s">
        <v>17</v>
      </c>
      <c r="M361">
        <v>114422</v>
      </c>
      <c r="N361">
        <v>101371</v>
      </c>
    </row>
    <row r="362" spans="1:14">
      <c r="A362" t="s">
        <v>189</v>
      </c>
      <c r="B362" t="s">
        <v>188</v>
      </c>
      <c r="C362" t="s">
        <v>190</v>
      </c>
      <c r="D362" t="s">
        <v>11</v>
      </c>
      <c r="E362" t="s">
        <v>12</v>
      </c>
      <c r="F362" t="s">
        <v>31</v>
      </c>
      <c r="G362" t="s">
        <v>32</v>
      </c>
      <c r="H362" t="s">
        <v>36</v>
      </c>
      <c r="I362" t="s">
        <v>29</v>
      </c>
      <c r="J362">
        <v>2020</v>
      </c>
      <c r="K362" t="s">
        <v>19</v>
      </c>
      <c r="L362" t="s">
        <v>17</v>
      </c>
      <c r="M362">
        <v>294861</v>
      </c>
      <c r="N362">
        <v>258186</v>
      </c>
    </row>
    <row r="363" spans="1:14">
      <c r="A363" t="s">
        <v>189</v>
      </c>
      <c r="B363" t="s">
        <v>188</v>
      </c>
      <c r="C363" t="s">
        <v>190</v>
      </c>
      <c r="D363" t="s">
        <v>11</v>
      </c>
      <c r="E363" t="s">
        <v>12</v>
      </c>
      <c r="F363" t="s">
        <v>31</v>
      </c>
      <c r="G363" t="s">
        <v>32</v>
      </c>
      <c r="H363" t="s">
        <v>36</v>
      </c>
      <c r="I363" t="s">
        <v>29</v>
      </c>
      <c r="J363">
        <v>2020</v>
      </c>
      <c r="K363" t="s">
        <v>20</v>
      </c>
      <c r="L363" t="s">
        <v>17</v>
      </c>
      <c r="M363">
        <v>225036</v>
      </c>
      <c r="N363">
        <v>185727</v>
      </c>
    </row>
    <row r="364" spans="1:14">
      <c r="A364" t="s">
        <v>189</v>
      </c>
      <c r="B364" t="s">
        <v>188</v>
      </c>
      <c r="C364" t="s">
        <v>190</v>
      </c>
      <c r="D364" t="s">
        <v>11</v>
      </c>
      <c r="E364" t="s">
        <v>12</v>
      </c>
      <c r="F364" t="s">
        <v>31</v>
      </c>
      <c r="G364" t="s">
        <v>32</v>
      </c>
      <c r="H364" t="s">
        <v>36</v>
      </c>
      <c r="I364" t="s">
        <v>29</v>
      </c>
      <c r="J364">
        <v>2020</v>
      </c>
      <c r="K364" t="s">
        <v>21</v>
      </c>
      <c r="L364" t="s">
        <v>17</v>
      </c>
      <c r="M364">
        <v>95471</v>
      </c>
      <c r="N364">
        <v>94088</v>
      </c>
    </row>
    <row r="365" spans="1:14">
      <c r="A365" t="s">
        <v>189</v>
      </c>
      <c r="B365" t="s">
        <v>188</v>
      </c>
      <c r="C365" t="s">
        <v>190</v>
      </c>
      <c r="D365" t="s">
        <v>11</v>
      </c>
      <c r="E365" t="s">
        <v>12</v>
      </c>
      <c r="F365" t="s">
        <v>31</v>
      </c>
      <c r="G365" t="s">
        <v>32</v>
      </c>
      <c r="H365" t="s">
        <v>36</v>
      </c>
      <c r="I365" t="s">
        <v>29</v>
      </c>
      <c r="J365">
        <v>2020</v>
      </c>
      <c r="K365" t="s">
        <v>22</v>
      </c>
      <c r="L365" t="s">
        <v>17</v>
      </c>
      <c r="M365">
        <v>113725</v>
      </c>
      <c r="N365">
        <v>109479</v>
      </c>
    </row>
    <row r="366" spans="1:14">
      <c r="A366" t="s">
        <v>189</v>
      </c>
      <c r="B366" t="s">
        <v>188</v>
      </c>
      <c r="C366" t="s">
        <v>190</v>
      </c>
      <c r="D366" t="s">
        <v>11</v>
      </c>
      <c r="E366" t="s">
        <v>12</v>
      </c>
      <c r="F366" t="s">
        <v>31</v>
      </c>
      <c r="G366" t="s">
        <v>32</v>
      </c>
      <c r="H366" t="s">
        <v>36</v>
      </c>
      <c r="I366" t="s">
        <v>29</v>
      </c>
      <c r="J366">
        <v>2020</v>
      </c>
      <c r="K366" t="s">
        <v>23</v>
      </c>
      <c r="L366" t="s">
        <v>17</v>
      </c>
      <c r="M366">
        <v>72696</v>
      </c>
      <c r="N366">
        <v>69179</v>
      </c>
    </row>
    <row r="367" spans="1:14">
      <c r="A367" t="s">
        <v>189</v>
      </c>
      <c r="B367" t="s">
        <v>188</v>
      </c>
      <c r="C367" t="s">
        <v>190</v>
      </c>
      <c r="D367" t="s">
        <v>11</v>
      </c>
      <c r="E367" t="s">
        <v>12</v>
      </c>
      <c r="F367" t="s">
        <v>31</v>
      </c>
      <c r="G367" t="s">
        <v>32</v>
      </c>
      <c r="H367" t="s">
        <v>36</v>
      </c>
      <c r="I367" t="s">
        <v>29</v>
      </c>
      <c r="J367">
        <v>2020</v>
      </c>
      <c r="K367" t="s">
        <v>24</v>
      </c>
      <c r="L367" t="s">
        <v>17</v>
      </c>
      <c r="M367">
        <v>189478</v>
      </c>
      <c r="N367">
        <v>183242</v>
      </c>
    </row>
    <row r="368" spans="1:14">
      <c r="A368" t="s">
        <v>189</v>
      </c>
      <c r="B368" t="s">
        <v>188</v>
      </c>
      <c r="C368" t="s">
        <v>190</v>
      </c>
      <c r="D368" t="s">
        <v>11</v>
      </c>
      <c r="E368" t="s">
        <v>12</v>
      </c>
      <c r="F368" t="s">
        <v>31</v>
      </c>
      <c r="G368" t="s">
        <v>32</v>
      </c>
      <c r="H368" t="s">
        <v>36</v>
      </c>
      <c r="I368" t="s">
        <v>29</v>
      </c>
      <c r="J368">
        <v>2020</v>
      </c>
      <c r="K368" t="s">
        <v>25</v>
      </c>
      <c r="L368" t="s">
        <v>17</v>
      </c>
      <c r="M368">
        <v>80678</v>
      </c>
      <c r="N368">
        <v>85946</v>
      </c>
    </row>
    <row r="369" spans="1:14">
      <c r="A369" t="s">
        <v>189</v>
      </c>
      <c r="B369" t="s">
        <v>188</v>
      </c>
      <c r="C369" t="s">
        <v>190</v>
      </c>
      <c r="D369" t="s">
        <v>11</v>
      </c>
      <c r="E369" t="s">
        <v>12</v>
      </c>
      <c r="F369" t="s">
        <v>31</v>
      </c>
      <c r="G369" t="s">
        <v>32</v>
      </c>
      <c r="H369" t="s">
        <v>36</v>
      </c>
      <c r="I369" t="s">
        <v>29</v>
      </c>
      <c r="J369">
        <v>2021</v>
      </c>
      <c r="K369" t="s">
        <v>26</v>
      </c>
      <c r="L369" t="s">
        <v>17</v>
      </c>
      <c r="M369">
        <v>112960</v>
      </c>
      <c r="N369">
        <v>103736</v>
      </c>
    </row>
    <row r="370" spans="1:14">
      <c r="A370" t="s">
        <v>189</v>
      </c>
      <c r="B370" t="s">
        <v>188</v>
      </c>
      <c r="C370" t="s">
        <v>190</v>
      </c>
      <c r="D370" t="s">
        <v>11</v>
      </c>
      <c r="E370" t="s">
        <v>12</v>
      </c>
      <c r="F370" t="s">
        <v>31</v>
      </c>
      <c r="G370" t="s">
        <v>32</v>
      </c>
      <c r="H370" t="s">
        <v>36</v>
      </c>
      <c r="I370" t="s">
        <v>29</v>
      </c>
      <c r="J370">
        <v>2021</v>
      </c>
      <c r="K370" t="s">
        <v>27</v>
      </c>
      <c r="L370" t="s">
        <v>17</v>
      </c>
      <c r="M370">
        <v>200634</v>
      </c>
      <c r="N370">
        <v>186003</v>
      </c>
    </row>
    <row r="371" spans="1:14">
      <c r="A371" t="s">
        <v>189</v>
      </c>
      <c r="B371" t="s">
        <v>188</v>
      </c>
      <c r="C371" t="s">
        <v>190</v>
      </c>
      <c r="D371" t="s">
        <v>11</v>
      </c>
      <c r="E371" t="s">
        <v>12</v>
      </c>
      <c r="F371" t="s">
        <v>31</v>
      </c>
      <c r="G371" t="s">
        <v>32</v>
      </c>
      <c r="H371" t="s">
        <v>36</v>
      </c>
      <c r="I371" t="s">
        <v>29</v>
      </c>
      <c r="J371">
        <v>2021</v>
      </c>
      <c r="K371" t="s">
        <v>28</v>
      </c>
      <c r="L371" t="s">
        <v>17</v>
      </c>
      <c r="M371">
        <v>338715</v>
      </c>
      <c r="N371">
        <v>294561</v>
      </c>
    </row>
    <row r="372" spans="1:14">
      <c r="A372" t="s">
        <v>189</v>
      </c>
      <c r="B372" t="s">
        <v>188</v>
      </c>
      <c r="C372" t="s">
        <v>190</v>
      </c>
      <c r="D372" t="s">
        <v>11</v>
      </c>
      <c r="E372" t="s">
        <v>12</v>
      </c>
      <c r="F372" t="s">
        <v>31</v>
      </c>
      <c r="G372" t="s">
        <v>32</v>
      </c>
      <c r="H372" t="s">
        <v>37</v>
      </c>
      <c r="I372" t="s">
        <v>29</v>
      </c>
      <c r="J372">
        <v>2020</v>
      </c>
      <c r="K372" t="s">
        <v>16</v>
      </c>
      <c r="L372" t="s">
        <v>17</v>
      </c>
      <c r="M372">
        <v>18541</v>
      </c>
      <c r="N372">
        <v>15866</v>
      </c>
    </row>
    <row r="373" spans="1:14">
      <c r="A373" t="s">
        <v>189</v>
      </c>
      <c r="B373" t="s">
        <v>188</v>
      </c>
      <c r="C373" t="s">
        <v>190</v>
      </c>
      <c r="D373" t="s">
        <v>11</v>
      </c>
      <c r="E373" t="s">
        <v>12</v>
      </c>
      <c r="F373" t="s">
        <v>31</v>
      </c>
      <c r="G373" t="s">
        <v>32</v>
      </c>
      <c r="H373" t="s">
        <v>37</v>
      </c>
      <c r="I373" t="s">
        <v>29</v>
      </c>
      <c r="J373">
        <v>2020</v>
      </c>
      <c r="K373" t="s">
        <v>18</v>
      </c>
      <c r="L373" t="s">
        <v>17</v>
      </c>
      <c r="M373">
        <v>38655</v>
      </c>
      <c r="N373">
        <v>41475</v>
      </c>
    </row>
    <row r="374" spans="1:14">
      <c r="A374" t="s">
        <v>189</v>
      </c>
      <c r="B374" t="s">
        <v>188</v>
      </c>
      <c r="C374" t="s">
        <v>190</v>
      </c>
      <c r="D374" t="s">
        <v>11</v>
      </c>
      <c r="E374" t="s">
        <v>12</v>
      </c>
      <c r="F374" t="s">
        <v>31</v>
      </c>
      <c r="G374" t="s">
        <v>32</v>
      </c>
      <c r="H374" t="s">
        <v>37</v>
      </c>
      <c r="I374" t="s">
        <v>29</v>
      </c>
      <c r="J374">
        <v>2020</v>
      </c>
      <c r="K374" t="s">
        <v>19</v>
      </c>
      <c r="L374" t="s">
        <v>17</v>
      </c>
      <c r="M374">
        <v>48073</v>
      </c>
      <c r="N374">
        <v>42943</v>
      </c>
    </row>
    <row r="375" spans="1:14">
      <c r="A375" t="s">
        <v>189</v>
      </c>
      <c r="B375" t="s">
        <v>188</v>
      </c>
      <c r="C375" t="s">
        <v>190</v>
      </c>
      <c r="D375" t="s">
        <v>11</v>
      </c>
      <c r="E375" t="s">
        <v>12</v>
      </c>
      <c r="F375" t="s">
        <v>31</v>
      </c>
      <c r="G375" t="s">
        <v>32</v>
      </c>
      <c r="H375" t="s">
        <v>37</v>
      </c>
      <c r="I375" t="s">
        <v>29</v>
      </c>
      <c r="J375">
        <v>2020</v>
      </c>
      <c r="K375" t="s">
        <v>20</v>
      </c>
      <c r="L375" t="s">
        <v>17</v>
      </c>
      <c r="M375">
        <v>50381</v>
      </c>
      <c r="N375">
        <v>59540</v>
      </c>
    </row>
    <row r="376" spans="1:14">
      <c r="A376" t="s">
        <v>189</v>
      </c>
      <c r="B376" t="s">
        <v>188</v>
      </c>
      <c r="C376" t="s">
        <v>190</v>
      </c>
      <c r="D376" t="s">
        <v>11</v>
      </c>
      <c r="E376" t="s">
        <v>12</v>
      </c>
      <c r="F376" t="s">
        <v>31</v>
      </c>
      <c r="G376" t="s">
        <v>32</v>
      </c>
      <c r="H376" t="s">
        <v>37</v>
      </c>
      <c r="I376" t="s">
        <v>29</v>
      </c>
      <c r="J376">
        <v>2020</v>
      </c>
      <c r="K376" t="s">
        <v>21</v>
      </c>
      <c r="L376" t="s">
        <v>17</v>
      </c>
      <c r="M376">
        <v>1116</v>
      </c>
      <c r="N376">
        <v>3241</v>
      </c>
    </row>
    <row r="377" spans="1:14">
      <c r="A377" t="s">
        <v>189</v>
      </c>
      <c r="B377" t="s">
        <v>188</v>
      </c>
      <c r="C377" t="s">
        <v>190</v>
      </c>
      <c r="D377" t="s">
        <v>11</v>
      </c>
      <c r="E377" t="s">
        <v>12</v>
      </c>
      <c r="F377" t="s">
        <v>31</v>
      </c>
      <c r="G377" t="s">
        <v>32</v>
      </c>
      <c r="H377" t="s">
        <v>37</v>
      </c>
      <c r="I377" t="s">
        <v>29</v>
      </c>
      <c r="J377">
        <v>2020</v>
      </c>
      <c r="K377" t="s">
        <v>22</v>
      </c>
      <c r="L377" t="s">
        <v>17</v>
      </c>
      <c r="M377">
        <v>32481</v>
      </c>
      <c r="N377">
        <v>40320</v>
      </c>
    </row>
    <row r="378" spans="1:14">
      <c r="A378" t="s">
        <v>189</v>
      </c>
      <c r="B378" t="s">
        <v>188</v>
      </c>
      <c r="C378" t="s">
        <v>190</v>
      </c>
      <c r="D378" t="s">
        <v>11</v>
      </c>
      <c r="E378" t="s">
        <v>12</v>
      </c>
      <c r="F378" t="s">
        <v>31</v>
      </c>
      <c r="G378" t="s">
        <v>32</v>
      </c>
      <c r="H378" t="s">
        <v>37</v>
      </c>
      <c r="I378" t="s">
        <v>29</v>
      </c>
      <c r="J378">
        <v>2020</v>
      </c>
      <c r="K378" t="s">
        <v>23</v>
      </c>
      <c r="L378" t="s">
        <v>17</v>
      </c>
      <c r="M378">
        <v>8395</v>
      </c>
      <c r="N378">
        <v>8418</v>
      </c>
    </row>
    <row r="379" spans="1:14">
      <c r="A379" t="s">
        <v>189</v>
      </c>
      <c r="B379" t="s">
        <v>188</v>
      </c>
      <c r="C379" t="s">
        <v>190</v>
      </c>
      <c r="D379" t="s">
        <v>11</v>
      </c>
      <c r="E379" t="s">
        <v>12</v>
      </c>
      <c r="F379" t="s">
        <v>31</v>
      </c>
      <c r="G379" t="s">
        <v>32</v>
      </c>
      <c r="H379" t="s">
        <v>37</v>
      </c>
      <c r="I379" t="s">
        <v>29</v>
      </c>
      <c r="J379">
        <v>2020</v>
      </c>
      <c r="K379" t="s">
        <v>24</v>
      </c>
      <c r="L379" t="s">
        <v>17</v>
      </c>
      <c r="M379">
        <v>8846</v>
      </c>
      <c r="N379">
        <v>11484</v>
      </c>
    </row>
    <row r="380" spans="1:14">
      <c r="A380" t="s">
        <v>189</v>
      </c>
      <c r="B380" t="s">
        <v>188</v>
      </c>
      <c r="C380" t="s">
        <v>190</v>
      </c>
      <c r="D380" t="s">
        <v>11</v>
      </c>
      <c r="E380" t="s">
        <v>12</v>
      </c>
      <c r="F380" t="s">
        <v>31</v>
      </c>
      <c r="G380" t="s">
        <v>32</v>
      </c>
      <c r="H380" t="s">
        <v>37</v>
      </c>
      <c r="I380" t="s">
        <v>29</v>
      </c>
      <c r="J380">
        <v>2020</v>
      </c>
      <c r="K380" t="s">
        <v>25</v>
      </c>
      <c r="L380" t="s">
        <v>17</v>
      </c>
      <c r="M380">
        <v>49818</v>
      </c>
      <c r="N380">
        <v>58914</v>
      </c>
    </row>
    <row r="381" spans="1:14">
      <c r="A381" t="s">
        <v>189</v>
      </c>
      <c r="B381" t="s">
        <v>188</v>
      </c>
      <c r="C381" t="s">
        <v>190</v>
      </c>
      <c r="D381" t="s">
        <v>11</v>
      </c>
      <c r="E381" t="s">
        <v>12</v>
      </c>
      <c r="F381" t="s">
        <v>31</v>
      </c>
      <c r="G381" t="s">
        <v>32</v>
      </c>
      <c r="H381" t="s">
        <v>37</v>
      </c>
      <c r="I381" t="s">
        <v>29</v>
      </c>
      <c r="J381">
        <v>2021</v>
      </c>
      <c r="K381" t="s">
        <v>26</v>
      </c>
      <c r="L381" t="s">
        <v>17</v>
      </c>
      <c r="M381">
        <v>28035</v>
      </c>
      <c r="N381">
        <v>28085</v>
      </c>
    </row>
    <row r="382" spans="1:14">
      <c r="A382" t="s">
        <v>189</v>
      </c>
      <c r="B382" t="s">
        <v>188</v>
      </c>
      <c r="C382" t="s">
        <v>190</v>
      </c>
      <c r="D382" t="s">
        <v>11</v>
      </c>
      <c r="E382" t="s">
        <v>12</v>
      </c>
      <c r="F382" t="s">
        <v>31</v>
      </c>
      <c r="G382" t="s">
        <v>32</v>
      </c>
      <c r="H382" t="s">
        <v>37</v>
      </c>
      <c r="I382" t="s">
        <v>29</v>
      </c>
      <c r="J382">
        <v>2021</v>
      </c>
      <c r="K382" t="s">
        <v>27</v>
      </c>
      <c r="L382" t="s">
        <v>17</v>
      </c>
      <c r="M382">
        <v>105948</v>
      </c>
      <c r="N382">
        <v>103798</v>
      </c>
    </row>
    <row r="383" spans="1:14">
      <c r="A383" t="s">
        <v>189</v>
      </c>
      <c r="B383" t="s">
        <v>188</v>
      </c>
      <c r="C383" t="s">
        <v>190</v>
      </c>
      <c r="D383" t="s">
        <v>11</v>
      </c>
      <c r="E383" t="s">
        <v>12</v>
      </c>
      <c r="F383" t="s">
        <v>31</v>
      </c>
      <c r="G383" t="s">
        <v>32</v>
      </c>
      <c r="H383" t="s">
        <v>37</v>
      </c>
      <c r="I383" t="s">
        <v>29</v>
      </c>
      <c r="J383">
        <v>2021</v>
      </c>
      <c r="K383" t="s">
        <v>28</v>
      </c>
      <c r="L383" t="s">
        <v>17</v>
      </c>
      <c r="M383">
        <v>122363</v>
      </c>
      <c r="N383">
        <v>121428</v>
      </c>
    </row>
    <row r="384" spans="1:14">
      <c r="A384" t="s">
        <v>189</v>
      </c>
      <c r="B384" t="s">
        <v>188</v>
      </c>
      <c r="C384" t="s">
        <v>190</v>
      </c>
      <c r="D384" t="s">
        <v>11</v>
      </c>
      <c r="E384" t="s">
        <v>12</v>
      </c>
      <c r="F384" t="s">
        <v>31</v>
      </c>
      <c r="G384" t="s">
        <v>32</v>
      </c>
      <c r="H384" t="s">
        <v>38</v>
      </c>
      <c r="I384" t="s">
        <v>29</v>
      </c>
      <c r="J384">
        <v>2020</v>
      </c>
      <c r="K384" t="s">
        <v>22</v>
      </c>
      <c r="L384" t="s">
        <v>17</v>
      </c>
      <c r="M384">
        <v>140019</v>
      </c>
      <c r="N384">
        <v>140019</v>
      </c>
    </row>
    <row r="385" spans="1:14">
      <c r="A385" t="s">
        <v>189</v>
      </c>
      <c r="B385" t="s">
        <v>188</v>
      </c>
      <c r="C385" t="s">
        <v>190</v>
      </c>
      <c r="D385" t="s">
        <v>11</v>
      </c>
      <c r="E385" t="s">
        <v>12</v>
      </c>
      <c r="F385" t="s">
        <v>31</v>
      </c>
      <c r="G385" t="s">
        <v>32</v>
      </c>
      <c r="H385" t="s">
        <v>38</v>
      </c>
      <c r="I385" t="s">
        <v>29</v>
      </c>
      <c r="J385">
        <v>2020</v>
      </c>
      <c r="K385" t="s">
        <v>23</v>
      </c>
      <c r="L385" t="s">
        <v>17</v>
      </c>
      <c r="M385">
        <v>46143</v>
      </c>
      <c r="N385">
        <v>64359</v>
      </c>
    </row>
    <row r="386" spans="1:14">
      <c r="A386" t="s">
        <v>189</v>
      </c>
      <c r="B386" t="s">
        <v>188</v>
      </c>
      <c r="C386" t="s">
        <v>187</v>
      </c>
      <c r="D386" t="s">
        <v>11</v>
      </c>
      <c r="E386" t="s">
        <v>12</v>
      </c>
      <c r="F386" t="s">
        <v>31</v>
      </c>
      <c r="G386" t="s">
        <v>32</v>
      </c>
      <c r="H386" t="s">
        <v>33</v>
      </c>
      <c r="I386" t="s">
        <v>29</v>
      </c>
      <c r="J386">
        <v>2020</v>
      </c>
      <c r="K386" t="s">
        <v>16</v>
      </c>
      <c r="L386" t="s">
        <v>17</v>
      </c>
      <c r="M386">
        <v>6552</v>
      </c>
      <c r="N386">
        <v>1347</v>
      </c>
    </row>
    <row r="387" spans="1:14">
      <c r="A387" t="s">
        <v>189</v>
      </c>
      <c r="B387" t="s">
        <v>188</v>
      </c>
      <c r="C387" t="s">
        <v>187</v>
      </c>
      <c r="D387" t="s">
        <v>11</v>
      </c>
      <c r="E387" t="s">
        <v>12</v>
      </c>
      <c r="F387" t="s">
        <v>31</v>
      </c>
      <c r="G387" t="s">
        <v>32</v>
      </c>
      <c r="H387" t="s">
        <v>33</v>
      </c>
      <c r="I387" t="s">
        <v>29</v>
      </c>
      <c r="J387">
        <v>2020</v>
      </c>
      <c r="K387" t="s">
        <v>18</v>
      </c>
      <c r="L387" t="s">
        <v>17</v>
      </c>
      <c r="M387">
        <v>4522</v>
      </c>
      <c r="N387">
        <v>736</v>
      </c>
    </row>
    <row r="388" spans="1:14">
      <c r="A388" t="s">
        <v>189</v>
      </c>
      <c r="B388" t="s">
        <v>188</v>
      </c>
      <c r="C388" t="s">
        <v>187</v>
      </c>
      <c r="D388" t="s">
        <v>11</v>
      </c>
      <c r="E388" t="s">
        <v>12</v>
      </c>
      <c r="F388" t="s">
        <v>31</v>
      </c>
      <c r="G388" t="s">
        <v>32</v>
      </c>
      <c r="H388" t="s">
        <v>33</v>
      </c>
      <c r="I388" t="s">
        <v>29</v>
      </c>
      <c r="J388">
        <v>2020</v>
      </c>
      <c r="K388" t="s">
        <v>19</v>
      </c>
      <c r="L388" t="s">
        <v>17</v>
      </c>
      <c r="M388">
        <v>4541</v>
      </c>
      <c r="N388">
        <v>730</v>
      </c>
    </row>
    <row r="389" spans="1:14">
      <c r="A389" t="s">
        <v>189</v>
      </c>
      <c r="B389" t="s">
        <v>188</v>
      </c>
      <c r="C389" t="s">
        <v>187</v>
      </c>
      <c r="D389" t="s">
        <v>11</v>
      </c>
      <c r="E389" t="s">
        <v>12</v>
      </c>
      <c r="F389" t="s">
        <v>31</v>
      </c>
      <c r="G389" t="s">
        <v>32</v>
      </c>
      <c r="H389" t="s">
        <v>33</v>
      </c>
      <c r="I389" t="s">
        <v>29</v>
      </c>
      <c r="J389">
        <v>2020</v>
      </c>
      <c r="K389" t="s">
        <v>20</v>
      </c>
      <c r="L389" t="s">
        <v>17</v>
      </c>
      <c r="M389">
        <v>10096</v>
      </c>
      <c r="N389">
        <v>1583</v>
      </c>
    </row>
    <row r="390" spans="1:14">
      <c r="A390" t="s">
        <v>189</v>
      </c>
      <c r="B390" t="s">
        <v>188</v>
      </c>
      <c r="C390" t="s">
        <v>187</v>
      </c>
      <c r="D390" t="s">
        <v>11</v>
      </c>
      <c r="E390" t="s">
        <v>12</v>
      </c>
      <c r="F390" t="s">
        <v>31</v>
      </c>
      <c r="G390" t="s">
        <v>32</v>
      </c>
      <c r="H390" t="s">
        <v>33</v>
      </c>
      <c r="I390" t="s">
        <v>29</v>
      </c>
      <c r="J390">
        <v>2020</v>
      </c>
      <c r="K390" t="s">
        <v>21</v>
      </c>
      <c r="L390" t="s">
        <v>17</v>
      </c>
      <c r="M390">
        <v>6937</v>
      </c>
      <c r="N390">
        <v>864</v>
      </c>
    </row>
    <row r="391" spans="1:14">
      <c r="A391" t="s">
        <v>189</v>
      </c>
      <c r="B391" t="s">
        <v>188</v>
      </c>
      <c r="C391" t="s">
        <v>187</v>
      </c>
      <c r="D391" t="s">
        <v>11</v>
      </c>
      <c r="E391" t="s">
        <v>12</v>
      </c>
      <c r="F391" t="s">
        <v>31</v>
      </c>
      <c r="G391" t="s">
        <v>32</v>
      </c>
      <c r="H391" t="s">
        <v>33</v>
      </c>
      <c r="I391" t="s">
        <v>29</v>
      </c>
      <c r="J391">
        <v>2020</v>
      </c>
      <c r="K391" t="s">
        <v>22</v>
      </c>
      <c r="L391" t="s">
        <v>17</v>
      </c>
      <c r="M391">
        <v>14558</v>
      </c>
      <c r="N391">
        <v>2713</v>
      </c>
    </row>
    <row r="392" spans="1:14">
      <c r="A392" t="s">
        <v>189</v>
      </c>
      <c r="B392" t="s">
        <v>188</v>
      </c>
      <c r="C392" t="s">
        <v>187</v>
      </c>
      <c r="D392" t="s">
        <v>11</v>
      </c>
      <c r="E392" t="s">
        <v>12</v>
      </c>
      <c r="F392" t="s">
        <v>31</v>
      </c>
      <c r="G392" t="s">
        <v>32</v>
      </c>
      <c r="H392" t="s">
        <v>33</v>
      </c>
      <c r="I392" t="s">
        <v>29</v>
      </c>
      <c r="J392">
        <v>2020</v>
      </c>
      <c r="K392" t="s">
        <v>23</v>
      </c>
      <c r="L392" t="s">
        <v>17</v>
      </c>
      <c r="M392">
        <v>11583</v>
      </c>
      <c r="N392">
        <v>2030</v>
      </c>
    </row>
    <row r="393" spans="1:14">
      <c r="A393" t="s">
        <v>189</v>
      </c>
      <c r="B393" t="s">
        <v>188</v>
      </c>
      <c r="C393" t="s">
        <v>187</v>
      </c>
      <c r="D393" t="s">
        <v>11</v>
      </c>
      <c r="E393" t="s">
        <v>12</v>
      </c>
      <c r="F393" t="s">
        <v>31</v>
      </c>
      <c r="G393" t="s">
        <v>32</v>
      </c>
      <c r="H393" t="s">
        <v>33</v>
      </c>
      <c r="I393" t="s">
        <v>29</v>
      </c>
      <c r="J393">
        <v>2020</v>
      </c>
      <c r="K393" t="s">
        <v>24</v>
      </c>
      <c r="L393" t="s">
        <v>17</v>
      </c>
      <c r="M393">
        <v>9852</v>
      </c>
      <c r="N393">
        <v>1612</v>
      </c>
    </row>
    <row r="394" spans="1:14">
      <c r="A394" t="s">
        <v>189</v>
      </c>
      <c r="B394" t="s">
        <v>188</v>
      </c>
      <c r="C394" t="s">
        <v>187</v>
      </c>
      <c r="D394" t="s">
        <v>11</v>
      </c>
      <c r="E394" t="s">
        <v>12</v>
      </c>
      <c r="F394" t="s">
        <v>31</v>
      </c>
      <c r="G394" t="s">
        <v>32</v>
      </c>
      <c r="H394" t="s">
        <v>33</v>
      </c>
      <c r="I394" t="s">
        <v>29</v>
      </c>
      <c r="J394">
        <v>2020</v>
      </c>
      <c r="K394" t="s">
        <v>25</v>
      </c>
      <c r="L394" t="s">
        <v>17</v>
      </c>
      <c r="M394">
        <v>9756</v>
      </c>
      <c r="N394">
        <v>1914</v>
      </c>
    </row>
    <row r="395" spans="1:14">
      <c r="A395" t="s">
        <v>189</v>
      </c>
      <c r="B395" t="s">
        <v>188</v>
      </c>
      <c r="C395" t="s">
        <v>187</v>
      </c>
      <c r="D395" t="s">
        <v>11</v>
      </c>
      <c r="E395" t="s">
        <v>12</v>
      </c>
      <c r="F395" t="s">
        <v>31</v>
      </c>
      <c r="G395" t="s">
        <v>32</v>
      </c>
      <c r="H395" t="s">
        <v>33</v>
      </c>
      <c r="I395" t="s">
        <v>29</v>
      </c>
      <c r="J395">
        <v>2021</v>
      </c>
      <c r="K395" t="s">
        <v>26</v>
      </c>
      <c r="L395" t="s">
        <v>17</v>
      </c>
      <c r="M395">
        <v>28477</v>
      </c>
      <c r="N395">
        <v>5521</v>
      </c>
    </row>
    <row r="396" spans="1:14">
      <c r="A396" t="s">
        <v>189</v>
      </c>
      <c r="B396" t="s">
        <v>188</v>
      </c>
      <c r="C396" t="s">
        <v>187</v>
      </c>
      <c r="D396" t="s">
        <v>11</v>
      </c>
      <c r="E396" t="s">
        <v>12</v>
      </c>
      <c r="F396" t="s">
        <v>31</v>
      </c>
      <c r="G396" t="s">
        <v>32</v>
      </c>
      <c r="H396" t="s">
        <v>33</v>
      </c>
      <c r="I396" t="s">
        <v>29</v>
      </c>
      <c r="J396">
        <v>2021</v>
      </c>
      <c r="K396" t="s">
        <v>27</v>
      </c>
      <c r="L396" t="s">
        <v>17</v>
      </c>
      <c r="M396">
        <v>30313</v>
      </c>
      <c r="N396">
        <v>5625</v>
      </c>
    </row>
    <row r="397" spans="1:14">
      <c r="A397" t="s">
        <v>189</v>
      </c>
      <c r="B397" t="s">
        <v>188</v>
      </c>
      <c r="C397" t="s">
        <v>187</v>
      </c>
      <c r="D397" t="s">
        <v>11</v>
      </c>
      <c r="E397" t="s">
        <v>12</v>
      </c>
      <c r="F397" t="s">
        <v>31</v>
      </c>
      <c r="G397" t="s">
        <v>32</v>
      </c>
      <c r="H397" t="s">
        <v>33</v>
      </c>
      <c r="I397" t="s">
        <v>29</v>
      </c>
      <c r="J397">
        <v>2021</v>
      </c>
      <c r="K397" t="s">
        <v>28</v>
      </c>
      <c r="L397" t="s">
        <v>17</v>
      </c>
      <c r="M397">
        <v>70073</v>
      </c>
      <c r="N397">
        <v>13475</v>
      </c>
    </row>
    <row r="398" spans="1:14">
      <c r="A398" t="s">
        <v>189</v>
      </c>
      <c r="B398" t="s">
        <v>188</v>
      </c>
      <c r="C398" t="s">
        <v>187</v>
      </c>
      <c r="D398" t="s">
        <v>11</v>
      </c>
      <c r="E398" t="s">
        <v>12</v>
      </c>
      <c r="F398" t="s">
        <v>31</v>
      </c>
      <c r="G398" t="s">
        <v>32</v>
      </c>
      <c r="H398" t="s">
        <v>34</v>
      </c>
      <c r="I398" t="s">
        <v>29</v>
      </c>
      <c r="J398">
        <v>2020</v>
      </c>
      <c r="K398" t="s">
        <v>18</v>
      </c>
      <c r="L398" t="s">
        <v>17</v>
      </c>
      <c r="M398">
        <v>9184</v>
      </c>
      <c r="N398">
        <v>8635</v>
      </c>
    </row>
    <row r="399" spans="1:14">
      <c r="A399" t="s">
        <v>189</v>
      </c>
      <c r="B399" t="s">
        <v>188</v>
      </c>
      <c r="C399" t="s">
        <v>187</v>
      </c>
      <c r="D399" t="s">
        <v>11</v>
      </c>
      <c r="E399" t="s">
        <v>12</v>
      </c>
      <c r="F399" t="s">
        <v>31</v>
      </c>
      <c r="G399" t="s">
        <v>32</v>
      </c>
      <c r="H399" t="s">
        <v>34</v>
      </c>
      <c r="I399" t="s">
        <v>29</v>
      </c>
      <c r="J399">
        <v>2020</v>
      </c>
      <c r="K399" t="s">
        <v>19</v>
      </c>
      <c r="L399" t="s">
        <v>17</v>
      </c>
      <c r="M399">
        <v>13079</v>
      </c>
      <c r="N399">
        <v>12140</v>
      </c>
    </row>
    <row r="400" spans="1:14">
      <c r="A400" t="s">
        <v>189</v>
      </c>
      <c r="B400" t="s">
        <v>188</v>
      </c>
      <c r="C400" t="s">
        <v>187</v>
      </c>
      <c r="D400" t="s">
        <v>11</v>
      </c>
      <c r="E400" t="s">
        <v>12</v>
      </c>
      <c r="F400" t="s">
        <v>31</v>
      </c>
      <c r="G400" t="s">
        <v>32</v>
      </c>
      <c r="H400" t="s">
        <v>34</v>
      </c>
      <c r="I400" t="s">
        <v>29</v>
      </c>
      <c r="J400">
        <v>2020</v>
      </c>
      <c r="K400" t="s">
        <v>22</v>
      </c>
      <c r="L400" t="s">
        <v>17</v>
      </c>
      <c r="M400">
        <v>5658</v>
      </c>
      <c r="N400">
        <v>4068</v>
      </c>
    </row>
    <row r="401" spans="1:14">
      <c r="A401" t="s">
        <v>189</v>
      </c>
      <c r="B401" t="s">
        <v>188</v>
      </c>
      <c r="C401" t="s">
        <v>187</v>
      </c>
      <c r="D401" t="s">
        <v>11</v>
      </c>
      <c r="E401" t="s">
        <v>12</v>
      </c>
      <c r="F401" t="s">
        <v>31</v>
      </c>
      <c r="G401" t="s">
        <v>32</v>
      </c>
      <c r="H401" t="s">
        <v>36</v>
      </c>
      <c r="I401" t="s">
        <v>29</v>
      </c>
      <c r="J401">
        <v>2020</v>
      </c>
      <c r="K401" t="s">
        <v>16</v>
      </c>
      <c r="L401" t="s">
        <v>17</v>
      </c>
      <c r="M401">
        <v>30443</v>
      </c>
      <c r="N401">
        <v>21052</v>
      </c>
    </row>
    <row r="402" spans="1:14">
      <c r="A402" t="s">
        <v>189</v>
      </c>
      <c r="B402" t="s">
        <v>188</v>
      </c>
      <c r="C402" t="s">
        <v>187</v>
      </c>
      <c r="D402" t="s">
        <v>11</v>
      </c>
      <c r="E402" t="s">
        <v>12</v>
      </c>
      <c r="F402" t="s">
        <v>31</v>
      </c>
      <c r="G402" t="s">
        <v>32</v>
      </c>
      <c r="H402" t="s">
        <v>36</v>
      </c>
      <c r="I402" t="s">
        <v>29</v>
      </c>
      <c r="J402">
        <v>2020</v>
      </c>
      <c r="K402" t="s">
        <v>18</v>
      </c>
      <c r="L402" t="s">
        <v>17</v>
      </c>
      <c r="M402">
        <v>98139</v>
      </c>
      <c r="N402">
        <v>66238</v>
      </c>
    </row>
    <row r="403" spans="1:14">
      <c r="A403" t="s">
        <v>189</v>
      </c>
      <c r="B403" t="s">
        <v>188</v>
      </c>
      <c r="C403" t="s">
        <v>187</v>
      </c>
      <c r="D403" t="s">
        <v>11</v>
      </c>
      <c r="E403" t="s">
        <v>12</v>
      </c>
      <c r="F403" t="s">
        <v>31</v>
      </c>
      <c r="G403" t="s">
        <v>32</v>
      </c>
      <c r="H403" t="s">
        <v>36</v>
      </c>
      <c r="I403" t="s">
        <v>29</v>
      </c>
      <c r="J403">
        <v>2020</v>
      </c>
      <c r="K403" t="s">
        <v>19</v>
      </c>
      <c r="L403" t="s">
        <v>17</v>
      </c>
      <c r="M403">
        <v>69534</v>
      </c>
      <c r="N403">
        <v>45731</v>
      </c>
    </row>
    <row r="404" spans="1:14">
      <c r="A404" t="s">
        <v>189</v>
      </c>
      <c r="B404" t="s">
        <v>188</v>
      </c>
      <c r="C404" t="s">
        <v>187</v>
      </c>
      <c r="D404" t="s">
        <v>11</v>
      </c>
      <c r="E404" t="s">
        <v>12</v>
      </c>
      <c r="F404" t="s">
        <v>31</v>
      </c>
      <c r="G404" t="s">
        <v>32</v>
      </c>
      <c r="H404" t="s">
        <v>36</v>
      </c>
      <c r="I404" t="s">
        <v>29</v>
      </c>
      <c r="J404">
        <v>2020</v>
      </c>
      <c r="K404" t="s">
        <v>20</v>
      </c>
      <c r="L404" t="s">
        <v>17</v>
      </c>
      <c r="M404">
        <v>90637</v>
      </c>
      <c r="N404">
        <v>58103</v>
      </c>
    </row>
    <row r="405" spans="1:14">
      <c r="A405" t="s">
        <v>189</v>
      </c>
      <c r="B405" t="s">
        <v>188</v>
      </c>
      <c r="C405" t="s">
        <v>187</v>
      </c>
      <c r="D405" t="s">
        <v>11</v>
      </c>
      <c r="E405" t="s">
        <v>12</v>
      </c>
      <c r="F405" t="s">
        <v>31</v>
      </c>
      <c r="G405" t="s">
        <v>32</v>
      </c>
      <c r="H405" t="s">
        <v>36</v>
      </c>
      <c r="I405" t="s">
        <v>29</v>
      </c>
      <c r="J405">
        <v>2020</v>
      </c>
      <c r="K405" t="s">
        <v>22</v>
      </c>
      <c r="L405" t="s">
        <v>17</v>
      </c>
      <c r="M405">
        <v>58073</v>
      </c>
      <c r="N405">
        <v>35690</v>
      </c>
    </row>
    <row r="406" spans="1:14">
      <c r="A406" t="s">
        <v>189</v>
      </c>
      <c r="B406" t="s">
        <v>188</v>
      </c>
      <c r="C406" t="s">
        <v>187</v>
      </c>
      <c r="D406" t="s">
        <v>11</v>
      </c>
      <c r="E406" t="s">
        <v>12</v>
      </c>
      <c r="F406" t="s">
        <v>31</v>
      </c>
      <c r="G406" t="s">
        <v>32</v>
      </c>
      <c r="H406" t="s">
        <v>36</v>
      </c>
      <c r="I406" t="s">
        <v>29</v>
      </c>
      <c r="J406">
        <v>2020</v>
      </c>
      <c r="K406" t="s">
        <v>23</v>
      </c>
      <c r="L406" t="s">
        <v>17</v>
      </c>
      <c r="M406">
        <v>24086</v>
      </c>
      <c r="N406">
        <v>14678</v>
      </c>
    </row>
    <row r="407" spans="1:14">
      <c r="A407" t="s">
        <v>189</v>
      </c>
      <c r="B407" t="s">
        <v>188</v>
      </c>
      <c r="C407" t="s">
        <v>187</v>
      </c>
      <c r="D407" t="s">
        <v>11</v>
      </c>
      <c r="E407" t="s">
        <v>12</v>
      </c>
      <c r="F407" t="s">
        <v>31</v>
      </c>
      <c r="G407" t="s">
        <v>32</v>
      </c>
      <c r="H407" t="s">
        <v>36</v>
      </c>
      <c r="I407" t="s">
        <v>29</v>
      </c>
      <c r="J407">
        <v>2020</v>
      </c>
      <c r="K407" t="s">
        <v>24</v>
      </c>
      <c r="L407" t="s">
        <v>17</v>
      </c>
      <c r="M407">
        <v>119385</v>
      </c>
      <c r="N407">
        <v>73892</v>
      </c>
    </row>
    <row r="408" spans="1:14">
      <c r="A408" t="s">
        <v>189</v>
      </c>
      <c r="B408" t="s">
        <v>188</v>
      </c>
      <c r="C408" t="s">
        <v>187</v>
      </c>
      <c r="D408" t="s">
        <v>11</v>
      </c>
      <c r="E408" t="s">
        <v>12</v>
      </c>
      <c r="F408" t="s">
        <v>31</v>
      </c>
      <c r="G408" t="s">
        <v>32</v>
      </c>
      <c r="H408" t="s">
        <v>36</v>
      </c>
      <c r="I408" t="s">
        <v>29</v>
      </c>
      <c r="J408">
        <v>2020</v>
      </c>
      <c r="K408" t="s">
        <v>25</v>
      </c>
      <c r="L408" t="s">
        <v>17</v>
      </c>
      <c r="M408">
        <v>26026</v>
      </c>
      <c r="N408">
        <v>15602</v>
      </c>
    </row>
    <row r="409" spans="1:14">
      <c r="A409" t="s">
        <v>189</v>
      </c>
      <c r="B409" t="s">
        <v>188</v>
      </c>
      <c r="C409" t="s">
        <v>187</v>
      </c>
      <c r="D409" t="s">
        <v>11</v>
      </c>
      <c r="E409" t="s">
        <v>12</v>
      </c>
      <c r="F409" t="s">
        <v>31</v>
      </c>
      <c r="G409" t="s">
        <v>32</v>
      </c>
      <c r="H409" t="s">
        <v>36</v>
      </c>
      <c r="I409" t="s">
        <v>29</v>
      </c>
      <c r="J409">
        <v>2021</v>
      </c>
      <c r="K409" t="s">
        <v>26</v>
      </c>
      <c r="L409" t="s">
        <v>17</v>
      </c>
      <c r="M409">
        <v>12668</v>
      </c>
      <c r="N409">
        <v>12268</v>
      </c>
    </row>
    <row r="410" spans="1:14">
      <c r="A410" t="s">
        <v>189</v>
      </c>
      <c r="B410" t="s">
        <v>188</v>
      </c>
      <c r="C410" t="s">
        <v>187</v>
      </c>
      <c r="D410" t="s">
        <v>11</v>
      </c>
      <c r="E410" t="s">
        <v>12</v>
      </c>
      <c r="F410" t="s">
        <v>31</v>
      </c>
      <c r="G410" t="s">
        <v>32</v>
      </c>
      <c r="H410" t="s">
        <v>36</v>
      </c>
      <c r="I410" t="s">
        <v>29</v>
      </c>
      <c r="J410">
        <v>2021</v>
      </c>
      <c r="K410" t="s">
        <v>27</v>
      </c>
      <c r="L410" t="s">
        <v>17</v>
      </c>
      <c r="M410">
        <v>34091</v>
      </c>
      <c r="N410">
        <v>19952</v>
      </c>
    </row>
    <row r="411" spans="1:14">
      <c r="A411" t="s">
        <v>189</v>
      </c>
      <c r="B411" t="s">
        <v>188</v>
      </c>
      <c r="C411" t="s">
        <v>187</v>
      </c>
      <c r="D411" t="s">
        <v>11</v>
      </c>
      <c r="E411" t="s">
        <v>12</v>
      </c>
      <c r="F411" t="s">
        <v>31</v>
      </c>
      <c r="G411" t="s">
        <v>32</v>
      </c>
      <c r="H411" t="s">
        <v>36</v>
      </c>
      <c r="I411" t="s">
        <v>29</v>
      </c>
      <c r="J411">
        <v>2021</v>
      </c>
      <c r="K411" t="s">
        <v>28</v>
      </c>
      <c r="L411" t="s">
        <v>17</v>
      </c>
      <c r="M411">
        <v>157392</v>
      </c>
      <c r="N411">
        <v>97674</v>
      </c>
    </row>
    <row r="412" spans="1:14">
      <c r="A412" t="s">
        <v>189</v>
      </c>
      <c r="B412" t="s">
        <v>188</v>
      </c>
      <c r="C412" t="s">
        <v>187</v>
      </c>
      <c r="D412" t="s">
        <v>11</v>
      </c>
      <c r="E412" t="s">
        <v>12</v>
      </c>
      <c r="F412" t="s">
        <v>31</v>
      </c>
      <c r="G412" t="s">
        <v>32</v>
      </c>
      <c r="H412" t="s">
        <v>37</v>
      </c>
      <c r="I412" t="s">
        <v>29</v>
      </c>
      <c r="J412">
        <v>2020</v>
      </c>
      <c r="K412" t="s">
        <v>16</v>
      </c>
      <c r="L412" t="s">
        <v>17</v>
      </c>
      <c r="M412">
        <v>74791</v>
      </c>
      <c r="N412">
        <v>76298</v>
      </c>
    </row>
    <row r="413" spans="1:14">
      <c r="A413" t="s">
        <v>189</v>
      </c>
      <c r="B413" t="s">
        <v>188</v>
      </c>
      <c r="C413" t="s">
        <v>187</v>
      </c>
      <c r="D413" t="s">
        <v>11</v>
      </c>
      <c r="E413" t="s">
        <v>12</v>
      </c>
      <c r="F413" t="s">
        <v>31</v>
      </c>
      <c r="G413" t="s">
        <v>32</v>
      </c>
      <c r="H413" t="s">
        <v>37</v>
      </c>
      <c r="I413" t="s">
        <v>29</v>
      </c>
      <c r="J413">
        <v>2020</v>
      </c>
      <c r="K413" t="s">
        <v>18</v>
      </c>
      <c r="L413" t="s">
        <v>17</v>
      </c>
      <c r="M413">
        <v>235615</v>
      </c>
      <c r="N413">
        <v>322169</v>
      </c>
    </row>
    <row r="414" spans="1:14">
      <c r="A414" t="s">
        <v>189</v>
      </c>
      <c r="B414" t="s">
        <v>188</v>
      </c>
      <c r="C414" t="s">
        <v>187</v>
      </c>
      <c r="D414" t="s">
        <v>11</v>
      </c>
      <c r="E414" t="s">
        <v>12</v>
      </c>
      <c r="F414" t="s">
        <v>31</v>
      </c>
      <c r="G414" t="s">
        <v>32</v>
      </c>
      <c r="H414" t="s">
        <v>37</v>
      </c>
      <c r="I414" t="s">
        <v>29</v>
      </c>
      <c r="J414">
        <v>2020</v>
      </c>
      <c r="K414" t="s">
        <v>19</v>
      </c>
      <c r="L414" t="s">
        <v>17</v>
      </c>
      <c r="M414">
        <v>215538</v>
      </c>
      <c r="N414">
        <v>332015</v>
      </c>
    </row>
    <row r="415" spans="1:14">
      <c r="A415" t="s">
        <v>189</v>
      </c>
      <c r="B415" t="s">
        <v>188</v>
      </c>
      <c r="C415" t="s">
        <v>187</v>
      </c>
      <c r="D415" t="s">
        <v>11</v>
      </c>
      <c r="E415" t="s">
        <v>12</v>
      </c>
      <c r="F415" t="s">
        <v>31</v>
      </c>
      <c r="G415" t="s">
        <v>32</v>
      </c>
      <c r="H415" t="s">
        <v>37</v>
      </c>
      <c r="I415" t="s">
        <v>29</v>
      </c>
      <c r="J415">
        <v>2020</v>
      </c>
      <c r="K415" t="s">
        <v>20</v>
      </c>
      <c r="L415" t="s">
        <v>17</v>
      </c>
      <c r="M415">
        <v>206920</v>
      </c>
      <c r="N415">
        <v>278464</v>
      </c>
    </row>
    <row r="416" spans="1:14">
      <c r="A416" t="s">
        <v>189</v>
      </c>
      <c r="B416" t="s">
        <v>188</v>
      </c>
      <c r="C416" t="s">
        <v>187</v>
      </c>
      <c r="D416" t="s">
        <v>11</v>
      </c>
      <c r="E416" t="s">
        <v>12</v>
      </c>
      <c r="F416" t="s">
        <v>31</v>
      </c>
      <c r="G416" t="s">
        <v>32</v>
      </c>
      <c r="H416" t="s">
        <v>37</v>
      </c>
      <c r="I416" t="s">
        <v>29</v>
      </c>
      <c r="J416">
        <v>2020</v>
      </c>
      <c r="K416" t="s">
        <v>21</v>
      </c>
      <c r="L416" t="s">
        <v>17</v>
      </c>
      <c r="M416">
        <v>261186</v>
      </c>
      <c r="N416">
        <v>384289</v>
      </c>
    </row>
    <row r="417" spans="1:14">
      <c r="A417" t="s">
        <v>189</v>
      </c>
      <c r="B417" t="s">
        <v>188</v>
      </c>
      <c r="C417" t="s">
        <v>187</v>
      </c>
      <c r="D417" t="s">
        <v>11</v>
      </c>
      <c r="E417" t="s">
        <v>12</v>
      </c>
      <c r="F417" t="s">
        <v>31</v>
      </c>
      <c r="G417" t="s">
        <v>32</v>
      </c>
      <c r="H417" t="s">
        <v>37</v>
      </c>
      <c r="I417" t="s">
        <v>29</v>
      </c>
      <c r="J417">
        <v>2020</v>
      </c>
      <c r="K417" t="s">
        <v>22</v>
      </c>
      <c r="L417" t="s">
        <v>17</v>
      </c>
      <c r="M417">
        <v>387928</v>
      </c>
      <c r="N417">
        <v>573950</v>
      </c>
    </row>
    <row r="418" spans="1:14">
      <c r="A418" t="s">
        <v>189</v>
      </c>
      <c r="B418" t="s">
        <v>188</v>
      </c>
      <c r="C418" t="s">
        <v>187</v>
      </c>
      <c r="D418" t="s">
        <v>11</v>
      </c>
      <c r="E418" t="s">
        <v>12</v>
      </c>
      <c r="F418" t="s">
        <v>31</v>
      </c>
      <c r="G418" t="s">
        <v>32</v>
      </c>
      <c r="H418" t="s">
        <v>37</v>
      </c>
      <c r="I418" t="s">
        <v>29</v>
      </c>
      <c r="J418">
        <v>2020</v>
      </c>
      <c r="K418" t="s">
        <v>23</v>
      </c>
      <c r="L418" t="s">
        <v>17</v>
      </c>
      <c r="M418">
        <v>154837</v>
      </c>
      <c r="N418">
        <v>205690</v>
      </c>
    </row>
    <row r="419" spans="1:14">
      <c r="A419" t="s">
        <v>189</v>
      </c>
      <c r="B419" t="s">
        <v>188</v>
      </c>
      <c r="C419" t="s">
        <v>187</v>
      </c>
      <c r="D419" t="s">
        <v>11</v>
      </c>
      <c r="E419" t="s">
        <v>12</v>
      </c>
      <c r="F419" t="s">
        <v>31</v>
      </c>
      <c r="G419" t="s">
        <v>32</v>
      </c>
      <c r="H419" t="s">
        <v>37</v>
      </c>
      <c r="I419" t="s">
        <v>29</v>
      </c>
      <c r="J419">
        <v>2020</v>
      </c>
      <c r="K419" t="s">
        <v>24</v>
      </c>
      <c r="L419" t="s">
        <v>17</v>
      </c>
      <c r="M419">
        <v>502077</v>
      </c>
      <c r="N419">
        <v>741474</v>
      </c>
    </row>
    <row r="420" spans="1:14">
      <c r="A420" t="s">
        <v>189</v>
      </c>
      <c r="B420" t="s">
        <v>188</v>
      </c>
      <c r="C420" t="s">
        <v>187</v>
      </c>
      <c r="D420" t="s">
        <v>11</v>
      </c>
      <c r="E420" t="s">
        <v>12</v>
      </c>
      <c r="F420" t="s">
        <v>31</v>
      </c>
      <c r="G420" t="s">
        <v>32</v>
      </c>
      <c r="H420" t="s">
        <v>37</v>
      </c>
      <c r="I420" t="s">
        <v>29</v>
      </c>
      <c r="J420">
        <v>2020</v>
      </c>
      <c r="K420" t="s">
        <v>25</v>
      </c>
      <c r="L420" t="s">
        <v>17</v>
      </c>
      <c r="M420">
        <v>266471</v>
      </c>
      <c r="N420">
        <v>353390</v>
      </c>
    </row>
    <row r="421" spans="1:14">
      <c r="A421" t="s">
        <v>189</v>
      </c>
      <c r="B421" t="s">
        <v>188</v>
      </c>
      <c r="C421" t="s">
        <v>187</v>
      </c>
      <c r="D421" t="s">
        <v>11</v>
      </c>
      <c r="E421" t="s">
        <v>12</v>
      </c>
      <c r="F421" t="s">
        <v>31</v>
      </c>
      <c r="G421" t="s">
        <v>32</v>
      </c>
      <c r="H421" t="s">
        <v>37</v>
      </c>
      <c r="I421" t="s">
        <v>29</v>
      </c>
      <c r="J421">
        <v>2021</v>
      </c>
      <c r="K421" t="s">
        <v>26</v>
      </c>
      <c r="L421" t="s">
        <v>17</v>
      </c>
      <c r="M421">
        <v>260222</v>
      </c>
      <c r="N421">
        <v>356642</v>
      </c>
    </row>
    <row r="422" spans="1:14">
      <c r="A422" t="s">
        <v>189</v>
      </c>
      <c r="B422" t="s">
        <v>188</v>
      </c>
      <c r="C422" t="s">
        <v>187</v>
      </c>
      <c r="D422" t="s">
        <v>11</v>
      </c>
      <c r="E422" t="s">
        <v>12</v>
      </c>
      <c r="F422" t="s">
        <v>31</v>
      </c>
      <c r="G422" t="s">
        <v>32</v>
      </c>
      <c r="H422" t="s">
        <v>37</v>
      </c>
      <c r="I422" t="s">
        <v>29</v>
      </c>
      <c r="J422">
        <v>2021</v>
      </c>
      <c r="K422" t="s">
        <v>27</v>
      </c>
      <c r="L422" t="s">
        <v>17</v>
      </c>
      <c r="M422">
        <v>371471</v>
      </c>
      <c r="N422">
        <v>475170</v>
      </c>
    </row>
    <row r="423" spans="1:14">
      <c r="A423" t="s">
        <v>189</v>
      </c>
      <c r="B423" t="s">
        <v>188</v>
      </c>
      <c r="C423" t="s">
        <v>187</v>
      </c>
      <c r="D423" t="s">
        <v>11</v>
      </c>
      <c r="E423" t="s">
        <v>12</v>
      </c>
      <c r="F423" t="s">
        <v>31</v>
      </c>
      <c r="G423" t="s">
        <v>32</v>
      </c>
      <c r="H423" t="s">
        <v>37</v>
      </c>
      <c r="I423" t="s">
        <v>29</v>
      </c>
      <c r="J423">
        <v>2021</v>
      </c>
      <c r="K423" t="s">
        <v>28</v>
      </c>
      <c r="L423" t="s">
        <v>17</v>
      </c>
      <c r="M423">
        <v>671402</v>
      </c>
      <c r="N423">
        <v>919885</v>
      </c>
    </row>
    <row r="424" spans="1:14">
      <c r="A424" t="s">
        <v>189</v>
      </c>
      <c r="B424" t="s">
        <v>188</v>
      </c>
      <c r="C424" t="s">
        <v>187</v>
      </c>
      <c r="D424" t="s">
        <v>11</v>
      </c>
      <c r="E424" t="s">
        <v>12</v>
      </c>
      <c r="F424" t="s">
        <v>31</v>
      </c>
      <c r="G424" t="s">
        <v>32</v>
      </c>
      <c r="H424" t="s">
        <v>38</v>
      </c>
      <c r="I424" t="s">
        <v>29</v>
      </c>
      <c r="J424">
        <v>2020</v>
      </c>
      <c r="K424" t="s">
        <v>16</v>
      </c>
      <c r="L424" t="s">
        <v>17</v>
      </c>
      <c r="M424">
        <v>98527</v>
      </c>
      <c r="N424">
        <v>163822</v>
      </c>
    </row>
    <row r="425" spans="1:14">
      <c r="A425" t="s">
        <v>189</v>
      </c>
      <c r="B425" t="s">
        <v>188</v>
      </c>
      <c r="C425" t="s">
        <v>187</v>
      </c>
      <c r="D425" t="s">
        <v>11</v>
      </c>
      <c r="E425" t="s">
        <v>12</v>
      </c>
      <c r="F425" t="s">
        <v>31</v>
      </c>
      <c r="G425" t="s">
        <v>32</v>
      </c>
      <c r="H425" t="s">
        <v>38</v>
      </c>
      <c r="I425" t="s">
        <v>29</v>
      </c>
      <c r="J425">
        <v>2020</v>
      </c>
      <c r="K425" t="s">
        <v>18</v>
      </c>
      <c r="L425" t="s">
        <v>17</v>
      </c>
      <c r="M425">
        <v>158000</v>
      </c>
      <c r="N425">
        <v>281668</v>
      </c>
    </row>
    <row r="426" spans="1:14">
      <c r="A426" t="s">
        <v>189</v>
      </c>
      <c r="B426" t="s">
        <v>188</v>
      </c>
      <c r="C426" t="s">
        <v>187</v>
      </c>
      <c r="D426" t="s">
        <v>11</v>
      </c>
      <c r="E426" t="s">
        <v>12</v>
      </c>
      <c r="F426" t="s">
        <v>31</v>
      </c>
      <c r="G426" t="s">
        <v>32</v>
      </c>
      <c r="H426" t="s">
        <v>38</v>
      </c>
      <c r="I426" t="s">
        <v>29</v>
      </c>
      <c r="J426">
        <v>2020</v>
      </c>
      <c r="K426" t="s">
        <v>19</v>
      </c>
      <c r="L426" t="s">
        <v>17</v>
      </c>
      <c r="M426">
        <v>67901</v>
      </c>
      <c r="N426">
        <v>108598</v>
      </c>
    </row>
    <row r="427" spans="1:14">
      <c r="A427" t="s">
        <v>189</v>
      </c>
      <c r="B427" t="s">
        <v>188</v>
      </c>
      <c r="C427" t="s">
        <v>187</v>
      </c>
      <c r="D427" t="s">
        <v>11</v>
      </c>
      <c r="E427" t="s">
        <v>12</v>
      </c>
      <c r="F427" t="s">
        <v>31</v>
      </c>
      <c r="G427" t="s">
        <v>32</v>
      </c>
      <c r="H427" t="s">
        <v>38</v>
      </c>
      <c r="I427" t="s">
        <v>29</v>
      </c>
      <c r="J427">
        <v>2020</v>
      </c>
      <c r="K427" t="s">
        <v>20</v>
      </c>
      <c r="L427" t="s">
        <v>17</v>
      </c>
      <c r="M427">
        <v>94866</v>
      </c>
      <c r="N427">
        <v>158991</v>
      </c>
    </row>
    <row r="428" spans="1:14">
      <c r="A428" t="s">
        <v>189</v>
      </c>
      <c r="B428" t="s">
        <v>188</v>
      </c>
      <c r="C428" t="s">
        <v>187</v>
      </c>
      <c r="D428" t="s">
        <v>11</v>
      </c>
      <c r="E428" t="s">
        <v>12</v>
      </c>
      <c r="F428" t="s">
        <v>31</v>
      </c>
      <c r="G428" t="s">
        <v>32</v>
      </c>
      <c r="H428" t="s">
        <v>38</v>
      </c>
      <c r="I428" t="s">
        <v>29</v>
      </c>
      <c r="J428">
        <v>2020</v>
      </c>
      <c r="K428" t="s">
        <v>22</v>
      </c>
      <c r="L428" t="s">
        <v>17</v>
      </c>
      <c r="M428">
        <v>11812</v>
      </c>
      <c r="N428">
        <v>20410</v>
      </c>
    </row>
    <row r="429" spans="1:14">
      <c r="A429" t="s">
        <v>189</v>
      </c>
      <c r="B429" t="s">
        <v>188</v>
      </c>
      <c r="C429" t="s">
        <v>187</v>
      </c>
      <c r="D429" t="s">
        <v>11</v>
      </c>
      <c r="E429" t="s">
        <v>12</v>
      </c>
      <c r="F429" t="s">
        <v>31</v>
      </c>
      <c r="G429" t="s">
        <v>32</v>
      </c>
      <c r="H429" t="s">
        <v>38</v>
      </c>
      <c r="I429" t="s">
        <v>29</v>
      </c>
      <c r="J429">
        <v>2020</v>
      </c>
      <c r="K429" t="s">
        <v>23</v>
      </c>
      <c r="L429" t="s">
        <v>17</v>
      </c>
      <c r="M429">
        <v>20988</v>
      </c>
      <c r="N429">
        <v>27934</v>
      </c>
    </row>
    <row r="430" spans="1:14">
      <c r="A430" t="s">
        <v>189</v>
      </c>
      <c r="B430" t="s">
        <v>188</v>
      </c>
      <c r="C430" t="s">
        <v>187</v>
      </c>
      <c r="D430" t="s">
        <v>11</v>
      </c>
      <c r="E430" t="s">
        <v>12</v>
      </c>
      <c r="F430" t="s">
        <v>31</v>
      </c>
      <c r="G430" t="s">
        <v>32</v>
      </c>
      <c r="H430" t="s">
        <v>38</v>
      </c>
      <c r="I430" t="s">
        <v>29</v>
      </c>
      <c r="J430">
        <v>2020</v>
      </c>
      <c r="K430" t="s">
        <v>24</v>
      </c>
      <c r="L430" t="s">
        <v>17</v>
      </c>
      <c r="M430">
        <v>37800</v>
      </c>
      <c r="N430">
        <v>52489</v>
      </c>
    </row>
    <row r="431" spans="1:14">
      <c r="A431" t="s">
        <v>189</v>
      </c>
      <c r="B431" t="s">
        <v>188</v>
      </c>
      <c r="C431" t="s">
        <v>187</v>
      </c>
      <c r="D431" t="s">
        <v>11</v>
      </c>
      <c r="E431" t="s">
        <v>12</v>
      </c>
      <c r="F431" t="s">
        <v>31</v>
      </c>
      <c r="G431" t="s">
        <v>32</v>
      </c>
      <c r="H431" t="s">
        <v>38</v>
      </c>
      <c r="I431" t="s">
        <v>29</v>
      </c>
      <c r="J431">
        <v>2020</v>
      </c>
      <c r="K431" t="s">
        <v>25</v>
      </c>
      <c r="L431" t="s">
        <v>17</v>
      </c>
      <c r="M431">
        <v>17941</v>
      </c>
      <c r="N431">
        <v>26725</v>
      </c>
    </row>
    <row r="432" spans="1:14">
      <c r="A432" t="s">
        <v>189</v>
      </c>
      <c r="B432" t="s">
        <v>188</v>
      </c>
      <c r="C432" t="s">
        <v>187</v>
      </c>
      <c r="D432" t="s">
        <v>11</v>
      </c>
      <c r="E432" t="s">
        <v>12</v>
      </c>
      <c r="F432" t="s">
        <v>31</v>
      </c>
      <c r="G432" t="s">
        <v>32</v>
      </c>
      <c r="H432" t="s">
        <v>38</v>
      </c>
      <c r="I432" t="s">
        <v>29</v>
      </c>
      <c r="J432">
        <v>2021</v>
      </c>
      <c r="K432" t="s">
        <v>26</v>
      </c>
      <c r="L432" t="s">
        <v>17</v>
      </c>
      <c r="M432">
        <v>8485</v>
      </c>
      <c r="N432">
        <v>14082</v>
      </c>
    </row>
    <row r="433" spans="1:14">
      <c r="A433" t="s">
        <v>189</v>
      </c>
      <c r="B433" t="s">
        <v>188</v>
      </c>
      <c r="C433" t="s">
        <v>187</v>
      </c>
      <c r="D433" t="s">
        <v>11</v>
      </c>
      <c r="E433" t="s">
        <v>12</v>
      </c>
      <c r="F433" t="s">
        <v>31</v>
      </c>
      <c r="G433" t="s">
        <v>32</v>
      </c>
      <c r="H433" t="s">
        <v>38</v>
      </c>
      <c r="I433" t="s">
        <v>29</v>
      </c>
      <c r="J433">
        <v>2021</v>
      </c>
      <c r="K433" t="s">
        <v>27</v>
      </c>
      <c r="L433" t="s">
        <v>17</v>
      </c>
      <c r="M433">
        <v>161279</v>
      </c>
      <c r="N433">
        <v>255669</v>
      </c>
    </row>
    <row r="434" spans="1:14">
      <c r="A434" t="s">
        <v>189</v>
      </c>
      <c r="B434" t="s">
        <v>188</v>
      </c>
      <c r="C434" t="s">
        <v>187</v>
      </c>
      <c r="D434" t="s">
        <v>11</v>
      </c>
      <c r="E434" t="s">
        <v>12</v>
      </c>
      <c r="F434" t="s">
        <v>31</v>
      </c>
      <c r="G434" t="s">
        <v>32</v>
      </c>
      <c r="H434" t="s">
        <v>38</v>
      </c>
      <c r="I434" t="s">
        <v>29</v>
      </c>
      <c r="J434">
        <v>2021</v>
      </c>
      <c r="K434" t="s">
        <v>28</v>
      </c>
      <c r="L434" t="s">
        <v>17</v>
      </c>
      <c r="M434">
        <v>103726</v>
      </c>
      <c r="N434">
        <v>143228</v>
      </c>
    </row>
    <row r="435" spans="1:14">
      <c r="A435" t="s">
        <v>189</v>
      </c>
      <c r="B435" t="s">
        <v>188</v>
      </c>
      <c r="C435" t="s">
        <v>187</v>
      </c>
      <c r="D435" t="s">
        <v>11</v>
      </c>
      <c r="E435" t="s">
        <v>12</v>
      </c>
      <c r="F435" t="s">
        <v>31</v>
      </c>
      <c r="G435" t="s">
        <v>32</v>
      </c>
      <c r="H435" t="s">
        <v>39</v>
      </c>
      <c r="I435" t="s">
        <v>29</v>
      </c>
      <c r="J435">
        <v>2020</v>
      </c>
      <c r="K435" t="s">
        <v>23</v>
      </c>
      <c r="L435" t="s">
        <v>17</v>
      </c>
      <c r="M435">
        <v>3324</v>
      </c>
      <c r="N435">
        <v>1984</v>
      </c>
    </row>
    <row r="436" spans="1:14">
      <c r="A436" t="s">
        <v>156</v>
      </c>
      <c r="B436" t="s">
        <v>176</v>
      </c>
      <c r="C436" t="s">
        <v>185</v>
      </c>
      <c r="D436" t="s">
        <v>11</v>
      </c>
      <c r="E436" t="s">
        <v>12</v>
      </c>
      <c r="F436" t="s">
        <v>13</v>
      </c>
      <c r="G436" t="s">
        <v>14</v>
      </c>
      <c r="H436" t="s">
        <v>15</v>
      </c>
      <c r="I436" t="s">
        <v>30</v>
      </c>
      <c r="J436">
        <v>2020</v>
      </c>
      <c r="K436" t="s">
        <v>16</v>
      </c>
      <c r="L436" t="s">
        <v>17</v>
      </c>
      <c r="M436">
        <v>191910</v>
      </c>
      <c r="N436">
        <v>86950</v>
      </c>
    </row>
    <row r="437" spans="1:14">
      <c r="A437" t="s">
        <v>156</v>
      </c>
      <c r="B437" t="s">
        <v>176</v>
      </c>
      <c r="C437" t="s">
        <v>185</v>
      </c>
      <c r="D437" t="s">
        <v>11</v>
      </c>
      <c r="E437" t="s">
        <v>12</v>
      </c>
      <c r="F437" t="s">
        <v>13</v>
      </c>
      <c r="G437" t="s">
        <v>14</v>
      </c>
      <c r="H437" t="s">
        <v>15</v>
      </c>
      <c r="I437" t="s">
        <v>30</v>
      </c>
      <c r="J437">
        <v>2020</v>
      </c>
      <c r="K437" t="s">
        <v>18</v>
      </c>
      <c r="L437" t="s">
        <v>17</v>
      </c>
      <c r="M437">
        <v>643778</v>
      </c>
      <c r="N437">
        <v>578072</v>
      </c>
    </row>
    <row r="438" spans="1:14">
      <c r="A438" t="s">
        <v>156</v>
      </c>
      <c r="B438" t="s">
        <v>176</v>
      </c>
      <c r="C438" t="s">
        <v>185</v>
      </c>
      <c r="D438" t="s">
        <v>11</v>
      </c>
      <c r="E438" t="s">
        <v>12</v>
      </c>
      <c r="F438" t="s">
        <v>13</v>
      </c>
      <c r="G438" t="s">
        <v>14</v>
      </c>
      <c r="H438" t="s">
        <v>15</v>
      </c>
      <c r="I438" t="s">
        <v>30</v>
      </c>
      <c r="J438">
        <v>2020</v>
      </c>
      <c r="K438" t="s">
        <v>19</v>
      </c>
      <c r="L438" t="s">
        <v>17</v>
      </c>
      <c r="M438">
        <v>51741</v>
      </c>
      <c r="N438">
        <v>144518</v>
      </c>
    </row>
    <row r="439" spans="1:14">
      <c r="A439" t="s">
        <v>156</v>
      </c>
      <c r="B439" t="s">
        <v>176</v>
      </c>
      <c r="C439" t="s">
        <v>185</v>
      </c>
      <c r="D439" t="s">
        <v>11</v>
      </c>
      <c r="E439" t="s">
        <v>12</v>
      </c>
      <c r="F439" t="s">
        <v>31</v>
      </c>
      <c r="G439" t="s">
        <v>32</v>
      </c>
      <c r="H439" t="s">
        <v>33</v>
      </c>
      <c r="I439" t="s">
        <v>30</v>
      </c>
      <c r="J439">
        <v>2020</v>
      </c>
      <c r="K439" t="s">
        <v>20</v>
      </c>
      <c r="L439" t="s">
        <v>17</v>
      </c>
      <c r="M439">
        <v>50069</v>
      </c>
      <c r="N439">
        <v>25095</v>
      </c>
    </row>
    <row r="440" spans="1:14">
      <c r="A440" t="s">
        <v>156</v>
      </c>
      <c r="B440" t="s">
        <v>176</v>
      </c>
      <c r="C440" t="s">
        <v>185</v>
      </c>
      <c r="D440" t="s">
        <v>11</v>
      </c>
      <c r="E440" t="s">
        <v>12</v>
      </c>
      <c r="F440" t="s">
        <v>31</v>
      </c>
      <c r="G440" t="s">
        <v>32</v>
      </c>
      <c r="H440" t="s">
        <v>33</v>
      </c>
      <c r="I440" t="s">
        <v>30</v>
      </c>
      <c r="J440">
        <v>2020</v>
      </c>
      <c r="K440" t="s">
        <v>22</v>
      </c>
      <c r="L440" t="s">
        <v>17</v>
      </c>
      <c r="M440">
        <v>53251</v>
      </c>
      <c r="N440">
        <v>25337</v>
      </c>
    </row>
    <row r="441" spans="1:14">
      <c r="A441" t="s">
        <v>156</v>
      </c>
      <c r="B441" t="s">
        <v>176</v>
      </c>
      <c r="C441" t="s">
        <v>185</v>
      </c>
      <c r="D441" t="s">
        <v>11</v>
      </c>
      <c r="E441" t="s">
        <v>12</v>
      </c>
      <c r="F441" t="s">
        <v>31</v>
      </c>
      <c r="G441" t="s">
        <v>32</v>
      </c>
      <c r="H441" t="s">
        <v>33</v>
      </c>
      <c r="I441" t="s">
        <v>30</v>
      </c>
      <c r="J441">
        <v>2020</v>
      </c>
      <c r="K441" t="s">
        <v>25</v>
      </c>
      <c r="L441" t="s">
        <v>17</v>
      </c>
      <c r="M441">
        <v>46525</v>
      </c>
      <c r="N441">
        <v>25250</v>
      </c>
    </row>
    <row r="442" spans="1:14">
      <c r="A442" t="s">
        <v>156</v>
      </c>
      <c r="B442" t="s">
        <v>176</v>
      </c>
      <c r="C442" t="s">
        <v>185</v>
      </c>
      <c r="D442" t="s">
        <v>11</v>
      </c>
      <c r="E442" t="s">
        <v>12</v>
      </c>
      <c r="F442" t="s">
        <v>31</v>
      </c>
      <c r="G442" t="s">
        <v>32</v>
      </c>
      <c r="H442" t="s">
        <v>33</v>
      </c>
      <c r="I442" t="s">
        <v>30</v>
      </c>
      <c r="J442">
        <v>2021</v>
      </c>
      <c r="K442" t="s">
        <v>27</v>
      </c>
      <c r="L442" t="s">
        <v>17</v>
      </c>
      <c r="M442">
        <v>44050</v>
      </c>
      <c r="N442">
        <v>24629</v>
      </c>
    </row>
    <row r="443" spans="1:14">
      <c r="A443" t="s">
        <v>156</v>
      </c>
      <c r="B443" t="s">
        <v>176</v>
      </c>
      <c r="C443" t="s">
        <v>185</v>
      </c>
      <c r="D443" t="s">
        <v>11</v>
      </c>
      <c r="E443" t="s">
        <v>12</v>
      </c>
      <c r="F443" t="s">
        <v>31</v>
      </c>
      <c r="G443" t="s">
        <v>32</v>
      </c>
      <c r="H443" t="s">
        <v>36</v>
      </c>
      <c r="I443" t="s">
        <v>30</v>
      </c>
      <c r="J443">
        <v>2020</v>
      </c>
      <c r="K443" t="s">
        <v>18</v>
      </c>
      <c r="L443" t="s">
        <v>17</v>
      </c>
      <c r="M443">
        <v>204120</v>
      </c>
      <c r="N443">
        <v>215160</v>
      </c>
    </row>
    <row r="444" spans="1:14">
      <c r="A444" t="s">
        <v>156</v>
      </c>
      <c r="B444" t="s">
        <v>176</v>
      </c>
      <c r="C444" t="s">
        <v>185</v>
      </c>
      <c r="D444" t="s">
        <v>11</v>
      </c>
      <c r="E444" t="s">
        <v>12</v>
      </c>
      <c r="F444" t="s">
        <v>31</v>
      </c>
      <c r="G444" t="s">
        <v>32</v>
      </c>
      <c r="H444" t="s">
        <v>36</v>
      </c>
      <c r="I444" t="s">
        <v>30</v>
      </c>
      <c r="J444">
        <v>2020</v>
      </c>
      <c r="K444" t="s">
        <v>19</v>
      </c>
      <c r="L444" t="s">
        <v>17</v>
      </c>
      <c r="M444">
        <v>918012</v>
      </c>
      <c r="N444">
        <v>1191992</v>
      </c>
    </row>
    <row r="445" spans="1:14">
      <c r="A445" t="s">
        <v>156</v>
      </c>
      <c r="B445" t="s">
        <v>176</v>
      </c>
      <c r="C445" t="s">
        <v>185</v>
      </c>
      <c r="D445" t="s">
        <v>11</v>
      </c>
      <c r="E445" t="s">
        <v>12</v>
      </c>
      <c r="F445" t="s">
        <v>31</v>
      </c>
      <c r="G445" t="s">
        <v>32</v>
      </c>
      <c r="H445" t="s">
        <v>36</v>
      </c>
      <c r="I445" t="s">
        <v>30</v>
      </c>
      <c r="J445">
        <v>2020</v>
      </c>
      <c r="K445" t="s">
        <v>20</v>
      </c>
      <c r="L445" t="s">
        <v>17</v>
      </c>
      <c r="M445">
        <v>43595</v>
      </c>
      <c r="N445">
        <v>45212</v>
      </c>
    </row>
    <row r="446" spans="1:14">
      <c r="A446" t="s">
        <v>156</v>
      </c>
      <c r="B446" t="s">
        <v>176</v>
      </c>
      <c r="C446" t="s">
        <v>185</v>
      </c>
      <c r="D446" t="s">
        <v>11</v>
      </c>
      <c r="E446" t="s">
        <v>12</v>
      </c>
      <c r="F446" t="s">
        <v>31</v>
      </c>
      <c r="G446" t="s">
        <v>32</v>
      </c>
      <c r="H446" t="s">
        <v>36</v>
      </c>
      <c r="I446" t="s">
        <v>30</v>
      </c>
      <c r="J446">
        <v>2020</v>
      </c>
      <c r="K446" t="s">
        <v>24</v>
      </c>
      <c r="L446" t="s">
        <v>17</v>
      </c>
      <c r="M446">
        <v>87779</v>
      </c>
      <c r="N446">
        <v>123612</v>
      </c>
    </row>
    <row r="447" spans="1:14">
      <c r="A447" t="s">
        <v>156</v>
      </c>
      <c r="B447" t="s">
        <v>176</v>
      </c>
      <c r="C447" t="s">
        <v>185</v>
      </c>
      <c r="D447" t="s">
        <v>11</v>
      </c>
      <c r="E447" t="s">
        <v>12</v>
      </c>
      <c r="F447" t="s">
        <v>31</v>
      </c>
      <c r="G447" t="s">
        <v>32</v>
      </c>
      <c r="H447" t="s">
        <v>36</v>
      </c>
      <c r="I447" t="s">
        <v>30</v>
      </c>
      <c r="J447">
        <v>2020</v>
      </c>
      <c r="K447" t="s">
        <v>25</v>
      </c>
      <c r="L447" t="s">
        <v>17</v>
      </c>
      <c r="M447">
        <v>407155</v>
      </c>
      <c r="N447">
        <v>708346</v>
      </c>
    </row>
    <row r="448" spans="1:14">
      <c r="A448" t="s">
        <v>156</v>
      </c>
      <c r="B448" t="s">
        <v>176</v>
      </c>
      <c r="C448" t="s">
        <v>185</v>
      </c>
      <c r="D448" t="s">
        <v>11</v>
      </c>
      <c r="E448" t="s">
        <v>12</v>
      </c>
      <c r="F448" t="s">
        <v>31</v>
      </c>
      <c r="G448" t="s">
        <v>32</v>
      </c>
      <c r="H448" t="s">
        <v>36</v>
      </c>
      <c r="I448" t="s">
        <v>30</v>
      </c>
      <c r="J448">
        <v>2021</v>
      </c>
      <c r="K448" t="s">
        <v>27</v>
      </c>
      <c r="L448" t="s">
        <v>17</v>
      </c>
      <c r="M448">
        <v>83086</v>
      </c>
      <c r="N448">
        <v>121766</v>
      </c>
    </row>
    <row r="449" spans="1:14">
      <c r="A449" t="s">
        <v>156</v>
      </c>
      <c r="B449" t="s">
        <v>176</v>
      </c>
      <c r="C449" t="s">
        <v>185</v>
      </c>
      <c r="D449" t="s">
        <v>11</v>
      </c>
      <c r="E449" t="s">
        <v>12</v>
      </c>
      <c r="F449" t="s">
        <v>31</v>
      </c>
      <c r="G449" t="s">
        <v>32</v>
      </c>
      <c r="H449" t="s">
        <v>36</v>
      </c>
      <c r="I449" t="s">
        <v>30</v>
      </c>
      <c r="J449">
        <v>2021</v>
      </c>
      <c r="K449" t="s">
        <v>28</v>
      </c>
      <c r="L449" t="s">
        <v>17</v>
      </c>
      <c r="M449">
        <v>9693</v>
      </c>
      <c r="N449">
        <v>9320</v>
      </c>
    </row>
    <row r="450" spans="1:14">
      <c r="A450" t="s">
        <v>156</v>
      </c>
      <c r="B450" t="s">
        <v>176</v>
      </c>
      <c r="C450" t="s">
        <v>185</v>
      </c>
      <c r="D450" t="s">
        <v>11</v>
      </c>
      <c r="E450" t="s">
        <v>12</v>
      </c>
      <c r="F450" t="s">
        <v>31</v>
      </c>
      <c r="G450" t="s">
        <v>32</v>
      </c>
      <c r="H450" t="s">
        <v>37</v>
      </c>
      <c r="I450" t="s">
        <v>30</v>
      </c>
      <c r="J450">
        <v>2020</v>
      </c>
      <c r="K450" t="s">
        <v>18</v>
      </c>
      <c r="L450" t="s">
        <v>17</v>
      </c>
      <c r="M450">
        <v>9106</v>
      </c>
      <c r="N450">
        <v>8798</v>
      </c>
    </row>
    <row r="451" spans="1:14">
      <c r="A451" t="s">
        <v>156</v>
      </c>
      <c r="B451" t="s">
        <v>176</v>
      </c>
      <c r="C451" t="s">
        <v>185</v>
      </c>
      <c r="D451" t="s">
        <v>11</v>
      </c>
      <c r="E451" t="s">
        <v>12</v>
      </c>
      <c r="F451" t="s">
        <v>31</v>
      </c>
      <c r="G451" t="s">
        <v>32</v>
      </c>
      <c r="H451" t="s">
        <v>37</v>
      </c>
      <c r="I451" t="s">
        <v>30</v>
      </c>
      <c r="J451">
        <v>2020</v>
      </c>
      <c r="K451" t="s">
        <v>19</v>
      </c>
      <c r="L451" t="s">
        <v>17</v>
      </c>
      <c r="M451">
        <v>23171</v>
      </c>
      <c r="N451">
        <v>29377</v>
      </c>
    </row>
    <row r="452" spans="1:14">
      <c r="A452" t="s">
        <v>156</v>
      </c>
      <c r="B452" t="s">
        <v>176</v>
      </c>
      <c r="C452" t="s">
        <v>185</v>
      </c>
      <c r="D452" t="s">
        <v>11</v>
      </c>
      <c r="E452" t="s">
        <v>12</v>
      </c>
      <c r="F452" t="s">
        <v>31</v>
      </c>
      <c r="G452" t="s">
        <v>32</v>
      </c>
      <c r="H452" t="s">
        <v>37</v>
      </c>
      <c r="I452" t="s">
        <v>30</v>
      </c>
      <c r="J452">
        <v>2020</v>
      </c>
      <c r="K452" t="s">
        <v>24</v>
      </c>
      <c r="L452" t="s">
        <v>17</v>
      </c>
      <c r="M452">
        <v>17742</v>
      </c>
      <c r="N452">
        <v>31148</v>
      </c>
    </row>
    <row r="453" spans="1:14">
      <c r="A453" t="s">
        <v>156</v>
      </c>
      <c r="B453" t="s">
        <v>176</v>
      </c>
      <c r="C453" t="s">
        <v>185</v>
      </c>
      <c r="D453" t="s">
        <v>11</v>
      </c>
      <c r="E453" t="s">
        <v>12</v>
      </c>
      <c r="F453" t="s">
        <v>31</v>
      </c>
      <c r="G453" t="s">
        <v>32</v>
      </c>
      <c r="H453" t="s">
        <v>37</v>
      </c>
      <c r="I453" t="s">
        <v>30</v>
      </c>
      <c r="J453">
        <v>2020</v>
      </c>
      <c r="K453" t="s">
        <v>25</v>
      </c>
      <c r="L453" t="s">
        <v>17</v>
      </c>
      <c r="M453">
        <v>102537</v>
      </c>
      <c r="N453">
        <v>179760</v>
      </c>
    </row>
    <row r="454" spans="1:14">
      <c r="A454" t="s">
        <v>156</v>
      </c>
      <c r="B454" t="s">
        <v>176</v>
      </c>
      <c r="C454" t="s">
        <v>185</v>
      </c>
      <c r="D454" t="s">
        <v>11</v>
      </c>
      <c r="E454" t="s">
        <v>12</v>
      </c>
      <c r="F454" t="s">
        <v>31</v>
      </c>
      <c r="G454" t="s">
        <v>32</v>
      </c>
      <c r="H454" t="s">
        <v>37</v>
      </c>
      <c r="I454" t="s">
        <v>30</v>
      </c>
      <c r="J454">
        <v>2021</v>
      </c>
      <c r="K454" t="s">
        <v>27</v>
      </c>
      <c r="L454" t="s">
        <v>17</v>
      </c>
      <c r="M454">
        <v>26654</v>
      </c>
      <c r="N454">
        <v>41730</v>
      </c>
    </row>
    <row r="455" spans="1:14">
      <c r="A455" t="s">
        <v>156</v>
      </c>
      <c r="B455" t="s">
        <v>176</v>
      </c>
      <c r="C455" t="s">
        <v>185</v>
      </c>
      <c r="D455" t="s">
        <v>11</v>
      </c>
      <c r="E455" t="s">
        <v>12</v>
      </c>
      <c r="F455" t="s">
        <v>31</v>
      </c>
      <c r="G455" t="s">
        <v>32</v>
      </c>
      <c r="H455" t="s">
        <v>39</v>
      </c>
      <c r="I455" t="s">
        <v>30</v>
      </c>
      <c r="J455">
        <v>2020</v>
      </c>
      <c r="K455" t="s">
        <v>22</v>
      </c>
      <c r="L455" t="s">
        <v>17</v>
      </c>
      <c r="M455">
        <v>12061</v>
      </c>
      <c r="N455">
        <v>575</v>
      </c>
    </row>
    <row r="456" spans="1:14">
      <c r="A456" t="s">
        <v>156</v>
      </c>
      <c r="B456" t="s">
        <v>176</v>
      </c>
      <c r="C456" t="s">
        <v>185</v>
      </c>
      <c r="D456" t="s">
        <v>11</v>
      </c>
      <c r="E456" t="s">
        <v>12</v>
      </c>
      <c r="F456" t="s">
        <v>31</v>
      </c>
      <c r="G456" t="s">
        <v>32</v>
      </c>
      <c r="H456" t="s">
        <v>39</v>
      </c>
      <c r="I456" t="s">
        <v>30</v>
      </c>
      <c r="J456">
        <v>2021</v>
      </c>
      <c r="K456" t="s">
        <v>26</v>
      </c>
      <c r="L456" t="s">
        <v>17</v>
      </c>
      <c r="M456">
        <v>2775</v>
      </c>
      <c r="N456">
        <v>219</v>
      </c>
    </row>
    <row r="457" spans="1:14">
      <c r="A457" t="s">
        <v>156</v>
      </c>
      <c r="B457" t="s">
        <v>176</v>
      </c>
      <c r="C457" s="30" t="s">
        <v>182</v>
      </c>
      <c r="D457" t="s">
        <v>11</v>
      </c>
      <c r="E457" t="s">
        <v>12</v>
      </c>
      <c r="F457" t="s">
        <v>31</v>
      </c>
      <c r="G457" t="s">
        <v>32</v>
      </c>
      <c r="H457" t="s">
        <v>33</v>
      </c>
      <c r="I457" t="s">
        <v>30</v>
      </c>
      <c r="J457">
        <v>2020</v>
      </c>
      <c r="K457" t="s">
        <v>19</v>
      </c>
      <c r="L457" t="s">
        <v>17</v>
      </c>
      <c r="M457">
        <v>91266</v>
      </c>
      <c r="N457">
        <v>50976</v>
      </c>
    </row>
    <row r="458" spans="1:14">
      <c r="A458" t="s">
        <v>156</v>
      </c>
      <c r="B458" t="s">
        <v>176</v>
      </c>
      <c r="C458" s="30" t="s">
        <v>182</v>
      </c>
      <c r="D458" t="s">
        <v>11</v>
      </c>
      <c r="E458" t="s">
        <v>12</v>
      </c>
      <c r="F458" t="s">
        <v>31</v>
      </c>
      <c r="G458" t="s">
        <v>32</v>
      </c>
      <c r="H458" t="s">
        <v>36</v>
      </c>
      <c r="I458" t="s">
        <v>30</v>
      </c>
      <c r="J458">
        <v>2020</v>
      </c>
      <c r="K458" t="s">
        <v>25</v>
      </c>
      <c r="L458" t="s">
        <v>17</v>
      </c>
      <c r="M458">
        <v>6080</v>
      </c>
      <c r="N458">
        <v>3160</v>
      </c>
    </row>
    <row r="459" spans="1:14">
      <c r="A459" t="s">
        <v>156</v>
      </c>
      <c r="B459" t="s">
        <v>176</v>
      </c>
      <c r="C459" s="30" t="s">
        <v>181</v>
      </c>
      <c r="D459" t="s">
        <v>11</v>
      </c>
      <c r="E459" t="s">
        <v>12</v>
      </c>
      <c r="F459" t="s">
        <v>13</v>
      </c>
      <c r="G459" t="s">
        <v>14</v>
      </c>
      <c r="H459" t="s">
        <v>15</v>
      </c>
      <c r="I459" t="s">
        <v>30</v>
      </c>
      <c r="J459">
        <v>2020</v>
      </c>
      <c r="K459" t="s">
        <v>25</v>
      </c>
      <c r="L459" t="s">
        <v>17</v>
      </c>
      <c r="M459">
        <v>114</v>
      </c>
      <c r="N459">
        <v>2080</v>
      </c>
    </row>
    <row r="460" spans="1:14">
      <c r="A460" t="s">
        <v>156</v>
      </c>
      <c r="B460" t="s">
        <v>176</v>
      </c>
      <c r="C460" s="30" t="s">
        <v>180</v>
      </c>
      <c r="D460" t="s">
        <v>11</v>
      </c>
      <c r="E460" t="s">
        <v>12</v>
      </c>
      <c r="F460" t="s">
        <v>31</v>
      </c>
      <c r="G460" t="s">
        <v>32</v>
      </c>
      <c r="H460" t="s">
        <v>36</v>
      </c>
      <c r="I460" t="s">
        <v>30</v>
      </c>
      <c r="J460">
        <v>2020</v>
      </c>
      <c r="K460" t="s">
        <v>16</v>
      </c>
      <c r="L460" t="s">
        <v>17</v>
      </c>
      <c r="M460">
        <v>44235</v>
      </c>
      <c r="N460">
        <v>22442</v>
      </c>
    </row>
    <row r="461" spans="1:14">
      <c r="A461" t="s">
        <v>156</v>
      </c>
      <c r="B461" t="s">
        <v>176</v>
      </c>
      <c r="C461" s="30" t="s">
        <v>180</v>
      </c>
      <c r="D461" t="s">
        <v>11</v>
      </c>
      <c r="E461" t="s">
        <v>12</v>
      </c>
      <c r="F461" t="s">
        <v>31</v>
      </c>
      <c r="G461" t="s">
        <v>32</v>
      </c>
      <c r="H461" t="s">
        <v>36</v>
      </c>
      <c r="I461" t="s">
        <v>30</v>
      </c>
      <c r="J461">
        <v>2020</v>
      </c>
      <c r="K461" t="s">
        <v>23</v>
      </c>
      <c r="L461" t="s">
        <v>17</v>
      </c>
      <c r="M461">
        <v>4622</v>
      </c>
      <c r="N461">
        <v>3440</v>
      </c>
    </row>
    <row r="462" spans="1:14">
      <c r="A462" t="s">
        <v>156</v>
      </c>
      <c r="B462" t="s">
        <v>176</v>
      </c>
      <c r="C462" s="30" t="s">
        <v>179</v>
      </c>
      <c r="D462" t="s">
        <v>11</v>
      </c>
      <c r="E462" t="s">
        <v>12</v>
      </c>
      <c r="F462" t="s">
        <v>31</v>
      </c>
      <c r="G462" t="s">
        <v>32</v>
      </c>
      <c r="H462" t="s">
        <v>36</v>
      </c>
      <c r="I462" t="s">
        <v>30</v>
      </c>
      <c r="J462">
        <v>2020</v>
      </c>
      <c r="K462" t="s">
        <v>20</v>
      </c>
      <c r="L462" t="s">
        <v>17</v>
      </c>
      <c r="M462">
        <v>63698</v>
      </c>
      <c r="N462">
        <v>50140</v>
      </c>
    </row>
    <row r="463" spans="1:14">
      <c r="A463" t="s">
        <v>156</v>
      </c>
      <c r="B463" t="s">
        <v>176</v>
      </c>
      <c r="C463" s="30" t="s">
        <v>179</v>
      </c>
      <c r="D463" t="s">
        <v>11</v>
      </c>
      <c r="E463" t="s">
        <v>12</v>
      </c>
      <c r="F463" t="s">
        <v>31</v>
      </c>
      <c r="G463" t="s">
        <v>32</v>
      </c>
      <c r="H463" t="s">
        <v>36</v>
      </c>
      <c r="I463" t="s">
        <v>30</v>
      </c>
      <c r="J463">
        <v>2020</v>
      </c>
      <c r="K463" t="s">
        <v>23</v>
      </c>
      <c r="L463" t="s">
        <v>17</v>
      </c>
      <c r="M463">
        <v>31421</v>
      </c>
      <c r="N463">
        <v>25366</v>
      </c>
    </row>
    <row r="464" spans="1:14">
      <c r="A464" t="s">
        <v>156</v>
      </c>
      <c r="B464" t="s">
        <v>176</v>
      </c>
      <c r="C464" s="30" t="s">
        <v>178</v>
      </c>
      <c r="D464" t="s">
        <v>11</v>
      </c>
      <c r="E464" t="s">
        <v>12</v>
      </c>
      <c r="F464" t="s">
        <v>31</v>
      </c>
      <c r="G464" t="s">
        <v>32</v>
      </c>
      <c r="H464" t="s">
        <v>36</v>
      </c>
      <c r="I464" t="s">
        <v>30</v>
      </c>
      <c r="J464">
        <v>2020</v>
      </c>
      <c r="K464" t="s">
        <v>18</v>
      </c>
      <c r="L464" t="s">
        <v>17</v>
      </c>
      <c r="M464">
        <v>36161</v>
      </c>
      <c r="N464">
        <v>8607</v>
      </c>
    </row>
    <row r="465" spans="1:15">
      <c r="A465" t="s">
        <v>156</v>
      </c>
      <c r="B465" t="s">
        <v>176</v>
      </c>
      <c r="C465" s="30" t="s">
        <v>178</v>
      </c>
      <c r="D465" t="s">
        <v>11</v>
      </c>
      <c r="E465" t="s">
        <v>12</v>
      </c>
      <c r="F465" t="s">
        <v>31</v>
      </c>
      <c r="G465" t="s">
        <v>32</v>
      </c>
      <c r="H465" t="s">
        <v>36</v>
      </c>
      <c r="I465" t="s">
        <v>30</v>
      </c>
      <c r="J465">
        <v>2020</v>
      </c>
      <c r="K465" t="s">
        <v>20</v>
      </c>
      <c r="L465" t="s">
        <v>17</v>
      </c>
      <c r="M465">
        <v>28884</v>
      </c>
      <c r="N465">
        <v>6907</v>
      </c>
    </row>
    <row r="466" spans="1:15">
      <c r="A466" t="s">
        <v>156</v>
      </c>
      <c r="B466" t="s">
        <v>176</v>
      </c>
      <c r="C466" s="30" t="s">
        <v>178</v>
      </c>
      <c r="D466" t="s">
        <v>11</v>
      </c>
      <c r="E466" t="s">
        <v>12</v>
      </c>
      <c r="F466" t="s">
        <v>31</v>
      </c>
      <c r="G466" t="s">
        <v>32</v>
      </c>
      <c r="H466" t="s">
        <v>36</v>
      </c>
      <c r="I466" t="s">
        <v>30</v>
      </c>
      <c r="J466">
        <v>2020</v>
      </c>
      <c r="K466" t="s">
        <v>21</v>
      </c>
      <c r="L466" t="s">
        <v>17</v>
      </c>
      <c r="M466">
        <v>24427</v>
      </c>
      <c r="N466">
        <v>5772</v>
      </c>
    </row>
    <row r="467" spans="1:15">
      <c r="A467" t="s">
        <v>156</v>
      </c>
      <c r="B467" t="s">
        <v>176</v>
      </c>
      <c r="C467" s="30" t="s">
        <v>178</v>
      </c>
      <c r="D467" t="s">
        <v>11</v>
      </c>
      <c r="E467" t="s">
        <v>12</v>
      </c>
      <c r="F467" t="s">
        <v>31</v>
      </c>
      <c r="G467" t="s">
        <v>32</v>
      </c>
      <c r="H467" t="s">
        <v>37</v>
      </c>
      <c r="I467" t="s">
        <v>30</v>
      </c>
      <c r="J467">
        <v>2020</v>
      </c>
      <c r="K467" t="s">
        <v>18</v>
      </c>
      <c r="L467" t="s">
        <v>17</v>
      </c>
      <c r="M467">
        <v>12193</v>
      </c>
      <c r="N467">
        <v>2802</v>
      </c>
    </row>
    <row r="468" spans="1:15">
      <c r="A468" t="s">
        <v>156</v>
      </c>
      <c r="B468" t="s">
        <v>176</v>
      </c>
      <c r="C468" s="30" t="s">
        <v>178</v>
      </c>
      <c r="D468" t="s">
        <v>11</v>
      </c>
      <c r="E468" t="s">
        <v>12</v>
      </c>
      <c r="F468" t="s">
        <v>31</v>
      </c>
      <c r="G468" t="s">
        <v>32</v>
      </c>
      <c r="H468" t="s">
        <v>37</v>
      </c>
      <c r="I468" t="s">
        <v>30</v>
      </c>
      <c r="J468">
        <v>2020</v>
      </c>
      <c r="K468" t="s">
        <v>20</v>
      </c>
      <c r="L468" t="s">
        <v>17</v>
      </c>
      <c r="M468">
        <v>48000</v>
      </c>
      <c r="N468">
        <v>10689</v>
      </c>
    </row>
    <row r="469" spans="1:15">
      <c r="A469" t="s">
        <v>156</v>
      </c>
      <c r="B469" t="s">
        <v>176</v>
      </c>
      <c r="C469" s="30" t="s">
        <v>178</v>
      </c>
      <c r="D469" t="s">
        <v>11</v>
      </c>
      <c r="E469" t="s">
        <v>12</v>
      </c>
      <c r="F469" t="s">
        <v>31</v>
      </c>
      <c r="G469" t="s">
        <v>32</v>
      </c>
      <c r="H469" t="s">
        <v>37</v>
      </c>
      <c r="I469" t="s">
        <v>30</v>
      </c>
      <c r="J469">
        <v>2020</v>
      </c>
      <c r="K469" t="s">
        <v>21</v>
      </c>
      <c r="L469" t="s">
        <v>17</v>
      </c>
      <c r="M469">
        <v>19728</v>
      </c>
      <c r="N469">
        <v>4500</v>
      </c>
    </row>
    <row r="470" spans="1:15">
      <c r="A470" t="s">
        <v>156</v>
      </c>
      <c r="B470" t="s">
        <v>176</v>
      </c>
      <c r="C470" s="30" t="s">
        <v>178</v>
      </c>
      <c r="D470" t="s">
        <v>11</v>
      </c>
      <c r="E470" t="s">
        <v>12</v>
      </c>
      <c r="F470" t="s">
        <v>31</v>
      </c>
      <c r="G470" t="s">
        <v>32</v>
      </c>
      <c r="H470" t="s">
        <v>37</v>
      </c>
      <c r="I470" t="s">
        <v>30</v>
      </c>
      <c r="J470">
        <v>2020</v>
      </c>
      <c r="K470" t="s">
        <v>23</v>
      </c>
      <c r="L470" t="s">
        <v>17</v>
      </c>
      <c r="M470">
        <v>9105</v>
      </c>
      <c r="N470">
        <v>2056</v>
      </c>
    </row>
    <row r="471" spans="1:15">
      <c r="A471" t="s">
        <v>156</v>
      </c>
      <c r="B471" t="s">
        <v>176</v>
      </c>
      <c r="C471" s="30" t="s">
        <v>178</v>
      </c>
      <c r="D471" t="s">
        <v>11</v>
      </c>
      <c r="E471" t="s">
        <v>12</v>
      </c>
      <c r="F471" t="s">
        <v>31</v>
      </c>
      <c r="G471" t="s">
        <v>32</v>
      </c>
      <c r="H471" t="s">
        <v>37</v>
      </c>
      <c r="I471" t="s">
        <v>30</v>
      </c>
      <c r="J471">
        <v>2020</v>
      </c>
      <c r="K471" t="s">
        <v>24</v>
      </c>
      <c r="L471" t="s">
        <v>17</v>
      </c>
      <c r="M471">
        <v>78320</v>
      </c>
      <c r="N471">
        <v>8606</v>
      </c>
    </row>
    <row r="472" spans="1:15">
      <c r="A472" t="s">
        <v>156</v>
      </c>
      <c r="B472" t="s">
        <v>176</v>
      </c>
      <c r="C472" s="30" t="s">
        <v>178</v>
      </c>
      <c r="D472" t="s">
        <v>11</v>
      </c>
      <c r="E472" t="s">
        <v>12</v>
      </c>
      <c r="F472" t="s">
        <v>31</v>
      </c>
      <c r="G472" t="s">
        <v>32</v>
      </c>
      <c r="H472" t="s">
        <v>37</v>
      </c>
      <c r="I472" t="s">
        <v>30</v>
      </c>
      <c r="J472">
        <v>2021</v>
      </c>
      <c r="K472" t="s">
        <v>26</v>
      </c>
      <c r="L472" t="s">
        <v>17</v>
      </c>
      <c r="M472">
        <v>5132</v>
      </c>
      <c r="N472">
        <v>1163</v>
      </c>
    </row>
    <row r="473" spans="1:15">
      <c r="A473" t="s">
        <v>156</v>
      </c>
      <c r="B473" t="s">
        <v>176</v>
      </c>
      <c r="C473" s="30" t="s">
        <v>178</v>
      </c>
      <c r="D473" t="s">
        <v>11</v>
      </c>
      <c r="E473" t="s">
        <v>12</v>
      </c>
      <c r="F473" t="s">
        <v>31</v>
      </c>
      <c r="G473" t="s">
        <v>32</v>
      </c>
      <c r="H473" t="s">
        <v>39</v>
      </c>
      <c r="I473" t="s">
        <v>30</v>
      </c>
      <c r="J473">
        <v>2020</v>
      </c>
      <c r="K473" t="s">
        <v>16</v>
      </c>
      <c r="L473" t="s">
        <v>17</v>
      </c>
      <c r="M473">
        <v>26670</v>
      </c>
      <c r="N473">
        <v>6199</v>
      </c>
    </row>
    <row r="474" spans="1:15">
      <c r="A474" t="s">
        <v>156</v>
      </c>
      <c r="B474" t="s">
        <v>176</v>
      </c>
      <c r="C474" s="30" t="s">
        <v>178</v>
      </c>
      <c r="D474" t="s">
        <v>11</v>
      </c>
      <c r="E474" t="s">
        <v>12</v>
      </c>
      <c r="F474" t="s">
        <v>31</v>
      </c>
      <c r="G474" t="s">
        <v>32</v>
      </c>
      <c r="H474" t="s">
        <v>39</v>
      </c>
      <c r="I474" t="s">
        <v>30</v>
      </c>
      <c r="J474">
        <v>2020</v>
      </c>
      <c r="K474" t="s">
        <v>18</v>
      </c>
      <c r="L474" t="s">
        <v>17</v>
      </c>
      <c r="M474">
        <v>42905</v>
      </c>
      <c r="N474">
        <v>6312</v>
      </c>
    </row>
    <row r="475" spans="1:15">
      <c r="A475" t="s">
        <v>156</v>
      </c>
      <c r="B475" t="s">
        <v>176</v>
      </c>
      <c r="C475" s="30" t="s">
        <v>178</v>
      </c>
      <c r="D475" t="s">
        <v>11</v>
      </c>
      <c r="E475" t="s">
        <v>12</v>
      </c>
      <c r="F475" t="s">
        <v>31</v>
      </c>
      <c r="G475" t="s">
        <v>32</v>
      </c>
      <c r="H475" t="s">
        <v>39</v>
      </c>
      <c r="I475" t="s">
        <v>30</v>
      </c>
      <c r="J475">
        <v>2021</v>
      </c>
      <c r="K475" t="s">
        <v>26</v>
      </c>
      <c r="L475" t="s">
        <v>17</v>
      </c>
      <c r="M475">
        <v>11972</v>
      </c>
      <c r="N475">
        <v>1102</v>
      </c>
    </row>
    <row r="476" spans="1:15">
      <c r="A476" t="s">
        <v>156</v>
      </c>
      <c r="B476" t="s">
        <v>173</v>
      </c>
      <c r="C476" t="s">
        <v>175</v>
      </c>
      <c r="D476" t="s">
        <v>11</v>
      </c>
      <c r="E476" t="s">
        <v>12</v>
      </c>
      <c r="F476" t="s">
        <v>13</v>
      </c>
      <c r="G476" t="s">
        <v>14</v>
      </c>
      <c r="H476" t="s">
        <v>15</v>
      </c>
      <c r="I476" t="s">
        <v>30</v>
      </c>
      <c r="J476">
        <v>2020</v>
      </c>
      <c r="K476" t="s">
        <v>16</v>
      </c>
      <c r="L476" t="s">
        <v>17</v>
      </c>
      <c r="M476">
        <v>3501133</v>
      </c>
      <c r="N476">
        <v>9534840</v>
      </c>
      <c r="O476">
        <f>SUM(N476:N483)</f>
        <v>56507555</v>
      </c>
    </row>
    <row r="477" spans="1:15">
      <c r="A477" t="s">
        <v>156</v>
      </c>
      <c r="B477" t="s">
        <v>173</v>
      </c>
      <c r="C477" t="s">
        <v>175</v>
      </c>
      <c r="D477" t="s">
        <v>11</v>
      </c>
      <c r="E477" t="s">
        <v>12</v>
      </c>
      <c r="F477" t="s">
        <v>13</v>
      </c>
      <c r="G477" t="s">
        <v>14</v>
      </c>
      <c r="H477" t="s">
        <v>15</v>
      </c>
      <c r="I477" t="s">
        <v>30</v>
      </c>
      <c r="J477">
        <v>2020</v>
      </c>
      <c r="K477" t="s">
        <v>18</v>
      </c>
      <c r="L477" t="s">
        <v>17</v>
      </c>
      <c r="M477">
        <v>991161</v>
      </c>
      <c r="N477">
        <v>2662035</v>
      </c>
    </row>
    <row r="478" spans="1:15">
      <c r="A478" t="s">
        <v>156</v>
      </c>
      <c r="B478" t="s">
        <v>173</v>
      </c>
      <c r="C478" t="s">
        <v>175</v>
      </c>
      <c r="D478" t="s">
        <v>11</v>
      </c>
      <c r="E478" t="s">
        <v>12</v>
      </c>
      <c r="F478" t="s">
        <v>13</v>
      </c>
      <c r="G478" t="s">
        <v>14</v>
      </c>
      <c r="H478" t="s">
        <v>15</v>
      </c>
      <c r="I478" t="s">
        <v>30</v>
      </c>
      <c r="J478">
        <v>2020</v>
      </c>
      <c r="K478" t="s">
        <v>19</v>
      </c>
      <c r="L478" t="s">
        <v>17</v>
      </c>
      <c r="M478">
        <v>2116389</v>
      </c>
      <c r="N478">
        <v>5695040</v>
      </c>
    </row>
    <row r="479" spans="1:15">
      <c r="A479" t="s">
        <v>156</v>
      </c>
      <c r="B479" t="s">
        <v>173</v>
      </c>
      <c r="C479" t="s">
        <v>175</v>
      </c>
      <c r="D479" t="s">
        <v>11</v>
      </c>
      <c r="E479" t="s">
        <v>12</v>
      </c>
      <c r="F479" t="s">
        <v>13</v>
      </c>
      <c r="G479" t="s">
        <v>14</v>
      </c>
      <c r="H479" t="s">
        <v>15</v>
      </c>
      <c r="I479" t="s">
        <v>30</v>
      </c>
      <c r="J479">
        <v>2020</v>
      </c>
      <c r="K479" t="s">
        <v>20</v>
      </c>
      <c r="L479" t="s">
        <v>17</v>
      </c>
      <c r="M479">
        <v>2916846</v>
      </c>
      <c r="N479">
        <v>7789340</v>
      </c>
    </row>
    <row r="480" spans="1:15">
      <c r="A480" t="s">
        <v>156</v>
      </c>
      <c r="B480" t="s">
        <v>173</v>
      </c>
      <c r="C480" t="s">
        <v>175</v>
      </c>
      <c r="D480" t="s">
        <v>11</v>
      </c>
      <c r="E480" t="s">
        <v>12</v>
      </c>
      <c r="F480" t="s">
        <v>13</v>
      </c>
      <c r="G480" t="s">
        <v>14</v>
      </c>
      <c r="H480" t="s">
        <v>15</v>
      </c>
      <c r="I480" t="s">
        <v>30</v>
      </c>
      <c r="J480">
        <v>2020</v>
      </c>
      <c r="K480" t="s">
        <v>21</v>
      </c>
      <c r="L480" t="s">
        <v>17</v>
      </c>
      <c r="M480">
        <v>2683307</v>
      </c>
      <c r="N480">
        <v>7314375</v>
      </c>
    </row>
    <row r="481" spans="1:14">
      <c r="A481" t="s">
        <v>156</v>
      </c>
      <c r="B481" t="s">
        <v>173</v>
      </c>
      <c r="C481" t="s">
        <v>175</v>
      </c>
      <c r="D481" t="s">
        <v>11</v>
      </c>
      <c r="E481" t="s">
        <v>12</v>
      </c>
      <c r="F481" t="s">
        <v>13</v>
      </c>
      <c r="G481" t="s">
        <v>14</v>
      </c>
      <c r="H481" t="s">
        <v>15</v>
      </c>
      <c r="I481" t="s">
        <v>30</v>
      </c>
      <c r="J481">
        <v>2020</v>
      </c>
      <c r="K481" t="s">
        <v>22</v>
      </c>
      <c r="L481" t="s">
        <v>17</v>
      </c>
      <c r="M481">
        <v>2031372</v>
      </c>
      <c r="N481">
        <v>5868555</v>
      </c>
    </row>
    <row r="482" spans="1:14">
      <c r="A482" t="s">
        <v>156</v>
      </c>
      <c r="B482" t="s">
        <v>173</v>
      </c>
      <c r="C482" t="s">
        <v>175</v>
      </c>
      <c r="D482" t="s">
        <v>11</v>
      </c>
      <c r="E482" t="s">
        <v>12</v>
      </c>
      <c r="F482" t="s">
        <v>13</v>
      </c>
      <c r="G482" t="s">
        <v>14</v>
      </c>
      <c r="H482" t="s">
        <v>15</v>
      </c>
      <c r="I482" t="s">
        <v>30</v>
      </c>
      <c r="J482">
        <v>2020</v>
      </c>
      <c r="K482" t="s">
        <v>24</v>
      </c>
      <c r="L482" t="s">
        <v>17</v>
      </c>
      <c r="M482">
        <v>2236447</v>
      </c>
      <c r="N482">
        <v>6483000</v>
      </c>
    </row>
    <row r="483" spans="1:14">
      <c r="A483" t="s">
        <v>156</v>
      </c>
      <c r="B483" t="s">
        <v>173</v>
      </c>
      <c r="C483" t="s">
        <v>175</v>
      </c>
      <c r="D483" t="s">
        <v>11</v>
      </c>
      <c r="E483" t="s">
        <v>12</v>
      </c>
      <c r="F483" t="s">
        <v>13</v>
      </c>
      <c r="G483" t="s">
        <v>14</v>
      </c>
      <c r="H483" t="s">
        <v>15</v>
      </c>
      <c r="I483" t="s">
        <v>30</v>
      </c>
      <c r="J483">
        <v>2020</v>
      </c>
      <c r="K483" t="s">
        <v>25</v>
      </c>
      <c r="L483" t="s">
        <v>17</v>
      </c>
      <c r="M483">
        <v>3903380</v>
      </c>
      <c r="N483">
        <v>11160370</v>
      </c>
    </row>
    <row r="484" spans="1:14">
      <c r="A484" t="s">
        <v>156</v>
      </c>
      <c r="B484" t="s">
        <v>173</v>
      </c>
      <c r="C484" s="30" t="s">
        <v>213</v>
      </c>
      <c r="D484" t="s">
        <v>11</v>
      </c>
      <c r="E484" t="s">
        <v>12</v>
      </c>
      <c r="F484" t="s">
        <v>31</v>
      </c>
      <c r="G484" t="s">
        <v>32</v>
      </c>
      <c r="H484" t="s">
        <v>36</v>
      </c>
      <c r="I484" t="s">
        <v>30</v>
      </c>
      <c r="J484">
        <v>2021</v>
      </c>
      <c r="K484" t="s">
        <v>28</v>
      </c>
      <c r="L484" t="s">
        <v>17</v>
      </c>
      <c r="M484">
        <v>3687</v>
      </c>
      <c r="N484">
        <v>2960</v>
      </c>
    </row>
    <row r="485" spans="1:14">
      <c r="A485" t="s">
        <v>156</v>
      </c>
      <c r="B485" t="s">
        <v>173</v>
      </c>
      <c r="C485" t="s">
        <v>174</v>
      </c>
      <c r="D485" t="s">
        <v>11</v>
      </c>
      <c r="E485" t="s">
        <v>12</v>
      </c>
      <c r="F485" t="s">
        <v>13</v>
      </c>
      <c r="G485" t="s">
        <v>14</v>
      </c>
      <c r="H485" t="s">
        <v>15</v>
      </c>
      <c r="I485" t="s">
        <v>30</v>
      </c>
      <c r="J485">
        <v>2020</v>
      </c>
      <c r="K485" t="s">
        <v>20</v>
      </c>
      <c r="L485" t="s">
        <v>17</v>
      </c>
      <c r="M485">
        <v>3145296</v>
      </c>
      <c r="N485">
        <v>9302005</v>
      </c>
    </row>
    <row r="486" spans="1:14">
      <c r="A486" t="s">
        <v>156</v>
      </c>
      <c r="B486" t="s">
        <v>173</v>
      </c>
      <c r="C486" t="s">
        <v>174</v>
      </c>
      <c r="D486" t="s">
        <v>11</v>
      </c>
      <c r="E486" t="s">
        <v>12</v>
      </c>
      <c r="F486" t="s">
        <v>13</v>
      </c>
      <c r="G486" t="s">
        <v>14</v>
      </c>
      <c r="H486" t="s">
        <v>15</v>
      </c>
      <c r="I486" t="s">
        <v>30</v>
      </c>
      <c r="J486">
        <v>2020</v>
      </c>
      <c r="K486" t="s">
        <v>23</v>
      </c>
      <c r="L486" t="s">
        <v>17</v>
      </c>
      <c r="M486">
        <v>1358</v>
      </c>
      <c r="N486">
        <v>701</v>
      </c>
    </row>
    <row r="487" spans="1:14">
      <c r="A487" t="s">
        <v>156</v>
      </c>
      <c r="B487" t="s">
        <v>173</v>
      </c>
      <c r="C487" t="s">
        <v>174</v>
      </c>
      <c r="D487" t="s">
        <v>11</v>
      </c>
      <c r="E487" t="s">
        <v>12</v>
      </c>
      <c r="F487" t="s">
        <v>13</v>
      </c>
      <c r="G487" t="s">
        <v>14</v>
      </c>
      <c r="H487" t="s">
        <v>15</v>
      </c>
      <c r="I487" t="s">
        <v>30</v>
      </c>
      <c r="J487">
        <v>2021</v>
      </c>
      <c r="K487" t="s">
        <v>26</v>
      </c>
      <c r="L487" t="s">
        <v>17</v>
      </c>
      <c r="M487">
        <v>2719636</v>
      </c>
      <c r="N487">
        <v>7871456</v>
      </c>
    </row>
    <row r="488" spans="1:14">
      <c r="A488" t="s">
        <v>156</v>
      </c>
      <c r="B488" t="s">
        <v>173</v>
      </c>
      <c r="C488" t="s">
        <v>174</v>
      </c>
      <c r="D488" t="s">
        <v>11</v>
      </c>
      <c r="E488" t="s">
        <v>12</v>
      </c>
      <c r="F488" t="s">
        <v>13</v>
      </c>
      <c r="G488" t="s">
        <v>14</v>
      </c>
      <c r="H488" t="s">
        <v>15</v>
      </c>
      <c r="I488" t="s">
        <v>30</v>
      </c>
      <c r="J488">
        <v>2021</v>
      </c>
      <c r="K488" t="s">
        <v>27</v>
      </c>
      <c r="L488" t="s">
        <v>17</v>
      </c>
      <c r="M488">
        <v>4333231</v>
      </c>
      <c r="N488">
        <v>11029908</v>
      </c>
    </row>
    <row r="489" spans="1:14">
      <c r="A489" t="s">
        <v>156</v>
      </c>
      <c r="B489" t="s">
        <v>173</v>
      </c>
      <c r="C489" t="s">
        <v>174</v>
      </c>
      <c r="D489" t="s">
        <v>11</v>
      </c>
      <c r="E489" t="s">
        <v>12</v>
      </c>
      <c r="F489" t="s">
        <v>31</v>
      </c>
      <c r="G489" t="s">
        <v>32</v>
      </c>
      <c r="H489" t="s">
        <v>36</v>
      </c>
      <c r="I489" t="s">
        <v>30</v>
      </c>
      <c r="J489">
        <v>2020</v>
      </c>
      <c r="K489" t="s">
        <v>16</v>
      </c>
      <c r="L489" t="s">
        <v>17</v>
      </c>
      <c r="M489">
        <v>83880</v>
      </c>
      <c r="N489">
        <v>94334</v>
      </c>
    </row>
    <row r="490" spans="1:14">
      <c r="A490" t="s">
        <v>156</v>
      </c>
      <c r="B490" t="s">
        <v>173</v>
      </c>
      <c r="C490" t="s">
        <v>174</v>
      </c>
      <c r="D490" t="s">
        <v>11</v>
      </c>
      <c r="E490" t="s">
        <v>12</v>
      </c>
      <c r="F490" t="s">
        <v>31</v>
      </c>
      <c r="G490" t="s">
        <v>32</v>
      </c>
      <c r="H490" t="s">
        <v>36</v>
      </c>
      <c r="I490" t="s">
        <v>30</v>
      </c>
      <c r="J490">
        <v>2020</v>
      </c>
      <c r="K490" t="s">
        <v>18</v>
      </c>
      <c r="L490" t="s">
        <v>17</v>
      </c>
      <c r="M490">
        <v>91871</v>
      </c>
      <c r="N490">
        <v>106713</v>
      </c>
    </row>
    <row r="491" spans="1:14">
      <c r="A491" t="s">
        <v>156</v>
      </c>
      <c r="B491" t="s">
        <v>173</v>
      </c>
      <c r="C491" t="s">
        <v>172</v>
      </c>
      <c r="D491" t="s">
        <v>11</v>
      </c>
      <c r="E491" t="s">
        <v>12</v>
      </c>
      <c r="F491" t="s">
        <v>31</v>
      </c>
      <c r="G491" t="s">
        <v>32</v>
      </c>
      <c r="H491" t="s">
        <v>37</v>
      </c>
      <c r="I491" t="s">
        <v>30</v>
      </c>
      <c r="J491">
        <v>2021</v>
      </c>
      <c r="K491" t="s">
        <v>28</v>
      </c>
      <c r="L491" t="s">
        <v>17</v>
      </c>
      <c r="M491">
        <v>3061</v>
      </c>
      <c r="N491">
        <v>2540</v>
      </c>
    </row>
    <row r="492" spans="1:14">
      <c r="A492" t="s">
        <v>156</v>
      </c>
      <c r="B492" t="s">
        <v>170</v>
      </c>
      <c r="C492" s="30" t="s">
        <v>171</v>
      </c>
      <c r="D492" t="s">
        <v>11</v>
      </c>
      <c r="E492" t="s">
        <v>12</v>
      </c>
      <c r="F492" t="s">
        <v>31</v>
      </c>
      <c r="G492" t="s">
        <v>32</v>
      </c>
      <c r="H492" t="s">
        <v>36</v>
      </c>
      <c r="I492" t="s">
        <v>30</v>
      </c>
      <c r="J492">
        <v>2020</v>
      </c>
      <c r="K492" t="s">
        <v>16</v>
      </c>
      <c r="L492" t="s">
        <v>17</v>
      </c>
      <c r="M492">
        <v>52936</v>
      </c>
      <c r="N492">
        <v>69535</v>
      </c>
    </row>
    <row r="493" spans="1:14">
      <c r="A493" t="s">
        <v>156</v>
      </c>
      <c r="B493" t="s">
        <v>170</v>
      </c>
      <c r="C493" s="30" t="s">
        <v>171</v>
      </c>
      <c r="D493" t="s">
        <v>11</v>
      </c>
      <c r="E493" t="s">
        <v>12</v>
      </c>
      <c r="F493" t="s">
        <v>31</v>
      </c>
      <c r="G493" t="s">
        <v>32</v>
      </c>
      <c r="H493" t="s">
        <v>36</v>
      </c>
      <c r="I493" t="s">
        <v>30</v>
      </c>
      <c r="J493">
        <v>2020</v>
      </c>
      <c r="K493" t="s">
        <v>18</v>
      </c>
      <c r="L493" t="s">
        <v>17</v>
      </c>
      <c r="M493">
        <v>70681</v>
      </c>
      <c r="N493">
        <v>80941</v>
      </c>
    </row>
    <row r="494" spans="1:14">
      <c r="A494" t="s">
        <v>156</v>
      </c>
      <c r="B494" t="s">
        <v>170</v>
      </c>
      <c r="C494" s="30" t="s">
        <v>171</v>
      </c>
      <c r="D494" t="s">
        <v>11</v>
      </c>
      <c r="E494" t="s">
        <v>12</v>
      </c>
      <c r="F494" t="s">
        <v>31</v>
      </c>
      <c r="G494" t="s">
        <v>32</v>
      </c>
      <c r="H494" t="s">
        <v>36</v>
      </c>
      <c r="I494" t="s">
        <v>30</v>
      </c>
      <c r="J494">
        <v>2020</v>
      </c>
      <c r="K494" t="s">
        <v>20</v>
      </c>
      <c r="L494" t="s">
        <v>17</v>
      </c>
      <c r="M494">
        <v>18154</v>
      </c>
      <c r="N494">
        <v>20516</v>
      </c>
    </row>
    <row r="495" spans="1:14">
      <c r="A495" t="s">
        <v>156</v>
      </c>
      <c r="B495" t="s">
        <v>170</v>
      </c>
      <c r="C495" s="30" t="s">
        <v>171</v>
      </c>
      <c r="D495" t="s">
        <v>11</v>
      </c>
      <c r="E495" t="s">
        <v>12</v>
      </c>
      <c r="F495" t="s">
        <v>31</v>
      </c>
      <c r="G495" t="s">
        <v>32</v>
      </c>
      <c r="H495" t="s">
        <v>36</v>
      </c>
      <c r="I495" t="s">
        <v>30</v>
      </c>
      <c r="J495">
        <v>2020</v>
      </c>
      <c r="K495" t="s">
        <v>24</v>
      </c>
      <c r="L495" t="s">
        <v>17</v>
      </c>
      <c r="M495">
        <v>11405</v>
      </c>
      <c r="N495">
        <v>14424</v>
      </c>
    </row>
    <row r="496" spans="1:14">
      <c r="A496" t="s">
        <v>156</v>
      </c>
      <c r="B496" t="s">
        <v>170</v>
      </c>
      <c r="C496" s="30" t="s">
        <v>171</v>
      </c>
      <c r="D496" t="s">
        <v>11</v>
      </c>
      <c r="E496" t="s">
        <v>12</v>
      </c>
      <c r="F496" t="s">
        <v>31</v>
      </c>
      <c r="G496" t="s">
        <v>32</v>
      </c>
      <c r="H496" t="s">
        <v>36</v>
      </c>
      <c r="I496" t="s">
        <v>30</v>
      </c>
      <c r="J496">
        <v>2020</v>
      </c>
      <c r="K496" t="s">
        <v>25</v>
      </c>
      <c r="L496" t="s">
        <v>17</v>
      </c>
      <c r="M496">
        <v>5539</v>
      </c>
      <c r="N496">
        <v>6781</v>
      </c>
    </row>
    <row r="497" spans="1:15">
      <c r="A497" t="s">
        <v>156</v>
      </c>
      <c r="B497" t="s">
        <v>166</v>
      </c>
      <c r="C497" s="30" t="s">
        <v>210</v>
      </c>
      <c r="D497" t="s">
        <v>11</v>
      </c>
      <c r="E497" t="s">
        <v>12</v>
      </c>
      <c r="F497" t="s">
        <v>13</v>
      </c>
      <c r="G497" t="s">
        <v>14</v>
      </c>
      <c r="H497" t="s">
        <v>15</v>
      </c>
      <c r="I497" t="s">
        <v>30</v>
      </c>
      <c r="J497">
        <v>2021</v>
      </c>
      <c r="K497" t="s">
        <v>26</v>
      </c>
      <c r="L497" t="s">
        <v>17</v>
      </c>
      <c r="M497">
        <v>4533682</v>
      </c>
      <c r="N497">
        <v>11432700</v>
      </c>
      <c r="O497">
        <v>11432700</v>
      </c>
    </row>
    <row r="498" spans="1:15">
      <c r="A498" t="s">
        <v>156</v>
      </c>
      <c r="B498" t="s">
        <v>166</v>
      </c>
      <c r="C498" s="30" t="s">
        <v>167</v>
      </c>
      <c r="D498" t="s">
        <v>11</v>
      </c>
      <c r="E498" t="s">
        <v>12</v>
      </c>
      <c r="F498" t="s">
        <v>13</v>
      </c>
      <c r="G498" t="s">
        <v>14</v>
      </c>
      <c r="H498" t="s">
        <v>15</v>
      </c>
      <c r="I498" t="s">
        <v>30</v>
      </c>
      <c r="J498">
        <v>2021</v>
      </c>
      <c r="K498" t="s">
        <v>26</v>
      </c>
      <c r="L498" t="s">
        <v>17</v>
      </c>
      <c r="M498">
        <v>1912</v>
      </c>
      <c r="N498">
        <v>161</v>
      </c>
    </row>
    <row r="499" spans="1:15">
      <c r="A499" t="s">
        <v>156</v>
      </c>
      <c r="B499" t="s">
        <v>166</v>
      </c>
      <c r="C499" s="30" t="s">
        <v>165</v>
      </c>
      <c r="D499" t="s">
        <v>11</v>
      </c>
      <c r="E499" t="s">
        <v>12</v>
      </c>
      <c r="F499" t="s">
        <v>13</v>
      </c>
      <c r="G499" t="s">
        <v>14</v>
      </c>
      <c r="H499" t="s">
        <v>15</v>
      </c>
      <c r="I499" t="s">
        <v>30</v>
      </c>
      <c r="J499">
        <v>2020</v>
      </c>
      <c r="K499" t="s">
        <v>20</v>
      </c>
      <c r="L499" t="s">
        <v>17</v>
      </c>
      <c r="M499">
        <v>2573</v>
      </c>
      <c r="N499">
        <v>675</v>
      </c>
    </row>
    <row r="500" spans="1:15">
      <c r="A500" t="s">
        <v>156</v>
      </c>
      <c r="B500" t="s">
        <v>166</v>
      </c>
      <c r="C500" s="30" t="s">
        <v>165</v>
      </c>
      <c r="D500" t="s">
        <v>11</v>
      </c>
      <c r="E500" t="s">
        <v>12</v>
      </c>
      <c r="F500" t="s">
        <v>31</v>
      </c>
      <c r="G500" t="s">
        <v>32</v>
      </c>
      <c r="H500" t="s">
        <v>33</v>
      </c>
      <c r="I500" t="s">
        <v>30</v>
      </c>
      <c r="J500">
        <v>2020</v>
      </c>
      <c r="K500" t="s">
        <v>24</v>
      </c>
      <c r="L500" t="s">
        <v>17</v>
      </c>
      <c r="M500">
        <v>15481</v>
      </c>
      <c r="N500">
        <v>80</v>
      </c>
    </row>
    <row r="501" spans="1:15">
      <c r="A501" t="s">
        <v>156</v>
      </c>
      <c r="B501" t="s">
        <v>166</v>
      </c>
      <c r="C501" s="30" t="s">
        <v>165</v>
      </c>
      <c r="D501" t="s">
        <v>11</v>
      </c>
      <c r="E501" t="s">
        <v>12</v>
      </c>
      <c r="F501" t="s">
        <v>31</v>
      </c>
      <c r="G501" t="s">
        <v>32</v>
      </c>
      <c r="H501" t="s">
        <v>36</v>
      </c>
      <c r="I501" t="s">
        <v>30</v>
      </c>
      <c r="J501">
        <v>2020</v>
      </c>
      <c r="K501" t="s">
        <v>21</v>
      </c>
      <c r="L501" t="s">
        <v>17</v>
      </c>
      <c r="M501">
        <v>12585</v>
      </c>
      <c r="N501">
        <v>9274</v>
      </c>
    </row>
    <row r="502" spans="1:15">
      <c r="A502" t="s">
        <v>156</v>
      </c>
      <c r="B502" t="s">
        <v>166</v>
      </c>
      <c r="C502" s="30" t="s">
        <v>165</v>
      </c>
      <c r="D502" t="s">
        <v>11</v>
      </c>
      <c r="E502" t="s">
        <v>12</v>
      </c>
      <c r="F502" t="s">
        <v>31</v>
      </c>
      <c r="G502" t="s">
        <v>32</v>
      </c>
      <c r="H502" t="s">
        <v>36</v>
      </c>
      <c r="I502" t="s">
        <v>30</v>
      </c>
      <c r="J502">
        <v>2020</v>
      </c>
      <c r="K502" t="s">
        <v>23</v>
      </c>
      <c r="L502" t="s">
        <v>17</v>
      </c>
      <c r="M502">
        <v>16364</v>
      </c>
      <c r="N502">
        <v>12816</v>
      </c>
    </row>
    <row r="503" spans="1:15">
      <c r="A503" t="s">
        <v>156</v>
      </c>
      <c r="B503" t="s">
        <v>166</v>
      </c>
      <c r="C503" s="30" t="s">
        <v>165</v>
      </c>
      <c r="D503" t="s">
        <v>11</v>
      </c>
      <c r="E503" t="s">
        <v>12</v>
      </c>
      <c r="F503" t="s">
        <v>31</v>
      </c>
      <c r="G503" t="s">
        <v>32</v>
      </c>
      <c r="H503" t="s">
        <v>36</v>
      </c>
      <c r="I503" t="s">
        <v>30</v>
      </c>
      <c r="J503">
        <v>2021</v>
      </c>
      <c r="K503" t="s">
        <v>28</v>
      </c>
      <c r="L503" t="s">
        <v>17</v>
      </c>
      <c r="M503">
        <v>7735</v>
      </c>
      <c r="N503">
        <v>6051</v>
      </c>
    </row>
    <row r="504" spans="1:15">
      <c r="A504" t="s">
        <v>156</v>
      </c>
      <c r="B504" t="s">
        <v>166</v>
      </c>
      <c r="C504" s="30" t="s">
        <v>165</v>
      </c>
      <c r="D504" t="s">
        <v>11</v>
      </c>
      <c r="E504" t="s">
        <v>12</v>
      </c>
      <c r="F504" t="s">
        <v>31</v>
      </c>
      <c r="G504" t="s">
        <v>32</v>
      </c>
      <c r="H504" t="s">
        <v>37</v>
      </c>
      <c r="I504" t="s">
        <v>30</v>
      </c>
      <c r="J504">
        <v>2020</v>
      </c>
      <c r="K504" t="s">
        <v>16</v>
      </c>
      <c r="L504" t="s">
        <v>17</v>
      </c>
      <c r="M504">
        <v>11790</v>
      </c>
      <c r="N504">
        <v>8721</v>
      </c>
    </row>
    <row r="505" spans="1:15">
      <c r="A505" t="s">
        <v>156</v>
      </c>
      <c r="B505" t="s">
        <v>166</v>
      </c>
      <c r="C505" s="30" t="s">
        <v>165</v>
      </c>
      <c r="D505" t="s">
        <v>11</v>
      </c>
      <c r="E505" t="s">
        <v>12</v>
      </c>
      <c r="F505" t="s">
        <v>31</v>
      </c>
      <c r="G505" t="s">
        <v>32</v>
      </c>
      <c r="H505" t="s">
        <v>39</v>
      </c>
      <c r="I505" t="s">
        <v>30</v>
      </c>
      <c r="J505">
        <v>2020</v>
      </c>
      <c r="K505" t="s">
        <v>16</v>
      </c>
      <c r="L505" t="s">
        <v>17</v>
      </c>
      <c r="M505">
        <v>14770</v>
      </c>
      <c r="N505">
        <v>756</v>
      </c>
    </row>
    <row r="506" spans="1:15">
      <c r="A506" t="s">
        <v>156</v>
      </c>
      <c r="B506" t="s">
        <v>166</v>
      </c>
      <c r="C506" s="30" t="s">
        <v>165</v>
      </c>
      <c r="D506" t="s">
        <v>11</v>
      </c>
      <c r="E506" t="s">
        <v>12</v>
      </c>
      <c r="F506" t="s">
        <v>31</v>
      </c>
      <c r="G506" t="s">
        <v>32</v>
      </c>
      <c r="H506" t="s">
        <v>39</v>
      </c>
      <c r="I506" t="s">
        <v>30</v>
      </c>
      <c r="J506">
        <v>2020</v>
      </c>
      <c r="K506" t="s">
        <v>18</v>
      </c>
      <c r="L506" t="s">
        <v>17</v>
      </c>
      <c r="M506">
        <v>15105</v>
      </c>
      <c r="N506">
        <v>84</v>
      </c>
    </row>
    <row r="507" spans="1:15">
      <c r="A507" t="s">
        <v>156</v>
      </c>
      <c r="B507" t="s">
        <v>166</v>
      </c>
      <c r="C507" s="30" t="s">
        <v>165</v>
      </c>
      <c r="D507" t="s">
        <v>11</v>
      </c>
      <c r="E507" t="s">
        <v>12</v>
      </c>
      <c r="F507" t="s">
        <v>31</v>
      </c>
      <c r="G507" t="s">
        <v>32</v>
      </c>
      <c r="H507" t="s">
        <v>39</v>
      </c>
      <c r="I507" t="s">
        <v>30</v>
      </c>
      <c r="J507">
        <v>2020</v>
      </c>
      <c r="K507" t="s">
        <v>19</v>
      </c>
      <c r="L507" t="s">
        <v>17</v>
      </c>
      <c r="M507">
        <v>52993</v>
      </c>
      <c r="N507">
        <v>1200</v>
      </c>
    </row>
    <row r="508" spans="1:15">
      <c r="A508" t="s">
        <v>156</v>
      </c>
      <c r="B508" t="s">
        <v>166</v>
      </c>
      <c r="C508" s="30" t="s">
        <v>165</v>
      </c>
      <c r="D508" t="s">
        <v>11</v>
      </c>
      <c r="E508" t="s">
        <v>12</v>
      </c>
      <c r="F508" t="s">
        <v>31</v>
      </c>
      <c r="G508" t="s">
        <v>32</v>
      </c>
      <c r="H508" t="s">
        <v>39</v>
      </c>
      <c r="I508" t="s">
        <v>30</v>
      </c>
      <c r="J508">
        <v>2020</v>
      </c>
      <c r="K508" t="s">
        <v>20</v>
      </c>
      <c r="L508" t="s">
        <v>17</v>
      </c>
      <c r="M508">
        <v>14159</v>
      </c>
      <c r="N508">
        <v>416</v>
      </c>
    </row>
    <row r="509" spans="1:15">
      <c r="A509" t="s">
        <v>156</v>
      </c>
      <c r="B509" t="s">
        <v>166</v>
      </c>
      <c r="C509" s="30" t="s">
        <v>165</v>
      </c>
      <c r="D509" t="s">
        <v>11</v>
      </c>
      <c r="E509" t="s">
        <v>12</v>
      </c>
      <c r="F509" t="s">
        <v>31</v>
      </c>
      <c r="G509" t="s">
        <v>32</v>
      </c>
      <c r="H509" t="s">
        <v>39</v>
      </c>
      <c r="I509" t="s">
        <v>30</v>
      </c>
      <c r="J509">
        <v>2020</v>
      </c>
      <c r="K509" t="s">
        <v>21</v>
      </c>
      <c r="L509" t="s">
        <v>17</v>
      </c>
      <c r="M509">
        <v>6650</v>
      </c>
      <c r="N509">
        <v>212</v>
      </c>
    </row>
    <row r="510" spans="1:15">
      <c r="A510" t="s">
        <v>156</v>
      </c>
      <c r="B510" t="s">
        <v>166</v>
      </c>
      <c r="C510" s="30" t="s">
        <v>165</v>
      </c>
      <c r="D510" t="s">
        <v>11</v>
      </c>
      <c r="E510" t="s">
        <v>12</v>
      </c>
      <c r="F510" t="s">
        <v>31</v>
      </c>
      <c r="G510" t="s">
        <v>32</v>
      </c>
      <c r="H510" t="s">
        <v>39</v>
      </c>
      <c r="I510" t="s">
        <v>30</v>
      </c>
      <c r="J510">
        <v>2020</v>
      </c>
      <c r="K510" t="s">
        <v>22</v>
      </c>
      <c r="L510" t="s">
        <v>17</v>
      </c>
      <c r="M510">
        <v>18144</v>
      </c>
      <c r="N510">
        <v>70</v>
      </c>
    </row>
    <row r="511" spans="1:15">
      <c r="A511" t="s">
        <v>156</v>
      </c>
      <c r="B511" t="s">
        <v>166</v>
      </c>
      <c r="C511" s="30" t="s">
        <v>165</v>
      </c>
      <c r="D511" t="s">
        <v>11</v>
      </c>
      <c r="E511" t="s">
        <v>12</v>
      </c>
      <c r="F511" t="s">
        <v>31</v>
      </c>
      <c r="G511" t="s">
        <v>32</v>
      </c>
      <c r="H511" t="s">
        <v>39</v>
      </c>
      <c r="I511" t="s">
        <v>30</v>
      </c>
      <c r="J511">
        <v>2020</v>
      </c>
      <c r="K511" t="s">
        <v>23</v>
      </c>
      <c r="L511" t="s">
        <v>17</v>
      </c>
      <c r="M511">
        <v>3806</v>
      </c>
      <c r="N511">
        <v>94</v>
      </c>
    </row>
    <row r="512" spans="1:15">
      <c r="A512" t="s">
        <v>156</v>
      </c>
      <c r="B512" t="s">
        <v>162</v>
      </c>
      <c r="C512" s="30" t="s">
        <v>164</v>
      </c>
      <c r="D512" t="s">
        <v>11</v>
      </c>
      <c r="E512" t="s">
        <v>12</v>
      </c>
      <c r="F512" t="s">
        <v>31</v>
      </c>
      <c r="G512" t="s">
        <v>32</v>
      </c>
      <c r="H512" t="s">
        <v>36</v>
      </c>
      <c r="I512" t="s">
        <v>30</v>
      </c>
      <c r="J512">
        <v>2020</v>
      </c>
      <c r="K512" t="s">
        <v>22</v>
      </c>
      <c r="L512" t="s">
        <v>17</v>
      </c>
      <c r="M512">
        <v>59631</v>
      </c>
      <c r="N512">
        <v>49581</v>
      </c>
    </row>
    <row r="513" spans="1:14">
      <c r="A513" t="s">
        <v>156</v>
      </c>
      <c r="B513" t="s">
        <v>162</v>
      </c>
      <c r="C513" s="30" t="s">
        <v>164</v>
      </c>
      <c r="D513" t="s">
        <v>11</v>
      </c>
      <c r="E513" t="s">
        <v>12</v>
      </c>
      <c r="F513" t="s">
        <v>31</v>
      </c>
      <c r="G513" t="s">
        <v>32</v>
      </c>
      <c r="H513" t="s">
        <v>39</v>
      </c>
      <c r="I513" t="s">
        <v>30</v>
      </c>
      <c r="J513">
        <v>2020</v>
      </c>
      <c r="K513" t="s">
        <v>18</v>
      </c>
      <c r="L513" t="s">
        <v>17</v>
      </c>
      <c r="M513">
        <v>20176</v>
      </c>
      <c r="N513">
        <v>19822</v>
      </c>
    </row>
    <row r="514" spans="1:14">
      <c r="A514" t="s">
        <v>156</v>
      </c>
      <c r="B514" t="s">
        <v>162</v>
      </c>
      <c r="C514" s="30" t="s">
        <v>161</v>
      </c>
      <c r="D514" t="s">
        <v>11</v>
      </c>
      <c r="E514" t="s">
        <v>12</v>
      </c>
      <c r="F514" t="s">
        <v>13</v>
      </c>
      <c r="G514" t="s">
        <v>14</v>
      </c>
      <c r="H514" t="s">
        <v>15</v>
      </c>
      <c r="I514" t="s">
        <v>30</v>
      </c>
      <c r="J514">
        <v>2020</v>
      </c>
      <c r="K514" t="s">
        <v>16</v>
      </c>
      <c r="L514" t="s">
        <v>17</v>
      </c>
      <c r="M514">
        <v>663270</v>
      </c>
      <c r="N514">
        <v>156452</v>
      </c>
    </row>
    <row r="515" spans="1:14">
      <c r="A515" t="s">
        <v>156</v>
      </c>
      <c r="B515" t="s">
        <v>162</v>
      </c>
      <c r="C515" s="30" t="s">
        <v>161</v>
      </c>
      <c r="D515" t="s">
        <v>11</v>
      </c>
      <c r="E515" t="s">
        <v>12</v>
      </c>
      <c r="F515" t="s">
        <v>13</v>
      </c>
      <c r="G515" t="s">
        <v>14</v>
      </c>
      <c r="H515" t="s">
        <v>15</v>
      </c>
      <c r="I515" t="s">
        <v>30</v>
      </c>
      <c r="J515">
        <v>2020</v>
      </c>
      <c r="K515" t="s">
        <v>18</v>
      </c>
      <c r="L515" t="s">
        <v>17</v>
      </c>
      <c r="M515">
        <v>158594</v>
      </c>
      <c r="N515">
        <v>17793</v>
      </c>
    </row>
    <row r="516" spans="1:14">
      <c r="A516" t="s">
        <v>156</v>
      </c>
      <c r="B516" t="s">
        <v>162</v>
      </c>
      <c r="C516" s="30" t="s">
        <v>161</v>
      </c>
      <c r="D516" t="s">
        <v>11</v>
      </c>
      <c r="E516" t="s">
        <v>12</v>
      </c>
      <c r="F516" t="s">
        <v>13</v>
      </c>
      <c r="G516" t="s">
        <v>14</v>
      </c>
      <c r="H516" t="s">
        <v>15</v>
      </c>
      <c r="I516" t="s">
        <v>30</v>
      </c>
      <c r="J516">
        <v>2020</v>
      </c>
      <c r="K516" t="s">
        <v>19</v>
      </c>
      <c r="L516" t="s">
        <v>17</v>
      </c>
      <c r="M516">
        <v>173548</v>
      </c>
      <c r="N516">
        <v>29573</v>
      </c>
    </row>
    <row r="517" spans="1:14">
      <c r="A517" t="s">
        <v>156</v>
      </c>
      <c r="B517" t="s">
        <v>162</v>
      </c>
      <c r="C517" s="30" t="s">
        <v>161</v>
      </c>
      <c r="D517" t="s">
        <v>11</v>
      </c>
      <c r="E517" t="s">
        <v>12</v>
      </c>
      <c r="F517" t="s">
        <v>13</v>
      </c>
      <c r="G517" t="s">
        <v>14</v>
      </c>
      <c r="H517" t="s">
        <v>15</v>
      </c>
      <c r="I517" t="s">
        <v>30</v>
      </c>
      <c r="J517">
        <v>2020</v>
      </c>
      <c r="K517" t="s">
        <v>20</v>
      </c>
      <c r="L517" t="s">
        <v>17</v>
      </c>
      <c r="M517">
        <v>144618</v>
      </c>
      <c r="N517">
        <v>23192</v>
      </c>
    </row>
    <row r="518" spans="1:14">
      <c r="A518" t="s">
        <v>156</v>
      </c>
      <c r="B518" t="s">
        <v>162</v>
      </c>
      <c r="C518" s="30" t="s">
        <v>161</v>
      </c>
      <c r="D518" t="s">
        <v>11</v>
      </c>
      <c r="E518" t="s">
        <v>12</v>
      </c>
      <c r="F518" t="s">
        <v>13</v>
      </c>
      <c r="G518" t="s">
        <v>14</v>
      </c>
      <c r="H518" t="s">
        <v>15</v>
      </c>
      <c r="I518" t="s">
        <v>30</v>
      </c>
      <c r="J518">
        <v>2020</v>
      </c>
      <c r="K518" t="s">
        <v>21</v>
      </c>
      <c r="L518" t="s">
        <v>17</v>
      </c>
      <c r="M518">
        <v>68018</v>
      </c>
      <c r="N518">
        <v>25229</v>
      </c>
    </row>
    <row r="519" spans="1:14">
      <c r="A519" t="s">
        <v>156</v>
      </c>
      <c r="B519" t="s">
        <v>162</v>
      </c>
      <c r="C519" s="30" t="s">
        <v>161</v>
      </c>
      <c r="D519" t="s">
        <v>11</v>
      </c>
      <c r="E519" t="s">
        <v>12</v>
      </c>
      <c r="F519" t="s">
        <v>13</v>
      </c>
      <c r="G519" t="s">
        <v>14</v>
      </c>
      <c r="H519" t="s">
        <v>15</v>
      </c>
      <c r="I519" t="s">
        <v>30</v>
      </c>
      <c r="J519">
        <v>2020</v>
      </c>
      <c r="K519" t="s">
        <v>23</v>
      </c>
      <c r="L519" t="s">
        <v>17</v>
      </c>
      <c r="M519">
        <v>1422</v>
      </c>
      <c r="N519">
        <v>17</v>
      </c>
    </row>
    <row r="520" spans="1:14">
      <c r="A520" t="s">
        <v>156</v>
      </c>
      <c r="B520" t="s">
        <v>162</v>
      </c>
      <c r="C520" s="30" t="s">
        <v>161</v>
      </c>
      <c r="D520" t="s">
        <v>11</v>
      </c>
      <c r="E520" t="s">
        <v>12</v>
      </c>
      <c r="F520" t="s">
        <v>13</v>
      </c>
      <c r="G520" t="s">
        <v>14</v>
      </c>
      <c r="H520" t="s">
        <v>15</v>
      </c>
      <c r="I520" t="s">
        <v>30</v>
      </c>
      <c r="J520">
        <v>2021</v>
      </c>
      <c r="K520" t="s">
        <v>27</v>
      </c>
      <c r="L520" t="s">
        <v>17</v>
      </c>
      <c r="M520">
        <v>1169</v>
      </c>
      <c r="N520">
        <v>78</v>
      </c>
    </row>
    <row r="521" spans="1:14">
      <c r="A521" t="s">
        <v>156</v>
      </c>
      <c r="B521" t="s">
        <v>162</v>
      </c>
      <c r="C521" s="30" t="s">
        <v>161</v>
      </c>
      <c r="D521" t="s">
        <v>11</v>
      </c>
      <c r="E521" t="s">
        <v>12</v>
      </c>
      <c r="F521" t="s">
        <v>31</v>
      </c>
      <c r="G521" t="s">
        <v>32</v>
      </c>
      <c r="H521" t="s">
        <v>33</v>
      </c>
      <c r="I521" t="s">
        <v>30</v>
      </c>
      <c r="J521">
        <v>2020</v>
      </c>
      <c r="K521" t="s">
        <v>20</v>
      </c>
      <c r="L521" t="s">
        <v>17</v>
      </c>
      <c r="M521">
        <v>5015</v>
      </c>
      <c r="N521">
        <v>642</v>
      </c>
    </row>
    <row r="522" spans="1:14">
      <c r="A522" t="s">
        <v>156</v>
      </c>
      <c r="B522" t="s">
        <v>162</v>
      </c>
      <c r="C522" s="30" t="s">
        <v>161</v>
      </c>
      <c r="D522" t="s">
        <v>11</v>
      </c>
      <c r="E522" t="s">
        <v>12</v>
      </c>
      <c r="F522" t="s">
        <v>31</v>
      </c>
      <c r="G522" t="s">
        <v>32</v>
      </c>
      <c r="H522" t="s">
        <v>33</v>
      </c>
      <c r="I522" t="s">
        <v>30</v>
      </c>
      <c r="J522">
        <v>2021</v>
      </c>
      <c r="K522" t="s">
        <v>26</v>
      </c>
      <c r="L522" t="s">
        <v>17</v>
      </c>
      <c r="M522">
        <v>3284</v>
      </c>
      <c r="N522">
        <v>366</v>
      </c>
    </row>
    <row r="523" spans="1:14">
      <c r="A523" t="s">
        <v>156</v>
      </c>
      <c r="B523" t="s">
        <v>162</v>
      </c>
      <c r="C523" s="30" t="s">
        <v>161</v>
      </c>
      <c r="D523" t="s">
        <v>11</v>
      </c>
      <c r="E523" t="s">
        <v>12</v>
      </c>
      <c r="F523" t="s">
        <v>31</v>
      </c>
      <c r="G523" t="s">
        <v>32</v>
      </c>
      <c r="H523" t="s">
        <v>33</v>
      </c>
      <c r="I523" t="s">
        <v>30</v>
      </c>
      <c r="J523">
        <v>2021</v>
      </c>
      <c r="K523" t="s">
        <v>28</v>
      </c>
      <c r="L523" t="s">
        <v>17</v>
      </c>
      <c r="M523">
        <v>1277</v>
      </c>
      <c r="N523">
        <v>195</v>
      </c>
    </row>
    <row r="524" spans="1:14">
      <c r="A524" t="s">
        <v>156</v>
      </c>
      <c r="B524" t="s">
        <v>162</v>
      </c>
      <c r="C524" s="30" t="s">
        <v>161</v>
      </c>
      <c r="D524" t="s">
        <v>11</v>
      </c>
      <c r="E524" t="s">
        <v>12</v>
      </c>
      <c r="F524" t="s">
        <v>31</v>
      </c>
      <c r="G524" t="s">
        <v>32</v>
      </c>
      <c r="H524" t="s">
        <v>34</v>
      </c>
      <c r="I524" t="s">
        <v>30</v>
      </c>
      <c r="J524">
        <v>2020</v>
      </c>
      <c r="K524" t="s">
        <v>16</v>
      </c>
      <c r="L524" t="s">
        <v>17</v>
      </c>
      <c r="M524">
        <v>18233</v>
      </c>
      <c r="N524">
        <v>1774</v>
      </c>
    </row>
    <row r="525" spans="1:14">
      <c r="A525" t="s">
        <v>156</v>
      </c>
      <c r="B525" t="s">
        <v>162</v>
      </c>
      <c r="C525" s="30" t="s">
        <v>161</v>
      </c>
      <c r="D525" t="s">
        <v>11</v>
      </c>
      <c r="E525" t="s">
        <v>12</v>
      </c>
      <c r="F525" t="s">
        <v>31</v>
      </c>
      <c r="G525" t="s">
        <v>32</v>
      </c>
      <c r="H525" t="s">
        <v>34</v>
      </c>
      <c r="I525" t="s">
        <v>30</v>
      </c>
      <c r="J525">
        <v>2020</v>
      </c>
      <c r="K525" t="s">
        <v>22</v>
      </c>
      <c r="L525" t="s">
        <v>17</v>
      </c>
      <c r="M525">
        <v>3040</v>
      </c>
      <c r="N525">
        <v>22</v>
      </c>
    </row>
    <row r="526" spans="1:14">
      <c r="A526" t="s">
        <v>156</v>
      </c>
      <c r="B526" t="s">
        <v>162</v>
      </c>
      <c r="C526" s="30" t="s">
        <v>161</v>
      </c>
      <c r="D526" t="s">
        <v>11</v>
      </c>
      <c r="E526" t="s">
        <v>12</v>
      </c>
      <c r="F526" t="s">
        <v>31</v>
      </c>
      <c r="G526" t="s">
        <v>32</v>
      </c>
      <c r="H526" t="s">
        <v>35</v>
      </c>
      <c r="I526" t="s">
        <v>30</v>
      </c>
      <c r="J526">
        <v>2020</v>
      </c>
      <c r="K526" t="s">
        <v>21</v>
      </c>
      <c r="L526" t="s">
        <v>17</v>
      </c>
      <c r="M526">
        <v>929</v>
      </c>
      <c r="N526">
        <v>27</v>
      </c>
    </row>
    <row r="527" spans="1:14">
      <c r="A527" t="s">
        <v>156</v>
      </c>
      <c r="B527" t="s">
        <v>162</v>
      </c>
      <c r="C527" s="30" t="s">
        <v>161</v>
      </c>
      <c r="D527" t="s">
        <v>11</v>
      </c>
      <c r="E527" t="s">
        <v>12</v>
      </c>
      <c r="F527" t="s">
        <v>31</v>
      </c>
      <c r="G527" t="s">
        <v>32</v>
      </c>
      <c r="H527" t="s">
        <v>36</v>
      </c>
      <c r="I527" t="s">
        <v>30</v>
      </c>
      <c r="J527">
        <v>2020</v>
      </c>
      <c r="K527" t="s">
        <v>16</v>
      </c>
      <c r="L527" t="s">
        <v>17</v>
      </c>
      <c r="M527">
        <v>25173</v>
      </c>
      <c r="N527">
        <v>4376</v>
      </c>
    </row>
    <row r="528" spans="1:14">
      <c r="A528" t="s">
        <v>156</v>
      </c>
      <c r="B528" t="s">
        <v>162</v>
      </c>
      <c r="C528" s="30" t="s">
        <v>161</v>
      </c>
      <c r="D528" t="s">
        <v>11</v>
      </c>
      <c r="E528" t="s">
        <v>12</v>
      </c>
      <c r="F528" t="s">
        <v>31</v>
      </c>
      <c r="G528" t="s">
        <v>32</v>
      </c>
      <c r="H528" t="s">
        <v>36</v>
      </c>
      <c r="I528" t="s">
        <v>30</v>
      </c>
      <c r="J528">
        <v>2020</v>
      </c>
      <c r="K528" t="s">
        <v>19</v>
      </c>
      <c r="L528" t="s">
        <v>17</v>
      </c>
      <c r="M528">
        <v>14402</v>
      </c>
      <c r="N528">
        <v>8512</v>
      </c>
    </row>
    <row r="529" spans="1:14">
      <c r="A529" t="s">
        <v>156</v>
      </c>
      <c r="B529" t="s">
        <v>162</v>
      </c>
      <c r="C529" s="30" t="s">
        <v>161</v>
      </c>
      <c r="D529" t="s">
        <v>11</v>
      </c>
      <c r="E529" t="s">
        <v>12</v>
      </c>
      <c r="F529" t="s">
        <v>31</v>
      </c>
      <c r="G529" t="s">
        <v>32</v>
      </c>
      <c r="H529" t="s">
        <v>36</v>
      </c>
      <c r="I529" t="s">
        <v>30</v>
      </c>
      <c r="J529">
        <v>2020</v>
      </c>
      <c r="K529" t="s">
        <v>20</v>
      </c>
      <c r="L529" t="s">
        <v>17</v>
      </c>
      <c r="M529">
        <v>30535</v>
      </c>
      <c r="N529">
        <v>6085</v>
      </c>
    </row>
    <row r="530" spans="1:14">
      <c r="A530" t="s">
        <v>156</v>
      </c>
      <c r="B530" t="s">
        <v>162</v>
      </c>
      <c r="C530" s="30" t="s">
        <v>161</v>
      </c>
      <c r="D530" t="s">
        <v>11</v>
      </c>
      <c r="E530" t="s">
        <v>12</v>
      </c>
      <c r="F530" t="s">
        <v>31</v>
      </c>
      <c r="G530" t="s">
        <v>32</v>
      </c>
      <c r="H530" t="s">
        <v>36</v>
      </c>
      <c r="I530" t="s">
        <v>30</v>
      </c>
      <c r="J530">
        <v>2020</v>
      </c>
      <c r="K530" t="s">
        <v>21</v>
      </c>
      <c r="L530" t="s">
        <v>17</v>
      </c>
      <c r="M530">
        <v>40589</v>
      </c>
      <c r="N530">
        <v>14119</v>
      </c>
    </row>
    <row r="531" spans="1:14">
      <c r="A531" t="s">
        <v>156</v>
      </c>
      <c r="B531" t="s">
        <v>162</v>
      </c>
      <c r="C531" s="30" t="s">
        <v>161</v>
      </c>
      <c r="D531" t="s">
        <v>11</v>
      </c>
      <c r="E531" t="s">
        <v>12</v>
      </c>
      <c r="F531" t="s">
        <v>31</v>
      </c>
      <c r="G531" t="s">
        <v>32</v>
      </c>
      <c r="H531" t="s">
        <v>36</v>
      </c>
      <c r="I531" t="s">
        <v>30</v>
      </c>
      <c r="J531">
        <v>2020</v>
      </c>
      <c r="K531" t="s">
        <v>22</v>
      </c>
      <c r="L531" t="s">
        <v>17</v>
      </c>
      <c r="M531">
        <v>27132</v>
      </c>
      <c r="N531">
        <v>11486</v>
      </c>
    </row>
    <row r="532" spans="1:14">
      <c r="A532" t="s">
        <v>156</v>
      </c>
      <c r="B532" t="s">
        <v>162</v>
      </c>
      <c r="C532" s="30" t="s">
        <v>161</v>
      </c>
      <c r="D532" t="s">
        <v>11</v>
      </c>
      <c r="E532" t="s">
        <v>12</v>
      </c>
      <c r="F532" t="s">
        <v>31</v>
      </c>
      <c r="G532" t="s">
        <v>32</v>
      </c>
      <c r="H532" t="s">
        <v>36</v>
      </c>
      <c r="I532" t="s">
        <v>30</v>
      </c>
      <c r="J532">
        <v>2020</v>
      </c>
      <c r="K532" t="s">
        <v>23</v>
      </c>
      <c r="L532" t="s">
        <v>17</v>
      </c>
      <c r="M532">
        <v>201160</v>
      </c>
      <c r="N532">
        <v>24537</v>
      </c>
    </row>
    <row r="533" spans="1:14">
      <c r="A533" t="s">
        <v>156</v>
      </c>
      <c r="B533" t="s">
        <v>162</v>
      </c>
      <c r="C533" s="30" t="s">
        <v>161</v>
      </c>
      <c r="D533" t="s">
        <v>11</v>
      </c>
      <c r="E533" t="s">
        <v>12</v>
      </c>
      <c r="F533" t="s">
        <v>31</v>
      </c>
      <c r="G533" t="s">
        <v>32</v>
      </c>
      <c r="H533" t="s">
        <v>36</v>
      </c>
      <c r="I533" t="s">
        <v>30</v>
      </c>
      <c r="J533">
        <v>2020</v>
      </c>
      <c r="K533" t="s">
        <v>24</v>
      </c>
      <c r="L533" t="s">
        <v>17</v>
      </c>
      <c r="M533">
        <v>38008</v>
      </c>
      <c r="N533">
        <v>7302</v>
      </c>
    </row>
    <row r="534" spans="1:14">
      <c r="A534" t="s">
        <v>156</v>
      </c>
      <c r="B534" t="s">
        <v>162</v>
      </c>
      <c r="C534" s="30" t="s">
        <v>161</v>
      </c>
      <c r="D534" t="s">
        <v>11</v>
      </c>
      <c r="E534" t="s">
        <v>12</v>
      </c>
      <c r="F534" t="s">
        <v>31</v>
      </c>
      <c r="G534" t="s">
        <v>32</v>
      </c>
      <c r="H534" t="s">
        <v>36</v>
      </c>
      <c r="I534" t="s">
        <v>30</v>
      </c>
      <c r="J534">
        <v>2020</v>
      </c>
      <c r="K534" t="s">
        <v>25</v>
      </c>
      <c r="L534" t="s">
        <v>17</v>
      </c>
      <c r="M534">
        <v>13143</v>
      </c>
      <c r="N534">
        <v>10397</v>
      </c>
    </row>
    <row r="535" spans="1:14">
      <c r="A535" t="s">
        <v>156</v>
      </c>
      <c r="B535" t="s">
        <v>162</v>
      </c>
      <c r="C535" s="30" t="s">
        <v>161</v>
      </c>
      <c r="D535" t="s">
        <v>11</v>
      </c>
      <c r="E535" t="s">
        <v>12</v>
      </c>
      <c r="F535" t="s">
        <v>31</v>
      </c>
      <c r="G535" t="s">
        <v>32</v>
      </c>
      <c r="H535" t="s">
        <v>36</v>
      </c>
      <c r="I535" t="s">
        <v>30</v>
      </c>
      <c r="J535">
        <v>2021</v>
      </c>
      <c r="K535" t="s">
        <v>26</v>
      </c>
      <c r="L535" t="s">
        <v>17</v>
      </c>
      <c r="M535">
        <v>39400</v>
      </c>
      <c r="N535">
        <v>21824</v>
      </c>
    </row>
    <row r="536" spans="1:14">
      <c r="A536" t="s">
        <v>156</v>
      </c>
      <c r="B536" t="s">
        <v>162</v>
      </c>
      <c r="C536" s="30" t="s">
        <v>161</v>
      </c>
      <c r="D536" t="s">
        <v>11</v>
      </c>
      <c r="E536" t="s">
        <v>12</v>
      </c>
      <c r="F536" t="s">
        <v>31</v>
      </c>
      <c r="G536" t="s">
        <v>32</v>
      </c>
      <c r="H536" t="s">
        <v>36</v>
      </c>
      <c r="I536" t="s">
        <v>30</v>
      </c>
      <c r="J536">
        <v>2021</v>
      </c>
      <c r="K536" t="s">
        <v>27</v>
      </c>
      <c r="L536" t="s">
        <v>17</v>
      </c>
      <c r="M536">
        <v>1598</v>
      </c>
      <c r="N536">
        <v>20</v>
      </c>
    </row>
    <row r="537" spans="1:14">
      <c r="A537" t="s">
        <v>156</v>
      </c>
      <c r="B537" t="s">
        <v>162</v>
      </c>
      <c r="C537" s="30" t="s">
        <v>161</v>
      </c>
      <c r="D537" t="s">
        <v>11</v>
      </c>
      <c r="E537" t="s">
        <v>12</v>
      </c>
      <c r="F537" t="s">
        <v>31</v>
      </c>
      <c r="G537" t="s">
        <v>32</v>
      </c>
      <c r="H537" t="s">
        <v>36</v>
      </c>
      <c r="I537" t="s">
        <v>30</v>
      </c>
      <c r="J537">
        <v>2021</v>
      </c>
      <c r="K537" t="s">
        <v>28</v>
      </c>
      <c r="L537" t="s">
        <v>17</v>
      </c>
      <c r="M537">
        <v>36580</v>
      </c>
      <c r="N537">
        <v>6268</v>
      </c>
    </row>
    <row r="538" spans="1:14">
      <c r="A538" t="s">
        <v>156</v>
      </c>
      <c r="B538" t="s">
        <v>162</v>
      </c>
      <c r="C538" s="30" t="s">
        <v>161</v>
      </c>
      <c r="D538" t="s">
        <v>11</v>
      </c>
      <c r="E538" t="s">
        <v>12</v>
      </c>
      <c r="F538" t="s">
        <v>31</v>
      </c>
      <c r="G538" t="s">
        <v>32</v>
      </c>
      <c r="H538" t="s">
        <v>37</v>
      </c>
      <c r="I538" t="s">
        <v>30</v>
      </c>
      <c r="J538">
        <v>2020</v>
      </c>
      <c r="K538" t="s">
        <v>16</v>
      </c>
      <c r="L538" t="s">
        <v>17</v>
      </c>
      <c r="M538">
        <v>27071</v>
      </c>
      <c r="N538">
        <v>2007</v>
      </c>
    </row>
    <row r="539" spans="1:14">
      <c r="A539" t="s">
        <v>156</v>
      </c>
      <c r="B539" t="s">
        <v>162</v>
      </c>
      <c r="C539" s="30" t="s">
        <v>161</v>
      </c>
      <c r="D539" t="s">
        <v>11</v>
      </c>
      <c r="E539" t="s">
        <v>12</v>
      </c>
      <c r="F539" t="s">
        <v>31</v>
      </c>
      <c r="G539" t="s">
        <v>32</v>
      </c>
      <c r="H539" t="s">
        <v>37</v>
      </c>
      <c r="I539" t="s">
        <v>30</v>
      </c>
      <c r="J539">
        <v>2020</v>
      </c>
      <c r="K539" t="s">
        <v>18</v>
      </c>
      <c r="L539" t="s">
        <v>17</v>
      </c>
      <c r="M539">
        <v>33485</v>
      </c>
      <c r="N539">
        <v>1624</v>
      </c>
    </row>
    <row r="540" spans="1:14">
      <c r="A540" t="s">
        <v>156</v>
      </c>
      <c r="B540" t="s">
        <v>162</v>
      </c>
      <c r="C540" s="30" t="s">
        <v>161</v>
      </c>
      <c r="D540" t="s">
        <v>11</v>
      </c>
      <c r="E540" t="s">
        <v>12</v>
      </c>
      <c r="F540" t="s">
        <v>31</v>
      </c>
      <c r="G540" t="s">
        <v>32</v>
      </c>
      <c r="H540" t="s">
        <v>37</v>
      </c>
      <c r="I540" t="s">
        <v>30</v>
      </c>
      <c r="J540">
        <v>2020</v>
      </c>
      <c r="K540" t="s">
        <v>19</v>
      </c>
      <c r="L540" t="s">
        <v>17</v>
      </c>
      <c r="M540">
        <v>17846</v>
      </c>
      <c r="N540">
        <v>1493</v>
      </c>
    </row>
    <row r="541" spans="1:14">
      <c r="A541" t="s">
        <v>156</v>
      </c>
      <c r="B541" t="s">
        <v>162</v>
      </c>
      <c r="C541" s="30" t="s">
        <v>161</v>
      </c>
      <c r="D541" t="s">
        <v>11</v>
      </c>
      <c r="E541" t="s">
        <v>12</v>
      </c>
      <c r="F541" t="s">
        <v>31</v>
      </c>
      <c r="G541" t="s">
        <v>32</v>
      </c>
      <c r="H541" t="s">
        <v>37</v>
      </c>
      <c r="I541" t="s">
        <v>30</v>
      </c>
      <c r="J541">
        <v>2020</v>
      </c>
      <c r="K541" t="s">
        <v>20</v>
      </c>
      <c r="L541" t="s">
        <v>17</v>
      </c>
      <c r="M541">
        <v>26957</v>
      </c>
      <c r="N541">
        <v>1924</v>
      </c>
    </row>
    <row r="542" spans="1:14">
      <c r="A542" t="s">
        <v>156</v>
      </c>
      <c r="B542" t="s">
        <v>162</v>
      </c>
      <c r="C542" s="30" t="s">
        <v>161</v>
      </c>
      <c r="D542" t="s">
        <v>11</v>
      </c>
      <c r="E542" t="s">
        <v>12</v>
      </c>
      <c r="F542" t="s">
        <v>31</v>
      </c>
      <c r="G542" t="s">
        <v>32</v>
      </c>
      <c r="H542" t="s">
        <v>37</v>
      </c>
      <c r="I542" t="s">
        <v>30</v>
      </c>
      <c r="J542">
        <v>2020</v>
      </c>
      <c r="K542" t="s">
        <v>21</v>
      </c>
      <c r="L542" t="s">
        <v>17</v>
      </c>
      <c r="M542">
        <v>10327</v>
      </c>
      <c r="N542">
        <v>419</v>
      </c>
    </row>
    <row r="543" spans="1:14">
      <c r="A543" t="s">
        <v>156</v>
      </c>
      <c r="B543" t="s">
        <v>162</v>
      </c>
      <c r="C543" s="30" t="s">
        <v>161</v>
      </c>
      <c r="D543" t="s">
        <v>11</v>
      </c>
      <c r="E543" t="s">
        <v>12</v>
      </c>
      <c r="F543" t="s">
        <v>31</v>
      </c>
      <c r="G543" t="s">
        <v>32</v>
      </c>
      <c r="H543" t="s">
        <v>37</v>
      </c>
      <c r="I543" t="s">
        <v>30</v>
      </c>
      <c r="J543">
        <v>2020</v>
      </c>
      <c r="K543" t="s">
        <v>22</v>
      </c>
      <c r="L543" t="s">
        <v>17</v>
      </c>
      <c r="M543">
        <v>21823</v>
      </c>
      <c r="N543">
        <v>754</v>
      </c>
    </row>
    <row r="544" spans="1:14">
      <c r="A544" t="s">
        <v>156</v>
      </c>
      <c r="B544" t="s">
        <v>162</v>
      </c>
      <c r="C544" s="30" t="s">
        <v>161</v>
      </c>
      <c r="D544" t="s">
        <v>11</v>
      </c>
      <c r="E544" t="s">
        <v>12</v>
      </c>
      <c r="F544" t="s">
        <v>31</v>
      </c>
      <c r="G544" t="s">
        <v>32</v>
      </c>
      <c r="H544" t="s">
        <v>37</v>
      </c>
      <c r="I544" t="s">
        <v>30</v>
      </c>
      <c r="J544">
        <v>2020</v>
      </c>
      <c r="K544" t="s">
        <v>23</v>
      </c>
      <c r="L544" t="s">
        <v>17</v>
      </c>
      <c r="M544">
        <v>8184</v>
      </c>
      <c r="N544">
        <v>336</v>
      </c>
    </row>
    <row r="545" spans="1:14">
      <c r="A545" t="s">
        <v>156</v>
      </c>
      <c r="B545" t="s">
        <v>162</v>
      </c>
      <c r="C545" s="30" t="s">
        <v>161</v>
      </c>
      <c r="D545" t="s">
        <v>11</v>
      </c>
      <c r="E545" t="s">
        <v>12</v>
      </c>
      <c r="F545" t="s">
        <v>31</v>
      </c>
      <c r="G545" t="s">
        <v>32</v>
      </c>
      <c r="H545" t="s">
        <v>37</v>
      </c>
      <c r="I545" t="s">
        <v>30</v>
      </c>
      <c r="J545">
        <v>2020</v>
      </c>
      <c r="K545" t="s">
        <v>24</v>
      </c>
      <c r="L545" t="s">
        <v>17</v>
      </c>
      <c r="M545">
        <v>41901</v>
      </c>
      <c r="N545">
        <v>2152</v>
      </c>
    </row>
    <row r="546" spans="1:14">
      <c r="A546" t="s">
        <v>156</v>
      </c>
      <c r="B546" t="s">
        <v>162</v>
      </c>
      <c r="C546" s="30" t="s">
        <v>161</v>
      </c>
      <c r="D546" t="s">
        <v>11</v>
      </c>
      <c r="E546" t="s">
        <v>12</v>
      </c>
      <c r="F546" t="s">
        <v>31</v>
      </c>
      <c r="G546" t="s">
        <v>32</v>
      </c>
      <c r="H546" t="s">
        <v>37</v>
      </c>
      <c r="I546" t="s">
        <v>30</v>
      </c>
      <c r="J546">
        <v>2020</v>
      </c>
      <c r="K546" t="s">
        <v>25</v>
      </c>
      <c r="L546" t="s">
        <v>17</v>
      </c>
      <c r="M546">
        <v>23025</v>
      </c>
      <c r="N546">
        <v>1186</v>
      </c>
    </row>
    <row r="547" spans="1:14">
      <c r="A547" t="s">
        <v>156</v>
      </c>
      <c r="B547" t="s">
        <v>162</v>
      </c>
      <c r="C547" s="30" t="s">
        <v>161</v>
      </c>
      <c r="D547" t="s">
        <v>11</v>
      </c>
      <c r="E547" t="s">
        <v>12</v>
      </c>
      <c r="F547" t="s">
        <v>31</v>
      </c>
      <c r="G547" t="s">
        <v>32</v>
      </c>
      <c r="H547" t="s">
        <v>37</v>
      </c>
      <c r="I547" t="s">
        <v>30</v>
      </c>
      <c r="J547">
        <v>2021</v>
      </c>
      <c r="K547" t="s">
        <v>26</v>
      </c>
      <c r="L547" t="s">
        <v>17</v>
      </c>
      <c r="M547">
        <v>11714</v>
      </c>
      <c r="N547">
        <v>903</v>
      </c>
    </row>
    <row r="548" spans="1:14">
      <c r="A548" t="s">
        <v>156</v>
      </c>
      <c r="B548" t="s">
        <v>162</v>
      </c>
      <c r="C548" s="30" t="s">
        <v>161</v>
      </c>
      <c r="D548" t="s">
        <v>11</v>
      </c>
      <c r="E548" t="s">
        <v>12</v>
      </c>
      <c r="F548" t="s">
        <v>31</v>
      </c>
      <c r="G548" t="s">
        <v>32</v>
      </c>
      <c r="H548" t="s">
        <v>37</v>
      </c>
      <c r="I548" t="s">
        <v>30</v>
      </c>
      <c r="J548">
        <v>2021</v>
      </c>
      <c r="K548" t="s">
        <v>27</v>
      </c>
      <c r="L548" t="s">
        <v>17</v>
      </c>
      <c r="M548">
        <v>11916</v>
      </c>
      <c r="N548">
        <v>1104</v>
      </c>
    </row>
    <row r="549" spans="1:14">
      <c r="A549" t="s">
        <v>156</v>
      </c>
      <c r="B549" t="s">
        <v>162</v>
      </c>
      <c r="C549" s="30" t="s">
        <v>161</v>
      </c>
      <c r="D549" t="s">
        <v>11</v>
      </c>
      <c r="E549" t="s">
        <v>12</v>
      </c>
      <c r="F549" t="s">
        <v>31</v>
      </c>
      <c r="G549" t="s">
        <v>32</v>
      </c>
      <c r="H549" t="s">
        <v>37</v>
      </c>
      <c r="I549" t="s">
        <v>30</v>
      </c>
      <c r="J549">
        <v>2021</v>
      </c>
      <c r="K549" t="s">
        <v>28</v>
      </c>
      <c r="L549" t="s">
        <v>17</v>
      </c>
      <c r="M549">
        <v>12722</v>
      </c>
      <c r="N549">
        <v>924</v>
      </c>
    </row>
    <row r="550" spans="1:14">
      <c r="A550" t="s">
        <v>156</v>
      </c>
      <c r="B550" t="s">
        <v>162</v>
      </c>
      <c r="C550" s="30" t="s">
        <v>161</v>
      </c>
      <c r="D550" t="s">
        <v>11</v>
      </c>
      <c r="E550" t="s">
        <v>12</v>
      </c>
      <c r="F550" t="s">
        <v>31</v>
      </c>
      <c r="G550" t="s">
        <v>32</v>
      </c>
      <c r="H550" t="s">
        <v>39</v>
      </c>
      <c r="I550" t="s">
        <v>30</v>
      </c>
      <c r="J550">
        <v>2020</v>
      </c>
      <c r="K550" t="s">
        <v>20</v>
      </c>
      <c r="L550" t="s">
        <v>17</v>
      </c>
      <c r="M550">
        <v>3256</v>
      </c>
      <c r="N550">
        <v>83</v>
      </c>
    </row>
    <row r="551" spans="1:14">
      <c r="A551" t="s">
        <v>156</v>
      </c>
      <c r="B551" t="s">
        <v>162</v>
      </c>
      <c r="C551" s="30" t="s">
        <v>161</v>
      </c>
      <c r="D551" t="s">
        <v>11</v>
      </c>
      <c r="E551" t="s">
        <v>12</v>
      </c>
      <c r="F551" t="s">
        <v>31</v>
      </c>
      <c r="G551" t="s">
        <v>32</v>
      </c>
      <c r="H551" t="s">
        <v>39</v>
      </c>
      <c r="I551" t="s">
        <v>30</v>
      </c>
      <c r="J551">
        <v>2020</v>
      </c>
      <c r="K551" t="s">
        <v>23</v>
      </c>
      <c r="L551" t="s">
        <v>17</v>
      </c>
      <c r="M551">
        <v>2634</v>
      </c>
      <c r="N551">
        <v>156</v>
      </c>
    </row>
    <row r="552" spans="1:14">
      <c r="A552" t="s">
        <v>156</v>
      </c>
      <c r="B552" t="s">
        <v>162</v>
      </c>
      <c r="C552" s="30" t="s">
        <v>161</v>
      </c>
      <c r="D552" t="s">
        <v>11</v>
      </c>
      <c r="E552" t="s">
        <v>12</v>
      </c>
      <c r="F552" t="s">
        <v>31</v>
      </c>
      <c r="G552" t="s">
        <v>32</v>
      </c>
      <c r="H552" t="s">
        <v>39</v>
      </c>
      <c r="I552" t="s">
        <v>30</v>
      </c>
      <c r="J552">
        <v>2021</v>
      </c>
      <c r="K552" t="s">
        <v>28</v>
      </c>
      <c r="L552" t="s">
        <v>17</v>
      </c>
      <c r="M552">
        <v>2234</v>
      </c>
      <c r="N552">
        <v>11</v>
      </c>
    </row>
    <row r="553" spans="1:14">
      <c r="A553" t="s">
        <v>156</v>
      </c>
      <c r="B553" t="s">
        <v>155</v>
      </c>
      <c r="C553" s="30" t="s">
        <v>158</v>
      </c>
      <c r="D553" t="s">
        <v>11</v>
      </c>
      <c r="E553" t="s">
        <v>12</v>
      </c>
      <c r="F553" t="s">
        <v>31</v>
      </c>
      <c r="G553" t="s">
        <v>32</v>
      </c>
      <c r="H553" t="s">
        <v>36</v>
      </c>
      <c r="I553" t="s">
        <v>30</v>
      </c>
      <c r="J553">
        <v>2020</v>
      </c>
      <c r="K553" t="s">
        <v>16</v>
      </c>
      <c r="L553" t="s">
        <v>17</v>
      </c>
      <c r="M553">
        <v>57512</v>
      </c>
      <c r="N553">
        <v>13405</v>
      </c>
    </row>
    <row r="554" spans="1:14">
      <c r="A554" t="s">
        <v>156</v>
      </c>
      <c r="B554" t="s">
        <v>155</v>
      </c>
      <c r="C554" s="30" t="s">
        <v>158</v>
      </c>
      <c r="D554" t="s">
        <v>11</v>
      </c>
      <c r="E554" t="s">
        <v>12</v>
      </c>
      <c r="F554" t="s">
        <v>31</v>
      </c>
      <c r="G554" t="s">
        <v>32</v>
      </c>
      <c r="H554" t="s">
        <v>36</v>
      </c>
      <c r="I554" t="s">
        <v>30</v>
      </c>
      <c r="J554">
        <v>2020</v>
      </c>
      <c r="K554" t="s">
        <v>18</v>
      </c>
      <c r="L554" t="s">
        <v>17</v>
      </c>
      <c r="M554">
        <v>41722</v>
      </c>
      <c r="N554">
        <v>5778</v>
      </c>
    </row>
    <row r="555" spans="1:14">
      <c r="A555" t="s">
        <v>156</v>
      </c>
      <c r="B555" t="s">
        <v>155</v>
      </c>
      <c r="C555" s="30" t="s">
        <v>158</v>
      </c>
      <c r="D555" t="s">
        <v>11</v>
      </c>
      <c r="E555" t="s">
        <v>12</v>
      </c>
      <c r="F555" t="s">
        <v>31</v>
      </c>
      <c r="G555" t="s">
        <v>32</v>
      </c>
      <c r="H555" t="s">
        <v>36</v>
      </c>
      <c r="I555" t="s">
        <v>30</v>
      </c>
      <c r="J555">
        <v>2020</v>
      </c>
      <c r="K555" t="s">
        <v>19</v>
      </c>
      <c r="L555" t="s">
        <v>17</v>
      </c>
      <c r="M555">
        <v>2777</v>
      </c>
      <c r="N555">
        <v>1895</v>
      </c>
    </row>
    <row r="556" spans="1:14">
      <c r="A556" t="s">
        <v>156</v>
      </c>
      <c r="B556" t="s">
        <v>155</v>
      </c>
      <c r="C556" s="30" t="s">
        <v>158</v>
      </c>
      <c r="D556" t="s">
        <v>11</v>
      </c>
      <c r="E556" t="s">
        <v>12</v>
      </c>
      <c r="F556" t="s">
        <v>31</v>
      </c>
      <c r="G556" t="s">
        <v>32</v>
      </c>
      <c r="H556" t="s">
        <v>36</v>
      </c>
      <c r="I556" t="s">
        <v>30</v>
      </c>
      <c r="J556">
        <v>2020</v>
      </c>
      <c r="K556" t="s">
        <v>20</v>
      </c>
      <c r="L556" t="s">
        <v>17</v>
      </c>
      <c r="M556">
        <v>1766</v>
      </c>
      <c r="N556">
        <v>1159</v>
      </c>
    </row>
    <row r="557" spans="1:14">
      <c r="A557" t="s">
        <v>156</v>
      </c>
      <c r="B557" t="s">
        <v>155</v>
      </c>
      <c r="C557" s="30" t="s">
        <v>158</v>
      </c>
      <c r="D557" t="s">
        <v>11</v>
      </c>
      <c r="E557" t="s">
        <v>12</v>
      </c>
      <c r="F557" t="s">
        <v>31</v>
      </c>
      <c r="G557" t="s">
        <v>32</v>
      </c>
      <c r="H557" t="s">
        <v>36</v>
      </c>
      <c r="I557" t="s">
        <v>30</v>
      </c>
      <c r="J557">
        <v>2020</v>
      </c>
      <c r="K557" t="s">
        <v>21</v>
      </c>
      <c r="L557" t="s">
        <v>17</v>
      </c>
      <c r="M557">
        <v>40579</v>
      </c>
      <c r="N557">
        <v>5934</v>
      </c>
    </row>
    <row r="558" spans="1:14">
      <c r="A558" t="s">
        <v>156</v>
      </c>
      <c r="B558" t="s">
        <v>155</v>
      </c>
      <c r="C558" s="30" t="s">
        <v>158</v>
      </c>
      <c r="D558" t="s">
        <v>11</v>
      </c>
      <c r="E558" t="s">
        <v>12</v>
      </c>
      <c r="F558" t="s">
        <v>31</v>
      </c>
      <c r="G558" t="s">
        <v>32</v>
      </c>
      <c r="H558" t="s">
        <v>36</v>
      </c>
      <c r="I558" t="s">
        <v>30</v>
      </c>
      <c r="J558">
        <v>2020</v>
      </c>
      <c r="K558" t="s">
        <v>22</v>
      </c>
      <c r="L558" t="s">
        <v>17</v>
      </c>
      <c r="M558">
        <v>25850</v>
      </c>
      <c r="N558">
        <v>10456</v>
      </c>
    </row>
    <row r="559" spans="1:14">
      <c r="A559" t="s">
        <v>156</v>
      </c>
      <c r="B559" t="s">
        <v>155</v>
      </c>
      <c r="C559" s="30" t="s">
        <v>158</v>
      </c>
      <c r="D559" t="s">
        <v>11</v>
      </c>
      <c r="E559" t="s">
        <v>12</v>
      </c>
      <c r="F559" t="s">
        <v>31</v>
      </c>
      <c r="G559" t="s">
        <v>32</v>
      </c>
      <c r="H559" t="s">
        <v>36</v>
      </c>
      <c r="I559" t="s">
        <v>30</v>
      </c>
      <c r="J559">
        <v>2020</v>
      </c>
      <c r="K559" t="s">
        <v>23</v>
      </c>
      <c r="L559" t="s">
        <v>17</v>
      </c>
      <c r="M559">
        <v>3734</v>
      </c>
      <c r="N559">
        <v>662</v>
      </c>
    </row>
    <row r="560" spans="1:14">
      <c r="A560" t="s">
        <v>156</v>
      </c>
      <c r="B560" t="s">
        <v>155</v>
      </c>
      <c r="C560" s="30" t="s">
        <v>158</v>
      </c>
      <c r="D560" t="s">
        <v>11</v>
      </c>
      <c r="E560" t="s">
        <v>12</v>
      </c>
      <c r="F560" t="s">
        <v>31</v>
      </c>
      <c r="G560" t="s">
        <v>32</v>
      </c>
      <c r="H560" t="s">
        <v>36</v>
      </c>
      <c r="I560" t="s">
        <v>30</v>
      </c>
      <c r="J560">
        <v>2020</v>
      </c>
      <c r="K560" t="s">
        <v>24</v>
      </c>
      <c r="L560" t="s">
        <v>17</v>
      </c>
      <c r="M560">
        <v>9997</v>
      </c>
      <c r="N560">
        <v>4504</v>
      </c>
    </row>
    <row r="561" spans="1:14">
      <c r="A561" t="s">
        <v>156</v>
      </c>
      <c r="B561" t="s">
        <v>155</v>
      </c>
      <c r="C561" s="30" t="s">
        <v>158</v>
      </c>
      <c r="D561" t="s">
        <v>11</v>
      </c>
      <c r="E561" t="s">
        <v>12</v>
      </c>
      <c r="F561" t="s">
        <v>31</v>
      </c>
      <c r="G561" t="s">
        <v>32</v>
      </c>
      <c r="H561" t="s">
        <v>36</v>
      </c>
      <c r="I561" t="s">
        <v>30</v>
      </c>
      <c r="J561">
        <v>2020</v>
      </c>
      <c r="K561" t="s">
        <v>25</v>
      </c>
      <c r="L561" t="s">
        <v>17</v>
      </c>
      <c r="M561">
        <v>15158</v>
      </c>
      <c r="N561">
        <v>9875</v>
      </c>
    </row>
    <row r="562" spans="1:14">
      <c r="A562" t="s">
        <v>156</v>
      </c>
      <c r="B562" t="s">
        <v>155</v>
      </c>
      <c r="C562" s="30" t="s">
        <v>158</v>
      </c>
      <c r="D562" t="s">
        <v>11</v>
      </c>
      <c r="E562" t="s">
        <v>12</v>
      </c>
      <c r="F562" t="s">
        <v>31</v>
      </c>
      <c r="G562" t="s">
        <v>32</v>
      </c>
      <c r="H562" t="s">
        <v>37</v>
      </c>
      <c r="I562" t="s">
        <v>30</v>
      </c>
      <c r="J562">
        <v>2020</v>
      </c>
      <c r="K562" t="s">
        <v>24</v>
      </c>
      <c r="L562" t="s">
        <v>17</v>
      </c>
      <c r="M562">
        <v>26165</v>
      </c>
      <c r="N562">
        <v>9734</v>
      </c>
    </row>
    <row r="563" spans="1:14">
      <c r="A563" t="s">
        <v>156</v>
      </c>
      <c r="B563" t="s">
        <v>155</v>
      </c>
      <c r="C563" s="30" t="s">
        <v>158</v>
      </c>
      <c r="D563" t="s">
        <v>11</v>
      </c>
      <c r="E563" t="s">
        <v>12</v>
      </c>
      <c r="F563" t="s">
        <v>31</v>
      </c>
      <c r="G563" t="s">
        <v>32</v>
      </c>
      <c r="H563" t="s">
        <v>37</v>
      </c>
      <c r="I563" t="s">
        <v>30</v>
      </c>
      <c r="J563">
        <v>2021</v>
      </c>
      <c r="K563" t="s">
        <v>27</v>
      </c>
      <c r="L563" t="s">
        <v>17</v>
      </c>
      <c r="M563">
        <v>36479</v>
      </c>
      <c r="N563">
        <v>17216</v>
      </c>
    </row>
    <row r="564" spans="1:14">
      <c r="A564" t="s">
        <v>156</v>
      </c>
      <c r="B564" t="s">
        <v>155</v>
      </c>
      <c r="C564" s="30" t="s">
        <v>158</v>
      </c>
      <c r="D564" t="s">
        <v>11</v>
      </c>
      <c r="E564" t="s">
        <v>12</v>
      </c>
      <c r="F564" t="s">
        <v>31</v>
      </c>
      <c r="G564" t="s">
        <v>32</v>
      </c>
      <c r="H564" t="s">
        <v>37</v>
      </c>
      <c r="I564" t="s">
        <v>30</v>
      </c>
      <c r="J564">
        <v>2021</v>
      </c>
      <c r="K564" t="s">
        <v>28</v>
      </c>
      <c r="L564" t="s">
        <v>17</v>
      </c>
      <c r="M564">
        <v>20814</v>
      </c>
      <c r="N564">
        <v>10552</v>
      </c>
    </row>
    <row r="565" spans="1:14">
      <c r="A565" t="s">
        <v>156</v>
      </c>
      <c r="B565" t="s">
        <v>155</v>
      </c>
      <c r="C565" s="30" t="s">
        <v>157</v>
      </c>
      <c r="D565" t="s">
        <v>11</v>
      </c>
      <c r="E565" t="s">
        <v>12</v>
      </c>
      <c r="F565" t="s">
        <v>13</v>
      </c>
      <c r="G565" t="s">
        <v>14</v>
      </c>
      <c r="H565" t="s">
        <v>15</v>
      </c>
      <c r="I565" t="s">
        <v>30</v>
      </c>
      <c r="J565">
        <v>2021</v>
      </c>
      <c r="K565" t="s">
        <v>28</v>
      </c>
      <c r="L565" t="s">
        <v>17</v>
      </c>
      <c r="M565">
        <v>1600999</v>
      </c>
      <c r="N565">
        <v>3902613</v>
      </c>
    </row>
    <row r="566" spans="1:14">
      <c r="A566" t="s">
        <v>156</v>
      </c>
      <c r="B566" t="s">
        <v>155</v>
      </c>
      <c r="C566" s="30" t="s">
        <v>157</v>
      </c>
      <c r="D566" t="s">
        <v>11</v>
      </c>
      <c r="E566" t="s">
        <v>12</v>
      </c>
      <c r="F566" t="s">
        <v>31</v>
      </c>
      <c r="G566" t="s">
        <v>32</v>
      </c>
      <c r="H566" t="s">
        <v>33</v>
      </c>
      <c r="I566" t="s">
        <v>30</v>
      </c>
      <c r="J566">
        <v>2020</v>
      </c>
      <c r="K566" t="s">
        <v>16</v>
      </c>
      <c r="L566" t="s">
        <v>17</v>
      </c>
      <c r="M566">
        <v>2037</v>
      </c>
      <c r="N566">
        <v>695</v>
      </c>
    </row>
    <row r="567" spans="1:14">
      <c r="A567" t="s">
        <v>156</v>
      </c>
      <c r="B567" t="s">
        <v>155</v>
      </c>
      <c r="C567" s="30" t="s">
        <v>157</v>
      </c>
      <c r="D567" t="s">
        <v>11</v>
      </c>
      <c r="E567" t="s">
        <v>12</v>
      </c>
      <c r="F567" t="s">
        <v>31</v>
      </c>
      <c r="G567" t="s">
        <v>32</v>
      </c>
      <c r="H567" t="s">
        <v>33</v>
      </c>
      <c r="I567" t="s">
        <v>30</v>
      </c>
      <c r="J567">
        <v>2021</v>
      </c>
      <c r="K567" t="s">
        <v>27</v>
      </c>
      <c r="L567" t="s">
        <v>17</v>
      </c>
      <c r="M567">
        <v>2667</v>
      </c>
      <c r="N567">
        <v>19</v>
      </c>
    </row>
    <row r="568" spans="1:14">
      <c r="A568" t="s">
        <v>156</v>
      </c>
      <c r="B568" t="s">
        <v>155</v>
      </c>
      <c r="C568" s="30" t="s">
        <v>157</v>
      </c>
      <c r="D568" t="s">
        <v>11</v>
      </c>
      <c r="E568" t="s">
        <v>12</v>
      </c>
      <c r="F568" t="s">
        <v>31</v>
      </c>
      <c r="G568" t="s">
        <v>32</v>
      </c>
      <c r="H568" t="s">
        <v>39</v>
      </c>
      <c r="I568" t="s">
        <v>30</v>
      </c>
      <c r="J568">
        <v>2021</v>
      </c>
      <c r="K568" t="s">
        <v>27</v>
      </c>
      <c r="L568" t="s">
        <v>17</v>
      </c>
      <c r="M568">
        <v>2457</v>
      </c>
      <c r="N568">
        <v>1074</v>
      </c>
    </row>
    <row r="569" spans="1:14">
      <c r="A569" t="s">
        <v>156</v>
      </c>
      <c r="B569" t="s">
        <v>155</v>
      </c>
      <c r="C569" t="s">
        <v>154</v>
      </c>
      <c r="D569" t="s">
        <v>11</v>
      </c>
      <c r="E569" t="s">
        <v>12</v>
      </c>
      <c r="F569" t="s">
        <v>13</v>
      </c>
      <c r="G569" t="s">
        <v>14</v>
      </c>
      <c r="H569" t="s">
        <v>15</v>
      </c>
      <c r="I569" t="s">
        <v>30</v>
      </c>
      <c r="J569">
        <v>2020</v>
      </c>
      <c r="K569" t="s">
        <v>20</v>
      </c>
      <c r="L569" t="s">
        <v>17</v>
      </c>
      <c r="M569">
        <v>3388257</v>
      </c>
      <c r="N569">
        <v>9500000</v>
      </c>
    </row>
    <row r="570" spans="1:14">
      <c r="A570" t="s">
        <v>156</v>
      </c>
      <c r="B570" t="s">
        <v>155</v>
      </c>
      <c r="C570" t="s">
        <v>154</v>
      </c>
      <c r="D570" t="s">
        <v>11</v>
      </c>
      <c r="E570" t="s">
        <v>12</v>
      </c>
      <c r="F570" t="s">
        <v>13</v>
      </c>
      <c r="G570" t="s">
        <v>14</v>
      </c>
      <c r="H570" t="s">
        <v>15</v>
      </c>
      <c r="I570" t="s">
        <v>30</v>
      </c>
      <c r="J570">
        <v>2020</v>
      </c>
      <c r="K570" t="s">
        <v>23</v>
      </c>
      <c r="L570" t="s">
        <v>17</v>
      </c>
      <c r="M570">
        <v>166681</v>
      </c>
      <c r="N570">
        <v>472650</v>
      </c>
    </row>
    <row r="571" spans="1:14">
      <c r="A571" t="s">
        <v>156</v>
      </c>
      <c r="B571" t="s">
        <v>155</v>
      </c>
      <c r="C571" t="s">
        <v>154</v>
      </c>
      <c r="D571" t="s">
        <v>11</v>
      </c>
      <c r="E571" t="s">
        <v>12</v>
      </c>
      <c r="F571" t="s">
        <v>31</v>
      </c>
      <c r="G571" t="s">
        <v>32</v>
      </c>
      <c r="H571" t="s">
        <v>36</v>
      </c>
      <c r="I571" t="s">
        <v>30</v>
      </c>
      <c r="J571">
        <v>2020</v>
      </c>
      <c r="K571" t="s">
        <v>16</v>
      </c>
      <c r="L571" t="s">
        <v>17</v>
      </c>
      <c r="M571">
        <v>37148</v>
      </c>
      <c r="N571">
        <v>52680</v>
      </c>
    </row>
    <row r="572" spans="1:14">
      <c r="A572" t="s">
        <v>156</v>
      </c>
      <c r="B572" t="s">
        <v>155</v>
      </c>
      <c r="C572" t="s">
        <v>154</v>
      </c>
      <c r="D572" t="s">
        <v>11</v>
      </c>
      <c r="E572" t="s">
        <v>12</v>
      </c>
      <c r="F572" t="s">
        <v>31</v>
      </c>
      <c r="G572" t="s">
        <v>32</v>
      </c>
      <c r="H572" t="s">
        <v>36</v>
      </c>
      <c r="I572" t="s">
        <v>30</v>
      </c>
      <c r="J572">
        <v>2020</v>
      </c>
      <c r="K572" t="s">
        <v>20</v>
      </c>
      <c r="L572" t="s">
        <v>17</v>
      </c>
      <c r="M572">
        <v>109017</v>
      </c>
      <c r="N572">
        <v>105940</v>
      </c>
    </row>
    <row r="573" spans="1:14">
      <c r="A573" t="s">
        <v>156</v>
      </c>
      <c r="B573" t="s">
        <v>155</v>
      </c>
      <c r="C573" t="s">
        <v>154</v>
      </c>
      <c r="D573" t="s">
        <v>11</v>
      </c>
      <c r="E573" t="s">
        <v>12</v>
      </c>
      <c r="F573" t="s">
        <v>31</v>
      </c>
      <c r="G573" t="s">
        <v>32</v>
      </c>
      <c r="H573" t="s">
        <v>36</v>
      </c>
      <c r="I573" t="s">
        <v>30</v>
      </c>
      <c r="J573">
        <v>2020</v>
      </c>
      <c r="K573" t="s">
        <v>21</v>
      </c>
      <c r="L573" t="s">
        <v>17</v>
      </c>
      <c r="M573">
        <v>15745</v>
      </c>
      <c r="N573">
        <v>23259</v>
      </c>
    </row>
    <row r="574" spans="1:14">
      <c r="A574" t="s">
        <v>156</v>
      </c>
      <c r="B574" t="s">
        <v>155</v>
      </c>
      <c r="C574" t="s">
        <v>154</v>
      </c>
      <c r="D574" t="s">
        <v>11</v>
      </c>
      <c r="E574" t="s">
        <v>12</v>
      </c>
      <c r="F574" t="s">
        <v>31</v>
      </c>
      <c r="G574" t="s">
        <v>32</v>
      </c>
      <c r="H574" t="s">
        <v>37</v>
      </c>
      <c r="I574" t="s">
        <v>30</v>
      </c>
      <c r="J574">
        <v>2020</v>
      </c>
      <c r="K574" t="s">
        <v>23</v>
      </c>
      <c r="L574" t="s">
        <v>17</v>
      </c>
      <c r="M574">
        <v>36398</v>
      </c>
      <c r="N574">
        <v>49040</v>
      </c>
    </row>
    <row r="575" spans="1:14">
      <c r="A575" t="s">
        <v>156</v>
      </c>
      <c r="B575" t="s">
        <v>155</v>
      </c>
      <c r="C575" t="s">
        <v>154</v>
      </c>
      <c r="D575" t="s">
        <v>11</v>
      </c>
      <c r="E575" t="s">
        <v>12</v>
      </c>
      <c r="F575" t="s">
        <v>31</v>
      </c>
      <c r="G575" t="s">
        <v>32</v>
      </c>
      <c r="H575" t="s">
        <v>37</v>
      </c>
      <c r="I575" t="s">
        <v>30</v>
      </c>
      <c r="J575">
        <v>2020</v>
      </c>
      <c r="K575" t="s">
        <v>24</v>
      </c>
      <c r="L575" t="s">
        <v>17</v>
      </c>
      <c r="M575">
        <v>9724</v>
      </c>
      <c r="N575">
        <v>14140</v>
      </c>
    </row>
    <row r="576" spans="1:14">
      <c r="A576" t="s">
        <v>156</v>
      </c>
      <c r="B576" t="s">
        <v>155</v>
      </c>
      <c r="C576" t="s">
        <v>154</v>
      </c>
      <c r="D576" t="s">
        <v>11</v>
      </c>
      <c r="E576" t="s">
        <v>12</v>
      </c>
      <c r="F576" t="s">
        <v>31</v>
      </c>
      <c r="G576" t="s">
        <v>32</v>
      </c>
      <c r="H576" t="s">
        <v>38</v>
      </c>
      <c r="I576" t="s">
        <v>30</v>
      </c>
      <c r="J576">
        <v>2021</v>
      </c>
      <c r="K576" t="s">
        <v>27</v>
      </c>
      <c r="L576" t="s">
        <v>17</v>
      </c>
      <c r="M576">
        <v>33301</v>
      </c>
      <c r="N576">
        <v>55040</v>
      </c>
    </row>
    <row r="578" spans="1:14">
      <c r="A578" s="1" t="s">
        <v>214</v>
      </c>
      <c r="M578">
        <f>SUBTOTAL(9,M2:M577)</f>
        <v>148903758</v>
      </c>
      <c r="N578">
        <f>SUBTOTAL(9,N2:N577)</f>
        <v>314711478</v>
      </c>
    </row>
  </sheetData>
  <phoneticPr fontId="23" type="noConversion"/>
  <hyperlinks>
    <hyperlink ref="P1" r:id="rId1" xr:uid="{00000000-0004-0000-0700-000000000000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18"/>
  <sheetViews>
    <sheetView workbookViewId="0">
      <selection activeCell="N789" sqref="N789"/>
    </sheetView>
  </sheetViews>
  <sheetFormatPr defaultRowHeight="15"/>
  <cols>
    <col min="1" max="1" width="10.25" style="15" customWidth="1"/>
    <col min="2" max="3" width="45.5" style="15" customWidth="1"/>
    <col min="4" max="16384" width="9" style="15"/>
  </cols>
  <sheetData>
    <row r="1" spans="1:3">
      <c r="A1" s="73" t="s">
        <v>111</v>
      </c>
      <c r="B1" s="74"/>
      <c r="C1" s="74"/>
    </row>
    <row r="2" spans="1:3">
      <c r="A2" s="17" t="s">
        <v>92</v>
      </c>
      <c r="B2" s="17" t="s">
        <v>148</v>
      </c>
      <c r="C2" s="17" t="s">
        <v>110</v>
      </c>
    </row>
    <row r="3" spans="1:3">
      <c r="A3" s="15" t="s">
        <v>147</v>
      </c>
      <c r="B3" s="15">
        <v>9.0228999999999999</v>
      </c>
      <c r="C3" s="15">
        <v>1.3858999999999999</v>
      </c>
    </row>
    <row r="4" spans="1:3">
      <c r="A4" s="15" t="s">
        <v>146</v>
      </c>
      <c r="B4" s="15">
        <v>8.9564000000000004</v>
      </c>
      <c r="C4" s="15">
        <v>1.387</v>
      </c>
    </row>
    <row r="5" spans="1:3">
      <c r="A5" s="15" t="s">
        <v>145</v>
      </c>
      <c r="B5" s="15">
        <v>8.8178000000000001</v>
      </c>
      <c r="C5" s="15">
        <v>1.3633</v>
      </c>
    </row>
    <row r="6" spans="1:3">
      <c r="A6" s="15" t="s">
        <v>144</v>
      </c>
      <c r="B6" s="15">
        <v>8.7834000000000003</v>
      </c>
      <c r="C6" s="15">
        <v>1.3431999999999999</v>
      </c>
    </row>
    <row r="7" spans="1:3">
      <c r="A7" s="15" t="s">
        <v>143</v>
      </c>
      <c r="B7" s="15">
        <v>8.7174999999999994</v>
      </c>
      <c r="C7" s="15">
        <v>1.3207</v>
      </c>
    </row>
    <row r="8" spans="1:3">
      <c r="A8" s="15" t="s">
        <v>142</v>
      </c>
      <c r="B8" s="15">
        <v>8.7344000000000008</v>
      </c>
      <c r="C8" s="15">
        <v>1.2985</v>
      </c>
    </row>
    <row r="9" spans="1:3">
      <c r="A9" s="15" t="s">
        <v>141</v>
      </c>
      <c r="B9" s="15">
        <v>8.8254999999999999</v>
      </c>
      <c r="C9" s="15">
        <v>1.2956000000000001</v>
      </c>
    </row>
    <row r="10" spans="1:3">
      <c r="A10" s="15" t="s">
        <v>140</v>
      </c>
      <c r="B10" s="15">
        <v>9.0967000000000002</v>
      </c>
      <c r="C10" s="15">
        <v>1.3126</v>
      </c>
    </row>
    <row r="11" spans="1:3">
      <c r="A11" s="15" t="s">
        <v>139</v>
      </c>
      <c r="B11" s="15">
        <v>8.8912999999999993</v>
      </c>
      <c r="C11" s="15">
        <v>1.2690999999999999</v>
      </c>
    </row>
    <row r="12" spans="1:3">
      <c r="A12" s="15" t="s">
        <v>138</v>
      </c>
      <c r="B12" s="15">
        <v>8.8705999999999996</v>
      </c>
      <c r="C12" s="15">
        <v>1.2525999999999999</v>
      </c>
    </row>
    <row r="13" spans="1:3">
      <c r="A13" s="15" t="s">
        <v>137</v>
      </c>
      <c r="B13" s="15">
        <v>8.7355999999999998</v>
      </c>
      <c r="C13" s="18">
        <v>1.23</v>
      </c>
    </row>
    <row r="14" spans="1:3">
      <c r="A14" s="15" t="s">
        <v>136</v>
      </c>
      <c r="B14" s="15">
        <v>8.7768999999999995</v>
      </c>
      <c r="C14" s="15">
        <v>1.2410000000000001</v>
      </c>
    </row>
    <row r="15" spans="1:3">
      <c r="A15" s="21" t="s">
        <v>152</v>
      </c>
      <c r="B15" s="16">
        <f>AVERAGE(B3:B14)</f>
        <v>8.8524166666666666</v>
      </c>
      <c r="C15" s="16">
        <f>AVERAGE(C3:C14)</f>
        <v>1.3082916666666666</v>
      </c>
    </row>
    <row r="18" spans="1:1">
      <c r="A18" s="20" t="s">
        <v>149</v>
      </c>
    </row>
  </sheetData>
  <mergeCells count="1">
    <mergeCell ref="A1:C1"/>
  </mergeCells>
  <phoneticPr fontId="23" type="noConversion"/>
  <hyperlinks>
    <hyperlink ref="A18" r:id="rId1" xr:uid="{00000000-0004-0000-0F00-00000000000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C17"/>
  <sheetViews>
    <sheetView workbookViewId="0">
      <selection activeCell="B15" sqref="B15"/>
    </sheetView>
  </sheetViews>
  <sheetFormatPr defaultRowHeight="15"/>
  <cols>
    <col min="1" max="1" width="10.25" style="15" customWidth="1"/>
    <col min="2" max="3" width="45.5" style="15" customWidth="1"/>
    <col min="4" max="16384" width="9" style="15"/>
  </cols>
  <sheetData>
    <row r="1" spans="1:3">
      <c r="A1" s="73" t="s">
        <v>111</v>
      </c>
      <c r="B1" s="74"/>
      <c r="C1" s="74"/>
    </row>
    <row r="2" spans="1:3">
      <c r="A2" s="17" t="s">
        <v>92</v>
      </c>
      <c r="B2" s="17" t="s">
        <v>148</v>
      </c>
      <c r="C2" s="17" t="s">
        <v>110</v>
      </c>
    </row>
    <row r="3" spans="1:3">
      <c r="A3" s="15" t="s">
        <v>135</v>
      </c>
      <c r="B3" s="15">
        <v>8.6770999999999994</v>
      </c>
      <c r="C3" s="15">
        <v>1.2363999999999999</v>
      </c>
    </row>
    <row r="4" spans="1:3">
      <c r="A4" s="15" t="s">
        <v>134</v>
      </c>
      <c r="B4" s="15">
        <v>9.0648</v>
      </c>
      <c r="C4" s="15">
        <v>1.2957000000000001</v>
      </c>
    </row>
    <row r="5" spans="1:3">
      <c r="A5" s="15" t="s">
        <v>133</v>
      </c>
      <c r="B5" s="15">
        <v>9.0472000000000001</v>
      </c>
      <c r="C5" s="15">
        <v>1.3070999999999999</v>
      </c>
    </row>
    <row r="6" spans="1:3">
      <c r="A6" s="15" t="s">
        <v>132</v>
      </c>
      <c r="B6" s="15">
        <v>9.1873000000000005</v>
      </c>
      <c r="C6" s="15">
        <v>1.3101</v>
      </c>
    </row>
    <row r="7" spans="1:3">
      <c r="A7" s="15" t="s">
        <v>131</v>
      </c>
      <c r="B7" s="15">
        <v>9.0439000000000007</v>
      </c>
      <c r="C7" s="15">
        <v>1.2883</v>
      </c>
    </row>
    <row r="8" spans="1:3">
      <c r="A8" s="15" t="s">
        <v>130</v>
      </c>
      <c r="B8" s="15">
        <v>8.9724000000000004</v>
      </c>
      <c r="C8" s="15">
        <v>1.2646999999999999</v>
      </c>
    </row>
    <row r="9" spans="1:3">
      <c r="A9" s="15" t="s">
        <v>129</v>
      </c>
      <c r="B9" s="15">
        <v>8.7914999999999992</v>
      </c>
      <c r="C9" s="15">
        <v>1.2354000000000001</v>
      </c>
    </row>
    <row r="10" spans="1:3">
      <c r="A10" s="15" t="s">
        <v>128</v>
      </c>
      <c r="B10" s="15">
        <v>8.5785</v>
      </c>
      <c r="C10" s="15">
        <v>1.2155</v>
      </c>
    </row>
    <row r="11" spans="1:3">
      <c r="A11" s="15" t="s">
        <v>127</v>
      </c>
      <c r="B11" s="15">
        <v>8.5753000000000004</v>
      </c>
      <c r="C11" s="15">
        <v>1.2468999999999999</v>
      </c>
    </row>
    <row r="12" spans="1:3">
      <c r="A12" s="15" t="s">
        <v>126</v>
      </c>
      <c r="B12" s="15">
        <v>8.7464999999999993</v>
      </c>
      <c r="C12" s="15">
        <v>1.2679</v>
      </c>
    </row>
    <row r="13" spans="1:3">
      <c r="A13" s="15" t="s">
        <v>125</v>
      </c>
      <c r="B13" s="15">
        <v>8.8030000000000008</v>
      </c>
      <c r="C13" s="15">
        <v>1.2841</v>
      </c>
    </row>
    <row r="14" spans="1:3">
      <c r="A14" s="15" t="s">
        <v>124</v>
      </c>
      <c r="B14" s="15">
        <v>8.7560000000000002</v>
      </c>
      <c r="C14" s="15">
        <v>1.3036000000000001</v>
      </c>
    </row>
    <row r="15" spans="1:3">
      <c r="A15" s="21" t="s">
        <v>152</v>
      </c>
      <c r="B15" s="16">
        <f>AVERAGE(B3:B14)</f>
        <v>8.8536249999999992</v>
      </c>
      <c r="C15" s="16">
        <f>AVERAGE(C3:C14)</f>
        <v>1.2713083333333333</v>
      </c>
    </row>
    <row r="17" spans="1:1">
      <c r="A17" s="20" t="s">
        <v>150</v>
      </c>
    </row>
  </sheetData>
  <mergeCells count="1">
    <mergeCell ref="A1:C1"/>
  </mergeCells>
  <phoneticPr fontId="23" type="noConversion"/>
  <hyperlinks>
    <hyperlink ref="A17" r:id="rId1" xr:uid="{00000000-0004-0000-1000-000000000000}"/>
  </hyperlink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C17"/>
  <sheetViews>
    <sheetView workbookViewId="0">
      <selection activeCell="A15" sqref="A15:C15"/>
    </sheetView>
  </sheetViews>
  <sheetFormatPr defaultRowHeight="15"/>
  <cols>
    <col min="1" max="1" width="10.25" style="15" customWidth="1"/>
    <col min="2" max="3" width="45.5" style="15" customWidth="1"/>
    <col min="4" max="16384" width="9" style="15"/>
  </cols>
  <sheetData>
    <row r="1" spans="1:3">
      <c r="A1" s="73" t="s">
        <v>111</v>
      </c>
      <c r="B1" s="74"/>
      <c r="C1" s="74"/>
    </row>
    <row r="2" spans="1:3">
      <c r="A2" s="17" t="s">
        <v>92</v>
      </c>
      <c r="B2" s="17" t="s">
        <v>148</v>
      </c>
      <c r="C2" s="17" t="s">
        <v>110</v>
      </c>
    </row>
    <row r="3" spans="1:3">
      <c r="A3" s="15" t="s">
        <v>123</v>
      </c>
      <c r="B3" s="15">
        <v>8.8364999999999991</v>
      </c>
      <c r="C3" s="15">
        <v>1.3165</v>
      </c>
    </row>
    <row r="4" spans="1:3">
      <c r="A4" s="15" t="s">
        <v>122</v>
      </c>
      <c r="B4" s="15">
        <v>8.7693999999999992</v>
      </c>
      <c r="C4" s="15">
        <v>1.3017000000000001</v>
      </c>
    </row>
    <row r="5" spans="1:3">
      <c r="A5" s="15" t="s">
        <v>121</v>
      </c>
      <c r="B5" s="15">
        <v>8.7538999999999998</v>
      </c>
      <c r="C5" s="15">
        <v>1.2901</v>
      </c>
    </row>
    <row r="6" spans="1:3">
      <c r="A6" s="15" t="s">
        <v>120</v>
      </c>
      <c r="B6" s="15">
        <v>8.7157999999999998</v>
      </c>
      <c r="C6" s="15">
        <v>1.2661</v>
      </c>
    </row>
    <row r="7" spans="1:3">
      <c r="A7" s="15" t="s">
        <v>119</v>
      </c>
      <c r="B7" s="15">
        <v>8.9497999999999998</v>
      </c>
      <c r="C7" s="15">
        <v>1.2901</v>
      </c>
    </row>
    <row r="8" spans="1:3">
      <c r="A8" s="15" t="s">
        <v>118</v>
      </c>
      <c r="B8" s="15">
        <v>9.0035000000000007</v>
      </c>
      <c r="C8" s="15">
        <v>1.3011999999999999</v>
      </c>
    </row>
    <row r="9" spans="1:3">
      <c r="A9" s="15" t="s">
        <v>117</v>
      </c>
      <c r="B9" s="15">
        <v>8.9511000000000003</v>
      </c>
      <c r="C9" s="15">
        <v>1.3062</v>
      </c>
    </row>
    <row r="10" spans="1:3">
      <c r="A10" s="15" t="s">
        <v>116</v>
      </c>
      <c r="B10" s="15">
        <v>8.8170999999999999</v>
      </c>
      <c r="C10" s="15">
        <v>1.288</v>
      </c>
    </row>
    <row r="11" spans="1:3">
      <c r="A11" s="15" t="s">
        <v>115</v>
      </c>
      <c r="B11" s="15">
        <v>8.8402999999999992</v>
      </c>
      <c r="C11" s="15">
        <v>1.3169</v>
      </c>
    </row>
    <row r="12" spans="1:3">
      <c r="A12" s="15" t="s">
        <v>114</v>
      </c>
      <c r="B12" s="15">
        <v>8.5900999999999996</v>
      </c>
      <c r="C12" s="15">
        <v>1.3288</v>
      </c>
    </row>
    <row r="13" spans="1:3">
      <c r="A13" s="15" t="s">
        <v>113</v>
      </c>
      <c r="B13" s="15">
        <v>8.5733999999999995</v>
      </c>
      <c r="C13" s="15">
        <v>1.3459000000000001</v>
      </c>
    </row>
    <row r="14" spans="1:3">
      <c r="A14" s="15" t="s">
        <v>112</v>
      </c>
      <c r="B14" s="15">
        <v>8.8684999999999992</v>
      </c>
      <c r="C14" s="15">
        <v>1.4083000000000001</v>
      </c>
    </row>
    <row r="15" spans="1:3">
      <c r="A15" s="21" t="s">
        <v>152</v>
      </c>
      <c r="B15" s="16">
        <f>AVERAGE(B3:B14)</f>
        <v>8.8057833333333324</v>
      </c>
      <c r="C15" s="16">
        <f>AVERAGE(C3:C14)</f>
        <v>1.3133166666666667</v>
      </c>
    </row>
    <row r="17" spans="1:1">
      <c r="A17" s="20" t="s">
        <v>151</v>
      </c>
    </row>
  </sheetData>
  <mergeCells count="1">
    <mergeCell ref="A1:C1"/>
  </mergeCells>
  <phoneticPr fontId="23" type="noConversion"/>
  <hyperlinks>
    <hyperlink ref="A17" r:id="rId1" xr:uid="{00000000-0004-0000-1100-000000000000}"/>
  </hyperlink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C18"/>
  <sheetViews>
    <sheetView workbookViewId="0">
      <selection activeCell="A15" sqref="A15:C15"/>
    </sheetView>
  </sheetViews>
  <sheetFormatPr defaultRowHeight="15"/>
  <cols>
    <col min="1" max="1" width="10.25" style="15" customWidth="1"/>
    <col min="2" max="3" width="45.5" style="15" customWidth="1"/>
    <col min="4" max="16384" width="9" style="15"/>
  </cols>
  <sheetData>
    <row r="1" spans="1:3">
      <c r="A1" s="73" t="s">
        <v>111</v>
      </c>
      <c r="B1" s="74"/>
      <c r="C1" s="74"/>
    </row>
    <row r="2" spans="1:3">
      <c r="A2" s="17" t="s">
        <v>92</v>
      </c>
      <c r="B2" s="17" t="s">
        <v>148</v>
      </c>
      <c r="C2" s="17" t="s">
        <v>110</v>
      </c>
    </row>
    <row r="3" spans="1:3">
      <c r="A3" s="15" t="s">
        <v>109</v>
      </c>
      <c r="B3" s="15">
        <v>8.8285</v>
      </c>
      <c r="C3" s="15">
        <v>1.397</v>
      </c>
    </row>
    <row r="4" spans="1:3">
      <c r="A4" s="15" t="s">
        <v>108</v>
      </c>
      <c r="B4" s="15">
        <v>8.8238000000000003</v>
      </c>
      <c r="C4" s="15">
        <v>1.3960999999999999</v>
      </c>
    </row>
    <row r="5" spans="1:3">
      <c r="A5" s="15" t="s">
        <v>107</v>
      </c>
      <c r="B5" s="15">
        <v>8.8834999999999997</v>
      </c>
      <c r="C5" s="15">
        <v>1.3832</v>
      </c>
    </row>
    <row r="6" spans="1:3">
      <c r="A6" s="15" t="s">
        <v>106</v>
      </c>
      <c r="B6" s="15">
        <v>8.8391000000000002</v>
      </c>
      <c r="C6" s="15">
        <v>1.3402000000000001</v>
      </c>
    </row>
    <row r="7" spans="1:3">
      <c r="A7" s="15" t="s">
        <v>105</v>
      </c>
      <c r="B7" s="15">
        <v>8.7501999999999995</v>
      </c>
      <c r="C7" s="15">
        <v>1.3219000000000001</v>
      </c>
    </row>
    <row r="8" spans="1:3">
      <c r="A8" s="15" t="s">
        <v>104</v>
      </c>
      <c r="B8" s="15">
        <v>8.7429000000000006</v>
      </c>
      <c r="C8" s="15">
        <v>1.3197000000000001</v>
      </c>
    </row>
    <row r="9" spans="1:3">
      <c r="A9" s="15" t="s">
        <v>103</v>
      </c>
      <c r="B9" s="15">
        <v>8.7500999999999998</v>
      </c>
      <c r="C9" s="15">
        <v>1.3324</v>
      </c>
    </row>
    <row r="10" spans="1:3">
      <c r="A10" s="15" t="s">
        <v>102</v>
      </c>
      <c r="B10" s="15">
        <v>8.6404999999999994</v>
      </c>
      <c r="C10" s="15">
        <v>1.2955000000000001</v>
      </c>
    </row>
    <row r="11" spans="1:3">
      <c r="A11" s="15" t="s">
        <v>101</v>
      </c>
      <c r="B11" s="15">
        <v>8.7975999999999992</v>
      </c>
      <c r="C11" s="15">
        <v>1.2994000000000001</v>
      </c>
    </row>
    <row r="12" spans="1:3">
      <c r="A12" s="15" t="s">
        <v>100</v>
      </c>
      <c r="B12" s="15">
        <v>8.7212999999999994</v>
      </c>
      <c r="C12" s="15">
        <v>1.2813000000000001</v>
      </c>
    </row>
    <row r="13" spans="1:3">
      <c r="A13" s="15" t="s">
        <v>99</v>
      </c>
      <c r="B13" s="15">
        <v>8.9030000000000005</v>
      </c>
      <c r="C13" s="15">
        <v>1.2932999999999999</v>
      </c>
    </row>
    <row r="14" spans="1:3">
      <c r="A14" s="15" t="s">
        <v>98</v>
      </c>
      <c r="B14" s="15">
        <v>8.7154000000000007</v>
      </c>
      <c r="C14" s="15">
        <v>1.2652000000000001</v>
      </c>
    </row>
    <row r="15" spans="1:3">
      <c r="A15" s="21" t="s">
        <v>152</v>
      </c>
      <c r="B15" s="16">
        <f>AVERAGE(B3:B14)</f>
        <v>8.7829916666666676</v>
      </c>
      <c r="C15" s="16">
        <f>AVERAGE(C3:C14)</f>
        <v>1.3271000000000002</v>
      </c>
    </row>
    <row r="18" spans="1:1">
      <c r="A18" s="20" t="s">
        <v>153</v>
      </c>
    </row>
  </sheetData>
  <mergeCells count="1">
    <mergeCell ref="A1:C1"/>
  </mergeCells>
  <phoneticPr fontId="23" type="noConversion"/>
  <hyperlinks>
    <hyperlink ref="A18" r:id="rId1" xr:uid="{00000000-0004-0000-12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CE6008-FC9E-455D-BF3E-B69498484386}">
  <dimension ref="B2:H19"/>
  <sheetViews>
    <sheetView workbookViewId="0">
      <selection activeCell="H20" sqref="H20"/>
    </sheetView>
  </sheetViews>
  <sheetFormatPr defaultRowHeight="14.25"/>
  <cols>
    <col min="2" max="2" width="16.375" customWidth="1"/>
    <col min="3" max="3" width="17.625" customWidth="1"/>
    <col min="4" max="4" width="15.25" customWidth="1"/>
    <col min="5" max="6" width="14.5" customWidth="1"/>
    <col min="7" max="7" width="19.875" customWidth="1"/>
    <col min="8" max="8" width="21" customWidth="1"/>
  </cols>
  <sheetData>
    <row r="2" spans="2:8" ht="15" thickBot="1"/>
    <row r="3" spans="2:8" ht="43.5" thickBot="1">
      <c r="B3" s="46" t="s">
        <v>93</v>
      </c>
      <c r="C3" s="47" t="s">
        <v>240</v>
      </c>
      <c r="D3" s="48" t="str">
        <f>'Import from main non-EU country'!C6</f>
        <v>Non-EU Country</v>
      </c>
      <c r="E3" s="47" t="s">
        <v>241</v>
      </c>
      <c r="F3" s="49" t="s">
        <v>242</v>
      </c>
      <c r="G3" s="49" t="s">
        <v>243</v>
      </c>
      <c r="H3" s="45" t="s">
        <v>244</v>
      </c>
    </row>
    <row r="4" spans="2:8">
      <c r="B4" s="51" t="s">
        <v>40</v>
      </c>
      <c r="C4" s="57">
        <f>'Import from main non-EU country'!F7</f>
        <v>873.03399999999999</v>
      </c>
      <c r="D4" s="43" t="str">
        <f>'Import from main non-EU country'!C8</f>
        <v>Belarus</v>
      </c>
      <c r="E4" s="43">
        <f>'Import from main non-EU country'!F8</f>
        <v>61916.87</v>
      </c>
      <c r="F4" s="54">
        <f>SUM(E4:E7)</f>
        <v>263758.17200000002</v>
      </c>
      <c r="G4" s="54">
        <f>F4/4</f>
        <v>65939.543000000005</v>
      </c>
      <c r="H4" s="60">
        <f>C4/F4</f>
        <v>3.3099789605760535E-3</v>
      </c>
    </row>
    <row r="5" spans="2:8">
      <c r="B5" s="52"/>
      <c r="C5" s="58"/>
      <c r="D5" s="3" t="str">
        <f>'Import from main non-EU country'!C9</f>
        <v>Russia</v>
      </c>
      <c r="E5" s="3">
        <f>'Import from main non-EU country'!F9</f>
        <v>27819.085999999999</v>
      </c>
      <c r="F5" s="55"/>
      <c r="G5" s="55"/>
      <c r="H5" s="61"/>
    </row>
    <row r="6" spans="2:8">
      <c r="B6" s="52"/>
      <c r="C6" s="58"/>
      <c r="D6" s="3" t="str">
        <f>'Import from main non-EU country'!C10</f>
        <v>Ukraine</v>
      </c>
      <c r="E6" s="3">
        <f>'Import from main non-EU country'!F10</f>
        <v>65178.344000000005</v>
      </c>
      <c r="F6" s="55"/>
      <c r="G6" s="55"/>
      <c r="H6" s="61"/>
    </row>
    <row r="7" spans="2:8" ht="15" thickBot="1">
      <c r="B7" s="53"/>
      <c r="C7" s="59"/>
      <c r="D7" s="44" t="str">
        <f>'Import from main non-EU country'!C11</f>
        <v>Turkey</v>
      </c>
      <c r="E7" s="44">
        <f>'Import from main non-EU country'!F11</f>
        <v>108843.872</v>
      </c>
      <c r="F7" s="56"/>
      <c r="G7" s="56"/>
      <c r="H7" s="62"/>
    </row>
    <row r="8" spans="2:8">
      <c r="B8" s="51" t="s">
        <v>41</v>
      </c>
      <c r="C8" s="57">
        <f>'Import from main non-EU country'!F12</f>
        <v>6961.5050000000001</v>
      </c>
      <c r="D8" s="43" t="str">
        <f>'Import from main non-EU country'!C13</f>
        <v>Belarus</v>
      </c>
      <c r="E8" s="43">
        <f>'Import from main non-EU country'!F13</f>
        <v>53691.654999999999</v>
      </c>
      <c r="F8" s="54">
        <f>SUM(E8:E11)</f>
        <v>200475.81099999999</v>
      </c>
      <c r="G8" s="54">
        <f>F8/4</f>
        <v>50118.952749999997</v>
      </c>
      <c r="H8" s="60">
        <f>C8/F8</f>
        <v>3.4724912523237034E-2</v>
      </c>
    </row>
    <row r="9" spans="2:8">
      <c r="B9" s="52"/>
      <c r="C9" s="58"/>
      <c r="D9" s="3" t="str">
        <f>'Import from main non-EU country'!C14</f>
        <v>Russia</v>
      </c>
      <c r="E9" s="3">
        <f>'Import from main non-EU country'!F14</f>
        <v>4967.6840000000002</v>
      </c>
      <c r="F9" s="55"/>
      <c r="G9" s="55"/>
      <c r="H9" s="61"/>
    </row>
    <row r="10" spans="2:8">
      <c r="B10" s="52"/>
      <c r="C10" s="58"/>
      <c r="D10" s="3" t="str">
        <f>'Import from main non-EU country'!C15</f>
        <v>Ukraine</v>
      </c>
      <c r="E10" s="3">
        <f>'Import from main non-EU country'!F15</f>
        <v>35840.287000000004</v>
      </c>
      <c r="F10" s="55"/>
      <c r="G10" s="55"/>
      <c r="H10" s="61"/>
    </row>
    <row r="11" spans="2:8" ht="15" thickBot="1">
      <c r="B11" s="53"/>
      <c r="C11" s="59"/>
      <c r="D11" s="44" t="str">
        <f>'Import from main non-EU country'!C16</f>
        <v>Turkey</v>
      </c>
      <c r="E11" s="44">
        <f>'Import from main non-EU country'!F16</f>
        <v>105976.185</v>
      </c>
      <c r="F11" s="56"/>
      <c r="G11" s="56"/>
      <c r="H11" s="62"/>
    </row>
    <row r="12" spans="2:8">
      <c r="B12" s="51" t="s">
        <v>42</v>
      </c>
      <c r="C12" s="57">
        <f>'Import from main non-EU country'!F17</f>
        <v>3582.1510000000003</v>
      </c>
      <c r="D12" s="43" t="str">
        <f>'Import from main non-EU country'!C18</f>
        <v>Belarus</v>
      </c>
      <c r="E12" s="43">
        <f>'Import from main non-EU country'!F18</f>
        <v>126782.94</v>
      </c>
      <c r="F12" s="54">
        <f>SUM(E12:E15)</f>
        <v>223307.36900000001</v>
      </c>
      <c r="G12" s="54">
        <f>F12/4</f>
        <v>55826.842250000002</v>
      </c>
      <c r="H12" s="60">
        <f>C12/F12</f>
        <v>1.6041347027826926E-2</v>
      </c>
    </row>
    <row r="13" spans="2:8">
      <c r="B13" s="52"/>
      <c r="C13" s="58"/>
      <c r="D13" s="3" t="str">
        <f>'Import from main non-EU country'!C19</f>
        <v>Russia</v>
      </c>
      <c r="E13" s="3">
        <f>'Import from main non-EU country'!F19</f>
        <v>17846.903000000002</v>
      </c>
      <c r="F13" s="55"/>
      <c r="G13" s="55"/>
      <c r="H13" s="61"/>
    </row>
    <row r="14" spans="2:8">
      <c r="B14" s="52"/>
      <c r="C14" s="58"/>
      <c r="D14" s="3" t="str">
        <f>'Import from main non-EU country'!C20</f>
        <v>Ukraine</v>
      </c>
      <c r="E14" s="3">
        <f>'Import from main non-EU country'!F20</f>
        <v>18828.298999999999</v>
      </c>
      <c r="F14" s="55"/>
      <c r="G14" s="55"/>
      <c r="H14" s="61"/>
    </row>
    <row r="15" spans="2:8" ht="15" thickBot="1">
      <c r="B15" s="53"/>
      <c r="C15" s="59"/>
      <c r="D15" s="44" t="str">
        <f>'Import from main non-EU country'!C21</f>
        <v>Turkey</v>
      </c>
      <c r="E15" s="44">
        <f>'Import from main non-EU country'!F21</f>
        <v>59849.226999999999</v>
      </c>
      <c r="F15" s="56"/>
      <c r="G15" s="56"/>
      <c r="H15" s="62"/>
    </row>
    <row r="16" spans="2:8">
      <c r="B16" s="51" t="s">
        <v>43</v>
      </c>
      <c r="C16" s="57">
        <f>'Import from main non-EU country'!F22</f>
        <v>3616.866</v>
      </c>
      <c r="D16" s="43" t="str">
        <f>'Import from main non-EU country'!C23</f>
        <v>Belarus</v>
      </c>
      <c r="E16" s="43">
        <f>'Import from main non-EU country'!F23</f>
        <v>56507.555</v>
      </c>
      <c r="F16" s="54">
        <f>SUM(E16:E19)</f>
        <v>95187.960999999996</v>
      </c>
      <c r="G16" s="54">
        <f>F16/4</f>
        <v>23796.990249999999</v>
      </c>
      <c r="H16" s="60">
        <f>C16/F16</f>
        <v>3.7997095031797143E-2</v>
      </c>
    </row>
    <row r="17" spans="2:8">
      <c r="B17" s="52"/>
      <c r="C17" s="58"/>
      <c r="D17" s="3" t="str">
        <f>'Import from main non-EU country'!C24</f>
        <v>Russia</v>
      </c>
      <c r="E17" s="3">
        <f>'Import from main non-EU country'!F24</f>
        <v>28405.117000000002</v>
      </c>
      <c r="F17" s="55"/>
      <c r="G17" s="55"/>
      <c r="H17" s="61"/>
    </row>
    <row r="18" spans="2:8">
      <c r="B18" s="52"/>
      <c r="C18" s="58"/>
      <c r="D18" s="3" t="str">
        <f>'Import from main non-EU country'!C25</f>
        <v>Ukraine</v>
      </c>
      <c r="E18" s="3">
        <f>'Import from main non-EU country'!F25</f>
        <v>2.54</v>
      </c>
      <c r="F18" s="55"/>
      <c r="G18" s="55"/>
      <c r="H18" s="61"/>
    </row>
    <row r="19" spans="2:8" ht="15" thickBot="1">
      <c r="B19" s="53"/>
      <c r="C19" s="59"/>
      <c r="D19" s="44" t="str">
        <f>'Import from main non-EU country'!C26</f>
        <v>Turkey</v>
      </c>
      <c r="E19" s="44">
        <f>'Import from main non-EU country'!F26</f>
        <v>10272.749</v>
      </c>
      <c r="F19" s="56"/>
      <c r="G19" s="56"/>
      <c r="H19" s="62"/>
    </row>
  </sheetData>
  <mergeCells count="20">
    <mergeCell ref="H4:H7"/>
    <mergeCell ref="H8:H11"/>
    <mergeCell ref="H12:H15"/>
    <mergeCell ref="H16:H19"/>
    <mergeCell ref="G4:G7"/>
    <mergeCell ref="G8:G11"/>
    <mergeCell ref="G12:G15"/>
    <mergeCell ref="G16:G19"/>
    <mergeCell ref="B4:B7"/>
    <mergeCell ref="B8:B11"/>
    <mergeCell ref="B12:B15"/>
    <mergeCell ref="B16:B19"/>
    <mergeCell ref="F4:F7"/>
    <mergeCell ref="F8:F11"/>
    <mergeCell ref="F12:F15"/>
    <mergeCell ref="F16:F19"/>
    <mergeCell ref="C4:C7"/>
    <mergeCell ref="C8:C11"/>
    <mergeCell ref="C12:C15"/>
    <mergeCell ref="C16:C19"/>
  </mergeCells>
  <phoneticPr fontId="2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1"/>
  <sheetViews>
    <sheetView workbookViewId="0">
      <selection activeCell="B2" sqref="B2"/>
    </sheetView>
  </sheetViews>
  <sheetFormatPr defaultColWidth="11" defaultRowHeight="15.75"/>
  <cols>
    <col min="1" max="1" width="16.5" style="9" customWidth="1"/>
    <col min="2" max="8" width="11" style="9"/>
    <col min="9" max="10" width="18.875" style="9" customWidth="1"/>
    <col min="11" max="11" width="16.375" style="9" bestFit="1" customWidth="1"/>
    <col min="12" max="16384" width="11" style="9"/>
  </cols>
  <sheetData>
    <row r="1" spans="1:13" ht="31.5">
      <c r="A1" s="11" t="s">
        <v>93</v>
      </c>
      <c r="B1" s="11" t="s">
        <v>92</v>
      </c>
      <c r="C1" s="11" t="s">
        <v>91</v>
      </c>
      <c r="D1" s="11" t="s">
        <v>90</v>
      </c>
      <c r="E1" s="11" t="s">
        <v>89</v>
      </c>
      <c r="F1" s="11" t="s">
        <v>88</v>
      </c>
      <c r="G1" s="11" t="s">
        <v>87</v>
      </c>
      <c r="H1" s="11" t="s">
        <v>86</v>
      </c>
      <c r="I1" s="11" t="s">
        <v>94</v>
      </c>
      <c r="J1" s="14" t="s">
        <v>96</v>
      </c>
      <c r="K1" s="11" t="s">
        <v>95</v>
      </c>
    </row>
    <row r="2" spans="1:13">
      <c r="A2" s="63" t="s">
        <v>43</v>
      </c>
      <c r="B2" s="12">
        <v>44276</v>
      </c>
      <c r="C2" s="11">
        <v>628.22</v>
      </c>
      <c r="D2" s="11">
        <v>656.5</v>
      </c>
      <c r="E2" s="11">
        <v>656.5</v>
      </c>
      <c r="F2" s="11">
        <v>656.5</v>
      </c>
      <c r="G2" s="11" t="s">
        <v>85</v>
      </c>
      <c r="H2" s="13">
        <v>3.7600000000000001E-2</v>
      </c>
      <c r="I2" s="64">
        <f>AVERAGE(C2:C13)</f>
        <v>493.34833333333336</v>
      </c>
      <c r="J2" s="65">
        <v>1.30829166666667</v>
      </c>
      <c r="K2" s="64">
        <f>I2/J2</f>
        <v>377.09353801076372</v>
      </c>
    </row>
    <row r="3" spans="1:13">
      <c r="A3" s="63"/>
      <c r="B3" s="12">
        <v>44248</v>
      </c>
      <c r="C3" s="11">
        <v>605.42999999999995</v>
      </c>
      <c r="D3" s="11">
        <v>563</v>
      </c>
      <c r="E3" s="11">
        <v>563</v>
      </c>
      <c r="F3" s="11">
        <v>563</v>
      </c>
      <c r="G3" s="11" t="s">
        <v>51</v>
      </c>
      <c r="H3" s="13">
        <v>-3.8399999999999997E-2</v>
      </c>
      <c r="I3" s="64"/>
      <c r="J3" s="66"/>
      <c r="K3" s="64"/>
    </row>
    <row r="4" spans="1:13">
      <c r="A4" s="63"/>
      <c r="B4" s="12">
        <v>44217</v>
      </c>
      <c r="C4" s="11">
        <v>629.6</v>
      </c>
      <c r="D4" s="11">
        <v>656</v>
      </c>
      <c r="E4" s="11">
        <v>656</v>
      </c>
      <c r="F4" s="11">
        <v>656</v>
      </c>
      <c r="G4" s="11" t="s">
        <v>84</v>
      </c>
      <c r="H4" s="13">
        <v>6.08E-2</v>
      </c>
      <c r="I4" s="64"/>
      <c r="J4" s="66"/>
      <c r="K4" s="64"/>
    </row>
    <row r="5" spans="1:13">
      <c r="A5" s="63"/>
      <c r="B5" s="12">
        <v>44550</v>
      </c>
      <c r="C5" s="11">
        <v>593.52</v>
      </c>
      <c r="D5" s="11">
        <v>554.5</v>
      </c>
      <c r="E5" s="11">
        <v>554.5</v>
      </c>
      <c r="F5" s="11">
        <v>554.5</v>
      </c>
      <c r="G5" s="11" t="s">
        <v>82</v>
      </c>
      <c r="H5" s="13">
        <v>0.22059999999999999</v>
      </c>
      <c r="I5" s="64"/>
      <c r="J5" s="66"/>
      <c r="K5" s="64"/>
    </row>
    <row r="6" spans="1:13">
      <c r="A6" s="63"/>
      <c r="B6" s="12">
        <v>44520</v>
      </c>
      <c r="C6" s="11">
        <v>486.26</v>
      </c>
      <c r="D6" s="11">
        <v>461</v>
      </c>
      <c r="E6" s="11">
        <v>461</v>
      </c>
      <c r="F6" s="11">
        <v>461</v>
      </c>
      <c r="G6" s="11" t="s">
        <v>83</v>
      </c>
      <c r="H6" s="13">
        <v>9.1499999999999998E-2</v>
      </c>
      <c r="I6" s="64"/>
      <c r="J6" s="66"/>
      <c r="K6" s="64"/>
    </row>
    <row r="7" spans="1:13">
      <c r="A7" s="63"/>
      <c r="B7" s="12">
        <v>44489</v>
      </c>
      <c r="C7" s="11">
        <v>445.48</v>
      </c>
      <c r="D7" s="11">
        <v>453.5</v>
      </c>
      <c r="E7" s="11">
        <v>453.5</v>
      </c>
      <c r="F7" s="11">
        <v>453.5</v>
      </c>
      <c r="G7" s="11" t="s">
        <v>65</v>
      </c>
      <c r="H7" s="13">
        <v>-2.0899999999999998E-2</v>
      </c>
      <c r="I7" s="64"/>
      <c r="J7" s="66"/>
      <c r="K7" s="64"/>
    </row>
    <row r="8" spans="1:13">
      <c r="A8" s="63"/>
      <c r="B8" s="12">
        <v>44459</v>
      </c>
      <c r="C8" s="11">
        <v>454.98</v>
      </c>
      <c r="D8" s="11">
        <v>459</v>
      </c>
      <c r="E8" s="11">
        <v>459</v>
      </c>
      <c r="F8" s="11">
        <v>459</v>
      </c>
      <c r="G8" s="11" t="s">
        <v>57</v>
      </c>
      <c r="H8" s="13">
        <v>3.39E-2</v>
      </c>
      <c r="I8" s="64"/>
      <c r="J8" s="66"/>
      <c r="K8" s="64"/>
    </row>
    <row r="9" spans="1:13">
      <c r="A9" s="63"/>
      <c r="B9" s="12">
        <v>44428</v>
      </c>
      <c r="C9" s="11">
        <v>440.05</v>
      </c>
      <c r="D9" s="11">
        <v>453.5</v>
      </c>
      <c r="E9" s="11">
        <v>453.5</v>
      </c>
      <c r="F9" s="11">
        <v>453.5</v>
      </c>
      <c r="G9" s="11" t="s">
        <v>62</v>
      </c>
      <c r="H9" s="13">
        <v>5.0200000000000002E-2</v>
      </c>
      <c r="I9" s="64"/>
      <c r="J9" s="66"/>
      <c r="K9" s="64"/>
    </row>
    <row r="10" spans="1:13">
      <c r="A10" s="63"/>
      <c r="B10" s="12">
        <v>44397</v>
      </c>
      <c r="C10" s="11">
        <v>419</v>
      </c>
      <c r="D10" s="11">
        <v>418</v>
      </c>
      <c r="E10" s="11">
        <v>418</v>
      </c>
      <c r="F10" s="11">
        <v>418</v>
      </c>
      <c r="G10" s="11" t="s">
        <v>82</v>
      </c>
      <c r="H10" s="13">
        <v>7.3000000000000001E-3</v>
      </c>
      <c r="I10" s="64"/>
      <c r="J10" s="66"/>
      <c r="K10" s="64"/>
    </row>
    <row r="11" spans="1:13">
      <c r="A11" s="63"/>
      <c r="B11" s="12">
        <v>44367</v>
      </c>
      <c r="C11" s="11">
        <v>415.95</v>
      </c>
      <c r="D11" s="11">
        <v>425.5</v>
      </c>
      <c r="E11" s="11">
        <v>425.5</v>
      </c>
      <c r="F11" s="11">
        <v>425.5</v>
      </c>
      <c r="G11" s="11" t="s">
        <v>68</v>
      </c>
      <c r="H11" s="13">
        <v>4.3099999999999999E-2</v>
      </c>
      <c r="I11" s="64"/>
      <c r="J11" s="66"/>
      <c r="K11" s="64"/>
      <c r="M11" s="10"/>
    </row>
    <row r="12" spans="1:13">
      <c r="A12" s="63"/>
      <c r="B12" s="12">
        <v>44336</v>
      </c>
      <c r="C12" s="11">
        <v>398.76</v>
      </c>
      <c r="D12" s="11">
        <v>399</v>
      </c>
      <c r="E12" s="11">
        <v>399</v>
      </c>
      <c r="F12" s="11">
        <v>399</v>
      </c>
      <c r="G12" s="11" t="s">
        <v>81</v>
      </c>
      <c r="H12" s="13">
        <v>-1.03E-2</v>
      </c>
      <c r="I12" s="64"/>
      <c r="J12" s="66"/>
      <c r="K12" s="64"/>
    </row>
    <row r="13" spans="1:13">
      <c r="A13" s="63"/>
      <c r="B13" s="12">
        <v>44306</v>
      </c>
      <c r="C13" s="11">
        <v>402.93</v>
      </c>
      <c r="D13" s="11">
        <v>372.5</v>
      </c>
      <c r="E13" s="11">
        <v>372.5</v>
      </c>
      <c r="F13" s="11">
        <v>372.5</v>
      </c>
      <c r="G13" s="11" t="s">
        <v>80</v>
      </c>
      <c r="H13" s="13">
        <v>-2.9100000000000001E-2</v>
      </c>
      <c r="I13" s="64"/>
      <c r="J13" s="67"/>
      <c r="K13" s="64"/>
    </row>
    <row r="14" spans="1:13">
      <c r="A14" s="63" t="s">
        <v>42</v>
      </c>
      <c r="B14" s="12">
        <v>44275</v>
      </c>
      <c r="C14" s="11">
        <v>415</v>
      </c>
      <c r="D14" s="11">
        <v>425</v>
      </c>
      <c r="E14" s="11">
        <v>425</v>
      </c>
      <c r="F14" s="11">
        <v>425</v>
      </c>
      <c r="G14" s="11" t="s">
        <v>79</v>
      </c>
      <c r="H14" s="13">
        <v>-3.0800000000000001E-2</v>
      </c>
      <c r="I14" s="64">
        <f>AVERAGE(C14:C25)</f>
        <v>440.29250000000008</v>
      </c>
      <c r="J14" s="64">
        <v>1.2713083333333299</v>
      </c>
      <c r="K14" s="64">
        <f>I14/J14</f>
        <v>346.33022411295548</v>
      </c>
    </row>
    <row r="15" spans="1:13">
      <c r="A15" s="63"/>
      <c r="B15" s="12">
        <v>44247</v>
      </c>
      <c r="C15" s="11">
        <v>428.21</v>
      </c>
      <c r="D15" s="11">
        <v>428.21</v>
      </c>
      <c r="E15" s="11">
        <v>428.21</v>
      </c>
      <c r="F15" s="11">
        <v>428.21</v>
      </c>
      <c r="G15" s="11" t="s">
        <v>78</v>
      </c>
      <c r="H15" s="13">
        <v>-1.7999999999999999E-2</v>
      </c>
      <c r="I15" s="64"/>
      <c r="J15" s="64"/>
      <c r="K15" s="64"/>
    </row>
    <row r="16" spans="1:13">
      <c r="A16" s="63"/>
      <c r="B16" s="12">
        <v>44216</v>
      </c>
      <c r="C16" s="11">
        <v>436.06</v>
      </c>
      <c r="D16" s="11">
        <v>436.06</v>
      </c>
      <c r="E16" s="11">
        <v>436.06</v>
      </c>
      <c r="F16" s="11">
        <v>436.06</v>
      </c>
      <c r="G16" s="11" t="s">
        <v>77</v>
      </c>
      <c r="H16" s="13">
        <v>-1.3299999999999999E-2</v>
      </c>
      <c r="I16" s="64"/>
      <c r="J16" s="64"/>
      <c r="K16" s="64"/>
    </row>
    <row r="17" spans="1:11">
      <c r="A17" s="63"/>
      <c r="B17" s="12">
        <v>44549</v>
      </c>
      <c r="C17" s="11">
        <v>441.93</v>
      </c>
      <c r="D17" s="11">
        <v>441.93</v>
      </c>
      <c r="E17" s="11">
        <v>441.93</v>
      </c>
      <c r="F17" s="11">
        <v>441.93</v>
      </c>
      <c r="G17" s="11" t="s">
        <v>67</v>
      </c>
      <c r="H17" s="13">
        <v>5.8700000000000002E-2</v>
      </c>
      <c r="I17" s="64"/>
      <c r="J17" s="64"/>
      <c r="K17" s="64"/>
    </row>
    <row r="18" spans="1:11">
      <c r="A18" s="63"/>
      <c r="B18" s="12">
        <v>44519</v>
      </c>
      <c r="C18" s="11">
        <v>417.43</v>
      </c>
      <c r="D18" s="11">
        <v>417.43</v>
      </c>
      <c r="E18" s="11">
        <v>417.43</v>
      </c>
      <c r="F18" s="11">
        <v>417.43</v>
      </c>
      <c r="G18" s="11" t="s">
        <v>76</v>
      </c>
      <c r="H18" s="13">
        <v>3.04E-2</v>
      </c>
      <c r="I18" s="64"/>
      <c r="J18" s="64"/>
      <c r="K18" s="64"/>
    </row>
    <row r="19" spans="1:11">
      <c r="A19" s="63"/>
      <c r="B19" s="12">
        <v>44488</v>
      </c>
      <c r="C19" s="11">
        <v>405.1</v>
      </c>
      <c r="D19" s="11">
        <v>405.1</v>
      </c>
      <c r="E19" s="11">
        <v>405.1</v>
      </c>
      <c r="F19" s="11">
        <v>405.1</v>
      </c>
      <c r="G19" s="11" t="s">
        <v>75</v>
      </c>
      <c r="H19" s="13">
        <v>-1.8499999999999999E-2</v>
      </c>
      <c r="I19" s="64"/>
      <c r="J19" s="64"/>
      <c r="K19" s="64"/>
    </row>
    <row r="20" spans="1:11">
      <c r="A20" s="63"/>
      <c r="B20" s="12">
        <v>44458</v>
      </c>
      <c r="C20" s="11">
        <v>412.73</v>
      </c>
      <c r="D20" s="11">
        <v>412.73</v>
      </c>
      <c r="E20" s="11">
        <v>412.73</v>
      </c>
      <c r="F20" s="11">
        <v>412.73</v>
      </c>
      <c r="G20" s="11" t="s">
        <v>74</v>
      </c>
      <c r="H20" s="13">
        <v>-7.9899999999999999E-2</v>
      </c>
      <c r="I20" s="64"/>
      <c r="J20" s="64"/>
      <c r="K20" s="64"/>
    </row>
    <row r="21" spans="1:11">
      <c r="A21" s="63"/>
      <c r="B21" s="12">
        <v>44427</v>
      </c>
      <c r="C21" s="11">
        <v>448.55</v>
      </c>
      <c r="D21" s="11">
        <v>448.55</v>
      </c>
      <c r="E21" s="11">
        <v>448.55</v>
      </c>
      <c r="F21" s="11">
        <v>448.55</v>
      </c>
      <c r="G21" s="11" t="s">
        <v>73</v>
      </c>
      <c r="H21" s="13">
        <v>-2.63E-2</v>
      </c>
      <c r="I21" s="64"/>
      <c r="J21" s="64"/>
      <c r="K21" s="64"/>
    </row>
    <row r="22" spans="1:11">
      <c r="A22" s="63"/>
      <c r="B22" s="12">
        <v>44396</v>
      </c>
      <c r="C22" s="11">
        <v>460.65</v>
      </c>
      <c r="D22" s="11">
        <v>460.65</v>
      </c>
      <c r="E22" s="11">
        <v>460.65</v>
      </c>
      <c r="F22" s="11">
        <v>460.65</v>
      </c>
      <c r="G22" s="11" t="s">
        <v>72</v>
      </c>
      <c r="H22" s="13">
        <v>-1.47E-2</v>
      </c>
      <c r="I22" s="64"/>
      <c r="J22" s="64"/>
      <c r="K22" s="64"/>
    </row>
    <row r="23" spans="1:11">
      <c r="A23" s="63"/>
      <c r="B23" s="12">
        <v>44366</v>
      </c>
      <c r="C23" s="11">
        <v>467.53</v>
      </c>
      <c r="D23" s="11">
        <v>467.53</v>
      </c>
      <c r="E23" s="11">
        <v>467.53</v>
      </c>
      <c r="F23" s="11">
        <v>467.53</v>
      </c>
      <c r="G23" s="11" t="s">
        <v>71</v>
      </c>
      <c r="H23" s="13">
        <v>-5.5999999999999999E-3</v>
      </c>
      <c r="I23" s="64"/>
      <c r="J23" s="64"/>
      <c r="K23" s="64"/>
    </row>
    <row r="24" spans="1:11">
      <c r="A24" s="63"/>
      <c r="B24" s="12">
        <v>44335</v>
      </c>
      <c r="C24" s="11">
        <v>470.14</v>
      </c>
      <c r="D24" s="11">
        <v>470.14</v>
      </c>
      <c r="E24" s="11">
        <v>470.14</v>
      </c>
      <c r="F24" s="11">
        <v>470.14</v>
      </c>
      <c r="G24" s="11" t="s">
        <v>70</v>
      </c>
      <c r="H24" s="13">
        <v>-2.0899999999999998E-2</v>
      </c>
      <c r="I24" s="64"/>
      <c r="J24" s="64"/>
      <c r="K24" s="64"/>
    </row>
    <row r="25" spans="1:11">
      <c r="A25" s="63"/>
      <c r="B25" s="12">
        <v>44305</v>
      </c>
      <c r="C25" s="11">
        <v>480.18</v>
      </c>
      <c r="D25" s="11">
        <v>480.18</v>
      </c>
      <c r="E25" s="11">
        <v>480.18</v>
      </c>
      <c r="F25" s="11">
        <v>480.18</v>
      </c>
      <c r="G25" s="11" t="s">
        <v>65</v>
      </c>
      <c r="H25" s="13">
        <v>-3.0000000000000001E-3</v>
      </c>
      <c r="I25" s="64"/>
      <c r="J25" s="64"/>
      <c r="K25" s="64"/>
    </row>
    <row r="26" spans="1:11">
      <c r="A26" s="63" t="s">
        <v>41</v>
      </c>
      <c r="B26" s="12">
        <v>44274</v>
      </c>
      <c r="C26" s="11">
        <v>481.64</v>
      </c>
      <c r="D26" s="11">
        <v>481.64</v>
      </c>
      <c r="E26" s="11">
        <v>481.64</v>
      </c>
      <c r="F26" s="11">
        <v>481.64</v>
      </c>
      <c r="G26" s="11" t="s">
        <v>69</v>
      </c>
      <c r="H26" s="13">
        <v>2.23E-2</v>
      </c>
      <c r="I26" s="64">
        <f>AVERAGE(C26:C37)</f>
        <v>507.6391666666666</v>
      </c>
      <c r="J26" s="64">
        <v>1.31331666666667</v>
      </c>
      <c r="K26" s="64">
        <f>I26/J26</f>
        <v>386.53218949478952</v>
      </c>
    </row>
    <row r="27" spans="1:11">
      <c r="A27" s="63"/>
      <c r="B27" s="12">
        <v>44246</v>
      </c>
      <c r="C27" s="11">
        <v>471.13</v>
      </c>
      <c r="D27" s="11">
        <v>471.13</v>
      </c>
      <c r="E27" s="11">
        <v>471.13</v>
      </c>
      <c r="F27" s="11">
        <v>471.13</v>
      </c>
      <c r="G27" s="11" t="s">
        <v>68</v>
      </c>
      <c r="H27" s="13">
        <v>5.7000000000000002E-2</v>
      </c>
      <c r="I27" s="64"/>
      <c r="J27" s="64"/>
      <c r="K27" s="64"/>
    </row>
    <row r="28" spans="1:11">
      <c r="A28" s="63"/>
      <c r="B28" s="12">
        <v>44215</v>
      </c>
      <c r="C28" s="11">
        <v>445.73</v>
      </c>
      <c r="D28" s="11">
        <v>445.73</v>
      </c>
      <c r="E28" s="11">
        <v>445.73</v>
      </c>
      <c r="F28" s="11">
        <v>445.73</v>
      </c>
      <c r="G28" s="11" t="s">
        <v>50</v>
      </c>
      <c r="H28" s="13">
        <v>-4.6100000000000002E-2</v>
      </c>
      <c r="I28" s="64"/>
      <c r="J28" s="64"/>
      <c r="K28" s="64"/>
    </row>
    <row r="29" spans="1:11">
      <c r="A29" s="63"/>
      <c r="B29" s="12">
        <v>44548</v>
      </c>
      <c r="C29" s="11">
        <v>467.28</v>
      </c>
      <c r="D29" s="11">
        <v>467.28</v>
      </c>
      <c r="E29" s="11">
        <v>467.28</v>
      </c>
      <c r="F29" s="11">
        <v>467.28</v>
      </c>
      <c r="G29" s="11" t="s">
        <v>67</v>
      </c>
      <c r="H29" s="13">
        <v>-6.4500000000000002E-2</v>
      </c>
      <c r="I29" s="64"/>
      <c r="J29" s="64"/>
      <c r="K29" s="64"/>
    </row>
    <row r="30" spans="1:11">
      <c r="A30" s="63"/>
      <c r="B30" s="12">
        <v>44518</v>
      </c>
      <c r="C30" s="11">
        <v>499.49</v>
      </c>
      <c r="D30" s="11">
        <v>499.49</v>
      </c>
      <c r="E30" s="11">
        <v>499.49</v>
      </c>
      <c r="F30" s="11">
        <v>499.49</v>
      </c>
      <c r="G30" s="11" t="s">
        <v>50</v>
      </c>
      <c r="H30" s="13">
        <v>1E-3</v>
      </c>
      <c r="I30" s="64"/>
      <c r="J30" s="64"/>
      <c r="K30" s="64"/>
    </row>
    <row r="31" spans="1:11">
      <c r="A31" s="63"/>
      <c r="B31" s="12">
        <v>44487</v>
      </c>
      <c r="C31" s="11">
        <v>498.98</v>
      </c>
      <c r="D31" s="11">
        <v>498.98</v>
      </c>
      <c r="E31" s="11">
        <v>498.98</v>
      </c>
      <c r="F31" s="11">
        <v>498.98</v>
      </c>
      <c r="G31" s="11" t="s">
        <v>66</v>
      </c>
      <c r="H31" s="13">
        <v>-2.01E-2</v>
      </c>
      <c r="I31" s="64"/>
      <c r="J31" s="64"/>
      <c r="K31" s="64"/>
    </row>
    <row r="32" spans="1:11">
      <c r="A32" s="63"/>
      <c r="B32" s="12">
        <v>44457</v>
      </c>
      <c r="C32" s="11">
        <v>509.23</v>
      </c>
      <c r="D32" s="11">
        <v>509.23</v>
      </c>
      <c r="E32" s="11">
        <v>509.23</v>
      </c>
      <c r="F32" s="11">
        <v>509.23</v>
      </c>
      <c r="G32" s="11" t="s">
        <v>65</v>
      </c>
      <c r="H32" s="13">
        <v>-2.2499999999999999E-2</v>
      </c>
      <c r="I32" s="64"/>
      <c r="J32" s="64"/>
      <c r="K32" s="64"/>
    </row>
    <row r="33" spans="1:11">
      <c r="A33" s="63"/>
      <c r="B33" s="12">
        <v>44426</v>
      </c>
      <c r="C33" s="11">
        <v>520.95000000000005</v>
      </c>
      <c r="D33" s="11">
        <v>520.95000000000005</v>
      </c>
      <c r="E33" s="11">
        <v>520.95000000000005</v>
      </c>
      <c r="F33" s="11">
        <v>520.95000000000005</v>
      </c>
      <c r="G33" s="11" t="s">
        <v>64</v>
      </c>
      <c r="H33" s="13">
        <v>-3.9699999999999999E-2</v>
      </c>
      <c r="I33" s="64"/>
      <c r="J33" s="64"/>
      <c r="K33" s="64"/>
    </row>
    <row r="34" spans="1:11">
      <c r="A34" s="63"/>
      <c r="B34" s="12">
        <v>44395</v>
      </c>
      <c r="C34" s="11">
        <v>542.48</v>
      </c>
      <c r="D34" s="11">
        <v>542.48</v>
      </c>
      <c r="E34" s="11">
        <v>542.48</v>
      </c>
      <c r="F34" s="11">
        <v>542.48</v>
      </c>
      <c r="G34" s="11" t="s">
        <v>63</v>
      </c>
      <c r="H34" s="13">
        <v>-1.04E-2</v>
      </c>
      <c r="I34" s="64"/>
      <c r="J34" s="64"/>
      <c r="K34" s="64"/>
    </row>
    <row r="35" spans="1:11">
      <c r="A35" s="63"/>
      <c r="B35" s="12">
        <v>44365</v>
      </c>
      <c r="C35" s="11">
        <v>548.16999999999996</v>
      </c>
      <c r="D35" s="11">
        <v>548.16999999999996</v>
      </c>
      <c r="E35" s="11">
        <v>548.16999999999996</v>
      </c>
      <c r="F35" s="11">
        <v>548.16999999999996</v>
      </c>
      <c r="G35" s="11" t="s">
        <v>62</v>
      </c>
      <c r="H35" s="13">
        <v>-5.7000000000000002E-3</v>
      </c>
      <c r="I35" s="64"/>
      <c r="J35" s="64"/>
      <c r="K35" s="64"/>
    </row>
    <row r="36" spans="1:11">
      <c r="A36" s="63"/>
      <c r="B36" s="12">
        <v>44334</v>
      </c>
      <c r="C36" s="11">
        <v>551.30999999999995</v>
      </c>
      <c r="D36" s="11">
        <v>551.30999999999995</v>
      </c>
      <c r="E36" s="11">
        <v>551.30999999999995</v>
      </c>
      <c r="F36" s="11">
        <v>551.30999999999995</v>
      </c>
      <c r="G36" s="11" t="s">
        <v>61</v>
      </c>
      <c r="H36" s="13">
        <v>-7.1000000000000004E-3</v>
      </c>
      <c r="I36" s="64"/>
      <c r="J36" s="64"/>
      <c r="K36" s="64"/>
    </row>
    <row r="37" spans="1:11">
      <c r="A37" s="63"/>
      <c r="B37" s="12">
        <v>44304</v>
      </c>
      <c r="C37" s="11">
        <v>555.28</v>
      </c>
      <c r="D37" s="11">
        <v>555.28</v>
      </c>
      <c r="E37" s="11">
        <v>555.28</v>
      </c>
      <c r="F37" s="11">
        <v>555.28</v>
      </c>
      <c r="G37" s="11" t="s">
        <v>60</v>
      </c>
      <c r="H37" s="13">
        <v>-4.9500000000000002E-2</v>
      </c>
      <c r="I37" s="64"/>
      <c r="J37" s="64"/>
      <c r="K37" s="64"/>
    </row>
    <row r="38" spans="1:11">
      <c r="A38" s="63" t="s">
        <v>40</v>
      </c>
      <c r="B38" s="12">
        <v>44273</v>
      </c>
      <c r="C38" s="11">
        <v>584.16999999999996</v>
      </c>
      <c r="D38" s="11">
        <v>584.16999999999996</v>
      </c>
      <c r="E38" s="11">
        <v>584.16999999999996</v>
      </c>
      <c r="F38" s="11">
        <v>584.16999999999996</v>
      </c>
      <c r="G38" s="11" t="s">
        <v>59</v>
      </c>
      <c r="H38" s="13">
        <v>2.9399999999999999E-2</v>
      </c>
      <c r="I38" s="64">
        <f>AVERAGE(C38:C49)</f>
        <v>517.80499999999995</v>
      </c>
      <c r="J38" s="64">
        <v>1.3270999999999999</v>
      </c>
      <c r="K38" s="64">
        <f>I38/J38</f>
        <v>390.17783136161552</v>
      </c>
    </row>
    <row r="39" spans="1:11">
      <c r="A39" s="63"/>
      <c r="B39" s="12">
        <v>44245</v>
      </c>
      <c r="C39" s="11">
        <v>567.48</v>
      </c>
      <c r="D39" s="11">
        <v>567.48</v>
      </c>
      <c r="E39" s="11">
        <v>567.48</v>
      </c>
      <c r="F39" s="11">
        <v>567.48</v>
      </c>
      <c r="G39" s="11" t="s">
        <v>58</v>
      </c>
      <c r="H39" s="13">
        <v>4.7000000000000002E-3</v>
      </c>
      <c r="I39" s="64"/>
      <c r="J39" s="64"/>
      <c r="K39" s="64"/>
    </row>
    <row r="40" spans="1:11">
      <c r="A40" s="63"/>
      <c r="B40" s="12">
        <v>44214</v>
      </c>
      <c r="C40" s="11">
        <v>564.79999999999995</v>
      </c>
      <c r="D40" s="11">
        <v>564.79999999999995</v>
      </c>
      <c r="E40" s="11">
        <v>564.79999999999995</v>
      </c>
      <c r="F40" s="11">
        <v>564.79999999999995</v>
      </c>
      <c r="G40" s="11" t="s">
        <v>57</v>
      </c>
      <c r="H40" s="13">
        <v>1.04E-2</v>
      </c>
      <c r="I40" s="64"/>
      <c r="J40" s="64"/>
      <c r="K40" s="64"/>
    </row>
    <row r="41" spans="1:11">
      <c r="A41" s="63"/>
      <c r="B41" s="12">
        <v>44547</v>
      </c>
      <c r="C41" s="11">
        <v>559</v>
      </c>
      <c r="D41" s="11">
        <v>559</v>
      </c>
      <c r="E41" s="11">
        <v>559</v>
      </c>
      <c r="F41" s="11">
        <v>559</v>
      </c>
      <c r="G41" s="11" t="s">
        <v>56</v>
      </c>
      <c r="H41" s="13">
        <v>7.1999999999999998E-3</v>
      </c>
      <c r="I41" s="64"/>
      <c r="J41" s="64"/>
      <c r="K41" s="64"/>
    </row>
    <row r="42" spans="1:11">
      <c r="A42" s="63"/>
      <c r="B42" s="12">
        <v>44517</v>
      </c>
      <c r="C42" s="11">
        <v>555</v>
      </c>
      <c r="D42" s="11">
        <v>555</v>
      </c>
      <c r="E42" s="11">
        <v>555</v>
      </c>
      <c r="F42" s="11">
        <v>555</v>
      </c>
      <c r="G42" s="11" t="s">
        <v>55</v>
      </c>
      <c r="H42" s="13">
        <v>5.5100000000000003E-2</v>
      </c>
      <c r="I42" s="64"/>
      <c r="J42" s="64"/>
      <c r="K42" s="64"/>
    </row>
    <row r="43" spans="1:11">
      <c r="A43" s="63"/>
      <c r="B43" s="12">
        <v>44486</v>
      </c>
      <c r="C43" s="11">
        <v>526</v>
      </c>
      <c r="D43" s="11">
        <v>526</v>
      </c>
      <c r="E43" s="11">
        <v>526</v>
      </c>
      <c r="F43" s="11">
        <v>526</v>
      </c>
      <c r="G43" s="11" t="s">
        <v>54</v>
      </c>
      <c r="H43" s="13">
        <v>-7.4999999999999997E-3</v>
      </c>
      <c r="I43" s="64"/>
      <c r="J43" s="64"/>
      <c r="K43" s="64"/>
    </row>
    <row r="44" spans="1:11">
      <c r="A44" s="63"/>
      <c r="B44" s="12">
        <v>44456</v>
      </c>
      <c r="C44" s="11">
        <v>530</v>
      </c>
      <c r="D44" s="11">
        <v>530</v>
      </c>
      <c r="E44" s="11">
        <v>530</v>
      </c>
      <c r="F44" s="11">
        <v>530</v>
      </c>
      <c r="G44" s="11" t="s">
        <v>53</v>
      </c>
      <c r="H44" s="13">
        <v>-2.2100000000000002E-2</v>
      </c>
      <c r="I44" s="64"/>
      <c r="J44" s="64"/>
      <c r="K44" s="64"/>
    </row>
    <row r="45" spans="1:11">
      <c r="A45" s="63"/>
      <c r="B45" s="12">
        <v>44425</v>
      </c>
      <c r="C45" s="11">
        <v>542</v>
      </c>
      <c r="D45" s="11">
        <v>542</v>
      </c>
      <c r="E45" s="11">
        <v>542</v>
      </c>
      <c r="F45" s="11">
        <v>542</v>
      </c>
      <c r="G45" s="11" t="s">
        <v>52</v>
      </c>
      <c r="H45" s="13">
        <v>7.5399999999999995E-2</v>
      </c>
      <c r="I45" s="64"/>
      <c r="J45" s="64"/>
      <c r="K45" s="64"/>
    </row>
    <row r="46" spans="1:11">
      <c r="A46" s="63"/>
      <c r="B46" s="12">
        <v>44394</v>
      </c>
      <c r="C46" s="11">
        <v>504</v>
      </c>
      <c r="D46" s="11">
        <v>504</v>
      </c>
      <c r="E46" s="11">
        <v>504</v>
      </c>
      <c r="F46" s="11">
        <v>504</v>
      </c>
      <c r="G46" s="11" t="s">
        <v>51</v>
      </c>
      <c r="H46" s="13">
        <v>0.18010000000000001</v>
      </c>
      <c r="I46" s="64"/>
      <c r="J46" s="64"/>
      <c r="K46" s="64"/>
    </row>
    <row r="47" spans="1:11">
      <c r="A47" s="63"/>
      <c r="B47" s="12">
        <v>44364</v>
      </c>
      <c r="C47" s="11">
        <v>427.07</v>
      </c>
      <c r="D47" s="11">
        <v>427.07</v>
      </c>
      <c r="E47" s="11">
        <v>427.07</v>
      </c>
      <c r="F47" s="11">
        <v>427.07</v>
      </c>
      <c r="G47" s="11" t="s">
        <v>50</v>
      </c>
      <c r="H47" s="13">
        <v>-7.6E-3</v>
      </c>
      <c r="I47" s="64"/>
      <c r="J47" s="64"/>
      <c r="K47" s="64"/>
    </row>
    <row r="48" spans="1:11">
      <c r="A48" s="63"/>
      <c r="B48" s="12">
        <v>44333</v>
      </c>
      <c r="C48" s="11">
        <v>430.33</v>
      </c>
      <c r="D48" s="11">
        <v>430.33</v>
      </c>
      <c r="E48" s="11">
        <v>430.33</v>
      </c>
      <c r="F48" s="11">
        <v>430.33</v>
      </c>
      <c r="G48" s="11" t="s">
        <v>49</v>
      </c>
      <c r="H48" s="13">
        <v>1.54E-2</v>
      </c>
      <c r="I48" s="64"/>
      <c r="J48" s="64"/>
      <c r="K48" s="64"/>
    </row>
    <row r="49" spans="1:11">
      <c r="A49" s="63"/>
      <c r="B49" s="12">
        <v>44303</v>
      </c>
      <c r="C49" s="11">
        <v>423.81</v>
      </c>
      <c r="D49" s="11">
        <v>423.81</v>
      </c>
      <c r="E49" s="11">
        <v>423.81</v>
      </c>
      <c r="F49" s="11">
        <v>423.81</v>
      </c>
      <c r="G49" s="11" t="s">
        <v>48</v>
      </c>
      <c r="H49" s="13">
        <v>-2.86E-2</v>
      </c>
      <c r="I49" s="64"/>
      <c r="J49" s="64"/>
      <c r="K49" s="64"/>
    </row>
    <row r="51" spans="1:11">
      <c r="A51" s="9" t="s">
        <v>97</v>
      </c>
    </row>
  </sheetData>
  <mergeCells count="16">
    <mergeCell ref="J38:J49"/>
    <mergeCell ref="K38:K49"/>
    <mergeCell ref="J2:J13"/>
    <mergeCell ref="K2:K13"/>
    <mergeCell ref="J14:J25"/>
    <mergeCell ref="K14:K25"/>
    <mergeCell ref="J26:J37"/>
    <mergeCell ref="K26:K37"/>
    <mergeCell ref="A2:A13"/>
    <mergeCell ref="A14:A25"/>
    <mergeCell ref="A26:A37"/>
    <mergeCell ref="A38:A49"/>
    <mergeCell ref="I2:I13"/>
    <mergeCell ref="I14:I25"/>
    <mergeCell ref="I26:I37"/>
    <mergeCell ref="I38:I49"/>
  </mergeCells>
  <phoneticPr fontId="23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5:N26"/>
  <sheetViews>
    <sheetView topLeftCell="A5" zoomScaleNormal="100" workbookViewId="0">
      <selection activeCell="C6" sqref="C6:F26"/>
    </sheetView>
  </sheetViews>
  <sheetFormatPr defaultRowHeight="14.25"/>
  <cols>
    <col min="1" max="1" width="14.5" customWidth="1"/>
    <col min="2" max="2" width="15.625" bestFit="1" customWidth="1"/>
    <col min="3" max="3" width="17.125" customWidth="1"/>
    <col min="4" max="5" width="10.625" bestFit="1" customWidth="1"/>
    <col min="6" max="6" width="10.5" customWidth="1"/>
    <col min="7" max="8" width="16.875" bestFit="1" customWidth="1"/>
    <col min="9" max="10" width="16.625" bestFit="1" customWidth="1"/>
    <col min="11" max="11" width="9.5" bestFit="1" customWidth="1"/>
    <col min="12" max="12" width="10.625" bestFit="1" customWidth="1"/>
    <col min="13" max="13" width="11.375" bestFit="1" customWidth="1"/>
    <col min="14" max="14" width="17" bestFit="1" customWidth="1"/>
  </cols>
  <sheetData>
    <row r="5" spans="2:14">
      <c r="G5" s="24"/>
      <c r="I5" s="24"/>
      <c r="J5" s="24"/>
    </row>
    <row r="6" spans="2:14">
      <c r="B6" s="3" t="s">
        <v>93</v>
      </c>
      <c r="C6" s="23" t="s">
        <v>217</v>
      </c>
      <c r="D6" s="23" t="s">
        <v>215</v>
      </c>
      <c r="E6" s="23" t="s">
        <v>218</v>
      </c>
      <c r="F6" s="23" t="s">
        <v>220</v>
      </c>
      <c r="G6" s="23" t="s">
        <v>219</v>
      </c>
      <c r="H6" s="23" t="s">
        <v>219</v>
      </c>
      <c r="I6" s="24"/>
      <c r="J6" s="24"/>
      <c r="K6" s="25"/>
      <c r="L6" s="25"/>
      <c r="M6" s="25"/>
      <c r="N6" s="25"/>
    </row>
    <row r="7" spans="2:14">
      <c r="B7" s="69" t="s">
        <v>40</v>
      </c>
      <c r="C7" s="23" t="s">
        <v>237</v>
      </c>
      <c r="D7" s="23">
        <v>966327</v>
      </c>
      <c r="E7" s="23">
        <v>873034</v>
      </c>
      <c r="F7" s="23">
        <f>E7*0.001</f>
        <v>873.03399999999999</v>
      </c>
      <c r="G7" s="40">
        <f>$H$7</f>
        <v>1106.860672092954</v>
      </c>
      <c r="H7" s="38">
        <f>D7/F7</f>
        <v>1106.860672092954</v>
      </c>
      <c r="I7" s="24"/>
      <c r="J7" s="24"/>
      <c r="K7" s="25"/>
      <c r="L7" s="25"/>
      <c r="M7" s="25"/>
      <c r="N7" s="25"/>
    </row>
    <row r="8" spans="2:14">
      <c r="B8" s="55"/>
      <c r="C8" s="3" t="s">
        <v>175</v>
      </c>
      <c r="D8" s="3">
        <v>23533754</v>
      </c>
      <c r="E8" s="3">
        <v>61916870</v>
      </c>
      <c r="F8" s="27">
        <f>E8*0.001</f>
        <v>61916.87</v>
      </c>
      <c r="G8" s="28">
        <f>D8/F8</f>
        <v>380.08629958200407</v>
      </c>
      <c r="H8" s="68">
        <f>SUM(D8:D11)/SUM(F8:F11)</f>
        <v>385.31302832960182</v>
      </c>
      <c r="I8" s="24"/>
      <c r="J8" s="24"/>
      <c r="K8" s="25"/>
      <c r="L8" s="25"/>
      <c r="M8" s="25"/>
      <c r="N8" s="26"/>
    </row>
    <row r="9" spans="2:14">
      <c r="B9" s="55"/>
      <c r="C9" s="3" t="s">
        <v>174</v>
      </c>
      <c r="D9" s="3">
        <v>10335631</v>
      </c>
      <c r="E9" s="3">
        <v>27819086</v>
      </c>
      <c r="F9" s="27">
        <f t="shared" ref="F9:F11" si="0">E9*0.001</f>
        <v>27819.085999999999</v>
      </c>
      <c r="G9" s="28">
        <f>D9/F9</f>
        <v>371.5302149035378</v>
      </c>
      <c r="H9" s="68"/>
      <c r="I9" s="26"/>
      <c r="J9" s="25"/>
      <c r="K9" s="25"/>
      <c r="L9" s="25"/>
      <c r="M9" s="25"/>
      <c r="N9" s="26"/>
    </row>
    <row r="10" spans="2:14">
      <c r="B10" s="55"/>
      <c r="C10" s="3" t="s">
        <v>225</v>
      </c>
      <c r="D10" s="3">
        <v>25565462</v>
      </c>
      <c r="E10" s="3">
        <v>65178344</v>
      </c>
      <c r="F10" s="27">
        <f t="shared" si="0"/>
        <v>65178.344000000005</v>
      </c>
      <c r="G10" s="28">
        <f>D10/F10</f>
        <v>392.23859384951538</v>
      </c>
      <c r="H10" s="68"/>
      <c r="I10" s="26"/>
      <c r="J10" s="25"/>
      <c r="K10" s="25"/>
      <c r="L10" s="25"/>
      <c r="M10" s="25"/>
      <c r="N10" s="26"/>
    </row>
    <row r="11" spans="2:14">
      <c r="B11" s="70"/>
      <c r="C11" s="3" t="s">
        <v>154</v>
      </c>
      <c r="D11" s="3">
        <v>42194613</v>
      </c>
      <c r="E11" s="3">
        <v>108843872</v>
      </c>
      <c r="F11" s="27">
        <f t="shared" si="0"/>
        <v>108843.872</v>
      </c>
      <c r="G11" s="28">
        <f>D11/F11</f>
        <v>387.66181526507984</v>
      </c>
      <c r="H11" s="68"/>
      <c r="I11" s="26"/>
      <c r="J11" s="25"/>
      <c r="K11" s="25"/>
      <c r="L11" s="25"/>
      <c r="M11" s="25"/>
      <c r="N11" s="26"/>
    </row>
    <row r="12" spans="2:14">
      <c r="B12" s="69" t="s">
        <v>41</v>
      </c>
      <c r="C12" s="3" t="s">
        <v>237</v>
      </c>
      <c r="D12" s="3">
        <f>'Qty 2018.4-2019.3'!B4</f>
        <v>3505529</v>
      </c>
      <c r="E12" s="3">
        <f>'Qty 2018.4-2019.3'!C4</f>
        <v>6961505</v>
      </c>
      <c r="F12" s="23">
        <f>E12*0.001</f>
        <v>6961.5050000000001</v>
      </c>
      <c r="G12" s="28">
        <f>$H$12</f>
        <v>503.55907235576217</v>
      </c>
      <c r="H12" s="38">
        <f>D12/F12</f>
        <v>503.55907235576217</v>
      </c>
      <c r="I12" s="26"/>
      <c r="J12" s="25"/>
      <c r="K12" s="25"/>
      <c r="L12" s="25"/>
      <c r="M12" s="25"/>
      <c r="N12" s="26"/>
    </row>
    <row r="13" spans="2:14">
      <c r="B13" s="55"/>
      <c r="C13" s="3" t="s">
        <v>175</v>
      </c>
      <c r="D13" s="3">
        <v>23163121</v>
      </c>
      <c r="E13" s="3">
        <v>53691655</v>
      </c>
      <c r="F13" s="27">
        <f t="shared" ref="F13:F16" si="1">E13*0.001</f>
        <v>53691.654999999999</v>
      </c>
      <c r="G13" s="28">
        <f>D13/F13</f>
        <v>431.41007666833889</v>
      </c>
      <c r="H13" s="68">
        <f>SUM(D13:D16)/SUM(F13:F16)</f>
        <v>441.25670602724239</v>
      </c>
      <c r="I13" s="26"/>
      <c r="J13" s="25"/>
      <c r="K13" s="25"/>
      <c r="L13" s="25"/>
      <c r="M13" s="25"/>
      <c r="N13" s="26"/>
    </row>
    <row r="14" spans="2:14">
      <c r="B14" s="55"/>
      <c r="C14" s="3" t="s">
        <v>174</v>
      </c>
      <c r="D14" s="3">
        <v>2272347</v>
      </c>
      <c r="E14" s="3">
        <v>4967684</v>
      </c>
      <c r="F14" s="27">
        <f t="shared" si="1"/>
        <v>4967.6840000000002</v>
      </c>
      <c r="G14" s="28">
        <f>D14/F14</f>
        <v>457.42583465453919</v>
      </c>
      <c r="H14" s="68"/>
      <c r="I14" s="26"/>
      <c r="J14" s="25"/>
      <c r="K14" s="25"/>
      <c r="L14" s="25"/>
      <c r="M14" s="25"/>
      <c r="N14" s="26"/>
    </row>
    <row r="15" spans="2:14">
      <c r="B15" s="55"/>
      <c r="C15" s="3" t="s">
        <v>172</v>
      </c>
      <c r="D15" s="3">
        <v>16003221</v>
      </c>
      <c r="E15" s="3">
        <v>35840287</v>
      </c>
      <c r="F15" s="27">
        <f t="shared" si="1"/>
        <v>35840.287000000004</v>
      </c>
      <c r="G15" s="28">
        <f>D15/F15</f>
        <v>446.51486747301993</v>
      </c>
      <c r="H15" s="68"/>
      <c r="I15" s="26"/>
      <c r="J15" s="25"/>
      <c r="K15" s="25"/>
      <c r="L15" s="25"/>
      <c r="M15" s="25"/>
      <c r="N15" s="26"/>
    </row>
    <row r="16" spans="2:14">
      <c r="B16" s="70"/>
      <c r="C16" s="3" t="s">
        <v>154</v>
      </c>
      <c r="D16" s="3">
        <v>47022607</v>
      </c>
      <c r="E16" s="3">
        <v>105976185</v>
      </c>
      <c r="F16" s="27">
        <f t="shared" si="1"/>
        <v>105976.185</v>
      </c>
      <c r="G16" s="28">
        <f>D16/F16</f>
        <v>443.70918805956262</v>
      </c>
      <c r="H16" s="68"/>
      <c r="I16" s="26"/>
      <c r="J16" s="25"/>
      <c r="K16" s="25"/>
      <c r="L16" s="25"/>
      <c r="M16" s="25"/>
      <c r="N16" s="26"/>
    </row>
    <row r="17" spans="2:14">
      <c r="B17" s="69" t="s">
        <v>42</v>
      </c>
      <c r="C17" s="3" t="s">
        <v>237</v>
      </c>
      <c r="D17" s="3">
        <v>2056753</v>
      </c>
      <c r="E17" s="3">
        <v>3582151</v>
      </c>
      <c r="F17" s="23">
        <f>E17*0.001</f>
        <v>3582.1510000000003</v>
      </c>
      <c r="G17" s="28">
        <f>$H$17</f>
        <v>574.16702980974276</v>
      </c>
      <c r="H17" s="38">
        <f>D17/F17</f>
        <v>574.16702980974276</v>
      </c>
      <c r="I17" s="26"/>
      <c r="J17" s="25"/>
      <c r="K17" s="25"/>
      <c r="L17" s="25"/>
      <c r="M17" s="25"/>
      <c r="N17" s="26"/>
    </row>
    <row r="18" spans="2:14">
      <c r="B18" s="55"/>
      <c r="C18" s="3" t="s">
        <v>175</v>
      </c>
      <c r="D18" s="3">
        <v>50931814</v>
      </c>
      <c r="E18" s="3">
        <v>126782940</v>
      </c>
      <c r="F18" s="27">
        <f t="shared" ref="F18:F21" si="2">E18*0.001</f>
        <v>126782.94</v>
      </c>
      <c r="G18" s="28">
        <f>D18/F18</f>
        <v>401.72450646751054</v>
      </c>
      <c r="H18" s="68">
        <f>SUM(D18:D21)/SUM(F18:F21)</f>
        <v>403.17018378376935</v>
      </c>
      <c r="I18" s="26"/>
      <c r="J18" s="25"/>
      <c r="K18" s="25"/>
      <c r="L18" s="25"/>
      <c r="M18" s="25"/>
      <c r="N18" s="26"/>
    </row>
    <row r="19" spans="2:14">
      <c r="B19" s="55"/>
      <c r="C19" s="3" t="s">
        <v>174</v>
      </c>
      <c r="D19" s="3">
        <v>6575809</v>
      </c>
      <c r="E19" s="3">
        <v>17846903</v>
      </c>
      <c r="F19" s="27">
        <f t="shared" si="2"/>
        <v>17846.903000000002</v>
      </c>
      <c r="G19" s="28">
        <f>D19/F19</f>
        <v>368.45658879862793</v>
      </c>
      <c r="H19" s="68"/>
      <c r="I19" s="26"/>
      <c r="J19" s="25"/>
      <c r="K19" s="25"/>
      <c r="L19" s="25"/>
      <c r="M19" s="25"/>
      <c r="N19" s="26"/>
    </row>
    <row r="20" spans="2:14">
      <c r="B20" s="55"/>
      <c r="C20" s="3" t="s">
        <v>172</v>
      </c>
      <c r="D20" s="3">
        <v>7989330</v>
      </c>
      <c r="E20" s="3">
        <v>18828299</v>
      </c>
      <c r="F20" s="27">
        <f t="shared" si="2"/>
        <v>18828.298999999999</v>
      </c>
      <c r="G20" s="28">
        <f>D20/F20</f>
        <v>424.32563876322553</v>
      </c>
      <c r="H20" s="68"/>
      <c r="I20" s="26"/>
      <c r="J20" s="25"/>
      <c r="K20" s="25"/>
      <c r="L20" s="25"/>
      <c r="M20" s="25"/>
      <c r="N20" s="26"/>
    </row>
    <row r="21" spans="2:14">
      <c r="B21" s="70"/>
      <c r="C21" s="3" t="s">
        <v>154</v>
      </c>
      <c r="D21" s="3">
        <v>24533920</v>
      </c>
      <c r="E21" s="3">
        <v>59849227</v>
      </c>
      <c r="F21" s="27">
        <f t="shared" si="2"/>
        <v>59849.226999999999</v>
      </c>
      <c r="G21" s="28">
        <f>D21/F21</f>
        <v>409.92876984025207</v>
      </c>
      <c r="H21" s="68"/>
      <c r="I21" s="26"/>
      <c r="J21" s="25"/>
      <c r="K21" s="25"/>
      <c r="L21" s="25"/>
      <c r="M21" s="25"/>
      <c r="N21" s="26"/>
    </row>
    <row r="22" spans="2:14">
      <c r="B22" s="69" t="s">
        <v>43</v>
      </c>
      <c r="C22" s="3" t="s">
        <v>237</v>
      </c>
      <c r="D22" s="3">
        <v>3028810</v>
      </c>
      <c r="E22" s="3">
        <v>3616866</v>
      </c>
      <c r="F22" s="23">
        <f>E22*0.001</f>
        <v>3616.866</v>
      </c>
      <c r="G22" s="28">
        <f>$H$22</f>
        <v>837.41283199322288</v>
      </c>
      <c r="H22" s="38">
        <f>D22/F22</f>
        <v>837.41283199322288</v>
      </c>
      <c r="I22" s="26"/>
      <c r="J22" s="25"/>
      <c r="K22" s="25"/>
      <c r="L22" s="25"/>
      <c r="M22" s="25"/>
      <c r="N22" s="26"/>
    </row>
    <row r="23" spans="2:14">
      <c r="B23" s="55"/>
      <c r="C23" s="3" t="s">
        <v>175</v>
      </c>
      <c r="D23" s="3">
        <v>20380035</v>
      </c>
      <c r="E23" s="3">
        <v>56507555</v>
      </c>
      <c r="F23" s="27">
        <f t="shared" ref="F23:F26" si="3">E23*0.001</f>
        <v>56507.555</v>
      </c>
      <c r="G23" s="28">
        <f>D23/F23</f>
        <v>360.660357716769</v>
      </c>
      <c r="H23" s="68">
        <f>SUM(D23:D26)/SUM(F23:F26)</f>
        <v>363.01480394143545</v>
      </c>
      <c r="I23" s="26"/>
      <c r="J23" s="25"/>
      <c r="K23" s="25"/>
      <c r="L23" s="25"/>
      <c r="M23" s="25"/>
      <c r="N23" s="26"/>
    </row>
    <row r="24" spans="2:14">
      <c r="B24" s="55"/>
      <c r="C24" s="3" t="s">
        <v>174</v>
      </c>
      <c r="D24" s="3">
        <v>10375272</v>
      </c>
      <c r="E24" s="3">
        <v>28405117</v>
      </c>
      <c r="F24" s="27">
        <f t="shared" si="3"/>
        <v>28405.117000000002</v>
      </c>
      <c r="G24" s="28">
        <f>D24/F24</f>
        <v>365.26066764660743</v>
      </c>
      <c r="H24" s="68"/>
      <c r="I24" s="26"/>
      <c r="J24" s="25"/>
      <c r="K24" s="25"/>
      <c r="L24" s="25"/>
      <c r="M24" s="25"/>
      <c r="N24" s="26"/>
    </row>
    <row r="25" spans="2:14">
      <c r="B25" s="55"/>
      <c r="C25" s="3" t="s">
        <v>172</v>
      </c>
      <c r="D25" s="3">
        <v>3061</v>
      </c>
      <c r="E25" s="3">
        <v>2540</v>
      </c>
      <c r="F25" s="27">
        <f t="shared" si="3"/>
        <v>2.54</v>
      </c>
      <c r="G25" s="28">
        <f>D25/F25</f>
        <v>1205.1181102362204</v>
      </c>
      <c r="H25" s="68"/>
      <c r="I25" s="26"/>
      <c r="J25" s="25"/>
      <c r="K25" s="25"/>
      <c r="L25" s="25"/>
      <c r="M25" s="25"/>
      <c r="N25" s="26"/>
    </row>
    <row r="26" spans="2:14">
      <c r="B26" s="70"/>
      <c r="C26" s="3" t="s">
        <v>154</v>
      </c>
      <c r="D26" s="3">
        <v>3796271</v>
      </c>
      <c r="E26" s="3">
        <v>10272749</v>
      </c>
      <c r="F26" s="27">
        <f t="shared" si="3"/>
        <v>10272.749</v>
      </c>
      <c r="G26" s="28">
        <f>D26/F26</f>
        <v>369.54772281499334</v>
      </c>
      <c r="H26" s="68"/>
      <c r="I26" s="26"/>
      <c r="J26" s="25"/>
      <c r="K26" s="25"/>
      <c r="L26" s="25"/>
      <c r="M26" s="25"/>
      <c r="N26" s="26"/>
    </row>
  </sheetData>
  <mergeCells count="8">
    <mergeCell ref="H8:H11"/>
    <mergeCell ref="H13:H16"/>
    <mergeCell ref="H18:H21"/>
    <mergeCell ref="H23:H26"/>
    <mergeCell ref="B7:B11"/>
    <mergeCell ref="B12:B16"/>
    <mergeCell ref="B17:B21"/>
    <mergeCell ref="B22:B26"/>
  </mergeCells>
  <phoneticPr fontId="23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BE1AAC-015E-4B7C-84E5-68FCA7CAA055}">
  <dimension ref="A1:C6"/>
  <sheetViews>
    <sheetView workbookViewId="0">
      <selection activeCell="I15" sqref="I15"/>
    </sheetView>
  </sheetViews>
  <sheetFormatPr defaultRowHeight="14.25"/>
  <cols>
    <col min="1" max="1" width="9.125" bestFit="1" customWidth="1"/>
    <col min="2" max="2" width="15.875" bestFit="1" customWidth="1"/>
    <col min="3" max="3" width="20.5" bestFit="1" customWidth="1"/>
  </cols>
  <sheetData>
    <row r="1" spans="1:3">
      <c r="A1" s="32" t="s">
        <v>207</v>
      </c>
      <c r="B1" t="s">
        <v>245</v>
      </c>
    </row>
    <row r="3" spans="1:3">
      <c r="A3" s="32" t="s">
        <v>231</v>
      </c>
      <c r="B3" t="s">
        <v>233</v>
      </c>
      <c r="C3" t="s">
        <v>234</v>
      </c>
    </row>
    <row r="4" spans="1:3">
      <c r="A4" s="33" t="s">
        <v>189</v>
      </c>
      <c r="B4" s="34">
        <v>109573800</v>
      </c>
      <c r="C4" s="34">
        <v>209159730</v>
      </c>
    </row>
    <row r="5" spans="1:3">
      <c r="A5" s="33" t="s">
        <v>156</v>
      </c>
      <c r="B5" s="34">
        <v>106900496</v>
      </c>
      <c r="C5" s="34">
        <v>272849609</v>
      </c>
    </row>
    <row r="6" spans="1:3">
      <c r="A6" s="33" t="s">
        <v>232</v>
      </c>
      <c r="B6" s="34">
        <v>216474296</v>
      </c>
      <c r="C6" s="34">
        <v>482009339</v>
      </c>
    </row>
  </sheetData>
  <phoneticPr fontId="2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9FBC0-3EC7-4C43-9385-03FD6BDBABF4}">
  <dimension ref="A1:C5"/>
  <sheetViews>
    <sheetView workbookViewId="0">
      <selection activeCell="B4" sqref="B4:C4"/>
    </sheetView>
  </sheetViews>
  <sheetFormatPr defaultRowHeight="14.25"/>
  <cols>
    <col min="1" max="1" width="9.125" bestFit="1" customWidth="1"/>
    <col min="2" max="2" width="15.875" bestFit="1" customWidth="1"/>
    <col min="3" max="3" width="20.5" bestFit="1" customWidth="1"/>
  </cols>
  <sheetData>
    <row r="1" spans="1:3">
      <c r="A1" s="32" t="s">
        <v>207</v>
      </c>
      <c r="B1" t="s">
        <v>185</v>
      </c>
    </row>
    <row r="3" spans="1:3">
      <c r="A3" s="32" t="s">
        <v>231</v>
      </c>
      <c r="B3" t="s">
        <v>233</v>
      </c>
      <c r="C3" t="s">
        <v>234</v>
      </c>
    </row>
    <row r="4" spans="1:3">
      <c r="A4" s="33" t="s">
        <v>156</v>
      </c>
      <c r="B4" s="34">
        <v>3505529</v>
      </c>
      <c r="C4" s="34">
        <v>6961505</v>
      </c>
    </row>
    <row r="5" spans="1:3">
      <c r="A5" s="33" t="s">
        <v>232</v>
      </c>
      <c r="B5" s="34">
        <v>3505529</v>
      </c>
      <c r="C5" s="34">
        <v>6961505</v>
      </c>
    </row>
  </sheetData>
  <phoneticPr fontId="2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3D6F16-1173-4B0D-8266-635CDF38A436}">
  <dimension ref="A1:C5"/>
  <sheetViews>
    <sheetView workbookViewId="0">
      <selection activeCell="B4" sqref="B4:C4"/>
    </sheetView>
  </sheetViews>
  <sheetFormatPr defaultRowHeight="14.25"/>
  <cols>
    <col min="1" max="1" width="9.125" bestFit="1" customWidth="1"/>
    <col min="2" max="2" width="15.875" bestFit="1" customWidth="1"/>
    <col min="3" max="3" width="20.5" bestFit="1" customWidth="1"/>
  </cols>
  <sheetData>
    <row r="1" spans="1:3">
      <c r="A1" s="32" t="s">
        <v>207</v>
      </c>
      <c r="B1" t="s">
        <v>185</v>
      </c>
    </row>
    <row r="3" spans="1:3">
      <c r="A3" s="32" t="s">
        <v>231</v>
      </c>
      <c r="B3" t="s">
        <v>233</v>
      </c>
      <c r="C3" t="s">
        <v>234</v>
      </c>
    </row>
    <row r="4" spans="1:3">
      <c r="A4" s="33" t="s">
        <v>156</v>
      </c>
      <c r="B4" s="34">
        <v>2056753</v>
      </c>
      <c r="C4" s="34">
        <v>3582151</v>
      </c>
    </row>
    <row r="5" spans="1:3">
      <c r="A5" s="33" t="s">
        <v>232</v>
      </c>
      <c r="B5" s="34">
        <v>2056753</v>
      </c>
      <c r="C5" s="34">
        <v>3582151</v>
      </c>
    </row>
  </sheetData>
  <phoneticPr fontId="2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570A6F-C43F-49BD-AC27-310CC3E687AF}">
  <dimension ref="A1:C5"/>
  <sheetViews>
    <sheetView workbookViewId="0">
      <selection activeCell="B4" sqref="B4:C4"/>
    </sheetView>
  </sheetViews>
  <sheetFormatPr defaultRowHeight="14.25"/>
  <cols>
    <col min="1" max="1" width="9.125" bestFit="1" customWidth="1"/>
    <col min="2" max="2" width="15.875" bestFit="1" customWidth="1"/>
    <col min="3" max="3" width="20.5" bestFit="1" customWidth="1"/>
  </cols>
  <sheetData>
    <row r="1" spans="1:3">
      <c r="A1" s="32" t="s">
        <v>207</v>
      </c>
      <c r="B1" t="s">
        <v>185</v>
      </c>
    </row>
    <row r="3" spans="1:3">
      <c r="A3" s="32" t="s">
        <v>231</v>
      </c>
      <c r="B3" t="s">
        <v>233</v>
      </c>
      <c r="C3" t="s">
        <v>234</v>
      </c>
    </row>
    <row r="4" spans="1:3">
      <c r="A4" s="33" t="s">
        <v>156</v>
      </c>
      <c r="B4" s="34">
        <v>3028810</v>
      </c>
      <c r="C4" s="34">
        <v>3616866</v>
      </c>
    </row>
    <row r="5" spans="1:3">
      <c r="A5" s="33" t="s">
        <v>232</v>
      </c>
      <c r="B5" s="34">
        <v>3028810</v>
      </c>
      <c r="C5" s="34">
        <v>3616866</v>
      </c>
    </row>
  </sheetData>
  <phoneticPr fontId="2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625"/>
  <sheetViews>
    <sheetView workbookViewId="0">
      <pane ySplit="1" topLeftCell="A587" activePane="bottomLeft" state="frozen"/>
      <selection pane="bottomLeft" activeCell="E609" sqref="E609"/>
    </sheetView>
  </sheetViews>
  <sheetFormatPr defaultRowHeight="14.25"/>
  <cols>
    <col min="3" max="3" width="9" style="36"/>
    <col min="13" max="13" width="10.5" bestFit="1" customWidth="1"/>
    <col min="14" max="14" width="13" bestFit="1" customWidth="1"/>
    <col min="15" max="15" width="10.5" style="36" bestFit="1" customWidth="1"/>
  </cols>
  <sheetData>
    <row r="1" spans="1:16">
      <c r="A1" t="s">
        <v>209</v>
      </c>
      <c r="B1" t="s">
        <v>208</v>
      </c>
      <c r="C1" s="36" t="s">
        <v>207</v>
      </c>
      <c r="D1" t="s">
        <v>0</v>
      </c>
      <c r="E1" t="s">
        <v>1</v>
      </c>
      <c r="F1" t="s">
        <v>2</v>
      </c>
      <c r="G1" t="s">
        <v>3</v>
      </c>
      <c r="H1" t="s">
        <v>4</v>
      </c>
      <c r="I1" t="s">
        <v>5</v>
      </c>
      <c r="J1" t="s">
        <v>6</v>
      </c>
      <c r="K1" t="s">
        <v>7</v>
      </c>
      <c r="L1" t="s">
        <v>8</v>
      </c>
      <c r="M1" t="s">
        <v>215</v>
      </c>
      <c r="N1" t="s">
        <v>10</v>
      </c>
      <c r="P1" s="19" t="s">
        <v>222</v>
      </c>
    </row>
    <row r="2" spans="1:16">
      <c r="A2" t="s">
        <v>189</v>
      </c>
      <c r="B2" t="s">
        <v>188</v>
      </c>
      <c r="C2" s="36" t="s">
        <v>206</v>
      </c>
      <c r="D2" t="s">
        <v>11</v>
      </c>
      <c r="E2" t="s">
        <v>12</v>
      </c>
      <c r="F2" t="s">
        <v>31</v>
      </c>
      <c r="G2" t="s">
        <v>32</v>
      </c>
      <c r="H2" t="s">
        <v>33</v>
      </c>
      <c r="I2" t="s">
        <v>29</v>
      </c>
      <c r="J2">
        <v>2017</v>
      </c>
      <c r="K2" t="s">
        <v>16</v>
      </c>
      <c r="L2" t="s">
        <v>17</v>
      </c>
      <c r="M2">
        <v>82095</v>
      </c>
      <c r="N2">
        <v>16948</v>
      </c>
      <c r="O2" s="72">
        <f>SUM(N2:N32)</f>
        <v>343818</v>
      </c>
    </row>
    <row r="3" spans="1:16">
      <c r="A3" t="s">
        <v>189</v>
      </c>
      <c r="B3" t="s">
        <v>188</v>
      </c>
      <c r="C3" s="36" t="s">
        <v>206</v>
      </c>
      <c r="D3" t="s">
        <v>11</v>
      </c>
      <c r="E3" t="s">
        <v>12</v>
      </c>
      <c r="F3" t="s">
        <v>31</v>
      </c>
      <c r="G3" t="s">
        <v>32</v>
      </c>
      <c r="H3" t="s">
        <v>33</v>
      </c>
      <c r="I3" t="s">
        <v>29</v>
      </c>
      <c r="J3">
        <v>2017</v>
      </c>
      <c r="K3" t="s">
        <v>18</v>
      </c>
      <c r="L3" t="s">
        <v>17</v>
      </c>
      <c r="M3">
        <v>163561</v>
      </c>
      <c r="N3">
        <v>19003</v>
      </c>
      <c r="O3" s="72"/>
    </row>
    <row r="4" spans="1:16">
      <c r="A4" t="s">
        <v>189</v>
      </c>
      <c r="B4" t="s">
        <v>188</v>
      </c>
      <c r="C4" s="36" t="s">
        <v>206</v>
      </c>
      <c r="D4" t="s">
        <v>11</v>
      </c>
      <c r="E4" t="s">
        <v>12</v>
      </c>
      <c r="F4" t="s">
        <v>31</v>
      </c>
      <c r="G4" t="s">
        <v>32</v>
      </c>
      <c r="H4" t="s">
        <v>33</v>
      </c>
      <c r="I4" t="s">
        <v>29</v>
      </c>
      <c r="J4">
        <v>2017</v>
      </c>
      <c r="K4" t="s">
        <v>19</v>
      </c>
      <c r="L4" t="s">
        <v>17</v>
      </c>
      <c r="M4">
        <v>89966</v>
      </c>
      <c r="N4">
        <v>18853</v>
      </c>
      <c r="O4" s="72"/>
    </row>
    <row r="5" spans="1:16">
      <c r="A5" t="s">
        <v>189</v>
      </c>
      <c r="B5" t="s">
        <v>188</v>
      </c>
      <c r="C5" s="36" t="s">
        <v>206</v>
      </c>
      <c r="D5" t="s">
        <v>11</v>
      </c>
      <c r="E5" t="s">
        <v>12</v>
      </c>
      <c r="F5" t="s">
        <v>31</v>
      </c>
      <c r="G5" t="s">
        <v>32</v>
      </c>
      <c r="H5" t="s">
        <v>33</v>
      </c>
      <c r="I5" t="s">
        <v>29</v>
      </c>
      <c r="J5">
        <v>2017</v>
      </c>
      <c r="K5" t="s">
        <v>20</v>
      </c>
      <c r="L5" t="s">
        <v>17</v>
      </c>
      <c r="M5">
        <v>182484</v>
      </c>
      <c r="N5">
        <v>25683</v>
      </c>
      <c r="O5" s="72"/>
    </row>
    <row r="6" spans="1:16">
      <c r="A6" t="s">
        <v>189</v>
      </c>
      <c r="B6" t="s">
        <v>188</v>
      </c>
      <c r="C6" s="36" t="s">
        <v>206</v>
      </c>
      <c r="D6" t="s">
        <v>11</v>
      </c>
      <c r="E6" t="s">
        <v>12</v>
      </c>
      <c r="F6" t="s">
        <v>31</v>
      </c>
      <c r="G6" t="s">
        <v>32</v>
      </c>
      <c r="H6" t="s">
        <v>33</v>
      </c>
      <c r="I6" t="s">
        <v>29</v>
      </c>
      <c r="J6">
        <v>2017</v>
      </c>
      <c r="K6" t="s">
        <v>21</v>
      </c>
      <c r="L6" t="s">
        <v>17</v>
      </c>
      <c r="M6">
        <v>77811</v>
      </c>
      <c r="N6">
        <v>17814</v>
      </c>
      <c r="O6" s="72"/>
    </row>
    <row r="7" spans="1:16">
      <c r="A7" t="s">
        <v>189</v>
      </c>
      <c r="B7" t="s">
        <v>188</v>
      </c>
      <c r="C7" s="36" t="s">
        <v>206</v>
      </c>
      <c r="D7" t="s">
        <v>11</v>
      </c>
      <c r="E7" t="s">
        <v>12</v>
      </c>
      <c r="F7" t="s">
        <v>31</v>
      </c>
      <c r="G7" t="s">
        <v>32</v>
      </c>
      <c r="H7" t="s">
        <v>33</v>
      </c>
      <c r="I7" t="s">
        <v>29</v>
      </c>
      <c r="J7">
        <v>2017</v>
      </c>
      <c r="K7" t="s">
        <v>22</v>
      </c>
      <c r="L7" t="s">
        <v>17</v>
      </c>
      <c r="M7">
        <v>66392</v>
      </c>
      <c r="N7">
        <v>9577</v>
      </c>
      <c r="O7" s="72"/>
    </row>
    <row r="8" spans="1:16">
      <c r="A8" t="s">
        <v>189</v>
      </c>
      <c r="B8" t="s">
        <v>188</v>
      </c>
      <c r="C8" s="36" t="s">
        <v>206</v>
      </c>
      <c r="D8" t="s">
        <v>11</v>
      </c>
      <c r="E8" t="s">
        <v>12</v>
      </c>
      <c r="F8" t="s">
        <v>31</v>
      </c>
      <c r="G8" t="s">
        <v>32</v>
      </c>
      <c r="H8" t="s">
        <v>33</v>
      </c>
      <c r="I8" t="s">
        <v>29</v>
      </c>
      <c r="J8">
        <v>2017</v>
      </c>
      <c r="K8" t="s">
        <v>23</v>
      </c>
      <c r="L8" t="s">
        <v>17</v>
      </c>
      <c r="M8">
        <v>200679</v>
      </c>
      <c r="N8">
        <v>45799</v>
      </c>
      <c r="O8" s="72"/>
    </row>
    <row r="9" spans="1:16">
      <c r="A9" t="s">
        <v>189</v>
      </c>
      <c r="B9" t="s">
        <v>188</v>
      </c>
      <c r="C9" s="36" t="s">
        <v>206</v>
      </c>
      <c r="D9" t="s">
        <v>11</v>
      </c>
      <c r="E9" t="s">
        <v>12</v>
      </c>
      <c r="F9" t="s">
        <v>31</v>
      </c>
      <c r="G9" t="s">
        <v>32</v>
      </c>
      <c r="H9" t="s">
        <v>33</v>
      </c>
      <c r="I9" t="s">
        <v>29</v>
      </c>
      <c r="J9">
        <v>2017</v>
      </c>
      <c r="K9" t="s">
        <v>24</v>
      </c>
      <c r="L9" t="s">
        <v>17</v>
      </c>
      <c r="M9">
        <v>196899</v>
      </c>
      <c r="N9">
        <v>36758</v>
      </c>
      <c r="O9" s="72"/>
    </row>
    <row r="10" spans="1:16">
      <c r="A10" t="s">
        <v>189</v>
      </c>
      <c r="B10" t="s">
        <v>188</v>
      </c>
      <c r="C10" s="36" t="s">
        <v>206</v>
      </c>
      <c r="D10" t="s">
        <v>11</v>
      </c>
      <c r="E10" t="s">
        <v>12</v>
      </c>
      <c r="F10" t="s">
        <v>31</v>
      </c>
      <c r="G10" t="s">
        <v>32</v>
      </c>
      <c r="H10" t="s">
        <v>33</v>
      </c>
      <c r="I10" t="s">
        <v>29</v>
      </c>
      <c r="J10">
        <v>2017</v>
      </c>
      <c r="K10" t="s">
        <v>25</v>
      </c>
      <c r="L10" t="s">
        <v>17</v>
      </c>
      <c r="M10">
        <v>133920</v>
      </c>
      <c r="N10">
        <v>32931</v>
      </c>
      <c r="O10" s="72"/>
    </row>
    <row r="11" spans="1:16">
      <c r="A11" t="s">
        <v>189</v>
      </c>
      <c r="B11" t="s">
        <v>188</v>
      </c>
      <c r="C11" s="36" t="s">
        <v>206</v>
      </c>
      <c r="D11" t="s">
        <v>11</v>
      </c>
      <c r="E11" t="s">
        <v>12</v>
      </c>
      <c r="F11" t="s">
        <v>31</v>
      </c>
      <c r="G11" t="s">
        <v>32</v>
      </c>
      <c r="H11" t="s">
        <v>33</v>
      </c>
      <c r="I11" t="s">
        <v>29</v>
      </c>
      <c r="J11">
        <v>2018</v>
      </c>
      <c r="K11" t="s">
        <v>26</v>
      </c>
      <c r="L11" t="s">
        <v>17</v>
      </c>
      <c r="M11">
        <v>335293</v>
      </c>
      <c r="N11">
        <v>51026</v>
      </c>
      <c r="O11" s="72"/>
    </row>
    <row r="12" spans="1:16">
      <c r="A12" t="s">
        <v>189</v>
      </c>
      <c r="B12" t="s">
        <v>188</v>
      </c>
      <c r="C12" s="36" t="s">
        <v>206</v>
      </c>
      <c r="D12" t="s">
        <v>11</v>
      </c>
      <c r="E12" t="s">
        <v>12</v>
      </c>
      <c r="F12" t="s">
        <v>31</v>
      </c>
      <c r="G12" t="s">
        <v>32</v>
      </c>
      <c r="H12" t="s">
        <v>33</v>
      </c>
      <c r="I12" t="s">
        <v>29</v>
      </c>
      <c r="J12">
        <v>2018</v>
      </c>
      <c r="K12" t="s">
        <v>27</v>
      </c>
      <c r="L12" t="s">
        <v>17</v>
      </c>
      <c r="M12">
        <v>131279</v>
      </c>
      <c r="N12">
        <v>27029</v>
      </c>
      <c r="O12" s="72"/>
    </row>
    <row r="13" spans="1:16">
      <c r="A13" t="s">
        <v>189</v>
      </c>
      <c r="B13" t="s">
        <v>188</v>
      </c>
      <c r="C13" s="36" t="s">
        <v>206</v>
      </c>
      <c r="D13" t="s">
        <v>11</v>
      </c>
      <c r="E13" t="s">
        <v>12</v>
      </c>
      <c r="F13" t="s">
        <v>31</v>
      </c>
      <c r="G13" t="s">
        <v>32</v>
      </c>
      <c r="H13" t="s">
        <v>33</v>
      </c>
      <c r="I13" t="s">
        <v>29</v>
      </c>
      <c r="J13">
        <v>2018</v>
      </c>
      <c r="K13" t="s">
        <v>28</v>
      </c>
      <c r="L13" t="s">
        <v>17</v>
      </c>
      <c r="M13">
        <v>211454</v>
      </c>
      <c r="N13">
        <v>25692</v>
      </c>
      <c r="O13" s="72"/>
    </row>
    <row r="14" spans="1:16">
      <c r="A14" t="s">
        <v>189</v>
      </c>
      <c r="B14" t="s">
        <v>188</v>
      </c>
      <c r="C14" s="36" t="s">
        <v>206</v>
      </c>
      <c r="D14" t="s">
        <v>11</v>
      </c>
      <c r="E14" t="s">
        <v>12</v>
      </c>
      <c r="F14" t="s">
        <v>31</v>
      </c>
      <c r="G14" t="s">
        <v>32</v>
      </c>
      <c r="H14" t="s">
        <v>35</v>
      </c>
      <c r="I14" t="s">
        <v>29</v>
      </c>
      <c r="J14">
        <v>2017</v>
      </c>
      <c r="K14" t="s">
        <v>16</v>
      </c>
      <c r="L14" t="s">
        <v>17</v>
      </c>
      <c r="M14">
        <v>146</v>
      </c>
      <c r="N14">
        <v>247</v>
      </c>
      <c r="O14" s="72"/>
    </row>
    <row r="15" spans="1:16">
      <c r="A15" t="s">
        <v>189</v>
      </c>
      <c r="B15" t="s">
        <v>188</v>
      </c>
      <c r="C15" s="36" t="s">
        <v>206</v>
      </c>
      <c r="D15" t="s">
        <v>11</v>
      </c>
      <c r="E15" t="s">
        <v>12</v>
      </c>
      <c r="F15" t="s">
        <v>31</v>
      </c>
      <c r="G15" t="s">
        <v>32</v>
      </c>
      <c r="H15" t="s">
        <v>35</v>
      </c>
      <c r="I15" t="s">
        <v>29</v>
      </c>
      <c r="J15">
        <v>2017</v>
      </c>
      <c r="K15" t="s">
        <v>18</v>
      </c>
      <c r="L15" t="s">
        <v>17</v>
      </c>
      <c r="M15">
        <v>698</v>
      </c>
      <c r="N15">
        <v>10</v>
      </c>
      <c r="O15" s="72"/>
    </row>
    <row r="16" spans="1:16">
      <c r="A16" t="s">
        <v>189</v>
      </c>
      <c r="B16" t="s">
        <v>188</v>
      </c>
      <c r="C16" s="36" t="s">
        <v>206</v>
      </c>
      <c r="D16" t="s">
        <v>11</v>
      </c>
      <c r="E16" t="s">
        <v>12</v>
      </c>
      <c r="F16" t="s">
        <v>31</v>
      </c>
      <c r="G16" t="s">
        <v>32</v>
      </c>
      <c r="H16" t="s">
        <v>35</v>
      </c>
      <c r="I16" t="s">
        <v>29</v>
      </c>
      <c r="J16">
        <v>2017</v>
      </c>
      <c r="K16" t="s">
        <v>19</v>
      </c>
      <c r="L16" t="s">
        <v>17</v>
      </c>
      <c r="M16">
        <v>629</v>
      </c>
      <c r="N16">
        <v>21</v>
      </c>
      <c r="O16" s="72"/>
    </row>
    <row r="17" spans="1:15">
      <c r="A17" t="s">
        <v>189</v>
      </c>
      <c r="B17" t="s">
        <v>188</v>
      </c>
      <c r="C17" s="36" t="s">
        <v>206</v>
      </c>
      <c r="D17" t="s">
        <v>11</v>
      </c>
      <c r="E17" t="s">
        <v>12</v>
      </c>
      <c r="F17" t="s">
        <v>31</v>
      </c>
      <c r="G17" t="s">
        <v>32</v>
      </c>
      <c r="H17" t="s">
        <v>35</v>
      </c>
      <c r="I17" t="s">
        <v>29</v>
      </c>
      <c r="J17">
        <v>2017</v>
      </c>
      <c r="K17" t="s">
        <v>20</v>
      </c>
      <c r="L17" t="s">
        <v>17</v>
      </c>
      <c r="M17">
        <v>1736</v>
      </c>
      <c r="N17">
        <v>30</v>
      </c>
      <c r="O17" s="72"/>
    </row>
    <row r="18" spans="1:15">
      <c r="A18" t="s">
        <v>189</v>
      </c>
      <c r="B18" t="s">
        <v>188</v>
      </c>
      <c r="C18" s="36" t="s">
        <v>206</v>
      </c>
      <c r="D18" t="s">
        <v>11</v>
      </c>
      <c r="E18" t="s">
        <v>12</v>
      </c>
      <c r="F18" t="s">
        <v>31</v>
      </c>
      <c r="G18" t="s">
        <v>32</v>
      </c>
      <c r="H18" t="s">
        <v>35</v>
      </c>
      <c r="I18" t="s">
        <v>29</v>
      </c>
      <c r="J18">
        <v>2017</v>
      </c>
      <c r="K18" t="s">
        <v>21</v>
      </c>
      <c r="L18" t="s">
        <v>17</v>
      </c>
      <c r="M18">
        <v>33</v>
      </c>
      <c r="N18">
        <v>47</v>
      </c>
      <c r="O18" s="72"/>
    </row>
    <row r="19" spans="1:15">
      <c r="A19" t="s">
        <v>189</v>
      </c>
      <c r="B19" t="s">
        <v>188</v>
      </c>
      <c r="C19" s="36" t="s">
        <v>206</v>
      </c>
      <c r="D19" t="s">
        <v>11</v>
      </c>
      <c r="E19" t="s">
        <v>12</v>
      </c>
      <c r="F19" t="s">
        <v>31</v>
      </c>
      <c r="G19" t="s">
        <v>32</v>
      </c>
      <c r="H19" t="s">
        <v>35</v>
      </c>
      <c r="I19" t="s">
        <v>29</v>
      </c>
      <c r="J19">
        <v>2017</v>
      </c>
      <c r="K19" t="s">
        <v>22</v>
      </c>
      <c r="L19" t="s">
        <v>17</v>
      </c>
      <c r="M19">
        <v>12</v>
      </c>
      <c r="N19">
        <v>24</v>
      </c>
      <c r="O19" s="72"/>
    </row>
    <row r="20" spans="1:15">
      <c r="A20" t="s">
        <v>189</v>
      </c>
      <c r="B20" t="s">
        <v>188</v>
      </c>
      <c r="C20" s="36" t="s">
        <v>206</v>
      </c>
      <c r="D20" t="s">
        <v>11</v>
      </c>
      <c r="E20" t="s">
        <v>12</v>
      </c>
      <c r="F20" t="s">
        <v>31</v>
      </c>
      <c r="G20" t="s">
        <v>32</v>
      </c>
      <c r="H20" t="s">
        <v>35</v>
      </c>
      <c r="I20" t="s">
        <v>29</v>
      </c>
      <c r="J20">
        <v>2018</v>
      </c>
      <c r="K20" t="s">
        <v>26</v>
      </c>
      <c r="L20" t="s">
        <v>17</v>
      </c>
      <c r="M20">
        <v>328</v>
      </c>
      <c r="N20">
        <v>7</v>
      </c>
      <c r="O20" s="72"/>
    </row>
    <row r="21" spans="1:15">
      <c r="A21" t="s">
        <v>189</v>
      </c>
      <c r="B21" t="s">
        <v>188</v>
      </c>
      <c r="C21" s="36" t="s">
        <v>206</v>
      </c>
      <c r="D21" t="s">
        <v>11</v>
      </c>
      <c r="E21" t="s">
        <v>12</v>
      </c>
      <c r="F21" t="s">
        <v>31</v>
      </c>
      <c r="G21" t="s">
        <v>32</v>
      </c>
      <c r="H21" t="s">
        <v>35</v>
      </c>
      <c r="I21" t="s">
        <v>29</v>
      </c>
      <c r="J21">
        <v>2018</v>
      </c>
      <c r="K21" t="s">
        <v>27</v>
      </c>
      <c r="L21" t="s">
        <v>17</v>
      </c>
      <c r="M21">
        <v>3</v>
      </c>
      <c r="N21">
        <v>1</v>
      </c>
      <c r="O21" s="72"/>
    </row>
    <row r="22" spans="1:15">
      <c r="A22" t="s">
        <v>189</v>
      </c>
      <c r="B22" t="s">
        <v>188</v>
      </c>
      <c r="C22" s="36" t="s">
        <v>206</v>
      </c>
      <c r="D22" t="s">
        <v>11</v>
      </c>
      <c r="E22" t="s">
        <v>12</v>
      </c>
      <c r="F22" t="s">
        <v>31</v>
      </c>
      <c r="G22" t="s">
        <v>32</v>
      </c>
      <c r="H22" t="s">
        <v>36</v>
      </c>
      <c r="I22" t="s">
        <v>29</v>
      </c>
      <c r="J22">
        <v>2017</v>
      </c>
      <c r="K22" t="s">
        <v>16</v>
      </c>
      <c r="L22" t="s">
        <v>17</v>
      </c>
      <c r="M22">
        <v>216</v>
      </c>
      <c r="N22">
        <v>51</v>
      </c>
      <c r="O22" s="72"/>
    </row>
    <row r="23" spans="1:15">
      <c r="A23" t="s">
        <v>189</v>
      </c>
      <c r="B23" t="s">
        <v>188</v>
      </c>
      <c r="C23" s="36" t="s">
        <v>206</v>
      </c>
      <c r="D23" t="s">
        <v>11</v>
      </c>
      <c r="E23" t="s">
        <v>12</v>
      </c>
      <c r="F23" t="s">
        <v>31</v>
      </c>
      <c r="G23" t="s">
        <v>32</v>
      </c>
      <c r="H23" t="s">
        <v>37</v>
      </c>
      <c r="I23" t="s">
        <v>29</v>
      </c>
      <c r="J23">
        <v>2018</v>
      </c>
      <c r="K23" t="s">
        <v>26</v>
      </c>
      <c r="L23" t="s">
        <v>17</v>
      </c>
      <c r="M23">
        <v>79</v>
      </c>
      <c r="N23">
        <v>18</v>
      </c>
      <c r="O23" s="72"/>
    </row>
    <row r="24" spans="1:15">
      <c r="A24" t="s">
        <v>189</v>
      </c>
      <c r="B24" t="s">
        <v>188</v>
      </c>
      <c r="C24" s="36" t="s">
        <v>206</v>
      </c>
      <c r="D24" t="s">
        <v>11</v>
      </c>
      <c r="E24" t="s">
        <v>12</v>
      </c>
      <c r="F24" t="s">
        <v>31</v>
      </c>
      <c r="G24" t="s">
        <v>32</v>
      </c>
      <c r="H24" t="s">
        <v>39</v>
      </c>
      <c r="I24" t="s">
        <v>29</v>
      </c>
      <c r="J24">
        <v>2017</v>
      </c>
      <c r="K24" t="s">
        <v>16</v>
      </c>
      <c r="L24" t="s">
        <v>17</v>
      </c>
      <c r="M24">
        <v>11676</v>
      </c>
      <c r="N24">
        <v>2320</v>
      </c>
      <c r="O24" s="72"/>
    </row>
    <row r="25" spans="1:15">
      <c r="A25" t="s">
        <v>189</v>
      </c>
      <c r="B25" t="s">
        <v>188</v>
      </c>
      <c r="C25" s="36" t="s">
        <v>206</v>
      </c>
      <c r="D25" t="s">
        <v>11</v>
      </c>
      <c r="E25" t="s">
        <v>12</v>
      </c>
      <c r="F25" t="s">
        <v>31</v>
      </c>
      <c r="G25" t="s">
        <v>32</v>
      </c>
      <c r="H25" t="s">
        <v>39</v>
      </c>
      <c r="I25" t="s">
        <v>29</v>
      </c>
      <c r="J25">
        <v>2017</v>
      </c>
      <c r="K25" t="s">
        <v>18</v>
      </c>
      <c r="L25" t="s">
        <v>17</v>
      </c>
      <c r="M25">
        <v>1181</v>
      </c>
      <c r="N25">
        <v>191</v>
      </c>
      <c r="O25" s="72"/>
    </row>
    <row r="26" spans="1:15">
      <c r="A26" t="s">
        <v>189</v>
      </c>
      <c r="B26" t="s">
        <v>188</v>
      </c>
      <c r="C26" s="36" t="s">
        <v>206</v>
      </c>
      <c r="D26" t="s">
        <v>11</v>
      </c>
      <c r="E26" t="s">
        <v>12</v>
      </c>
      <c r="F26" t="s">
        <v>31</v>
      </c>
      <c r="G26" t="s">
        <v>32</v>
      </c>
      <c r="H26" t="s">
        <v>39</v>
      </c>
      <c r="I26" t="s">
        <v>29</v>
      </c>
      <c r="J26">
        <v>2017</v>
      </c>
      <c r="K26" t="s">
        <v>19</v>
      </c>
      <c r="L26" t="s">
        <v>17</v>
      </c>
      <c r="M26">
        <v>2500</v>
      </c>
      <c r="N26">
        <v>904</v>
      </c>
      <c r="O26" s="72"/>
    </row>
    <row r="27" spans="1:15">
      <c r="A27" t="s">
        <v>189</v>
      </c>
      <c r="B27" t="s">
        <v>188</v>
      </c>
      <c r="C27" s="36" t="s">
        <v>206</v>
      </c>
      <c r="D27" t="s">
        <v>11</v>
      </c>
      <c r="E27" t="s">
        <v>12</v>
      </c>
      <c r="F27" t="s">
        <v>31</v>
      </c>
      <c r="G27" t="s">
        <v>32</v>
      </c>
      <c r="H27" t="s">
        <v>39</v>
      </c>
      <c r="I27" t="s">
        <v>29</v>
      </c>
      <c r="J27">
        <v>2017</v>
      </c>
      <c r="K27" t="s">
        <v>20</v>
      </c>
      <c r="L27" t="s">
        <v>17</v>
      </c>
      <c r="M27">
        <v>3904</v>
      </c>
      <c r="N27">
        <v>1995</v>
      </c>
      <c r="O27" s="72"/>
    </row>
    <row r="28" spans="1:15">
      <c r="A28" t="s">
        <v>189</v>
      </c>
      <c r="B28" t="s">
        <v>188</v>
      </c>
      <c r="C28" s="36" t="s">
        <v>206</v>
      </c>
      <c r="D28" t="s">
        <v>11</v>
      </c>
      <c r="E28" t="s">
        <v>12</v>
      </c>
      <c r="F28" t="s">
        <v>31</v>
      </c>
      <c r="G28" t="s">
        <v>32</v>
      </c>
      <c r="H28" t="s">
        <v>39</v>
      </c>
      <c r="I28" t="s">
        <v>29</v>
      </c>
      <c r="J28">
        <v>2017</v>
      </c>
      <c r="K28" t="s">
        <v>21</v>
      </c>
      <c r="L28" t="s">
        <v>17</v>
      </c>
      <c r="M28">
        <v>4079</v>
      </c>
      <c r="N28">
        <v>1966</v>
      </c>
      <c r="O28" s="72"/>
    </row>
    <row r="29" spans="1:15">
      <c r="A29" t="s">
        <v>189</v>
      </c>
      <c r="B29" t="s">
        <v>188</v>
      </c>
      <c r="C29" s="36" t="s">
        <v>206</v>
      </c>
      <c r="D29" t="s">
        <v>11</v>
      </c>
      <c r="E29" t="s">
        <v>12</v>
      </c>
      <c r="F29" t="s">
        <v>31</v>
      </c>
      <c r="G29" t="s">
        <v>32</v>
      </c>
      <c r="H29" t="s">
        <v>39</v>
      </c>
      <c r="I29" t="s">
        <v>29</v>
      </c>
      <c r="J29">
        <v>2017</v>
      </c>
      <c r="K29" t="s">
        <v>22</v>
      </c>
      <c r="L29" t="s">
        <v>17</v>
      </c>
      <c r="M29">
        <v>7483</v>
      </c>
      <c r="N29">
        <v>4438</v>
      </c>
      <c r="O29" s="72"/>
    </row>
    <row r="30" spans="1:15">
      <c r="A30" t="s">
        <v>189</v>
      </c>
      <c r="B30" t="s">
        <v>188</v>
      </c>
      <c r="C30" s="36" t="s">
        <v>206</v>
      </c>
      <c r="D30" t="s">
        <v>11</v>
      </c>
      <c r="E30" t="s">
        <v>12</v>
      </c>
      <c r="F30" t="s">
        <v>31</v>
      </c>
      <c r="G30" t="s">
        <v>32</v>
      </c>
      <c r="H30" t="s">
        <v>39</v>
      </c>
      <c r="I30" t="s">
        <v>29</v>
      </c>
      <c r="J30">
        <v>2017</v>
      </c>
      <c r="K30" t="s">
        <v>24</v>
      </c>
      <c r="L30" t="s">
        <v>17</v>
      </c>
      <c r="M30">
        <v>6584</v>
      </c>
      <c r="N30">
        <v>3575</v>
      </c>
      <c r="O30" s="72"/>
    </row>
    <row r="31" spans="1:15">
      <c r="A31" t="s">
        <v>189</v>
      </c>
      <c r="B31" t="s">
        <v>188</v>
      </c>
      <c r="C31" s="36" t="s">
        <v>206</v>
      </c>
      <c r="D31" t="s">
        <v>11</v>
      </c>
      <c r="E31" t="s">
        <v>12</v>
      </c>
      <c r="F31" t="s">
        <v>31</v>
      </c>
      <c r="G31" t="s">
        <v>32</v>
      </c>
      <c r="H31" t="s">
        <v>39</v>
      </c>
      <c r="I31" t="s">
        <v>29</v>
      </c>
      <c r="J31">
        <v>2018</v>
      </c>
      <c r="K31" t="s">
        <v>26</v>
      </c>
      <c r="L31" t="s">
        <v>17</v>
      </c>
      <c r="M31">
        <v>1028</v>
      </c>
      <c r="N31">
        <v>2</v>
      </c>
      <c r="O31" s="72"/>
    </row>
    <row r="32" spans="1:15">
      <c r="A32" t="s">
        <v>189</v>
      </c>
      <c r="B32" t="s">
        <v>188</v>
      </c>
      <c r="C32" s="36" t="s">
        <v>206</v>
      </c>
      <c r="D32" t="s">
        <v>11</v>
      </c>
      <c r="E32" t="s">
        <v>12</v>
      </c>
      <c r="F32" t="s">
        <v>31</v>
      </c>
      <c r="G32" t="s">
        <v>32</v>
      </c>
      <c r="H32" t="s">
        <v>39</v>
      </c>
      <c r="I32" t="s">
        <v>29</v>
      </c>
      <c r="J32">
        <v>2018</v>
      </c>
      <c r="K32" t="s">
        <v>27</v>
      </c>
      <c r="L32" t="s">
        <v>17</v>
      </c>
      <c r="M32">
        <v>1641</v>
      </c>
      <c r="N32">
        <v>858</v>
      </c>
      <c r="O32" s="72"/>
    </row>
    <row r="33" spans="1:15">
      <c r="A33" t="s">
        <v>189</v>
      </c>
      <c r="B33" t="s">
        <v>188</v>
      </c>
      <c r="C33" s="36" t="s">
        <v>205</v>
      </c>
      <c r="D33" t="s">
        <v>11</v>
      </c>
      <c r="E33" t="s">
        <v>12</v>
      </c>
      <c r="F33" t="s">
        <v>31</v>
      </c>
      <c r="G33" t="s">
        <v>32</v>
      </c>
      <c r="H33" t="s">
        <v>33</v>
      </c>
      <c r="I33" t="s">
        <v>29</v>
      </c>
      <c r="J33">
        <v>2017</v>
      </c>
      <c r="K33" t="s">
        <v>24</v>
      </c>
      <c r="L33" t="s">
        <v>17</v>
      </c>
      <c r="M33">
        <v>1576</v>
      </c>
      <c r="N33">
        <v>479</v>
      </c>
      <c r="O33" s="72">
        <f>SUM(N33:N56)</f>
        <v>1436450</v>
      </c>
    </row>
    <row r="34" spans="1:15">
      <c r="A34" t="s">
        <v>189</v>
      </c>
      <c r="B34" t="s">
        <v>188</v>
      </c>
      <c r="C34" s="36" t="s">
        <v>205</v>
      </c>
      <c r="D34" t="s">
        <v>11</v>
      </c>
      <c r="E34" t="s">
        <v>12</v>
      </c>
      <c r="F34" t="s">
        <v>31</v>
      </c>
      <c r="G34" t="s">
        <v>32</v>
      </c>
      <c r="H34" t="s">
        <v>36</v>
      </c>
      <c r="I34" t="s">
        <v>29</v>
      </c>
      <c r="J34">
        <v>2017</v>
      </c>
      <c r="K34" t="s">
        <v>16</v>
      </c>
      <c r="L34" t="s">
        <v>17</v>
      </c>
      <c r="M34">
        <v>7942</v>
      </c>
      <c r="N34">
        <v>12910</v>
      </c>
      <c r="O34" s="72"/>
    </row>
    <row r="35" spans="1:15">
      <c r="A35" t="s">
        <v>189</v>
      </c>
      <c r="B35" t="s">
        <v>188</v>
      </c>
      <c r="C35" s="36" t="s">
        <v>205</v>
      </c>
      <c r="D35" t="s">
        <v>11</v>
      </c>
      <c r="E35" t="s">
        <v>12</v>
      </c>
      <c r="F35" t="s">
        <v>31</v>
      </c>
      <c r="G35" t="s">
        <v>32</v>
      </c>
      <c r="H35" t="s">
        <v>36</v>
      </c>
      <c r="I35" t="s">
        <v>29</v>
      </c>
      <c r="J35">
        <v>2017</v>
      </c>
      <c r="K35" t="s">
        <v>18</v>
      </c>
      <c r="L35" t="s">
        <v>17</v>
      </c>
      <c r="M35">
        <v>26444</v>
      </c>
      <c r="N35">
        <v>39448</v>
      </c>
      <c r="O35" s="72"/>
    </row>
    <row r="36" spans="1:15">
      <c r="A36" t="s">
        <v>189</v>
      </c>
      <c r="B36" t="s">
        <v>188</v>
      </c>
      <c r="C36" s="36" t="s">
        <v>205</v>
      </c>
      <c r="D36" t="s">
        <v>11</v>
      </c>
      <c r="E36" t="s">
        <v>12</v>
      </c>
      <c r="F36" t="s">
        <v>31</v>
      </c>
      <c r="G36" t="s">
        <v>32</v>
      </c>
      <c r="H36" t="s">
        <v>36</v>
      </c>
      <c r="I36" t="s">
        <v>29</v>
      </c>
      <c r="J36">
        <v>2017</v>
      </c>
      <c r="K36" t="s">
        <v>19</v>
      </c>
      <c r="L36" t="s">
        <v>17</v>
      </c>
      <c r="M36">
        <v>127161</v>
      </c>
      <c r="N36">
        <v>178872</v>
      </c>
      <c r="O36" s="72"/>
    </row>
    <row r="37" spans="1:15">
      <c r="A37" t="s">
        <v>189</v>
      </c>
      <c r="B37" t="s">
        <v>188</v>
      </c>
      <c r="C37" s="36" t="s">
        <v>205</v>
      </c>
      <c r="D37" t="s">
        <v>11</v>
      </c>
      <c r="E37" t="s">
        <v>12</v>
      </c>
      <c r="F37" t="s">
        <v>31</v>
      </c>
      <c r="G37" t="s">
        <v>32</v>
      </c>
      <c r="H37" t="s">
        <v>36</v>
      </c>
      <c r="I37" t="s">
        <v>29</v>
      </c>
      <c r="J37">
        <v>2017</v>
      </c>
      <c r="K37" t="s">
        <v>20</v>
      </c>
      <c r="L37" t="s">
        <v>17</v>
      </c>
      <c r="M37">
        <v>34557</v>
      </c>
      <c r="N37">
        <v>48451</v>
      </c>
      <c r="O37" s="72"/>
    </row>
    <row r="38" spans="1:15">
      <c r="A38" t="s">
        <v>189</v>
      </c>
      <c r="B38" t="s">
        <v>188</v>
      </c>
      <c r="C38" s="36" t="s">
        <v>205</v>
      </c>
      <c r="D38" t="s">
        <v>11</v>
      </c>
      <c r="E38" t="s">
        <v>12</v>
      </c>
      <c r="F38" t="s">
        <v>31</v>
      </c>
      <c r="G38" t="s">
        <v>32</v>
      </c>
      <c r="H38" t="s">
        <v>36</v>
      </c>
      <c r="I38" t="s">
        <v>29</v>
      </c>
      <c r="J38">
        <v>2017</v>
      </c>
      <c r="K38" t="s">
        <v>21</v>
      </c>
      <c r="L38" t="s">
        <v>17</v>
      </c>
      <c r="M38">
        <v>39986</v>
      </c>
      <c r="N38">
        <v>54651</v>
      </c>
      <c r="O38" s="72"/>
    </row>
    <row r="39" spans="1:15">
      <c r="A39" t="s">
        <v>189</v>
      </c>
      <c r="B39" t="s">
        <v>188</v>
      </c>
      <c r="C39" s="36" t="s">
        <v>205</v>
      </c>
      <c r="D39" t="s">
        <v>11</v>
      </c>
      <c r="E39" t="s">
        <v>12</v>
      </c>
      <c r="F39" t="s">
        <v>31</v>
      </c>
      <c r="G39" t="s">
        <v>32</v>
      </c>
      <c r="H39" t="s">
        <v>36</v>
      </c>
      <c r="I39" t="s">
        <v>29</v>
      </c>
      <c r="J39">
        <v>2017</v>
      </c>
      <c r="K39" t="s">
        <v>22</v>
      </c>
      <c r="L39" t="s">
        <v>17</v>
      </c>
      <c r="M39">
        <v>112881</v>
      </c>
      <c r="N39">
        <v>137626</v>
      </c>
      <c r="O39" s="72"/>
    </row>
    <row r="40" spans="1:15">
      <c r="A40" t="s">
        <v>189</v>
      </c>
      <c r="B40" t="s">
        <v>188</v>
      </c>
      <c r="C40" s="36" t="s">
        <v>205</v>
      </c>
      <c r="D40" t="s">
        <v>11</v>
      </c>
      <c r="E40" t="s">
        <v>12</v>
      </c>
      <c r="F40" t="s">
        <v>31</v>
      </c>
      <c r="G40" t="s">
        <v>32</v>
      </c>
      <c r="H40" t="s">
        <v>36</v>
      </c>
      <c r="I40" t="s">
        <v>29</v>
      </c>
      <c r="J40">
        <v>2017</v>
      </c>
      <c r="K40" t="s">
        <v>23</v>
      </c>
      <c r="L40" t="s">
        <v>17</v>
      </c>
      <c r="M40">
        <v>51762</v>
      </c>
      <c r="N40">
        <v>64608</v>
      </c>
      <c r="O40" s="72"/>
    </row>
    <row r="41" spans="1:15">
      <c r="A41" t="s">
        <v>189</v>
      </c>
      <c r="B41" t="s">
        <v>188</v>
      </c>
      <c r="C41" s="36" t="s">
        <v>205</v>
      </c>
      <c r="D41" t="s">
        <v>11</v>
      </c>
      <c r="E41" t="s">
        <v>12</v>
      </c>
      <c r="F41" t="s">
        <v>31</v>
      </c>
      <c r="G41" t="s">
        <v>32</v>
      </c>
      <c r="H41" t="s">
        <v>36</v>
      </c>
      <c r="I41" t="s">
        <v>29</v>
      </c>
      <c r="J41">
        <v>2017</v>
      </c>
      <c r="K41" t="s">
        <v>24</v>
      </c>
      <c r="L41" t="s">
        <v>17</v>
      </c>
      <c r="M41">
        <v>27835</v>
      </c>
      <c r="N41">
        <v>36220</v>
      </c>
      <c r="O41" s="72"/>
    </row>
    <row r="42" spans="1:15">
      <c r="A42" t="s">
        <v>189</v>
      </c>
      <c r="B42" t="s">
        <v>188</v>
      </c>
      <c r="C42" s="36" t="s">
        <v>205</v>
      </c>
      <c r="D42" t="s">
        <v>11</v>
      </c>
      <c r="E42" t="s">
        <v>12</v>
      </c>
      <c r="F42" t="s">
        <v>31</v>
      </c>
      <c r="G42" t="s">
        <v>32</v>
      </c>
      <c r="H42" t="s">
        <v>36</v>
      </c>
      <c r="I42" t="s">
        <v>29</v>
      </c>
      <c r="J42">
        <v>2017</v>
      </c>
      <c r="K42" t="s">
        <v>25</v>
      </c>
      <c r="L42" t="s">
        <v>17</v>
      </c>
      <c r="M42">
        <v>57740</v>
      </c>
      <c r="N42">
        <v>76552</v>
      </c>
      <c r="O42" s="72"/>
    </row>
    <row r="43" spans="1:15">
      <c r="A43" t="s">
        <v>189</v>
      </c>
      <c r="B43" t="s">
        <v>188</v>
      </c>
      <c r="C43" s="36" t="s">
        <v>205</v>
      </c>
      <c r="D43" t="s">
        <v>11</v>
      </c>
      <c r="E43" t="s">
        <v>12</v>
      </c>
      <c r="F43" t="s">
        <v>31</v>
      </c>
      <c r="G43" t="s">
        <v>32</v>
      </c>
      <c r="H43" t="s">
        <v>36</v>
      </c>
      <c r="I43" t="s">
        <v>29</v>
      </c>
      <c r="J43">
        <v>2018</v>
      </c>
      <c r="K43" t="s">
        <v>26</v>
      </c>
      <c r="L43" t="s">
        <v>17</v>
      </c>
      <c r="M43">
        <v>72833</v>
      </c>
      <c r="N43">
        <v>81498</v>
      </c>
      <c r="O43" s="72"/>
    </row>
    <row r="44" spans="1:15">
      <c r="A44" t="s">
        <v>189</v>
      </c>
      <c r="B44" t="s">
        <v>188</v>
      </c>
      <c r="C44" s="36" t="s">
        <v>205</v>
      </c>
      <c r="D44" t="s">
        <v>11</v>
      </c>
      <c r="E44" t="s">
        <v>12</v>
      </c>
      <c r="F44" t="s">
        <v>31</v>
      </c>
      <c r="G44" t="s">
        <v>32</v>
      </c>
      <c r="H44" t="s">
        <v>36</v>
      </c>
      <c r="I44" t="s">
        <v>29</v>
      </c>
      <c r="J44">
        <v>2018</v>
      </c>
      <c r="K44" t="s">
        <v>27</v>
      </c>
      <c r="L44" t="s">
        <v>17</v>
      </c>
      <c r="M44">
        <v>52316</v>
      </c>
      <c r="N44">
        <v>62268</v>
      </c>
      <c r="O44" s="72"/>
    </row>
    <row r="45" spans="1:15">
      <c r="A45" t="s">
        <v>189</v>
      </c>
      <c r="B45" t="s">
        <v>188</v>
      </c>
      <c r="C45" s="36" t="s">
        <v>205</v>
      </c>
      <c r="D45" t="s">
        <v>11</v>
      </c>
      <c r="E45" t="s">
        <v>12</v>
      </c>
      <c r="F45" t="s">
        <v>31</v>
      </c>
      <c r="G45" t="s">
        <v>32</v>
      </c>
      <c r="H45" t="s">
        <v>36</v>
      </c>
      <c r="I45" t="s">
        <v>29</v>
      </c>
      <c r="J45">
        <v>2018</v>
      </c>
      <c r="K45" t="s">
        <v>28</v>
      </c>
      <c r="L45" t="s">
        <v>17</v>
      </c>
      <c r="M45">
        <v>89037</v>
      </c>
      <c r="N45">
        <v>80146</v>
      </c>
      <c r="O45" s="72"/>
    </row>
    <row r="46" spans="1:15">
      <c r="A46" t="s">
        <v>189</v>
      </c>
      <c r="B46" t="s">
        <v>188</v>
      </c>
      <c r="C46" s="36" t="s">
        <v>205</v>
      </c>
      <c r="D46" t="s">
        <v>11</v>
      </c>
      <c r="E46" t="s">
        <v>12</v>
      </c>
      <c r="F46" t="s">
        <v>31</v>
      </c>
      <c r="G46" t="s">
        <v>32</v>
      </c>
      <c r="H46" t="s">
        <v>37</v>
      </c>
      <c r="I46" t="s">
        <v>29</v>
      </c>
      <c r="J46">
        <v>2017</v>
      </c>
      <c r="K46" t="s">
        <v>16</v>
      </c>
      <c r="L46" t="s">
        <v>17</v>
      </c>
      <c r="M46">
        <v>59589</v>
      </c>
      <c r="N46">
        <v>91640</v>
      </c>
      <c r="O46" s="72"/>
    </row>
    <row r="47" spans="1:15">
      <c r="A47" t="s">
        <v>189</v>
      </c>
      <c r="B47" t="s">
        <v>188</v>
      </c>
      <c r="C47" s="36" t="s">
        <v>205</v>
      </c>
      <c r="D47" t="s">
        <v>11</v>
      </c>
      <c r="E47" t="s">
        <v>12</v>
      </c>
      <c r="F47" t="s">
        <v>31</v>
      </c>
      <c r="G47" t="s">
        <v>32</v>
      </c>
      <c r="H47" t="s">
        <v>37</v>
      </c>
      <c r="I47" t="s">
        <v>29</v>
      </c>
      <c r="J47">
        <v>2017</v>
      </c>
      <c r="K47" t="s">
        <v>18</v>
      </c>
      <c r="L47" t="s">
        <v>17</v>
      </c>
      <c r="M47">
        <v>69418</v>
      </c>
      <c r="N47">
        <v>104670</v>
      </c>
      <c r="O47" s="72"/>
    </row>
    <row r="48" spans="1:15">
      <c r="A48" t="s">
        <v>189</v>
      </c>
      <c r="B48" t="s">
        <v>188</v>
      </c>
      <c r="C48" s="36" t="s">
        <v>205</v>
      </c>
      <c r="D48" t="s">
        <v>11</v>
      </c>
      <c r="E48" t="s">
        <v>12</v>
      </c>
      <c r="F48" t="s">
        <v>31</v>
      </c>
      <c r="G48" t="s">
        <v>32</v>
      </c>
      <c r="H48" t="s">
        <v>37</v>
      </c>
      <c r="I48" t="s">
        <v>29</v>
      </c>
      <c r="J48">
        <v>2017</v>
      </c>
      <c r="K48" t="s">
        <v>20</v>
      </c>
      <c r="L48" t="s">
        <v>17</v>
      </c>
      <c r="M48">
        <v>25316</v>
      </c>
      <c r="N48">
        <v>34440</v>
      </c>
      <c r="O48" s="72"/>
    </row>
    <row r="49" spans="1:15">
      <c r="A49" t="s">
        <v>189</v>
      </c>
      <c r="B49" t="s">
        <v>188</v>
      </c>
      <c r="C49" s="36" t="s">
        <v>205</v>
      </c>
      <c r="D49" t="s">
        <v>11</v>
      </c>
      <c r="E49" t="s">
        <v>12</v>
      </c>
      <c r="F49" t="s">
        <v>31</v>
      </c>
      <c r="G49" t="s">
        <v>32</v>
      </c>
      <c r="H49" t="s">
        <v>37</v>
      </c>
      <c r="I49" t="s">
        <v>29</v>
      </c>
      <c r="J49">
        <v>2017</v>
      </c>
      <c r="K49" t="s">
        <v>21</v>
      </c>
      <c r="L49" t="s">
        <v>17</v>
      </c>
      <c r="M49">
        <v>4756</v>
      </c>
      <c r="N49">
        <v>9018</v>
      </c>
      <c r="O49" s="72"/>
    </row>
    <row r="50" spans="1:15">
      <c r="A50" t="s">
        <v>189</v>
      </c>
      <c r="B50" t="s">
        <v>188</v>
      </c>
      <c r="C50" s="36" t="s">
        <v>205</v>
      </c>
      <c r="D50" t="s">
        <v>11</v>
      </c>
      <c r="E50" t="s">
        <v>12</v>
      </c>
      <c r="F50" t="s">
        <v>31</v>
      </c>
      <c r="G50" t="s">
        <v>32</v>
      </c>
      <c r="H50" t="s">
        <v>37</v>
      </c>
      <c r="I50" t="s">
        <v>29</v>
      </c>
      <c r="J50">
        <v>2017</v>
      </c>
      <c r="K50" t="s">
        <v>22</v>
      </c>
      <c r="L50" t="s">
        <v>17</v>
      </c>
      <c r="M50">
        <v>7830</v>
      </c>
      <c r="N50">
        <v>12742</v>
      </c>
      <c r="O50" s="72"/>
    </row>
    <row r="51" spans="1:15">
      <c r="A51" t="s">
        <v>189</v>
      </c>
      <c r="B51" t="s">
        <v>188</v>
      </c>
      <c r="C51" s="36" t="s">
        <v>205</v>
      </c>
      <c r="D51" t="s">
        <v>11</v>
      </c>
      <c r="E51" t="s">
        <v>12</v>
      </c>
      <c r="F51" t="s">
        <v>31</v>
      </c>
      <c r="G51" t="s">
        <v>32</v>
      </c>
      <c r="H51" t="s">
        <v>37</v>
      </c>
      <c r="I51" t="s">
        <v>29</v>
      </c>
      <c r="J51">
        <v>2017</v>
      </c>
      <c r="K51" t="s">
        <v>23</v>
      </c>
      <c r="L51" t="s">
        <v>17</v>
      </c>
      <c r="M51">
        <v>30788</v>
      </c>
      <c r="N51">
        <v>34593</v>
      </c>
      <c r="O51" s="72"/>
    </row>
    <row r="52" spans="1:15">
      <c r="A52" t="s">
        <v>189</v>
      </c>
      <c r="B52" t="s">
        <v>188</v>
      </c>
      <c r="C52" s="36" t="s">
        <v>205</v>
      </c>
      <c r="D52" t="s">
        <v>11</v>
      </c>
      <c r="E52" t="s">
        <v>12</v>
      </c>
      <c r="F52" t="s">
        <v>31</v>
      </c>
      <c r="G52" t="s">
        <v>32</v>
      </c>
      <c r="H52" t="s">
        <v>37</v>
      </c>
      <c r="I52" t="s">
        <v>29</v>
      </c>
      <c r="J52">
        <v>2017</v>
      </c>
      <c r="K52" t="s">
        <v>24</v>
      </c>
      <c r="L52" t="s">
        <v>17</v>
      </c>
      <c r="M52">
        <v>3394</v>
      </c>
      <c r="N52">
        <v>6642</v>
      </c>
      <c r="O52" s="72"/>
    </row>
    <row r="53" spans="1:15">
      <c r="A53" t="s">
        <v>189</v>
      </c>
      <c r="B53" t="s">
        <v>188</v>
      </c>
      <c r="C53" s="36" t="s">
        <v>205</v>
      </c>
      <c r="D53" t="s">
        <v>11</v>
      </c>
      <c r="E53" t="s">
        <v>12</v>
      </c>
      <c r="F53" t="s">
        <v>31</v>
      </c>
      <c r="G53" t="s">
        <v>32</v>
      </c>
      <c r="H53" t="s">
        <v>37</v>
      </c>
      <c r="I53" t="s">
        <v>29</v>
      </c>
      <c r="J53">
        <v>2017</v>
      </c>
      <c r="K53" t="s">
        <v>25</v>
      </c>
      <c r="L53" t="s">
        <v>17</v>
      </c>
      <c r="M53">
        <v>53684</v>
      </c>
      <c r="N53">
        <v>60535</v>
      </c>
      <c r="O53" s="72"/>
    </row>
    <row r="54" spans="1:15">
      <c r="A54" t="s">
        <v>189</v>
      </c>
      <c r="B54" t="s">
        <v>188</v>
      </c>
      <c r="C54" s="36" t="s">
        <v>205</v>
      </c>
      <c r="D54" t="s">
        <v>11</v>
      </c>
      <c r="E54" t="s">
        <v>12</v>
      </c>
      <c r="F54" t="s">
        <v>31</v>
      </c>
      <c r="G54" t="s">
        <v>32</v>
      </c>
      <c r="H54" t="s">
        <v>37</v>
      </c>
      <c r="I54" t="s">
        <v>29</v>
      </c>
      <c r="J54">
        <v>2018</v>
      </c>
      <c r="K54" t="s">
        <v>26</v>
      </c>
      <c r="L54" t="s">
        <v>17</v>
      </c>
      <c r="M54">
        <v>100774</v>
      </c>
      <c r="N54">
        <v>116683</v>
      </c>
      <c r="O54" s="72"/>
    </row>
    <row r="55" spans="1:15">
      <c r="A55" t="s">
        <v>189</v>
      </c>
      <c r="B55" t="s">
        <v>188</v>
      </c>
      <c r="C55" s="36" t="s">
        <v>205</v>
      </c>
      <c r="D55" t="s">
        <v>11</v>
      </c>
      <c r="E55" t="s">
        <v>12</v>
      </c>
      <c r="F55" t="s">
        <v>31</v>
      </c>
      <c r="G55" t="s">
        <v>32</v>
      </c>
      <c r="H55" t="s">
        <v>37</v>
      </c>
      <c r="I55" t="s">
        <v>29</v>
      </c>
      <c r="J55">
        <v>2018</v>
      </c>
      <c r="K55" t="s">
        <v>27</v>
      </c>
      <c r="L55" t="s">
        <v>17</v>
      </c>
      <c r="M55">
        <v>72554</v>
      </c>
      <c r="N55">
        <v>83428</v>
      </c>
      <c r="O55" s="72"/>
    </row>
    <row r="56" spans="1:15">
      <c r="A56" t="s">
        <v>189</v>
      </c>
      <c r="B56" t="s">
        <v>188</v>
      </c>
      <c r="C56" s="36" t="s">
        <v>205</v>
      </c>
      <c r="D56" t="s">
        <v>11</v>
      </c>
      <c r="E56" t="s">
        <v>12</v>
      </c>
      <c r="F56" t="s">
        <v>31</v>
      </c>
      <c r="G56" t="s">
        <v>32</v>
      </c>
      <c r="H56" t="s">
        <v>37</v>
      </c>
      <c r="I56" t="s">
        <v>29</v>
      </c>
      <c r="J56">
        <v>2018</v>
      </c>
      <c r="K56" t="s">
        <v>28</v>
      </c>
      <c r="L56" t="s">
        <v>17</v>
      </c>
      <c r="M56">
        <v>30863</v>
      </c>
      <c r="N56">
        <v>8330</v>
      </c>
      <c r="O56" s="72"/>
    </row>
    <row r="57" spans="1:15">
      <c r="A57" t="s">
        <v>189</v>
      </c>
      <c r="B57" t="s">
        <v>188</v>
      </c>
      <c r="C57" s="36" t="s">
        <v>204</v>
      </c>
      <c r="D57" t="s">
        <v>11</v>
      </c>
      <c r="E57" t="s">
        <v>12</v>
      </c>
      <c r="F57" t="s">
        <v>31</v>
      </c>
      <c r="G57" t="s">
        <v>32</v>
      </c>
      <c r="H57" t="s">
        <v>36</v>
      </c>
      <c r="I57" t="s">
        <v>29</v>
      </c>
      <c r="J57">
        <v>2017</v>
      </c>
      <c r="K57" t="s">
        <v>16</v>
      </c>
      <c r="L57" t="s">
        <v>17</v>
      </c>
      <c r="M57">
        <v>163572</v>
      </c>
      <c r="N57">
        <v>234304</v>
      </c>
      <c r="O57" s="72">
        <f>SUM(N57:N80)</f>
        <v>4567743</v>
      </c>
    </row>
    <row r="58" spans="1:15">
      <c r="A58" t="s">
        <v>189</v>
      </c>
      <c r="B58" t="s">
        <v>188</v>
      </c>
      <c r="C58" s="36" t="s">
        <v>204</v>
      </c>
      <c r="D58" t="s">
        <v>11</v>
      </c>
      <c r="E58" t="s">
        <v>12</v>
      </c>
      <c r="F58" t="s">
        <v>31</v>
      </c>
      <c r="G58" t="s">
        <v>32</v>
      </c>
      <c r="H58" t="s">
        <v>36</v>
      </c>
      <c r="I58" t="s">
        <v>29</v>
      </c>
      <c r="J58">
        <v>2017</v>
      </c>
      <c r="K58" t="s">
        <v>18</v>
      </c>
      <c r="L58" t="s">
        <v>17</v>
      </c>
      <c r="M58">
        <v>130080</v>
      </c>
      <c r="N58">
        <v>169465</v>
      </c>
      <c r="O58" s="72"/>
    </row>
    <row r="59" spans="1:15">
      <c r="A59" t="s">
        <v>189</v>
      </c>
      <c r="B59" t="s">
        <v>188</v>
      </c>
      <c r="C59" s="36" t="s">
        <v>204</v>
      </c>
      <c r="D59" t="s">
        <v>11</v>
      </c>
      <c r="E59" t="s">
        <v>12</v>
      </c>
      <c r="F59" t="s">
        <v>31</v>
      </c>
      <c r="G59" t="s">
        <v>32</v>
      </c>
      <c r="H59" t="s">
        <v>36</v>
      </c>
      <c r="I59" t="s">
        <v>29</v>
      </c>
      <c r="J59">
        <v>2017</v>
      </c>
      <c r="K59" t="s">
        <v>19</v>
      </c>
      <c r="L59" t="s">
        <v>17</v>
      </c>
      <c r="M59">
        <v>221768</v>
      </c>
      <c r="N59">
        <v>290512</v>
      </c>
      <c r="O59" s="72"/>
    </row>
    <row r="60" spans="1:15">
      <c r="A60" t="s">
        <v>189</v>
      </c>
      <c r="B60" t="s">
        <v>188</v>
      </c>
      <c r="C60" s="36" t="s">
        <v>204</v>
      </c>
      <c r="D60" t="s">
        <v>11</v>
      </c>
      <c r="E60" t="s">
        <v>12</v>
      </c>
      <c r="F60" t="s">
        <v>31</v>
      </c>
      <c r="G60" t="s">
        <v>32</v>
      </c>
      <c r="H60" t="s">
        <v>36</v>
      </c>
      <c r="I60" t="s">
        <v>29</v>
      </c>
      <c r="J60">
        <v>2017</v>
      </c>
      <c r="K60" t="s">
        <v>20</v>
      </c>
      <c r="L60" t="s">
        <v>17</v>
      </c>
      <c r="M60">
        <v>287112</v>
      </c>
      <c r="N60">
        <v>360610</v>
      </c>
      <c r="O60" s="72"/>
    </row>
    <row r="61" spans="1:15">
      <c r="A61" t="s">
        <v>189</v>
      </c>
      <c r="B61" t="s">
        <v>188</v>
      </c>
      <c r="C61" s="36" t="s">
        <v>204</v>
      </c>
      <c r="D61" t="s">
        <v>11</v>
      </c>
      <c r="E61" t="s">
        <v>12</v>
      </c>
      <c r="F61" t="s">
        <v>31</v>
      </c>
      <c r="G61" t="s">
        <v>32</v>
      </c>
      <c r="H61" t="s">
        <v>36</v>
      </c>
      <c r="I61" t="s">
        <v>29</v>
      </c>
      <c r="J61">
        <v>2017</v>
      </c>
      <c r="K61" t="s">
        <v>21</v>
      </c>
      <c r="L61" t="s">
        <v>17</v>
      </c>
      <c r="M61">
        <v>305815</v>
      </c>
      <c r="N61">
        <v>388838</v>
      </c>
      <c r="O61" s="72"/>
    </row>
    <row r="62" spans="1:15">
      <c r="A62" t="s">
        <v>189</v>
      </c>
      <c r="B62" t="s">
        <v>188</v>
      </c>
      <c r="C62" s="36" t="s">
        <v>204</v>
      </c>
      <c r="D62" t="s">
        <v>11</v>
      </c>
      <c r="E62" t="s">
        <v>12</v>
      </c>
      <c r="F62" t="s">
        <v>31</v>
      </c>
      <c r="G62" t="s">
        <v>32</v>
      </c>
      <c r="H62" t="s">
        <v>36</v>
      </c>
      <c r="I62" t="s">
        <v>29</v>
      </c>
      <c r="J62">
        <v>2017</v>
      </c>
      <c r="K62" t="s">
        <v>22</v>
      </c>
      <c r="L62" t="s">
        <v>17</v>
      </c>
      <c r="M62">
        <v>198550</v>
      </c>
      <c r="N62">
        <v>242998</v>
      </c>
      <c r="O62" s="72"/>
    </row>
    <row r="63" spans="1:15">
      <c r="A63" t="s">
        <v>189</v>
      </c>
      <c r="B63" t="s">
        <v>188</v>
      </c>
      <c r="C63" s="36" t="s">
        <v>204</v>
      </c>
      <c r="D63" t="s">
        <v>11</v>
      </c>
      <c r="E63" t="s">
        <v>12</v>
      </c>
      <c r="F63" t="s">
        <v>31</v>
      </c>
      <c r="G63" t="s">
        <v>32</v>
      </c>
      <c r="H63" t="s">
        <v>36</v>
      </c>
      <c r="I63" t="s">
        <v>29</v>
      </c>
      <c r="J63">
        <v>2017</v>
      </c>
      <c r="K63" t="s">
        <v>23</v>
      </c>
      <c r="L63" t="s">
        <v>17</v>
      </c>
      <c r="M63">
        <v>225322</v>
      </c>
      <c r="N63">
        <v>288314</v>
      </c>
      <c r="O63" s="72"/>
    </row>
    <row r="64" spans="1:15">
      <c r="A64" t="s">
        <v>189</v>
      </c>
      <c r="B64" t="s">
        <v>188</v>
      </c>
      <c r="C64" s="36" t="s">
        <v>204</v>
      </c>
      <c r="D64" t="s">
        <v>11</v>
      </c>
      <c r="E64" t="s">
        <v>12</v>
      </c>
      <c r="F64" t="s">
        <v>31</v>
      </c>
      <c r="G64" t="s">
        <v>32</v>
      </c>
      <c r="H64" t="s">
        <v>36</v>
      </c>
      <c r="I64" t="s">
        <v>29</v>
      </c>
      <c r="J64">
        <v>2017</v>
      </c>
      <c r="K64" t="s">
        <v>24</v>
      </c>
      <c r="L64" t="s">
        <v>17</v>
      </c>
      <c r="M64">
        <v>449726</v>
      </c>
      <c r="N64">
        <v>532772</v>
      </c>
      <c r="O64" s="72"/>
    </row>
    <row r="65" spans="1:15">
      <c r="A65" t="s">
        <v>189</v>
      </c>
      <c r="B65" t="s">
        <v>188</v>
      </c>
      <c r="C65" s="36" t="s">
        <v>204</v>
      </c>
      <c r="D65" t="s">
        <v>11</v>
      </c>
      <c r="E65" t="s">
        <v>12</v>
      </c>
      <c r="F65" t="s">
        <v>31</v>
      </c>
      <c r="G65" t="s">
        <v>32</v>
      </c>
      <c r="H65" t="s">
        <v>36</v>
      </c>
      <c r="I65" t="s">
        <v>29</v>
      </c>
      <c r="J65">
        <v>2017</v>
      </c>
      <c r="K65" t="s">
        <v>25</v>
      </c>
      <c r="L65" t="s">
        <v>17</v>
      </c>
      <c r="M65">
        <v>172181</v>
      </c>
      <c r="N65">
        <v>193544</v>
      </c>
      <c r="O65" s="72"/>
    </row>
    <row r="66" spans="1:15">
      <c r="A66" t="s">
        <v>189</v>
      </c>
      <c r="B66" t="s">
        <v>188</v>
      </c>
      <c r="C66" s="36" t="s">
        <v>204</v>
      </c>
      <c r="D66" t="s">
        <v>11</v>
      </c>
      <c r="E66" t="s">
        <v>12</v>
      </c>
      <c r="F66" t="s">
        <v>31</v>
      </c>
      <c r="G66" t="s">
        <v>32</v>
      </c>
      <c r="H66" t="s">
        <v>36</v>
      </c>
      <c r="I66" t="s">
        <v>29</v>
      </c>
      <c r="J66">
        <v>2018</v>
      </c>
      <c r="K66" t="s">
        <v>26</v>
      </c>
      <c r="L66" t="s">
        <v>17</v>
      </c>
      <c r="M66">
        <v>384575</v>
      </c>
      <c r="N66">
        <v>432617</v>
      </c>
      <c r="O66" s="72"/>
    </row>
    <row r="67" spans="1:15">
      <c r="A67" t="s">
        <v>189</v>
      </c>
      <c r="B67" t="s">
        <v>188</v>
      </c>
      <c r="C67" s="36" t="s">
        <v>204</v>
      </c>
      <c r="D67" t="s">
        <v>11</v>
      </c>
      <c r="E67" t="s">
        <v>12</v>
      </c>
      <c r="F67" t="s">
        <v>31</v>
      </c>
      <c r="G67" t="s">
        <v>32</v>
      </c>
      <c r="H67" t="s">
        <v>36</v>
      </c>
      <c r="I67" t="s">
        <v>29</v>
      </c>
      <c r="J67">
        <v>2018</v>
      </c>
      <c r="K67" t="s">
        <v>27</v>
      </c>
      <c r="L67" t="s">
        <v>17</v>
      </c>
      <c r="M67">
        <v>347570</v>
      </c>
      <c r="N67">
        <v>385792</v>
      </c>
      <c r="O67" s="72"/>
    </row>
    <row r="68" spans="1:15">
      <c r="A68" t="s">
        <v>189</v>
      </c>
      <c r="B68" t="s">
        <v>188</v>
      </c>
      <c r="C68" s="36" t="s">
        <v>204</v>
      </c>
      <c r="D68" t="s">
        <v>11</v>
      </c>
      <c r="E68" t="s">
        <v>12</v>
      </c>
      <c r="F68" t="s">
        <v>31</v>
      </c>
      <c r="G68" t="s">
        <v>32</v>
      </c>
      <c r="H68" t="s">
        <v>36</v>
      </c>
      <c r="I68" t="s">
        <v>29</v>
      </c>
      <c r="J68">
        <v>2018</v>
      </c>
      <c r="K68" t="s">
        <v>28</v>
      </c>
      <c r="L68" t="s">
        <v>17</v>
      </c>
      <c r="M68">
        <v>68337</v>
      </c>
      <c r="N68">
        <v>76440</v>
      </c>
      <c r="O68" s="72"/>
    </row>
    <row r="69" spans="1:15">
      <c r="A69" t="s">
        <v>189</v>
      </c>
      <c r="B69" t="s">
        <v>188</v>
      </c>
      <c r="C69" s="36" t="s">
        <v>204</v>
      </c>
      <c r="D69" t="s">
        <v>11</v>
      </c>
      <c r="E69" t="s">
        <v>12</v>
      </c>
      <c r="F69" t="s">
        <v>31</v>
      </c>
      <c r="G69" t="s">
        <v>32</v>
      </c>
      <c r="H69" t="s">
        <v>37</v>
      </c>
      <c r="I69" t="s">
        <v>29</v>
      </c>
      <c r="J69">
        <v>2017</v>
      </c>
      <c r="K69" t="s">
        <v>16</v>
      </c>
      <c r="L69" t="s">
        <v>17</v>
      </c>
      <c r="M69">
        <v>82458</v>
      </c>
      <c r="N69">
        <v>125858</v>
      </c>
      <c r="O69" s="72"/>
    </row>
    <row r="70" spans="1:15">
      <c r="A70" t="s">
        <v>189</v>
      </c>
      <c r="B70" t="s">
        <v>188</v>
      </c>
      <c r="C70" s="36" t="s">
        <v>204</v>
      </c>
      <c r="D70" t="s">
        <v>11</v>
      </c>
      <c r="E70" t="s">
        <v>12</v>
      </c>
      <c r="F70" t="s">
        <v>31</v>
      </c>
      <c r="G70" t="s">
        <v>32</v>
      </c>
      <c r="H70" t="s">
        <v>37</v>
      </c>
      <c r="I70" t="s">
        <v>29</v>
      </c>
      <c r="J70">
        <v>2017</v>
      </c>
      <c r="K70" t="s">
        <v>18</v>
      </c>
      <c r="L70" t="s">
        <v>17</v>
      </c>
      <c r="M70">
        <v>86710</v>
      </c>
      <c r="N70">
        <v>107834</v>
      </c>
      <c r="O70" s="72"/>
    </row>
    <row r="71" spans="1:15">
      <c r="A71" t="s">
        <v>189</v>
      </c>
      <c r="B71" t="s">
        <v>188</v>
      </c>
      <c r="C71" s="36" t="s">
        <v>204</v>
      </c>
      <c r="D71" t="s">
        <v>11</v>
      </c>
      <c r="E71" t="s">
        <v>12</v>
      </c>
      <c r="F71" t="s">
        <v>31</v>
      </c>
      <c r="G71" t="s">
        <v>32</v>
      </c>
      <c r="H71" t="s">
        <v>37</v>
      </c>
      <c r="I71" t="s">
        <v>29</v>
      </c>
      <c r="J71">
        <v>2017</v>
      </c>
      <c r="K71" t="s">
        <v>19</v>
      </c>
      <c r="L71" t="s">
        <v>17</v>
      </c>
      <c r="M71">
        <v>106283</v>
      </c>
      <c r="N71">
        <v>152686</v>
      </c>
      <c r="O71" s="72"/>
    </row>
    <row r="72" spans="1:15">
      <c r="A72" t="s">
        <v>189</v>
      </c>
      <c r="B72" t="s">
        <v>188</v>
      </c>
      <c r="C72" s="36" t="s">
        <v>204</v>
      </c>
      <c r="D72" t="s">
        <v>11</v>
      </c>
      <c r="E72" t="s">
        <v>12</v>
      </c>
      <c r="F72" t="s">
        <v>31</v>
      </c>
      <c r="G72" t="s">
        <v>32</v>
      </c>
      <c r="H72" t="s">
        <v>37</v>
      </c>
      <c r="I72" t="s">
        <v>29</v>
      </c>
      <c r="J72">
        <v>2017</v>
      </c>
      <c r="K72" t="s">
        <v>20</v>
      </c>
      <c r="L72" t="s">
        <v>17</v>
      </c>
      <c r="M72">
        <v>55551</v>
      </c>
      <c r="N72">
        <v>90022</v>
      </c>
      <c r="O72" s="72"/>
    </row>
    <row r="73" spans="1:15">
      <c r="A73" t="s">
        <v>189</v>
      </c>
      <c r="B73" t="s">
        <v>188</v>
      </c>
      <c r="C73" s="36" t="s">
        <v>204</v>
      </c>
      <c r="D73" t="s">
        <v>11</v>
      </c>
      <c r="E73" t="s">
        <v>12</v>
      </c>
      <c r="F73" t="s">
        <v>31</v>
      </c>
      <c r="G73" t="s">
        <v>32</v>
      </c>
      <c r="H73" t="s">
        <v>37</v>
      </c>
      <c r="I73" t="s">
        <v>29</v>
      </c>
      <c r="J73">
        <v>2017</v>
      </c>
      <c r="K73" t="s">
        <v>21</v>
      </c>
      <c r="L73" t="s">
        <v>17</v>
      </c>
      <c r="M73">
        <v>89454</v>
      </c>
      <c r="N73">
        <v>120684</v>
      </c>
      <c r="O73" s="72"/>
    </row>
    <row r="74" spans="1:15">
      <c r="A74" t="s">
        <v>189</v>
      </c>
      <c r="B74" t="s">
        <v>188</v>
      </c>
      <c r="C74" s="36" t="s">
        <v>204</v>
      </c>
      <c r="D74" t="s">
        <v>11</v>
      </c>
      <c r="E74" t="s">
        <v>12</v>
      </c>
      <c r="F74" t="s">
        <v>31</v>
      </c>
      <c r="G74" t="s">
        <v>32</v>
      </c>
      <c r="H74" t="s">
        <v>37</v>
      </c>
      <c r="I74" t="s">
        <v>29</v>
      </c>
      <c r="J74">
        <v>2017</v>
      </c>
      <c r="K74" t="s">
        <v>22</v>
      </c>
      <c r="L74" t="s">
        <v>17</v>
      </c>
      <c r="M74">
        <v>72904</v>
      </c>
      <c r="N74">
        <v>109192</v>
      </c>
      <c r="O74" s="72"/>
    </row>
    <row r="75" spans="1:15">
      <c r="A75" t="s">
        <v>189</v>
      </c>
      <c r="B75" t="s">
        <v>188</v>
      </c>
      <c r="C75" s="36" t="s">
        <v>204</v>
      </c>
      <c r="D75" t="s">
        <v>11</v>
      </c>
      <c r="E75" t="s">
        <v>12</v>
      </c>
      <c r="F75" t="s">
        <v>31</v>
      </c>
      <c r="G75" t="s">
        <v>32</v>
      </c>
      <c r="H75" t="s">
        <v>37</v>
      </c>
      <c r="I75" t="s">
        <v>29</v>
      </c>
      <c r="J75">
        <v>2017</v>
      </c>
      <c r="K75" t="s">
        <v>23</v>
      </c>
      <c r="L75" t="s">
        <v>17</v>
      </c>
      <c r="M75">
        <v>28144</v>
      </c>
      <c r="N75">
        <v>34957</v>
      </c>
      <c r="O75" s="72"/>
    </row>
    <row r="76" spans="1:15">
      <c r="A76" t="s">
        <v>189</v>
      </c>
      <c r="B76" t="s">
        <v>188</v>
      </c>
      <c r="C76" s="36" t="s">
        <v>204</v>
      </c>
      <c r="D76" t="s">
        <v>11</v>
      </c>
      <c r="E76" t="s">
        <v>12</v>
      </c>
      <c r="F76" t="s">
        <v>31</v>
      </c>
      <c r="G76" t="s">
        <v>32</v>
      </c>
      <c r="H76" t="s">
        <v>37</v>
      </c>
      <c r="I76" t="s">
        <v>29</v>
      </c>
      <c r="J76">
        <v>2017</v>
      </c>
      <c r="K76" t="s">
        <v>24</v>
      </c>
      <c r="L76" t="s">
        <v>17</v>
      </c>
      <c r="M76">
        <v>47018</v>
      </c>
      <c r="N76">
        <v>60430</v>
      </c>
      <c r="O76" s="72"/>
    </row>
    <row r="77" spans="1:15">
      <c r="A77" t="s">
        <v>189</v>
      </c>
      <c r="B77" t="s">
        <v>188</v>
      </c>
      <c r="C77" s="36" t="s">
        <v>204</v>
      </c>
      <c r="D77" t="s">
        <v>11</v>
      </c>
      <c r="E77" t="s">
        <v>12</v>
      </c>
      <c r="F77" t="s">
        <v>31</v>
      </c>
      <c r="G77" t="s">
        <v>32</v>
      </c>
      <c r="H77" t="s">
        <v>37</v>
      </c>
      <c r="I77" t="s">
        <v>29</v>
      </c>
      <c r="J77">
        <v>2017</v>
      </c>
      <c r="K77" t="s">
        <v>25</v>
      </c>
      <c r="L77" t="s">
        <v>17</v>
      </c>
      <c r="M77">
        <v>26726</v>
      </c>
      <c r="N77">
        <v>32646</v>
      </c>
      <c r="O77" s="72"/>
    </row>
    <row r="78" spans="1:15">
      <c r="A78" t="s">
        <v>189</v>
      </c>
      <c r="B78" t="s">
        <v>188</v>
      </c>
      <c r="C78" s="36" t="s">
        <v>204</v>
      </c>
      <c r="D78" t="s">
        <v>11</v>
      </c>
      <c r="E78" t="s">
        <v>12</v>
      </c>
      <c r="F78" t="s">
        <v>31</v>
      </c>
      <c r="G78" t="s">
        <v>32</v>
      </c>
      <c r="H78" t="s">
        <v>37</v>
      </c>
      <c r="I78" t="s">
        <v>29</v>
      </c>
      <c r="J78">
        <v>2018</v>
      </c>
      <c r="K78" t="s">
        <v>26</v>
      </c>
      <c r="L78" t="s">
        <v>17</v>
      </c>
      <c r="M78">
        <v>55960</v>
      </c>
      <c r="N78">
        <v>58200</v>
      </c>
      <c r="O78" s="72"/>
    </row>
    <row r="79" spans="1:15">
      <c r="A79" t="s">
        <v>189</v>
      </c>
      <c r="B79" t="s">
        <v>188</v>
      </c>
      <c r="C79" s="36" t="s">
        <v>204</v>
      </c>
      <c r="D79" t="s">
        <v>11</v>
      </c>
      <c r="E79" t="s">
        <v>12</v>
      </c>
      <c r="F79" t="s">
        <v>31</v>
      </c>
      <c r="G79" t="s">
        <v>32</v>
      </c>
      <c r="H79" t="s">
        <v>37</v>
      </c>
      <c r="I79" t="s">
        <v>29</v>
      </c>
      <c r="J79">
        <v>2018</v>
      </c>
      <c r="K79" t="s">
        <v>27</v>
      </c>
      <c r="L79" t="s">
        <v>17</v>
      </c>
      <c r="M79">
        <v>23402</v>
      </c>
      <c r="N79">
        <v>24954</v>
      </c>
      <c r="O79" s="72"/>
    </row>
    <row r="80" spans="1:15">
      <c r="A80" t="s">
        <v>189</v>
      </c>
      <c r="B80" t="s">
        <v>188</v>
      </c>
      <c r="C80" s="36" t="s">
        <v>204</v>
      </c>
      <c r="D80" t="s">
        <v>11</v>
      </c>
      <c r="E80" t="s">
        <v>12</v>
      </c>
      <c r="F80" t="s">
        <v>31</v>
      </c>
      <c r="G80" t="s">
        <v>32</v>
      </c>
      <c r="H80" t="s">
        <v>37</v>
      </c>
      <c r="I80" t="s">
        <v>29</v>
      </c>
      <c r="J80">
        <v>2018</v>
      </c>
      <c r="K80" t="s">
        <v>28</v>
      </c>
      <c r="L80" t="s">
        <v>17</v>
      </c>
      <c r="M80">
        <v>50914</v>
      </c>
      <c r="N80">
        <v>54074</v>
      </c>
      <c r="O80" s="72"/>
    </row>
    <row r="81" spans="1:15">
      <c r="A81" t="s">
        <v>189</v>
      </c>
      <c r="B81" t="s">
        <v>188</v>
      </c>
      <c r="C81" s="36" t="s">
        <v>203</v>
      </c>
      <c r="D81" t="s">
        <v>11</v>
      </c>
      <c r="E81" t="s">
        <v>12</v>
      </c>
      <c r="F81" t="s">
        <v>13</v>
      </c>
      <c r="G81" t="s">
        <v>14</v>
      </c>
      <c r="H81" t="s">
        <v>15</v>
      </c>
      <c r="I81" t="s">
        <v>29</v>
      </c>
      <c r="J81">
        <v>2017</v>
      </c>
      <c r="K81" t="s">
        <v>22</v>
      </c>
      <c r="L81" t="s">
        <v>17</v>
      </c>
      <c r="M81">
        <v>5627</v>
      </c>
      <c r="N81">
        <v>9459</v>
      </c>
      <c r="O81" s="36">
        <v>9459</v>
      </c>
    </row>
    <row r="82" spans="1:15">
      <c r="A82" t="s">
        <v>189</v>
      </c>
      <c r="B82" t="s">
        <v>188</v>
      </c>
      <c r="C82" s="36" t="s">
        <v>202</v>
      </c>
      <c r="D82" t="s">
        <v>11</v>
      </c>
      <c r="E82" t="s">
        <v>12</v>
      </c>
      <c r="F82" t="s">
        <v>31</v>
      </c>
      <c r="G82" t="s">
        <v>32</v>
      </c>
      <c r="H82" t="s">
        <v>36</v>
      </c>
      <c r="I82" t="s">
        <v>29</v>
      </c>
      <c r="J82">
        <v>2017</v>
      </c>
      <c r="K82" t="s">
        <v>16</v>
      </c>
      <c r="L82" t="s">
        <v>17</v>
      </c>
      <c r="M82">
        <v>336920</v>
      </c>
      <c r="N82">
        <v>375700</v>
      </c>
      <c r="O82" s="72">
        <f>SUM(N82:N108)</f>
        <v>6290545</v>
      </c>
    </row>
    <row r="83" spans="1:15">
      <c r="A83" t="s">
        <v>189</v>
      </c>
      <c r="B83" t="s">
        <v>188</v>
      </c>
      <c r="C83" s="36" t="s">
        <v>202</v>
      </c>
      <c r="D83" t="s">
        <v>11</v>
      </c>
      <c r="E83" t="s">
        <v>12</v>
      </c>
      <c r="F83" t="s">
        <v>31</v>
      </c>
      <c r="G83" t="s">
        <v>32</v>
      </c>
      <c r="H83" t="s">
        <v>36</v>
      </c>
      <c r="I83" t="s">
        <v>29</v>
      </c>
      <c r="J83">
        <v>2017</v>
      </c>
      <c r="K83" t="s">
        <v>18</v>
      </c>
      <c r="L83" t="s">
        <v>17</v>
      </c>
      <c r="M83">
        <v>106012</v>
      </c>
      <c r="N83">
        <v>97161</v>
      </c>
      <c r="O83" s="72"/>
    </row>
    <row r="84" spans="1:15">
      <c r="A84" t="s">
        <v>189</v>
      </c>
      <c r="B84" t="s">
        <v>188</v>
      </c>
      <c r="C84" s="36" t="s">
        <v>202</v>
      </c>
      <c r="D84" t="s">
        <v>11</v>
      </c>
      <c r="E84" t="s">
        <v>12</v>
      </c>
      <c r="F84" t="s">
        <v>31</v>
      </c>
      <c r="G84" t="s">
        <v>32</v>
      </c>
      <c r="H84" t="s">
        <v>36</v>
      </c>
      <c r="I84" t="s">
        <v>29</v>
      </c>
      <c r="J84">
        <v>2017</v>
      </c>
      <c r="K84" t="s">
        <v>19</v>
      </c>
      <c r="L84" t="s">
        <v>17</v>
      </c>
      <c r="M84">
        <v>707911</v>
      </c>
      <c r="N84">
        <v>762076</v>
      </c>
      <c r="O84" s="72"/>
    </row>
    <row r="85" spans="1:15">
      <c r="A85" t="s">
        <v>189</v>
      </c>
      <c r="B85" t="s">
        <v>188</v>
      </c>
      <c r="C85" s="36" t="s">
        <v>202</v>
      </c>
      <c r="D85" t="s">
        <v>11</v>
      </c>
      <c r="E85" t="s">
        <v>12</v>
      </c>
      <c r="F85" t="s">
        <v>31</v>
      </c>
      <c r="G85" t="s">
        <v>32</v>
      </c>
      <c r="H85" t="s">
        <v>36</v>
      </c>
      <c r="I85" t="s">
        <v>29</v>
      </c>
      <c r="J85">
        <v>2017</v>
      </c>
      <c r="K85" t="s">
        <v>20</v>
      </c>
      <c r="L85" t="s">
        <v>17</v>
      </c>
      <c r="M85">
        <v>186953</v>
      </c>
      <c r="N85">
        <v>229441</v>
      </c>
      <c r="O85" s="72"/>
    </row>
    <row r="86" spans="1:15">
      <c r="A86" t="s">
        <v>189</v>
      </c>
      <c r="B86" t="s">
        <v>188</v>
      </c>
      <c r="C86" s="36" t="s">
        <v>202</v>
      </c>
      <c r="D86" t="s">
        <v>11</v>
      </c>
      <c r="E86" t="s">
        <v>12</v>
      </c>
      <c r="F86" t="s">
        <v>31</v>
      </c>
      <c r="G86" t="s">
        <v>32</v>
      </c>
      <c r="H86" t="s">
        <v>36</v>
      </c>
      <c r="I86" t="s">
        <v>29</v>
      </c>
      <c r="J86">
        <v>2017</v>
      </c>
      <c r="K86" t="s">
        <v>21</v>
      </c>
      <c r="L86" t="s">
        <v>17</v>
      </c>
      <c r="M86">
        <v>338923</v>
      </c>
      <c r="N86">
        <v>377476</v>
      </c>
      <c r="O86" s="72"/>
    </row>
    <row r="87" spans="1:15">
      <c r="A87" t="s">
        <v>189</v>
      </c>
      <c r="B87" t="s">
        <v>188</v>
      </c>
      <c r="C87" s="36" t="s">
        <v>202</v>
      </c>
      <c r="D87" t="s">
        <v>11</v>
      </c>
      <c r="E87" t="s">
        <v>12</v>
      </c>
      <c r="F87" t="s">
        <v>31</v>
      </c>
      <c r="G87" t="s">
        <v>32</v>
      </c>
      <c r="H87" t="s">
        <v>36</v>
      </c>
      <c r="I87" t="s">
        <v>29</v>
      </c>
      <c r="J87">
        <v>2017</v>
      </c>
      <c r="K87" t="s">
        <v>22</v>
      </c>
      <c r="L87" t="s">
        <v>17</v>
      </c>
      <c r="M87">
        <v>345879</v>
      </c>
      <c r="N87">
        <v>349016</v>
      </c>
      <c r="O87" s="72"/>
    </row>
    <row r="88" spans="1:15">
      <c r="A88" t="s">
        <v>189</v>
      </c>
      <c r="B88" t="s">
        <v>188</v>
      </c>
      <c r="C88" s="36" t="s">
        <v>202</v>
      </c>
      <c r="D88" t="s">
        <v>11</v>
      </c>
      <c r="E88" t="s">
        <v>12</v>
      </c>
      <c r="F88" t="s">
        <v>31</v>
      </c>
      <c r="G88" t="s">
        <v>32</v>
      </c>
      <c r="H88" t="s">
        <v>36</v>
      </c>
      <c r="I88" t="s">
        <v>29</v>
      </c>
      <c r="J88">
        <v>2017</v>
      </c>
      <c r="K88" t="s">
        <v>23</v>
      </c>
      <c r="L88" t="s">
        <v>17</v>
      </c>
      <c r="M88">
        <v>227754</v>
      </c>
      <c r="N88">
        <v>216881</v>
      </c>
      <c r="O88" s="72"/>
    </row>
    <row r="89" spans="1:15">
      <c r="A89" t="s">
        <v>189</v>
      </c>
      <c r="B89" t="s">
        <v>188</v>
      </c>
      <c r="C89" s="36" t="s">
        <v>202</v>
      </c>
      <c r="D89" t="s">
        <v>11</v>
      </c>
      <c r="E89" t="s">
        <v>12</v>
      </c>
      <c r="F89" t="s">
        <v>31</v>
      </c>
      <c r="G89" t="s">
        <v>32</v>
      </c>
      <c r="H89" t="s">
        <v>36</v>
      </c>
      <c r="I89" t="s">
        <v>29</v>
      </c>
      <c r="J89">
        <v>2017</v>
      </c>
      <c r="K89" t="s">
        <v>24</v>
      </c>
      <c r="L89" t="s">
        <v>17</v>
      </c>
      <c r="M89">
        <v>492837</v>
      </c>
      <c r="N89">
        <v>471576</v>
      </c>
      <c r="O89" s="72"/>
    </row>
    <row r="90" spans="1:15">
      <c r="A90" t="s">
        <v>189</v>
      </c>
      <c r="B90" t="s">
        <v>188</v>
      </c>
      <c r="C90" s="36" t="s">
        <v>202</v>
      </c>
      <c r="D90" t="s">
        <v>11</v>
      </c>
      <c r="E90" t="s">
        <v>12</v>
      </c>
      <c r="F90" t="s">
        <v>31</v>
      </c>
      <c r="G90" t="s">
        <v>32</v>
      </c>
      <c r="H90" t="s">
        <v>36</v>
      </c>
      <c r="I90" t="s">
        <v>29</v>
      </c>
      <c r="J90">
        <v>2017</v>
      </c>
      <c r="K90" t="s">
        <v>25</v>
      </c>
      <c r="L90" t="s">
        <v>17</v>
      </c>
      <c r="M90">
        <v>119781</v>
      </c>
      <c r="N90">
        <v>111700</v>
      </c>
      <c r="O90" s="72"/>
    </row>
    <row r="91" spans="1:15">
      <c r="A91" t="s">
        <v>189</v>
      </c>
      <c r="B91" t="s">
        <v>188</v>
      </c>
      <c r="C91" s="36" t="s">
        <v>202</v>
      </c>
      <c r="D91" t="s">
        <v>11</v>
      </c>
      <c r="E91" t="s">
        <v>12</v>
      </c>
      <c r="F91" t="s">
        <v>31</v>
      </c>
      <c r="G91" t="s">
        <v>32</v>
      </c>
      <c r="H91" t="s">
        <v>36</v>
      </c>
      <c r="I91" t="s">
        <v>29</v>
      </c>
      <c r="J91">
        <v>2018</v>
      </c>
      <c r="K91" t="s">
        <v>26</v>
      </c>
      <c r="L91" t="s">
        <v>17</v>
      </c>
      <c r="M91">
        <v>844975</v>
      </c>
      <c r="N91">
        <v>361412</v>
      </c>
      <c r="O91" s="72"/>
    </row>
    <row r="92" spans="1:15">
      <c r="A92" t="s">
        <v>189</v>
      </c>
      <c r="B92" t="s">
        <v>188</v>
      </c>
      <c r="C92" s="36" t="s">
        <v>202</v>
      </c>
      <c r="D92" t="s">
        <v>11</v>
      </c>
      <c r="E92" t="s">
        <v>12</v>
      </c>
      <c r="F92" t="s">
        <v>31</v>
      </c>
      <c r="G92" t="s">
        <v>32</v>
      </c>
      <c r="H92" t="s">
        <v>36</v>
      </c>
      <c r="I92" t="s">
        <v>29</v>
      </c>
      <c r="J92">
        <v>2018</v>
      </c>
      <c r="K92" t="s">
        <v>27</v>
      </c>
      <c r="L92" t="s">
        <v>17</v>
      </c>
      <c r="M92">
        <v>263384</v>
      </c>
      <c r="N92">
        <v>275648</v>
      </c>
      <c r="O92" s="72"/>
    </row>
    <row r="93" spans="1:15">
      <c r="A93" t="s">
        <v>189</v>
      </c>
      <c r="B93" t="s">
        <v>188</v>
      </c>
      <c r="C93" s="36" t="s">
        <v>202</v>
      </c>
      <c r="D93" t="s">
        <v>11</v>
      </c>
      <c r="E93" t="s">
        <v>12</v>
      </c>
      <c r="F93" t="s">
        <v>31</v>
      </c>
      <c r="G93" t="s">
        <v>32</v>
      </c>
      <c r="H93" t="s">
        <v>36</v>
      </c>
      <c r="I93" t="s">
        <v>29</v>
      </c>
      <c r="J93">
        <v>2018</v>
      </c>
      <c r="K93" t="s">
        <v>28</v>
      </c>
      <c r="L93" t="s">
        <v>17</v>
      </c>
      <c r="M93">
        <v>641534</v>
      </c>
      <c r="N93">
        <v>583388</v>
      </c>
      <c r="O93" s="72"/>
    </row>
    <row r="94" spans="1:15">
      <c r="A94" t="s">
        <v>189</v>
      </c>
      <c r="B94" t="s">
        <v>188</v>
      </c>
      <c r="C94" s="36" t="s">
        <v>202</v>
      </c>
      <c r="D94" t="s">
        <v>11</v>
      </c>
      <c r="E94" t="s">
        <v>12</v>
      </c>
      <c r="F94" t="s">
        <v>31</v>
      </c>
      <c r="G94" t="s">
        <v>32</v>
      </c>
      <c r="H94" t="s">
        <v>37</v>
      </c>
      <c r="I94" t="s">
        <v>29</v>
      </c>
      <c r="J94">
        <v>2017</v>
      </c>
      <c r="K94" t="s">
        <v>16</v>
      </c>
      <c r="L94" t="s">
        <v>17</v>
      </c>
      <c r="M94">
        <v>106182</v>
      </c>
      <c r="N94">
        <v>124326</v>
      </c>
      <c r="O94" s="72"/>
    </row>
    <row r="95" spans="1:15">
      <c r="A95" t="s">
        <v>189</v>
      </c>
      <c r="B95" t="s">
        <v>188</v>
      </c>
      <c r="C95" s="36" t="s">
        <v>202</v>
      </c>
      <c r="D95" t="s">
        <v>11</v>
      </c>
      <c r="E95" t="s">
        <v>12</v>
      </c>
      <c r="F95" t="s">
        <v>31</v>
      </c>
      <c r="G95" t="s">
        <v>32</v>
      </c>
      <c r="H95" t="s">
        <v>37</v>
      </c>
      <c r="I95" t="s">
        <v>29</v>
      </c>
      <c r="J95">
        <v>2017</v>
      </c>
      <c r="K95" t="s">
        <v>18</v>
      </c>
      <c r="L95" t="s">
        <v>17</v>
      </c>
      <c r="M95">
        <v>198652</v>
      </c>
      <c r="N95">
        <v>224675</v>
      </c>
      <c r="O95" s="72"/>
    </row>
    <row r="96" spans="1:15">
      <c r="A96" t="s">
        <v>189</v>
      </c>
      <c r="B96" t="s">
        <v>188</v>
      </c>
      <c r="C96" s="36" t="s">
        <v>202</v>
      </c>
      <c r="D96" t="s">
        <v>11</v>
      </c>
      <c r="E96" t="s">
        <v>12</v>
      </c>
      <c r="F96" t="s">
        <v>31</v>
      </c>
      <c r="G96" t="s">
        <v>32</v>
      </c>
      <c r="H96" t="s">
        <v>37</v>
      </c>
      <c r="I96" t="s">
        <v>29</v>
      </c>
      <c r="J96">
        <v>2017</v>
      </c>
      <c r="K96" t="s">
        <v>19</v>
      </c>
      <c r="L96" t="s">
        <v>17</v>
      </c>
      <c r="M96">
        <v>286388</v>
      </c>
      <c r="N96">
        <v>343348</v>
      </c>
      <c r="O96" s="72"/>
    </row>
    <row r="97" spans="1:15">
      <c r="A97" t="s">
        <v>189</v>
      </c>
      <c r="B97" t="s">
        <v>188</v>
      </c>
      <c r="C97" s="36" t="s">
        <v>202</v>
      </c>
      <c r="D97" t="s">
        <v>11</v>
      </c>
      <c r="E97" t="s">
        <v>12</v>
      </c>
      <c r="F97" t="s">
        <v>31</v>
      </c>
      <c r="G97" t="s">
        <v>32</v>
      </c>
      <c r="H97" t="s">
        <v>37</v>
      </c>
      <c r="I97" t="s">
        <v>29</v>
      </c>
      <c r="J97">
        <v>2017</v>
      </c>
      <c r="K97" t="s">
        <v>20</v>
      </c>
      <c r="L97" t="s">
        <v>17</v>
      </c>
      <c r="M97">
        <v>119302</v>
      </c>
      <c r="N97">
        <v>149714</v>
      </c>
      <c r="O97" s="72"/>
    </row>
    <row r="98" spans="1:15">
      <c r="A98" t="s">
        <v>189</v>
      </c>
      <c r="B98" t="s">
        <v>188</v>
      </c>
      <c r="C98" s="36" t="s">
        <v>202</v>
      </c>
      <c r="D98" t="s">
        <v>11</v>
      </c>
      <c r="E98" t="s">
        <v>12</v>
      </c>
      <c r="F98" t="s">
        <v>31</v>
      </c>
      <c r="G98" t="s">
        <v>32</v>
      </c>
      <c r="H98" t="s">
        <v>37</v>
      </c>
      <c r="I98" t="s">
        <v>29</v>
      </c>
      <c r="J98">
        <v>2017</v>
      </c>
      <c r="K98" t="s">
        <v>21</v>
      </c>
      <c r="L98" t="s">
        <v>17</v>
      </c>
      <c r="M98">
        <v>58457</v>
      </c>
      <c r="N98">
        <v>71435</v>
      </c>
      <c r="O98" s="72"/>
    </row>
    <row r="99" spans="1:15">
      <c r="A99" t="s">
        <v>189</v>
      </c>
      <c r="B99" t="s">
        <v>188</v>
      </c>
      <c r="C99" s="36" t="s">
        <v>202</v>
      </c>
      <c r="D99" t="s">
        <v>11</v>
      </c>
      <c r="E99" t="s">
        <v>12</v>
      </c>
      <c r="F99" t="s">
        <v>31</v>
      </c>
      <c r="G99" t="s">
        <v>32</v>
      </c>
      <c r="H99" t="s">
        <v>37</v>
      </c>
      <c r="I99" t="s">
        <v>29</v>
      </c>
      <c r="J99">
        <v>2017</v>
      </c>
      <c r="K99" t="s">
        <v>22</v>
      </c>
      <c r="L99" t="s">
        <v>17</v>
      </c>
      <c r="M99">
        <v>131031</v>
      </c>
      <c r="N99">
        <v>146124</v>
      </c>
      <c r="O99" s="72"/>
    </row>
    <row r="100" spans="1:15">
      <c r="A100" t="s">
        <v>189</v>
      </c>
      <c r="B100" t="s">
        <v>188</v>
      </c>
      <c r="C100" s="36" t="s">
        <v>202</v>
      </c>
      <c r="D100" t="s">
        <v>11</v>
      </c>
      <c r="E100" t="s">
        <v>12</v>
      </c>
      <c r="F100" t="s">
        <v>31</v>
      </c>
      <c r="G100" t="s">
        <v>32</v>
      </c>
      <c r="H100" t="s">
        <v>37</v>
      </c>
      <c r="I100" t="s">
        <v>29</v>
      </c>
      <c r="J100">
        <v>2017</v>
      </c>
      <c r="K100" t="s">
        <v>23</v>
      </c>
      <c r="L100" t="s">
        <v>17</v>
      </c>
      <c r="M100">
        <v>83247</v>
      </c>
      <c r="N100">
        <v>102111</v>
      </c>
      <c r="O100" s="72"/>
    </row>
    <row r="101" spans="1:15">
      <c r="A101" t="s">
        <v>189</v>
      </c>
      <c r="B101" t="s">
        <v>188</v>
      </c>
      <c r="C101" s="36" t="s">
        <v>202</v>
      </c>
      <c r="D101" t="s">
        <v>11</v>
      </c>
      <c r="E101" t="s">
        <v>12</v>
      </c>
      <c r="F101" t="s">
        <v>31</v>
      </c>
      <c r="G101" t="s">
        <v>32</v>
      </c>
      <c r="H101" t="s">
        <v>37</v>
      </c>
      <c r="I101" t="s">
        <v>29</v>
      </c>
      <c r="J101">
        <v>2017</v>
      </c>
      <c r="K101" t="s">
        <v>24</v>
      </c>
      <c r="L101" t="s">
        <v>17</v>
      </c>
      <c r="M101">
        <v>129765</v>
      </c>
      <c r="N101">
        <v>137186</v>
      </c>
      <c r="O101" s="72"/>
    </row>
    <row r="102" spans="1:15">
      <c r="A102" t="s">
        <v>189</v>
      </c>
      <c r="B102" t="s">
        <v>188</v>
      </c>
      <c r="C102" s="36" t="s">
        <v>202</v>
      </c>
      <c r="D102" t="s">
        <v>11</v>
      </c>
      <c r="E102" t="s">
        <v>12</v>
      </c>
      <c r="F102" t="s">
        <v>31</v>
      </c>
      <c r="G102" t="s">
        <v>32</v>
      </c>
      <c r="H102" t="s">
        <v>37</v>
      </c>
      <c r="I102" t="s">
        <v>29</v>
      </c>
      <c r="J102">
        <v>2017</v>
      </c>
      <c r="K102" t="s">
        <v>25</v>
      </c>
      <c r="L102" t="s">
        <v>17</v>
      </c>
      <c r="M102">
        <v>64139</v>
      </c>
      <c r="N102">
        <v>65548</v>
      </c>
      <c r="O102" s="72"/>
    </row>
    <row r="103" spans="1:15">
      <c r="A103" t="s">
        <v>189</v>
      </c>
      <c r="B103" t="s">
        <v>188</v>
      </c>
      <c r="C103" s="36" t="s">
        <v>202</v>
      </c>
      <c r="D103" t="s">
        <v>11</v>
      </c>
      <c r="E103" t="s">
        <v>12</v>
      </c>
      <c r="F103" t="s">
        <v>31</v>
      </c>
      <c r="G103" t="s">
        <v>32</v>
      </c>
      <c r="H103" t="s">
        <v>37</v>
      </c>
      <c r="I103" t="s">
        <v>29</v>
      </c>
      <c r="J103">
        <v>2018</v>
      </c>
      <c r="K103" t="s">
        <v>26</v>
      </c>
      <c r="L103" t="s">
        <v>17</v>
      </c>
      <c r="M103">
        <v>236307</v>
      </c>
      <c r="N103">
        <v>265636</v>
      </c>
      <c r="O103" s="72"/>
    </row>
    <row r="104" spans="1:15">
      <c r="A104" t="s">
        <v>189</v>
      </c>
      <c r="B104" t="s">
        <v>188</v>
      </c>
      <c r="C104" s="36" t="s">
        <v>202</v>
      </c>
      <c r="D104" t="s">
        <v>11</v>
      </c>
      <c r="E104" t="s">
        <v>12</v>
      </c>
      <c r="F104" t="s">
        <v>31</v>
      </c>
      <c r="G104" t="s">
        <v>32</v>
      </c>
      <c r="H104" t="s">
        <v>37</v>
      </c>
      <c r="I104" t="s">
        <v>29</v>
      </c>
      <c r="J104">
        <v>2018</v>
      </c>
      <c r="K104" t="s">
        <v>27</v>
      </c>
      <c r="L104" t="s">
        <v>17</v>
      </c>
      <c r="M104">
        <v>138884</v>
      </c>
      <c r="N104">
        <v>147666</v>
      </c>
      <c r="O104" s="72"/>
    </row>
    <row r="105" spans="1:15">
      <c r="A105" t="s">
        <v>189</v>
      </c>
      <c r="B105" t="s">
        <v>188</v>
      </c>
      <c r="C105" s="36" t="s">
        <v>202</v>
      </c>
      <c r="D105" t="s">
        <v>11</v>
      </c>
      <c r="E105" t="s">
        <v>12</v>
      </c>
      <c r="F105" t="s">
        <v>31</v>
      </c>
      <c r="G105" t="s">
        <v>32</v>
      </c>
      <c r="H105" t="s">
        <v>37</v>
      </c>
      <c r="I105" t="s">
        <v>29</v>
      </c>
      <c r="J105">
        <v>2018</v>
      </c>
      <c r="K105" t="s">
        <v>28</v>
      </c>
      <c r="L105" t="s">
        <v>17</v>
      </c>
      <c r="M105">
        <v>251955</v>
      </c>
      <c r="N105">
        <v>252743</v>
      </c>
      <c r="O105" s="72"/>
    </row>
    <row r="106" spans="1:15">
      <c r="A106" t="s">
        <v>189</v>
      </c>
      <c r="B106" t="s">
        <v>188</v>
      </c>
      <c r="C106" s="36" t="s">
        <v>202</v>
      </c>
      <c r="D106" t="s">
        <v>11</v>
      </c>
      <c r="E106" t="s">
        <v>12</v>
      </c>
      <c r="F106" t="s">
        <v>31</v>
      </c>
      <c r="G106" t="s">
        <v>32</v>
      </c>
      <c r="H106" t="s">
        <v>39</v>
      </c>
      <c r="I106" t="s">
        <v>29</v>
      </c>
      <c r="J106">
        <v>2017</v>
      </c>
      <c r="K106" t="s">
        <v>20</v>
      </c>
      <c r="L106" t="s">
        <v>17</v>
      </c>
      <c r="M106">
        <v>4771</v>
      </c>
      <c r="N106">
        <v>8540</v>
      </c>
      <c r="O106" s="72"/>
    </row>
    <row r="107" spans="1:15">
      <c r="A107" t="s">
        <v>189</v>
      </c>
      <c r="B107" t="s">
        <v>188</v>
      </c>
      <c r="C107" s="36" t="s">
        <v>202</v>
      </c>
      <c r="D107" t="s">
        <v>11</v>
      </c>
      <c r="E107" t="s">
        <v>12</v>
      </c>
      <c r="F107" t="s">
        <v>31</v>
      </c>
      <c r="G107" t="s">
        <v>32</v>
      </c>
      <c r="H107" t="s">
        <v>39</v>
      </c>
      <c r="I107" t="s">
        <v>29</v>
      </c>
      <c r="J107">
        <v>2018</v>
      </c>
      <c r="K107" t="s">
        <v>26</v>
      </c>
      <c r="L107" t="s">
        <v>17</v>
      </c>
      <c r="M107">
        <v>16141</v>
      </c>
      <c r="N107">
        <v>21653</v>
      </c>
      <c r="O107" s="72"/>
    </row>
    <row r="108" spans="1:15">
      <c r="A108" t="s">
        <v>189</v>
      </c>
      <c r="B108" t="s">
        <v>188</v>
      </c>
      <c r="C108" s="36" t="s">
        <v>202</v>
      </c>
      <c r="D108" t="s">
        <v>11</v>
      </c>
      <c r="E108" t="s">
        <v>12</v>
      </c>
      <c r="F108" t="s">
        <v>31</v>
      </c>
      <c r="G108" t="s">
        <v>32</v>
      </c>
      <c r="H108" t="s">
        <v>39</v>
      </c>
      <c r="I108" t="s">
        <v>29</v>
      </c>
      <c r="J108">
        <v>2018</v>
      </c>
      <c r="K108" t="s">
        <v>28</v>
      </c>
      <c r="L108" t="s">
        <v>17</v>
      </c>
      <c r="M108">
        <v>14345</v>
      </c>
      <c r="N108">
        <v>18365</v>
      </c>
      <c r="O108" s="72"/>
    </row>
    <row r="109" spans="1:15">
      <c r="A109" t="s">
        <v>189</v>
      </c>
      <c r="B109" t="s">
        <v>188</v>
      </c>
      <c r="C109" s="36" t="s">
        <v>201</v>
      </c>
      <c r="D109" t="s">
        <v>11</v>
      </c>
      <c r="E109" t="s">
        <v>12</v>
      </c>
      <c r="F109" t="s">
        <v>13</v>
      </c>
      <c r="G109" t="s">
        <v>14</v>
      </c>
      <c r="H109" t="s">
        <v>15</v>
      </c>
      <c r="I109" t="s">
        <v>29</v>
      </c>
      <c r="J109">
        <v>2017</v>
      </c>
      <c r="K109" t="s">
        <v>21</v>
      </c>
      <c r="L109" t="s">
        <v>17</v>
      </c>
      <c r="M109">
        <v>593321</v>
      </c>
      <c r="N109">
        <v>1492720</v>
      </c>
      <c r="O109" s="72">
        <f>SUM(N109:N151)</f>
        <v>6938557</v>
      </c>
    </row>
    <row r="110" spans="1:15">
      <c r="A110" t="s">
        <v>189</v>
      </c>
      <c r="B110" t="s">
        <v>188</v>
      </c>
      <c r="C110" s="36" t="s">
        <v>201</v>
      </c>
      <c r="D110" t="s">
        <v>11</v>
      </c>
      <c r="E110" t="s">
        <v>12</v>
      </c>
      <c r="F110" t="s">
        <v>13</v>
      </c>
      <c r="G110" t="s">
        <v>14</v>
      </c>
      <c r="H110" t="s">
        <v>15</v>
      </c>
      <c r="I110" t="s">
        <v>29</v>
      </c>
      <c r="J110">
        <v>2017</v>
      </c>
      <c r="K110" t="s">
        <v>23</v>
      </c>
      <c r="L110" t="s">
        <v>17</v>
      </c>
      <c r="M110">
        <v>257721</v>
      </c>
      <c r="N110">
        <v>647260</v>
      </c>
      <c r="O110" s="72"/>
    </row>
    <row r="111" spans="1:15">
      <c r="A111" t="s">
        <v>189</v>
      </c>
      <c r="B111" t="s">
        <v>188</v>
      </c>
      <c r="C111" s="36" t="s">
        <v>201</v>
      </c>
      <c r="D111" t="s">
        <v>11</v>
      </c>
      <c r="E111" t="s">
        <v>12</v>
      </c>
      <c r="F111" t="s">
        <v>13</v>
      </c>
      <c r="G111" t="s">
        <v>14</v>
      </c>
      <c r="H111" t="s">
        <v>15</v>
      </c>
      <c r="I111" t="s">
        <v>29</v>
      </c>
      <c r="J111">
        <v>2018</v>
      </c>
      <c r="K111" t="s">
        <v>26</v>
      </c>
      <c r="L111" t="s">
        <v>17</v>
      </c>
      <c r="M111">
        <v>802764</v>
      </c>
      <c r="N111">
        <v>1839820</v>
      </c>
      <c r="O111" s="72"/>
    </row>
    <row r="112" spans="1:15">
      <c r="A112" t="s">
        <v>189</v>
      </c>
      <c r="B112" t="s">
        <v>188</v>
      </c>
      <c r="C112" s="36" t="s">
        <v>201</v>
      </c>
      <c r="D112" t="s">
        <v>11</v>
      </c>
      <c r="E112" t="s">
        <v>12</v>
      </c>
      <c r="F112" t="s">
        <v>31</v>
      </c>
      <c r="G112" t="s">
        <v>32</v>
      </c>
      <c r="H112" t="s">
        <v>33</v>
      </c>
      <c r="I112" t="s">
        <v>29</v>
      </c>
      <c r="J112">
        <v>2017</v>
      </c>
      <c r="K112" t="s">
        <v>19</v>
      </c>
      <c r="L112" t="s">
        <v>17</v>
      </c>
      <c r="M112">
        <v>479</v>
      </c>
      <c r="N112">
        <v>171</v>
      </c>
      <c r="O112" s="72"/>
    </row>
    <row r="113" spans="1:15">
      <c r="A113" t="s">
        <v>189</v>
      </c>
      <c r="B113" t="s">
        <v>188</v>
      </c>
      <c r="C113" s="36" t="s">
        <v>201</v>
      </c>
      <c r="D113" t="s">
        <v>11</v>
      </c>
      <c r="E113" t="s">
        <v>12</v>
      </c>
      <c r="F113" t="s">
        <v>31</v>
      </c>
      <c r="G113" t="s">
        <v>32</v>
      </c>
      <c r="H113" t="s">
        <v>33</v>
      </c>
      <c r="I113" t="s">
        <v>29</v>
      </c>
      <c r="J113">
        <v>2017</v>
      </c>
      <c r="K113" t="s">
        <v>24</v>
      </c>
      <c r="L113" t="s">
        <v>17</v>
      </c>
      <c r="M113">
        <v>5</v>
      </c>
      <c r="N113">
        <v>6</v>
      </c>
      <c r="O113" s="72"/>
    </row>
    <row r="114" spans="1:15">
      <c r="A114" t="s">
        <v>189</v>
      </c>
      <c r="B114" t="s">
        <v>188</v>
      </c>
      <c r="C114" s="36" t="s">
        <v>201</v>
      </c>
      <c r="D114" t="s">
        <v>11</v>
      </c>
      <c r="E114" t="s">
        <v>12</v>
      </c>
      <c r="F114" t="s">
        <v>31</v>
      </c>
      <c r="G114" t="s">
        <v>32</v>
      </c>
      <c r="H114" t="s">
        <v>33</v>
      </c>
      <c r="I114" t="s">
        <v>29</v>
      </c>
      <c r="J114">
        <v>2017</v>
      </c>
      <c r="K114" t="s">
        <v>25</v>
      </c>
      <c r="L114" t="s">
        <v>17</v>
      </c>
      <c r="M114">
        <v>71</v>
      </c>
      <c r="N114">
        <v>5</v>
      </c>
      <c r="O114" s="72"/>
    </row>
    <row r="115" spans="1:15">
      <c r="A115" t="s">
        <v>189</v>
      </c>
      <c r="B115" t="s">
        <v>188</v>
      </c>
      <c r="C115" s="36" t="s">
        <v>201</v>
      </c>
      <c r="D115" t="s">
        <v>11</v>
      </c>
      <c r="E115" t="s">
        <v>12</v>
      </c>
      <c r="F115" t="s">
        <v>31</v>
      </c>
      <c r="G115" t="s">
        <v>32</v>
      </c>
      <c r="H115" t="s">
        <v>36</v>
      </c>
      <c r="I115" t="s">
        <v>29</v>
      </c>
      <c r="J115">
        <v>2017</v>
      </c>
      <c r="K115" t="s">
        <v>16</v>
      </c>
      <c r="L115" t="s">
        <v>17</v>
      </c>
      <c r="M115">
        <v>116282</v>
      </c>
      <c r="N115">
        <v>123226</v>
      </c>
      <c r="O115" s="72"/>
    </row>
    <row r="116" spans="1:15">
      <c r="A116" t="s">
        <v>189</v>
      </c>
      <c r="B116" t="s">
        <v>188</v>
      </c>
      <c r="C116" s="36" t="s">
        <v>201</v>
      </c>
      <c r="D116" t="s">
        <v>11</v>
      </c>
      <c r="E116" t="s">
        <v>12</v>
      </c>
      <c r="F116" t="s">
        <v>31</v>
      </c>
      <c r="G116" t="s">
        <v>32</v>
      </c>
      <c r="H116" t="s">
        <v>36</v>
      </c>
      <c r="I116" t="s">
        <v>29</v>
      </c>
      <c r="J116">
        <v>2017</v>
      </c>
      <c r="K116" t="s">
        <v>18</v>
      </c>
      <c r="L116" t="s">
        <v>17</v>
      </c>
      <c r="M116">
        <v>241750</v>
      </c>
      <c r="N116">
        <v>251642</v>
      </c>
      <c r="O116" s="72"/>
    </row>
    <row r="117" spans="1:15">
      <c r="A117" t="s">
        <v>189</v>
      </c>
      <c r="B117" t="s">
        <v>188</v>
      </c>
      <c r="C117" s="36" t="s">
        <v>201</v>
      </c>
      <c r="D117" t="s">
        <v>11</v>
      </c>
      <c r="E117" t="s">
        <v>12</v>
      </c>
      <c r="F117" t="s">
        <v>31</v>
      </c>
      <c r="G117" t="s">
        <v>32</v>
      </c>
      <c r="H117" t="s">
        <v>36</v>
      </c>
      <c r="I117" t="s">
        <v>29</v>
      </c>
      <c r="J117">
        <v>2017</v>
      </c>
      <c r="K117" t="s">
        <v>19</v>
      </c>
      <c r="L117" t="s">
        <v>17</v>
      </c>
      <c r="M117">
        <v>246536</v>
      </c>
      <c r="N117">
        <v>250433</v>
      </c>
      <c r="O117" s="72"/>
    </row>
    <row r="118" spans="1:15">
      <c r="A118" t="s">
        <v>189</v>
      </c>
      <c r="B118" t="s">
        <v>188</v>
      </c>
      <c r="C118" s="36" t="s">
        <v>201</v>
      </c>
      <c r="D118" t="s">
        <v>11</v>
      </c>
      <c r="E118" t="s">
        <v>12</v>
      </c>
      <c r="F118" t="s">
        <v>31</v>
      </c>
      <c r="G118" t="s">
        <v>32</v>
      </c>
      <c r="H118" t="s">
        <v>36</v>
      </c>
      <c r="I118" t="s">
        <v>29</v>
      </c>
      <c r="J118">
        <v>2017</v>
      </c>
      <c r="K118" t="s">
        <v>20</v>
      </c>
      <c r="L118" t="s">
        <v>17</v>
      </c>
      <c r="M118">
        <v>260216</v>
      </c>
      <c r="N118">
        <v>256488</v>
      </c>
      <c r="O118" s="72"/>
    </row>
    <row r="119" spans="1:15">
      <c r="A119" t="s">
        <v>189</v>
      </c>
      <c r="B119" t="s">
        <v>188</v>
      </c>
      <c r="C119" s="36" t="s">
        <v>201</v>
      </c>
      <c r="D119" t="s">
        <v>11</v>
      </c>
      <c r="E119" t="s">
        <v>12</v>
      </c>
      <c r="F119" t="s">
        <v>31</v>
      </c>
      <c r="G119" t="s">
        <v>32</v>
      </c>
      <c r="H119" t="s">
        <v>36</v>
      </c>
      <c r="I119" t="s">
        <v>29</v>
      </c>
      <c r="J119">
        <v>2017</v>
      </c>
      <c r="K119" t="s">
        <v>21</v>
      </c>
      <c r="L119" t="s">
        <v>17</v>
      </c>
      <c r="M119">
        <v>150316</v>
      </c>
      <c r="N119">
        <v>146135</v>
      </c>
      <c r="O119" s="72"/>
    </row>
    <row r="120" spans="1:15">
      <c r="A120" t="s">
        <v>189</v>
      </c>
      <c r="B120" t="s">
        <v>188</v>
      </c>
      <c r="C120" s="36" t="s">
        <v>201</v>
      </c>
      <c r="D120" t="s">
        <v>11</v>
      </c>
      <c r="E120" t="s">
        <v>12</v>
      </c>
      <c r="F120" t="s">
        <v>31</v>
      </c>
      <c r="G120" t="s">
        <v>32</v>
      </c>
      <c r="H120" t="s">
        <v>36</v>
      </c>
      <c r="I120" t="s">
        <v>29</v>
      </c>
      <c r="J120">
        <v>2017</v>
      </c>
      <c r="K120" t="s">
        <v>22</v>
      </c>
      <c r="L120" t="s">
        <v>17</v>
      </c>
      <c r="M120">
        <v>142051</v>
      </c>
      <c r="N120">
        <v>129619</v>
      </c>
      <c r="O120" s="72"/>
    </row>
    <row r="121" spans="1:15">
      <c r="A121" t="s">
        <v>189</v>
      </c>
      <c r="B121" t="s">
        <v>188</v>
      </c>
      <c r="C121" s="36" t="s">
        <v>201</v>
      </c>
      <c r="D121" t="s">
        <v>11</v>
      </c>
      <c r="E121" t="s">
        <v>12</v>
      </c>
      <c r="F121" t="s">
        <v>31</v>
      </c>
      <c r="G121" t="s">
        <v>32</v>
      </c>
      <c r="H121" t="s">
        <v>36</v>
      </c>
      <c r="I121" t="s">
        <v>29</v>
      </c>
      <c r="J121">
        <v>2017</v>
      </c>
      <c r="K121" t="s">
        <v>23</v>
      </c>
      <c r="L121" t="s">
        <v>17</v>
      </c>
      <c r="M121">
        <v>129185</v>
      </c>
      <c r="N121">
        <v>121715</v>
      </c>
      <c r="O121" s="72"/>
    </row>
    <row r="122" spans="1:15">
      <c r="A122" t="s">
        <v>189</v>
      </c>
      <c r="B122" t="s">
        <v>188</v>
      </c>
      <c r="C122" s="36" t="s">
        <v>201</v>
      </c>
      <c r="D122" t="s">
        <v>11</v>
      </c>
      <c r="E122" t="s">
        <v>12</v>
      </c>
      <c r="F122" t="s">
        <v>31</v>
      </c>
      <c r="G122" t="s">
        <v>32</v>
      </c>
      <c r="H122" t="s">
        <v>36</v>
      </c>
      <c r="I122" t="s">
        <v>29</v>
      </c>
      <c r="J122">
        <v>2017</v>
      </c>
      <c r="K122" t="s">
        <v>24</v>
      </c>
      <c r="L122" t="s">
        <v>17</v>
      </c>
      <c r="M122">
        <v>123169</v>
      </c>
      <c r="N122">
        <v>152288</v>
      </c>
      <c r="O122" s="72"/>
    </row>
    <row r="123" spans="1:15">
      <c r="A123" t="s">
        <v>189</v>
      </c>
      <c r="B123" t="s">
        <v>188</v>
      </c>
      <c r="C123" s="36" t="s">
        <v>201</v>
      </c>
      <c r="D123" t="s">
        <v>11</v>
      </c>
      <c r="E123" t="s">
        <v>12</v>
      </c>
      <c r="F123" t="s">
        <v>31</v>
      </c>
      <c r="G123" t="s">
        <v>32</v>
      </c>
      <c r="H123" t="s">
        <v>36</v>
      </c>
      <c r="I123" t="s">
        <v>29</v>
      </c>
      <c r="J123">
        <v>2017</v>
      </c>
      <c r="K123" t="s">
        <v>25</v>
      </c>
      <c r="L123" t="s">
        <v>17</v>
      </c>
      <c r="M123">
        <v>198908</v>
      </c>
      <c r="N123">
        <v>219478</v>
      </c>
      <c r="O123" s="72"/>
    </row>
    <row r="124" spans="1:15">
      <c r="A124" t="s">
        <v>189</v>
      </c>
      <c r="B124" t="s">
        <v>188</v>
      </c>
      <c r="C124" s="36" t="s">
        <v>201</v>
      </c>
      <c r="D124" t="s">
        <v>11</v>
      </c>
      <c r="E124" t="s">
        <v>12</v>
      </c>
      <c r="F124" t="s">
        <v>31</v>
      </c>
      <c r="G124" t="s">
        <v>32</v>
      </c>
      <c r="H124" t="s">
        <v>36</v>
      </c>
      <c r="I124" t="s">
        <v>29</v>
      </c>
      <c r="J124">
        <v>2018</v>
      </c>
      <c r="K124" t="s">
        <v>26</v>
      </c>
      <c r="L124" t="s">
        <v>17</v>
      </c>
      <c r="M124">
        <v>335266</v>
      </c>
      <c r="N124">
        <v>315062</v>
      </c>
      <c r="O124" s="72"/>
    </row>
    <row r="125" spans="1:15">
      <c r="A125" t="s">
        <v>189</v>
      </c>
      <c r="B125" t="s">
        <v>188</v>
      </c>
      <c r="C125" s="36" t="s">
        <v>201</v>
      </c>
      <c r="D125" t="s">
        <v>11</v>
      </c>
      <c r="E125" t="s">
        <v>12</v>
      </c>
      <c r="F125" t="s">
        <v>31</v>
      </c>
      <c r="G125" t="s">
        <v>32</v>
      </c>
      <c r="H125" t="s">
        <v>36</v>
      </c>
      <c r="I125" t="s">
        <v>29</v>
      </c>
      <c r="J125">
        <v>2018</v>
      </c>
      <c r="K125" t="s">
        <v>27</v>
      </c>
      <c r="L125" t="s">
        <v>17</v>
      </c>
      <c r="M125">
        <v>486549</v>
      </c>
      <c r="N125">
        <v>420168</v>
      </c>
      <c r="O125" s="72"/>
    </row>
    <row r="126" spans="1:15">
      <c r="A126" t="s">
        <v>189</v>
      </c>
      <c r="B126" t="s">
        <v>188</v>
      </c>
      <c r="C126" s="36" t="s">
        <v>201</v>
      </c>
      <c r="D126" t="s">
        <v>11</v>
      </c>
      <c r="E126" t="s">
        <v>12</v>
      </c>
      <c r="F126" t="s">
        <v>31</v>
      </c>
      <c r="G126" t="s">
        <v>32</v>
      </c>
      <c r="H126" t="s">
        <v>36</v>
      </c>
      <c r="I126" t="s">
        <v>29</v>
      </c>
      <c r="J126">
        <v>2018</v>
      </c>
      <c r="K126" t="s">
        <v>28</v>
      </c>
      <c r="L126" t="s">
        <v>17</v>
      </c>
      <c r="M126">
        <v>353667</v>
      </c>
      <c r="N126">
        <v>307349</v>
      </c>
      <c r="O126" s="72"/>
    </row>
    <row r="127" spans="1:15">
      <c r="A127" t="s">
        <v>189</v>
      </c>
      <c r="B127" t="s">
        <v>188</v>
      </c>
      <c r="C127" s="36" t="s">
        <v>201</v>
      </c>
      <c r="D127" t="s">
        <v>11</v>
      </c>
      <c r="E127" t="s">
        <v>12</v>
      </c>
      <c r="F127" t="s">
        <v>31</v>
      </c>
      <c r="G127" t="s">
        <v>32</v>
      </c>
      <c r="H127" t="s">
        <v>37</v>
      </c>
      <c r="I127" t="s">
        <v>29</v>
      </c>
      <c r="J127">
        <v>2017</v>
      </c>
      <c r="K127" t="s">
        <v>16</v>
      </c>
      <c r="L127" t="s">
        <v>17</v>
      </c>
      <c r="M127">
        <v>15984</v>
      </c>
      <c r="N127">
        <v>1277</v>
      </c>
      <c r="O127" s="72"/>
    </row>
    <row r="128" spans="1:15">
      <c r="A128" t="s">
        <v>189</v>
      </c>
      <c r="B128" t="s">
        <v>188</v>
      </c>
      <c r="C128" s="36" t="s">
        <v>201</v>
      </c>
      <c r="D128" t="s">
        <v>11</v>
      </c>
      <c r="E128" t="s">
        <v>12</v>
      </c>
      <c r="F128" t="s">
        <v>31</v>
      </c>
      <c r="G128" t="s">
        <v>32</v>
      </c>
      <c r="H128" t="s">
        <v>37</v>
      </c>
      <c r="I128" t="s">
        <v>29</v>
      </c>
      <c r="J128">
        <v>2017</v>
      </c>
      <c r="K128" t="s">
        <v>18</v>
      </c>
      <c r="L128" t="s">
        <v>17</v>
      </c>
      <c r="M128">
        <v>82536</v>
      </c>
      <c r="N128">
        <v>8406</v>
      </c>
      <c r="O128" s="72"/>
    </row>
    <row r="129" spans="1:15">
      <c r="A129" t="s">
        <v>189</v>
      </c>
      <c r="B129" t="s">
        <v>188</v>
      </c>
      <c r="C129" s="36" t="s">
        <v>201</v>
      </c>
      <c r="D129" t="s">
        <v>11</v>
      </c>
      <c r="E129" t="s">
        <v>12</v>
      </c>
      <c r="F129" t="s">
        <v>31</v>
      </c>
      <c r="G129" t="s">
        <v>32</v>
      </c>
      <c r="H129" t="s">
        <v>37</v>
      </c>
      <c r="I129" t="s">
        <v>29</v>
      </c>
      <c r="J129">
        <v>2017</v>
      </c>
      <c r="K129" t="s">
        <v>19</v>
      </c>
      <c r="L129" t="s">
        <v>17</v>
      </c>
      <c r="M129">
        <v>6145</v>
      </c>
      <c r="N129">
        <v>807</v>
      </c>
      <c r="O129" s="72"/>
    </row>
    <row r="130" spans="1:15">
      <c r="A130" t="s">
        <v>189</v>
      </c>
      <c r="B130" t="s">
        <v>188</v>
      </c>
      <c r="C130" s="36" t="s">
        <v>201</v>
      </c>
      <c r="D130" t="s">
        <v>11</v>
      </c>
      <c r="E130" t="s">
        <v>12</v>
      </c>
      <c r="F130" t="s">
        <v>31</v>
      </c>
      <c r="G130" t="s">
        <v>32</v>
      </c>
      <c r="H130" t="s">
        <v>37</v>
      </c>
      <c r="I130" t="s">
        <v>29</v>
      </c>
      <c r="J130">
        <v>2017</v>
      </c>
      <c r="K130" t="s">
        <v>20</v>
      </c>
      <c r="L130" t="s">
        <v>17</v>
      </c>
      <c r="M130">
        <v>16450</v>
      </c>
      <c r="N130">
        <v>15490</v>
      </c>
      <c r="O130" s="72"/>
    </row>
    <row r="131" spans="1:15">
      <c r="A131" t="s">
        <v>189</v>
      </c>
      <c r="B131" t="s">
        <v>188</v>
      </c>
      <c r="C131" s="36" t="s">
        <v>201</v>
      </c>
      <c r="D131" t="s">
        <v>11</v>
      </c>
      <c r="E131" t="s">
        <v>12</v>
      </c>
      <c r="F131" t="s">
        <v>31</v>
      </c>
      <c r="G131" t="s">
        <v>32</v>
      </c>
      <c r="H131" t="s">
        <v>37</v>
      </c>
      <c r="I131" t="s">
        <v>29</v>
      </c>
      <c r="J131">
        <v>2017</v>
      </c>
      <c r="K131" t="s">
        <v>21</v>
      </c>
      <c r="L131" t="s">
        <v>17</v>
      </c>
      <c r="M131">
        <v>36721</v>
      </c>
      <c r="N131">
        <v>3345</v>
      </c>
      <c r="O131" s="72"/>
    </row>
    <row r="132" spans="1:15">
      <c r="A132" t="s">
        <v>189</v>
      </c>
      <c r="B132" t="s">
        <v>188</v>
      </c>
      <c r="C132" s="36" t="s">
        <v>201</v>
      </c>
      <c r="D132" t="s">
        <v>11</v>
      </c>
      <c r="E132" t="s">
        <v>12</v>
      </c>
      <c r="F132" t="s">
        <v>31</v>
      </c>
      <c r="G132" t="s">
        <v>32</v>
      </c>
      <c r="H132" t="s">
        <v>37</v>
      </c>
      <c r="I132" t="s">
        <v>29</v>
      </c>
      <c r="J132">
        <v>2017</v>
      </c>
      <c r="K132" t="s">
        <v>22</v>
      </c>
      <c r="L132" t="s">
        <v>17</v>
      </c>
      <c r="M132">
        <v>44159</v>
      </c>
      <c r="N132">
        <v>10796</v>
      </c>
      <c r="O132" s="72"/>
    </row>
    <row r="133" spans="1:15">
      <c r="A133" t="s">
        <v>189</v>
      </c>
      <c r="B133" t="s">
        <v>188</v>
      </c>
      <c r="C133" s="36" t="s">
        <v>201</v>
      </c>
      <c r="D133" t="s">
        <v>11</v>
      </c>
      <c r="E133" t="s">
        <v>12</v>
      </c>
      <c r="F133" t="s">
        <v>31</v>
      </c>
      <c r="G133" t="s">
        <v>32</v>
      </c>
      <c r="H133" t="s">
        <v>37</v>
      </c>
      <c r="I133" t="s">
        <v>29</v>
      </c>
      <c r="J133">
        <v>2017</v>
      </c>
      <c r="K133" t="s">
        <v>23</v>
      </c>
      <c r="L133" t="s">
        <v>17</v>
      </c>
      <c r="M133">
        <v>82156</v>
      </c>
      <c r="N133">
        <v>90970</v>
      </c>
      <c r="O133" s="72"/>
    </row>
    <row r="134" spans="1:15">
      <c r="A134" t="s">
        <v>189</v>
      </c>
      <c r="B134" t="s">
        <v>188</v>
      </c>
      <c r="C134" s="36" t="s">
        <v>201</v>
      </c>
      <c r="D134" t="s">
        <v>11</v>
      </c>
      <c r="E134" t="s">
        <v>12</v>
      </c>
      <c r="F134" t="s">
        <v>31</v>
      </c>
      <c r="G134" t="s">
        <v>32</v>
      </c>
      <c r="H134" t="s">
        <v>37</v>
      </c>
      <c r="I134" t="s">
        <v>29</v>
      </c>
      <c r="J134">
        <v>2017</v>
      </c>
      <c r="K134" t="s">
        <v>24</v>
      </c>
      <c r="L134" t="s">
        <v>17</v>
      </c>
      <c r="M134">
        <v>1963</v>
      </c>
      <c r="N134">
        <v>135</v>
      </c>
      <c r="O134" s="72"/>
    </row>
    <row r="135" spans="1:15">
      <c r="A135" t="s">
        <v>189</v>
      </c>
      <c r="B135" t="s">
        <v>188</v>
      </c>
      <c r="C135" s="36" t="s">
        <v>201</v>
      </c>
      <c r="D135" t="s">
        <v>11</v>
      </c>
      <c r="E135" t="s">
        <v>12</v>
      </c>
      <c r="F135" t="s">
        <v>31</v>
      </c>
      <c r="G135" t="s">
        <v>32</v>
      </c>
      <c r="H135" t="s">
        <v>37</v>
      </c>
      <c r="I135" t="s">
        <v>29</v>
      </c>
      <c r="J135">
        <v>2017</v>
      </c>
      <c r="K135" t="s">
        <v>25</v>
      </c>
      <c r="L135" t="s">
        <v>17</v>
      </c>
      <c r="M135">
        <v>1006</v>
      </c>
      <c r="N135">
        <v>99</v>
      </c>
      <c r="O135" s="72"/>
    </row>
    <row r="136" spans="1:15">
      <c r="A136" t="s">
        <v>189</v>
      </c>
      <c r="B136" t="s">
        <v>188</v>
      </c>
      <c r="C136" s="36" t="s">
        <v>201</v>
      </c>
      <c r="D136" t="s">
        <v>11</v>
      </c>
      <c r="E136" t="s">
        <v>12</v>
      </c>
      <c r="F136" t="s">
        <v>31</v>
      </c>
      <c r="G136" t="s">
        <v>32</v>
      </c>
      <c r="H136" t="s">
        <v>37</v>
      </c>
      <c r="I136" t="s">
        <v>29</v>
      </c>
      <c r="J136">
        <v>2018</v>
      </c>
      <c r="K136" t="s">
        <v>26</v>
      </c>
      <c r="L136" t="s">
        <v>17</v>
      </c>
      <c r="M136">
        <v>16388</v>
      </c>
      <c r="N136">
        <v>2509</v>
      </c>
      <c r="O136" s="72"/>
    </row>
    <row r="137" spans="1:15">
      <c r="A137" t="s">
        <v>189</v>
      </c>
      <c r="B137" t="s">
        <v>188</v>
      </c>
      <c r="C137" s="36" t="s">
        <v>201</v>
      </c>
      <c r="D137" t="s">
        <v>11</v>
      </c>
      <c r="E137" t="s">
        <v>12</v>
      </c>
      <c r="F137" t="s">
        <v>31</v>
      </c>
      <c r="G137" t="s">
        <v>32</v>
      </c>
      <c r="H137" t="s">
        <v>37</v>
      </c>
      <c r="I137" t="s">
        <v>29</v>
      </c>
      <c r="J137">
        <v>2018</v>
      </c>
      <c r="K137" t="s">
        <v>27</v>
      </c>
      <c r="L137" t="s">
        <v>17</v>
      </c>
      <c r="M137">
        <v>40143</v>
      </c>
      <c r="N137">
        <v>46512</v>
      </c>
      <c r="O137" s="72"/>
    </row>
    <row r="138" spans="1:15">
      <c r="A138" t="s">
        <v>189</v>
      </c>
      <c r="B138" t="s">
        <v>188</v>
      </c>
      <c r="C138" s="36" t="s">
        <v>201</v>
      </c>
      <c r="D138" t="s">
        <v>11</v>
      </c>
      <c r="E138" t="s">
        <v>12</v>
      </c>
      <c r="F138" t="s">
        <v>31</v>
      </c>
      <c r="G138" t="s">
        <v>32</v>
      </c>
      <c r="H138" t="s">
        <v>37</v>
      </c>
      <c r="I138" t="s">
        <v>29</v>
      </c>
      <c r="J138">
        <v>2018</v>
      </c>
      <c r="K138" t="s">
        <v>28</v>
      </c>
      <c r="L138" t="s">
        <v>17</v>
      </c>
      <c r="M138">
        <v>44209</v>
      </c>
      <c r="N138">
        <v>79440</v>
      </c>
      <c r="O138" s="72"/>
    </row>
    <row r="139" spans="1:15">
      <c r="A139" t="s">
        <v>189</v>
      </c>
      <c r="B139" t="s">
        <v>188</v>
      </c>
      <c r="C139" s="36" t="s">
        <v>201</v>
      </c>
      <c r="D139" t="s">
        <v>11</v>
      </c>
      <c r="E139" t="s">
        <v>12</v>
      </c>
      <c r="F139" t="s">
        <v>31</v>
      </c>
      <c r="G139" t="s">
        <v>32</v>
      </c>
      <c r="H139" t="s">
        <v>38</v>
      </c>
      <c r="I139" t="s">
        <v>29</v>
      </c>
      <c r="J139">
        <v>2017</v>
      </c>
      <c r="K139" t="s">
        <v>18</v>
      </c>
      <c r="L139" t="s">
        <v>17</v>
      </c>
      <c r="M139">
        <v>665</v>
      </c>
      <c r="N139">
        <v>36</v>
      </c>
      <c r="O139" s="72"/>
    </row>
    <row r="140" spans="1:15">
      <c r="A140" t="s">
        <v>189</v>
      </c>
      <c r="B140" t="s">
        <v>188</v>
      </c>
      <c r="C140" s="36" t="s">
        <v>201</v>
      </c>
      <c r="D140" t="s">
        <v>11</v>
      </c>
      <c r="E140" t="s">
        <v>12</v>
      </c>
      <c r="F140" t="s">
        <v>31</v>
      </c>
      <c r="G140" t="s">
        <v>32</v>
      </c>
      <c r="H140" t="s">
        <v>38</v>
      </c>
      <c r="I140" t="s">
        <v>29</v>
      </c>
      <c r="J140">
        <v>2017</v>
      </c>
      <c r="K140" t="s">
        <v>20</v>
      </c>
      <c r="L140" t="s">
        <v>17</v>
      </c>
      <c r="M140">
        <v>2470</v>
      </c>
      <c r="N140">
        <v>127</v>
      </c>
      <c r="O140" s="72"/>
    </row>
    <row r="141" spans="1:15">
      <c r="A141" t="s">
        <v>189</v>
      </c>
      <c r="B141" t="s">
        <v>188</v>
      </c>
      <c r="C141" s="36" t="s">
        <v>201</v>
      </c>
      <c r="D141" t="s">
        <v>11</v>
      </c>
      <c r="E141" t="s">
        <v>12</v>
      </c>
      <c r="F141" t="s">
        <v>31</v>
      </c>
      <c r="G141" t="s">
        <v>32</v>
      </c>
      <c r="H141" t="s">
        <v>38</v>
      </c>
      <c r="I141" t="s">
        <v>29</v>
      </c>
      <c r="J141">
        <v>2017</v>
      </c>
      <c r="K141" t="s">
        <v>22</v>
      </c>
      <c r="L141" t="s">
        <v>17</v>
      </c>
      <c r="M141">
        <v>3584</v>
      </c>
      <c r="N141">
        <v>182</v>
      </c>
      <c r="O141" s="72"/>
    </row>
    <row r="142" spans="1:15">
      <c r="A142" t="s">
        <v>189</v>
      </c>
      <c r="B142" t="s">
        <v>188</v>
      </c>
      <c r="C142" s="36" t="s">
        <v>201</v>
      </c>
      <c r="D142" t="s">
        <v>11</v>
      </c>
      <c r="E142" t="s">
        <v>12</v>
      </c>
      <c r="F142" t="s">
        <v>31</v>
      </c>
      <c r="G142" t="s">
        <v>32</v>
      </c>
      <c r="H142" t="s">
        <v>38</v>
      </c>
      <c r="I142" t="s">
        <v>29</v>
      </c>
      <c r="J142">
        <v>2017</v>
      </c>
      <c r="K142" t="s">
        <v>23</v>
      </c>
      <c r="L142" t="s">
        <v>17</v>
      </c>
      <c r="M142">
        <v>732</v>
      </c>
      <c r="N142">
        <v>30</v>
      </c>
      <c r="O142" s="72"/>
    </row>
    <row r="143" spans="1:15">
      <c r="A143" t="s">
        <v>189</v>
      </c>
      <c r="B143" t="s">
        <v>188</v>
      </c>
      <c r="C143" s="36" t="s">
        <v>201</v>
      </c>
      <c r="D143" t="s">
        <v>11</v>
      </c>
      <c r="E143" t="s">
        <v>12</v>
      </c>
      <c r="F143" t="s">
        <v>31</v>
      </c>
      <c r="G143" t="s">
        <v>32</v>
      </c>
      <c r="H143" t="s">
        <v>38</v>
      </c>
      <c r="I143" t="s">
        <v>29</v>
      </c>
      <c r="J143">
        <v>2017</v>
      </c>
      <c r="K143" t="s">
        <v>24</v>
      </c>
      <c r="L143" t="s">
        <v>17</v>
      </c>
      <c r="M143">
        <v>961</v>
      </c>
      <c r="N143">
        <v>53</v>
      </c>
      <c r="O143" s="72"/>
    </row>
    <row r="144" spans="1:15">
      <c r="A144" t="s">
        <v>189</v>
      </c>
      <c r="B144" t="s">
        <v>188</v>
      </c>
      <c r="C144" s="36" t="s">
        <v>201</v>
      </c>
      <c r="D144" t="s">
        <v>11</v>
      </c>
      <c r="E144" t="s">
        <v>12</v>
      </c>
      <c r="F144" t="s">
        <v>31</v>
      </c>
      <c r="G144" t="s">
        <v>32</v>
      </c>
      <c r="H144" t="s">
        <v>38</v>
      </c>
      <c r="I144" t="s">
        <v>29</v>
      </c>
      <c r="J144">
        <v>2017</v>
      </c>
      <c r="K144" t="s">
        <v>25</v>
      </c>
      <c r="L144" t="s">
        <v>17</v>
      </c>
      <c r="M144">
        <v>1594</v>
      </c>
      <c r="N144">
        <v>86</v>
      </c>
      <c r="O144" s="72"/>
    </row>
    <row r="145" spans="1:15">
      <c r="A145" t="s">
        <v>189</v>
      </c>
      <c r="B145" t="s">
        <v>188</v>
      </c>
      <c r="C145" s="36" t="s">
        <v>201</v>
      </c>
      <c r="D145" t="s">
        <v>11</v>
      </c>
      <c r="E145" t="s">
        <v>12</v>
      </c>
      <c r="F145" t="s">
        <v>31</v>
      </c>
      <c r="G145" t="s">
        <v>32</v>
      </c>
      <c r="H145" t="s">
        <v>38</v>
      </c>
      <c r="I145" t="s">
        <v>29</v>
      </c>
      <c r="J145">
        <v>2018</v>
      </c>
      <c r="K145" t="s">
        <v>26</v>
      </c>
      <c r="L145" t="s">
        <v>17</v>
      </c>
      <c r="M145">
        <v>2002</v>
      </c>
      <c r="N145">
        <v>115</v>
      </c>
      <c r="O145" s="72"/>
    </row>
    <row r="146" spans="1:15">
      <c r="A146" t="s">
        <v>189</v>
      </c>
      <c r="B146" t="s">
        <v>188</v>
      </c>
      <c r="C146" s="36" t="s">
        <v>201</v>
      </c>
      <c r="D146" t="s">
        <v>11</v>
      </c>
      <c r="E146" t="s">
        <v>12</v>
      </c>
      <c r="F146" t="s">
        <v>31</v>
      </c>
      <c r="G146" t="s">
        <v>32</v>
      </c>
      <c r="H146" t="s">
        <v>38</v>
      </c>
      <c r="I146" t="s">
        <v>29</v>
      </c>
      <c r="J146">
        <v>2018</v>
      </c>
      <c r="K146" t="s">
        <v>27</v>
      </c>
      <c r="L146" t="s">
        <v>17</v>
      </c>
      <c r="M146">
        <v>4645</v>
      </c>
      <c r="N146">
        <v>264</v>
      </c>
      <c r="O146" s="72"/>
    </row>
    <row r="147" spans="1:15">
      <c r="A147" t="s">
        <v>189</v>
      </c>
      <c r="B147" t="s">
        <v>188</v>
      </c>
      <c r="C147" s="36" t="s">
        <v>201</v>
      </c>
      <c r="D147" t="s">
        <v>11</v>
      </c>
      <c r="E147" t="s">
        <v>12</v>
      </c>
      <c r="F147" t="s">
        <v>31</v>
      </c>
      <c r="G147" t="s">
        <v>32</v>
      </c>
      <c r="H147" t="s">
        <v>38</v>
      </c>
      <c r="I147" t="s">
        <v>29</v>
      </c>
      <c r="J147">
        <v>2018</v>
      </c>
      <c r="K147" t="s">
        <v>28</v>
      </c>
      <c r="L147" t="s">
        <v>17</v>
      </c>
      <c r="M147">
        <v>446</v>
      </c>
      <c r="N147">
        <v>24</v>
      </c>
      <c r="O147" s="72"/>
    </row>
    <row r="148" spans="1:15">
      <c r="A148" t="s">
        <v>189</v>
      </c>
      <c r="B148" t="s">
        <v>188</v>
      </c>
      <c r="C148" s="36" t="s">
        <v>201</v>
      </c>
      <c r="D148" t="s">
        <v>11</v>
      </c>
      <c r="E148" t="s">
        <v>12</v>
      </c>
      <c r="F148" t="s">
        <v>31</v>
      </c>
      <c r="G148" t="s">
        <v>32</v>
      </c>
      <c r="H148" t="s">
        <v>39</v>
      </c>
      <c r="I148" t="s">
        <v>29</v>
      </c>
      <c r="J148">
        <v>2017</v>
      </c>
      <c r="K148" t="s">
        <v>19</v>
      </c>
      <c r="L148" t="s">
        <v>17</v>
      </c>
      <c r="M148">
        <v>18517</v>
      </c>
      <c r="N148">
        <v>1780</v>
      </c>
      <c r="O148" s="72"/>
    </row>
    <row r="149" spans="1:15">
      <c r="A149" t="s">
        <v>189</v>
      </c>
      <c r="B149" t="s">
        <v>188</v>
      </c>
      <c r="C149" s="36" t="s">
        <v>201</v>
      </c>
      <c r="D149" t="s">
        <v>11</v>
      </c>
      <c r="E149" t="s">
        <v>12</v>
      </c>
      <c r="F149" t="s">
        <v>31</v>
      </c>
      <c r="G149" t="s">
        <v>32</v>
      </c>
      <c r="H149" t="s">
        <v>39</v>
      </c>
      <c r="I149" t="s">
        <v>29</v>
      </c>
      <c r="J149">
        <v>2017</v>
      </c>
      <c r="K149" t="s">
        <v>23</v>
      </c>
      <c r="L149" t="s">
        <v>17</v>
      </c>
      <c r="M149">
        <v>12369</v>
      </c>
      <c r="N149">
        <v>800</v>
      </c>
      <c r="O149" s="72"/>
    </row>
    <row r="150" spans="1:15">
      <c r="A150" t="s">
        <v>189</v>
      </c>
      <c r="B150" t="s">
        <v>188</v>
      </c>
      <c r="C150" s="36" t="s">
        <v>201</v>
      </c>
      <c r="D150" t="s">
        <v>11</v>
      </c>
      <c r="E150" t="s">
        <v>12</v>
      </c>
      <c r="F150" t="s">
        <v>31</v>
      </c>
      <c r="G150" t="s">
        <v>32</v>
      </c>
      <c r="H150" t="s">
        <v>39</v>
      </c>
      <c r="I150" t="s">
        <v>29</v>
      </c>
      <c r="J150">
        <v>2017</v>
      </c>
      <c r="K150" t="s">
        <v>24</v>
      </c>
      <c r="L150" t="s">
        <v>17</v>
      </c>
      <c r="M150">
        <v>18226</v>
      </c>
      <c r="N150">
        <v>1601</v>
      </c>
      <c r="O150" s="72"/>
    </row>
    <row r="151" spans="1:15">
      <c r="A151" t="s">
        <v>189</v>
      </c>
      <c r="B151" t="s">
        <v>188</v>
      </c>
      <c r="C151" s="36" t="s">
        <v>201</v>
      </c>
      <c r="D151" t="s">
        <v>11</v>
      </c>
      <c r="E151" t="s">
        <v>12</v>
      </c>
      <c r="F151" t="s">
        <v>31</v>
      </c>
      <c r="G151" t="s">
        <v>32</v>
      </c>
      <c r="H151" t="s">
        <v>39</v>
      </c>
      <c r="I151" t="s">
        <v>29</v>
      </c>
      <c r="J151">
        <v>2018</v>
      </c>
      <c r="K151" t="s">
        <v>27</v>
      </c>
      <c r="L151" t="s">
        <v>17</v>
      </c>
      <c r="M151">
        <v>2719</v>
      </c>
      <c r="N151">
        <v>88</v>
      </c>
      <c r="O151" s="72"/>
    </row>
    <row r="152" spans="1:15">
      <c r="A152" t="s">
        <v>189</v>
      </c>
      <c r="B152" t="s">
        <v>188</v>
      </c>
      <c r="C152" s="36" t="s">
        <v>200</v>
      </c>
      <c r="D152" t="s">
        <v>11</v>
      </c>
      <c r="E152" t="s">
        <v>12</v>
      </c>
      <c r="F152" t="s">
        <v>13</v>
      </c>
      <c r="G152" t="s">
        <v>14</v>
      </c>
      <c r="H152" t="s">
        <v>15</v>
      </c>
      <c r="I152" t="s">
        <v>29</v>
      </c>
      <c r="J152">
        <v>2017</v>
      </c>
      <c r="K152" t="s">
        <v>16</v>
      </c>
      <c r="L152" t="s">
        <v>17</v>
      </c>
      <c r="M152">
        <v>9964</v>
      </c>
      <c r="N152">
        <v>6816</v>
      </c>
      <c r="O152" s="72">
        <f>SUM(N152:N222)</f>
        <v>6106401</v>
      </c>
    </row>
    <row r="153" spans="1:15">
      <c r="A153" t="s">
        <v>189</v>
      </c>
      <c r="B153" t="s">
        <v>188</v>
      </c>
      <c r="C153" s="36" t="s">
        <v>200</v>
      </c>
      <c r="D153" t="s">
        <v>11</v>
      </c>
      <c r="E153" t="s">
        <v>12</v>
      </c>
      <c r="F153" t="s">
        <v>13</v>
      </c>
      <c r="G153" t="s">
        <v>14</v>
      </c>
      <c r="H153" t="s">
        <v>15</v>
      </c>
      <c r="I153" t="s">
        <v>29</v>
      </c>
      <c r="J153">
        <v>2017</v>
      </c>
      <c r="K153" t="s">
        <v>19</v>
      </c>
      <c r="L153" t="s">
        <v>17</v>
      </c>
      <c r="M153">
        <v>3399</v>
      </c>
      <c r="N153">
        <v>931</v>
      </c>
      <c r="O153" s="72"/>
    </row>
    <row r="154" spans="1:15">
      <c r="A154" t="s">
        <v>189</v>
      </c>
      <c r="B154" t="s">
        <v>188</v>
      </c>
      <c r="C154" s="36" t="s">
        <v>200</v>
      </c>
      <c r="D154" t="s">
        <v>11</v>
      </c>
      <c r="E154" t="s">
        <v>12</v>
      </c>
      <c r="F154" t="s">
        <v>13</v>
      </c>
      <c r="G154" t="s">
        <v>14</v>
      </c>
      <c r="H154" t="s">
        <v>15</v>
      </c>
      <c r="I154" t="s">
        <v>29</v>
      </c>
      <c r="J154">
        <v>2017</v>
      </c>
      <c r="K154" t="s">
        <v>20</v>
      </c>
      <c r="L154" t="s">
        <v>17</v>
      </c>
      <c r="M154">
        <v>29773</v>
      </c>
      <c r="N154">
        <v>19540</v>
      </c>
      <c r="O154" s="72"/>
    </row>
    <row r="155" spans="1:15">
      <c r="A155" t="s">
        <v>189</v>
      </c>
      <c r="B155" t="s">
        <v>188</v>
      </c>
      <c r="C155" s="36" t="s">
        <v>200</v>
      </c>
      <c r="D155" t="s">
        <v>11</v>
      </c>
      <c r="E155" t="s">
        <v>12</v>
      </c>
      <c r="F155" t="s">
        <v>13</v>
      </c>
      <c r="G155" t="s">
        <v>14</v>
      </c>
      <c r="H155" t="s">
        <v>15</v>
      </c>
      <c r="I155" t="s">
        <v>29</v>
      </c>
      <c r="J155">
        <v>2017</v>
      </c>
      <c r="K155" t="s">
        <v>21</v>
      </c>
      <c r="L155" t="s">
        <v>17</v>
      </c>
      <c r="M155">
        <v>10862</v>
      </c>
      <c r="N155">
        <v>12741</v>
      </c>
      <c r="O155" s="72"/>
    </row>
    <row r="156" spans="1:15">
      <c r="A156" t="s">
        <v>189</v>
      </c>
      <c r="B156" t="s">
        <v>188</v>
      </c>
      <c r="C156" s="36" t="s">
        <v>200</v>
      </c>
      <c r="D156" t="s">
        <v>11</v>
      </c>
      <c r="E156" t="s">
        <v>12</v>
      </c>
      <c r="F156" t="s">
        <v>13</v>
      </c>
      <c r="G156" t="s">
        <v>14</v>
      </c>
      <c r="H156" t="s">
        <v>15</v>
      </c>
      <c r="I156" t="s">
        <v>29</v>
      </c>
      <c r="J156">
        <v>2017</v>
      </c>
      <c r="K156" t="s">
        <v>23</v>
      </c>
      <c r="L156" t="s">
        <v>17</v>
      </c>
      <c r="M156">
        <v>48</v>
      </c>
      <c r="N156">
        <v>45</v>
      </c>
      <c r="O156" s="72"/>
    </row>
    <row r="157" spans="1:15">
      <c r="A157" t="s">
        <v>189</v>
      </c>
      <c r="B157" t="s">
        <v>188</v>
      </c>
      <c r="C157" s="36" t="s">
        <v>200</v>
      </c>
      <c r="D157" t="s">
        <v>11</v>
      </c>
      <c r="E157" t="s">
        <v>12</v>
      </c>
      <c r="F157" t="s">
        <v>13</v>
      </c>
      <c r="G157" t="s">
        <v>14</v>
      </c>
      <c r="H157" t="s">
        <v>15</v>
      </c>
      <c r="I157" t="s">
        <v>29</v>
      </c>
      <c r="J157">
        <v>2017</v>
      </c>
      <c r="K157" t="s">
        <v>24</v>
      </c>
      <c r="L157" t="s">
        <v>17</v>
      </c>
      <c r="M157">
        <v>10934</v>
      </c>
      <c r="N157">
        <v>6750</v>
      </c>
      <c r="O157" s="72"/>
    </row>
    <row r="158" spans="1:15">
      <c r="A158" t="s">
        <v>189</v>
      </c>
      <c r="B158" t="s">
        <v>188</v>
      </c>
      <c r="C158" s="36" t="s">
        <v>200</v>
      </c>
      <c r="D158" t="s">
        <v>11</v>
      </c>
      <c r="E158" t="s">
        <v>12</v>
      </c>
      <c r="F158" t="s">
        <v>13</v>
      </c>
      <c r="G158" t="s">
        <v>14</v>
      </c>
      <c r="H158" t="s">
        <v>15</v>
      </c>
      <c r="I158" t="s">
        <v>29</v>
      </c>
      <c r="J158">
        <v>2017</v>
      </c>
      <c r="K158" t="s">
        <v>25</v>
      </c>
      <c r="L158" t="s">
        <v>17</v>
      </c>
      <c r="M158">
        <v>1648</v>
      </c>
      <c r="N158">
        <v>1598</v>
      </c>
      <c r="O158" s="72"/>
    </row>
    <row r="159" spans="1:15">
      <c r="A159" t="s">
        <v>189</v>
      </c>
      <c r="B159" t="s">
        <v>188</v>
      </c>
      <c r="C159" s="36" t="s">
        <v>200</v>
      </c>
      <c r="D159" t="s">
        <v>11</v>
      </c>
      <c r="E159" t="s">
        <v>12</v>
      </c>
      <c r="F159" t="s">
        <v>13</v>
      </c>
      <c r="G159" t="s">
        <v>14</v>
      </c>
      <c r="H159" t="s">
        <v>15</v>
      </c>
      <c r="I159" t="s">
        <v>29</v>
      </c>
      <c r="J159">
        <v>2018</v>
      </c>
      <c r="K159" t="s">
        <v>26</v>
      </c>
      <c r="L159" t="s">
        <v>17</v>
      </c>
      <c r="M159">
        <v>208</v>
      </c>
      <c r="N159">
        <v>1153</v>
      </c>
      <c r="O159" s="72"/>
    </row>
    <row r="160" spans="1:15">
      <c r="A160" t="s">
        <v>189</v>
      </c>
      <c r="B160" t="s">
        <v>188</v>
      </c>
      <c r="C160" s="36" t="s">
        <v>200</v>
      </c>
      <c r="D160" t="s">
        <v>11</v>
      </c>
      <c r="E160" t="s">
        <v>12</v>
      </c>
      <c r="F160" t="s">
        <v>13</v>
      </c>
      <c r="G160" t="s">
        <v>14</v>
      </c>
      <c r="H160" t="s">
        <v>15</v>
      </c>
      <c r="I160" t="s">
        <v>29</v>
      </c>
      <c r="J160">
        <v>2018</v>
      </c>
      <c r="K160" t="s">
        <v>27</v>
      </c>
      <c r="L160" t="s">
        <v>17</v>
      </c>
      <c r="M160">
        <v>12631</v>
      </c>
      <c r="N160">
        <v>7575</v>
      </c>
      <c r="O160" s="72"/>
    </row>
    <row r="161" spans="1:15">
      <c r="A161" t="s">
        <v>189</v>
      </c>
      <c r="B161" t="s">
        <v>188</v>
      </c>
      <c r="C161" s="36" t="s">
        <v>200</v>
      </c>
      <c r="D161" t="s">
        <v>11</v>
      </c>
      <c r="E161" t="s">
        <v>12</v>
      </c>
      <c r="F161" t="s">
        <v>13</v>
      </c>
      <c r="G161" t="s">
        <v>14</v>
      </c>
      <c r="H161" t="s">
        <v>15</v>
      </c>
      <c r="I161" t="s">
        <v>29</v>
      </c>
      <c r="J161">
        <v>2018</v>
      </c>
      <c r="K161" t="s">
        <v>28</v>
      </c>
      <c r="L161" t="s">
        <v>17</v>
      </c>
      <c r="M161">
        <v>3993</v>
      </c>
      <c r="N161">
        <v>2765</v>
      </c>
      <c r="O161" s="72"/>
    </row>
    <row r="162" spans="1:15">
      <c r="A162" t="s">
        <v>189</v>
      </c>
      <c r="B162" t="s">
        <v>188</v>
      </c>
      <c r="C162" s="36" t="s">
        <v>200</v>
      </c>
      <c r="D162" t="s">
        <v>11</v>
      </c>
      <c r="E162" t="s">
        <v>12</v>
      </c>
      <c r="F162" t="s">
        <v>31</v>
      </c>
      <c r="G162" t="s">
        <v>32</v>
      </c>
      <c r="H162" t="s">
        <v>33</v>
      </c>
      <c r="I162" t="s">
        <v>29</v>
      </c>
      <c r="J162">
        <v>2017</v>
      </c>
      <c r="K162" t="s">
        <v>16</v>
      </c>
      <c r="L162" t="s">
        <v>17</v>
      </c>
      <c r="M162">
        <v>7329</v>
      </c>
      <c r="N162">
        <v>3468</v>
      </c>
      <c r="O162" s="72"/>
    </row>
    <row r="163" spans="1:15">
      <c r="A163" t="s">
        <v>189</v>
      </c>
      <c r="B163" t="s">
        <v>188</v>
      </c>
      <c r="C163" s="36" t="s">
        <v>200</v>
      </c>
      <c r="D163" t="s">
        <v>11</v>
      </c>
      <c r="E163" t="s">
        <v>12</v>
      </c>
      <c r="F163" t="s">
        <v>31</v>
      </c>
      <c r="G163" t="s">
        <v>32</v>
      </c>
      <c r="H163" t="s">
        <v>33</v>
      </c>
      <c r="I163" t="s">
        <v>29</v>
      </c>
      <c r="J163">
        <v>2017</v>
      </c>
      <c r="K163" t="s">
        <v>18</v>
      </c>
      <c r="L163" t="s">
        <v>17</v>
      </c>
      <c r="M163">
        <v>55333</v>
      </c>
      <c r="N163">
        <v>19938</v>
      </c>
      <c r="O163" s="72"/>
    </row>
    <row r="164" spans="1:15">
      <c r="A164" t="s">
        <v>189</v>
      </c>
      <c r="B164" t="s">
        <v>188</v>
      </c>
      <c r="C164" s="36" t="s">
        <v>200</v>
      </c>
      <c r="D164" t="s">
        <v>11</v>
      </c>
      <c r="E164" t="s">
        <v>12</v>
      </c>
      <c r="F164" t="s">
        <v>31</v>
      </c>
      <c r="G164" t="s">
        <v>32</v>
      </c>
      <c r="H164" t="s">
        <v>33</v>
      </c>
      <c r="I164" t="s">
        <v>29</v>
      </c>
      <c r="J164">
        <v>2017</v>
      </c>
      <c r="K164" t="s">
        <v>19</v>
      </c>
      <c r="L164" t="s">
        <v>17</v>
      </c>
      <c r="M164">
        <v>60882</v>
      </c>
      <c r="N164">
        <v>31924</v>
      </c>
      <c r="O164" s="72"/>
    </row>
    <row r="165" spans="1:15">
      <c r="A165" t="s">
        <v>189</v>
      </c>
      <c r="B165" t="s">
        <v>188</v>
      </c>
      <c r="C165" s="36" t="s">
        <v>200</v>
      </c>
      <c r="D165" t="s">
        <v>11</v>
      </c>
      <c r="E165" t="s">
        <v>12</v>
      </c>
      <c r="F165" t="s">
        <v>31</v>
      </c>
      <c r="G165" t="s">
        <v>32</v>
      </c>
      <c r="H165" t="s">
        <v>33</v>
      </c>
      <c r="I165" t="s">
        <v>29</v>
      </c>
      <c r="J165">
        <v>2017</v>
      </c>
      <c r="K165" t="s">
        <v>20</v>
      </c>
      <c r="L165" t="s">
        <v>17</v>
      </c>
      <c r="M165">
        <v>29966</v>
      </c>
      <c r="N165">
        <v>17103</v>
      </c>
      <c r="O165" s="72"/>
    </row>
    <row r="166" spans="1:15">
      <c r="A166" t="s">
        <v>189</v>
      </c>
      <c r="B166" t="s">
        <v>188</v>
      </c>
      <c r="C166" s="36" t="s">
        <v>200</v>
      </c>
      <c r="D166" t="s">
        <v>11</v>
      </c>
      <c r="E166" t="s">
        <v>12</v>
      </c>
      <c r="F166" t="s">
        <v>31</v>
      </c>
      <c r="G166" t="s">
        <v>32</v>
      </c>
      <c r="H166" t="s">
        <v>33</v>
      </c>
      <c r="I166" t="s">
        <v>29</v>
      </c>
      <c r="J166">
        <v>2017</v>
      </c>
      <c r="K166" t="s">
        <v>21</v>
      </c>
      <c r="L166" t="s">
        <v>17</v>
      </c>
      <c r="M166">
        <v>12778</v>
      </c>
      <c r="N166">
        <v>6018</v>
      </c>
      <c r="O166" s="72"/>
    </row>
    <row r="167" spans="1:15">
      <c r="A167" t="s">
        <v>189</v>
      </c>
      <c r="B167" t="s">
        <v>188</v>
      </c>
      <c r="C167" s="36" t="s">
        <v>200</v>
      </c>
      <c r="D167" t="s">
        <v>11</v>
      </c>
      <c r="E167" t="s">
        <v>12</v>
      </c>
      <c r="F167" t="s">
        <v>31</v>
      </c>
      <c r="G167" t="s">
        <v>32</v>
      </c>
      <c r="H167" t="s">
        <v>33</v>
      </c>
      <c r="I167" t="s">
        <v>29</v>
      </c>
      <c r="J167">
        <v>2017</v>
      </c>
      <c r="K167" t="s">
        <v>22</v>
      </c>
      <c r="L167" t="s">
        <v>17</v>
      </c>
      <c r="M167">
        <v>45889</v>
      </c>
      <c r="N167">
        <v>21696</v>
      </c>
      <c r="O167" s="72"/>
    </row>
    <row r="168" spans="1:15">
      <c r="A168" t="s">
        <v>189</v>
      </c>
      <c r="B168" t="s">
        <v>188</v>
      </c>
      <c r="C168" s="36" t="s">
        <v>200</v>
      </c>
      <c r="D168" t="s">
        <v>11</v>
      </c>
      <c r="E168" t="s">
        <v>12</v>
      </c>
      <c r="F168" t="s">
        <v>31</v>
      </c>
      <c r="G168" t="s">
        <v>32</v>
      </c>
      <c r="H168" t="s">
        <v>33</v>
      </c>
      <c r="I168" t="s">
        <v>29</v>
      </c>
      <c r="J168">
        <v>2017</v>
      </c>
      <c r="K168" t="s">
        <v>23</v>
      </c>
      <c r="L168" t="s">
        <v>17</v>
      </c>
      <c r="M168">
        <v>34632</v>
      </c>
      <c r="N168">
        <v>17901</v>
      </c>
      <c r="O168" s="72"/>
    </row>
    <row r="169" spans="1:15">
      <c r="A169" t="s">
        <v>189</v>
      </c>
      <c r="B169" t="s">
        <v>188</v>
      </c>
      <c r="C169" s="36" t="s">
        <v>200</v>
      </c>
      <c r="D169" t="s">
        <v>11</v>
      </c>
      <c r="E169" t="s">
        <v>12</v>
      </c>
      <c r="F169" t="s">
        <v>31</v>
      </c>
      <c r="G169" t="s">
        <v>32</v>
      </c>
      <c r="H169" t="s">
        <v>33</v>
      </c>
      <c r="I169" t="s">
        <v>29</v>
      </c>
      <c r="J169">
        <v>2017</v>
      </c>
      <c r="K169" t="s">
        <v>24</v>
      </c>
      <c r="L169" t="s">
        <v>17</v>
      </c>
      <c r="M169">
        <v>71642</v>
      </c>
      <c r="N169">
        <v>27190</v>
      </c>
      <c r="O169" s="72"/>
    </row>
    <row r="170" spans="1:15">
      <c r="A170" t="s">
        <v>189</v>
      </c>
      <c r="B170" t="s">
        <v>188</v>
      </c>
      <c r="C170" s="36" t="s">
        <v>200</v>
      </c>
      <c r="D170" t="s">
        <v>11</v>
      </c>
      <c r="E170" t="s">
        <v>12</v>
      </c>
      <c r="F170" t="s">
        <v>31</v>
      </c>
      <c r="G170" t="s">
        <v>32</v>
      </c>
      <c r="H170" t="s">
        <v>33</v>
      </c>
      <c r="I170" t="s">
        <v>29</v>
      </c>
      <c r="J170">
        <v>2017</v>
      </c>
      <c r="K170" t="s">
        <v>25</v>
      </c>
      <c r="L170" t="s">
        <v>17</v>
      </c>
      <c r="M170">
        <v>42419</v>
      </c>
      <c r="N170">
        <v>22584</v>
      </c>
      <c r="O170" s="72"/>
    </row>
    <row r="171" spans="1:15">
      <c r="A171" t="s">
        <v>189</v>
      </c>
      <c r="B171" t="s">
        <v>188</v>
      </c>
      <c r="C171" s="36" t="s">
        <v>200</v>
      </c>
      <c r="D171" t="s">
        <v>11</v>
      </c>
      <c r="E171" t="s">
        <v>12</v>
      </c>
      <c r="F171" t="s">
        <v>31</v>
      </c>
      <c r="G171" t="s">
        <v>32</v>
      </c>
      <c r="H171" t="s">
        <v>33</v>
      </c>
      <c r="I171" t="s">
        <v>29</v>
      </c>
      <c r="J171">
        <v>2018</v>
      </c>
      <c r="K171" t="s">
        <v>26</v>
      </c>
      <c r="L171" t="s">
        <v>17</v>
      </c>
      <c r="M171">
        <v>38328</v>
      </c>
      <c r="N171">
        <v>19772</v>
      </c>
      <c r="O171" s="72"/>
    </row>
    <row r="172" spans="1:15">
      <c r="A172" t="s">
        <v>189</v>
      </c>
      <c r="B172" t="s">
        <v>188</v>
      </c>
      <c r="C172" s="36" t="s">
        <v>200</v>
      </c>
      <c r="D172" t="s">
        <v>11</v>
      </c>
      <c r="E172" t="s">
        <v>12</v>
      </c>
      <c r="F172" t="s">
        <v>31</v>
      </c>
      <c r="G172" t="s">
        <v>32</v>
      </c>
      <c r="H172" t="s">
        <v>33</v>
      </c>
      <c r="I172" t="s">
        <v>29</v>
      </c>
      <c r="J172">
        <v>2018</v>
      </c>
      <c r="K172" t="s">
        <v>27</v>
      </c>
      <c r="L172" t="s">
        <v>17</v>
      </c>
      <c r="M172">
        <v>27309</v>
      </c>
      <c r="N172">
        <v>12848</v>
      </c>
      <c r="O172" s="72"/>
    </row>
    <row r="173" spans="1:15">
      <c r="A173" t="s">
        <v>189</v>
      </c>
      <c r="B173" t="s">
        <v>188</v>
      </c>
      <c r="C173" s="36" t="s">
        <v>200</v>
      </c>
      <c r="D173" t="s">
        <v>11</v>
      </c>
      <c r="E173" t="s">
        <v>12</v>
      </c>
      <c r="F173" t="s">
        <v>31</v>
      </c>
      <c r="G173" t="s">
        <v>32</v>
      </c>
      <c r="H173" t="s">
        <v>33</v>
      </c>
      <c r="I173" t="s">
        <v>29</v>
      </c>
      <c r="J173">
        <v>2018</v>
      </c>
      <c r="K173" t="s">
        <v>28</v>
      </c>
      <c r="L173" t="s">
        <v>17</v>
      </c>
      <c r="M173">
        <v>20661</v>
      </c>
      <c r="N173">
        <v>9344</v>
      </c>
      <c r="O173" s="72"/>
    </row>
    <row r="174" spans="1:15">
      <c r="A174" t="s">
        <v>189</v>
      </c>
      <c r="B174" t="s">
        <v>188</v>
      </c>
      <c r="C174" s="36" t="s">
        <v>200</v>
      </c>
      <c r="D174" t="s">
        <v>11</v>
      </c>
      <c r="E174" t="s">
        <v>12</v>
      </c>
      <c r="F174" t="s">
        <v>31</v>
      </c>
      <c r="G174" t="s">
        <v>32</v>
      </c>
      <c r="H174" t="s">
        <v>35</v>
      </c>
      <c r="I174" t="s">
        <v>29</v>
      </c>
      <c r="J174">
        <v>2017</v>
      </c>
      <c r="K174" t="s">
        <v>16</v>
      </c>
      <c r="L174" t="s">
        <v>17</v>
      </c>
      <c r="M174">
        <v>6015</v>
      </c>
      <c r="N174">
        <v>1354</v>
      </c>
      <c r="O174" s="72"/>
    </row>
    <row r="175" spans="1:15">
      <c r="A175" t="s">
        <v>189</v>
      </c>
      <c r="B175" t="s">
        <v>188</v>
      </c>
      <c r="C175" s="36" t="s">
        <v>200</v>
      </c>
      <c r="D175" t="s">
        <v>11</v>
      </c>
      <c r="E175" t="s">
        <v>12</v>
      </c>
      <c r="F175" t="s">
        <v>31</v>
      </c>
      <c r="G175" t="s">
        <v>32</v>
      </c>
      <c r="H175" t="s">
        <v>35</v>
      </c>
      <c r="I175" t="s">
        <v>29</v>
      </c>
      <c r="J175">
        <v>2017</v>
      </c>
      <c r="K175" t="s">
        <v>18</v>
      </c>
      <c r="L175" t="s">
        <v>17</v>
      </c>
      <c r="M175">
        <v>8147</v>
      </c>
      <c r="N175">
        <v>2402</v>
      </c>
      <c r="O175" s="72"/>
    </row>
    <row r="176" spans="1:15">
      <c r="A176" t="s">
        <v>189</v>
      </c>
      <c r="B176" t="s">
        <v>188</v>
      </c>
      <c r="C176" s="36" t="s">
        <v>200</v>
      </c>
      <c r="D176" t="s">
        <v>11</v>
      </c>
      <c r="E176" t="s">
        <v>12</v>
      </c>
      <c r="F176" t="s">
        <v>31</v>
      </c>
      <c r="G176" t="s">
        <v>32</v>
      </c>
      <c r="H176" t="s">
        <v>35</v>
      </c>
      <c r="I176" t="s">
        <v>29</v>
      </c>
      <c r="J176">
        <v>2017</v>
      </c>
      <c r="K176" t="s">
        <v>19</v>
      </c>
      <c r="L176" t="s">
        <v>17</v>
      </c>
      <c r="M176">
        <v>6</v>
      </c>
      <c r="N176">
        <v>1</v>
      </c>
      <c r="O176" s="72"/>
    </row>
    <row r="177" spans="1:15">
      <c r="A177" t="s">
        <v>189</v>
      </c>
      <c r="B177" t="s">
        <v>188</v>
      </c>
      <c r="C177" s="36" t="s">
        <v>200</v>
      </c>
      <c r="D177" t="s">
        <v>11</v>
      </c>
      <c r="E177" t="s">
        <v>12</v>
      </c>
      <c r="F177" t="s">
        <v>31</v>
      </c>
      <c r="G177" t="s">
        <v>32</v>
      </c>
      <c r="H177" t="s">
        <v>35</v>
      </c>
      <c r="I177" t="s">
        <v>29</v>
      </c>
      <c r="J177">
        <v>2017</v>
      </c>
      <c r="K177" t="s">
        <v>20</v>
      </c>
      <c r="L177" t="s">
        <v>17</v>
      </c>
      <c r="M177">
        <v>69</v>
      </c>
      <c r="N177">
        <v>198</v>
      </c>
      <c r="O177" s="72"/>
    </row>
    <row r="178" spans="1:15">
      <c r="A178" t="s">
        <v>189</v>
      </c>
      <c r="B178" t="s">
        <v>188</v>
      </c>
      <c r="C178" s="36" t="s">
        <v>200</v>
      </c>
      <c r="D178" t="s">
        <v>11</v>
      </c>
      <c r="E178" t="s">
        <v>12</v>
      </c>
      <c r="F178" t="s">
        <v>31</v>
      </c>
      <c r="G178" t="s">
        <v>32</v>
      </c>
      <c r="H178" t="s">
        <v>35</v>
      </c>
      <c r="I178" t="s">
        <v>29</v>
      </c>
      <c r="J178">
        <v>2017</v>
      </c>
      <c r="K178" t="s">
        <v>21</v>
      </c>
      <c r="L178" t="s">
        <v>17</v>
      </c>
      <c r="M178">
        <v>117</v>
      </c>
      <c r="N178">
        <v>21</v>
      </c>
      <c r="O178" s="72"/>
    </row>
    <row r="179" spans="1:15">
      <c r="A179" t="s">
        <v>189</v>
      </c>
      <c r="B179" t="s">
        <v>188</v>
      </c>
      <c r="C179" s="36" t="s">
        <v>200</v>
      </c>
      <c r="D179" t="s">
        <v>11</v>
      </c>
      <c r="E179" t="s">
        <v>12</v>
      </c>
      <c r="F179" t="s">
        <v>31</v>
      </c>
      <c r="G179" t="s">
        <v>32</v>
      </c>
      <c r="H179" t="s">
        <v>35</v>
      </c>
      <c r="I179" t="s">
        <v>29</v>
      </c>
      <c r="J179">
        <v>2017</v>
      </c>
      <c r="K179" t="s">
        <v>23</v>
      </c>
      <c r="L179" t="s">
        <v>17</v>
      </c>
      <c r="M179">
        <v>880</v>
      </c>
      <c r="N179">
        <v>130</v>
      </c>
      <c r="O179" s="72"/>
    </row>
    <row r="180" spans="1:15">
      <c r="A180" t="s">
        <v>189</v>
      </c>
      <c r="B180" t="s">
        <v>188</v>
      </c>
      <c r="C180" s="36" t="s">
        <v>200</v>
      </c>
      <c r="D180" t="s">
        <v>11</v>
      </c>
      <c r="E180" t="s">
        <v>12</v>
      </c>
      <c r="F180" t="s">
        <v>31</v>
      </c>
      <c r="G180" t="s">
        <v>32</v>
      </c>
      <c r="H180" t="s">
        <v>35</v>
      </c>
      <c r="I180" t="s">
        <v>29</v>
      </c>
      <c r="J180">
        <v>2017</v>
      </c>
      <c r="K180" t="s">
        <v>24</v>
      </c>
      <c r="L180" t="s">
        <v>17</v>
      </c>
      <c r="M180">
        <v>60</v>
      </c>
      <c r="N180">
        <v>7</v>
      </c>
      <c r="O180" s="72"/>
    </row>
    <row r="181" spans="1:15">
      <c r="A181" t="s">
        <v>189</v>
      </c>
      <c r="B181" t="s">
        <v>188</v>
      </c>
      <c r="C181" s="36" t="s">
        <v>200</v>
      </c>
      <c r="D181" t="s">
        <v>11</v>
      </c>
      <c r="E181" t="s">
        <v>12</v>
      </c>
      <c r="F181" t="s">
        <v>31</v>
      </c>
      <c r="G181" t="s">
        <v>32</v>
      </c>
      <c r="H181" t="s">
        <v>35</v>
      </c>
      <c r="I181" t="s">
        <v>29</v>
      </c>
      <c r="J181">
        <v>2017</v>
      </c>
      <c r="K181" t="s">
        <v>25</v>
      </c>
      <c r="L181" t="s">
        <v>17</v>
      </c>
      <c r="M181">
        <v>4</v>
      </c>
      <c r="N181">
        <v>1</v>
      </c>
      <c r="O181" s="72"/>
    </row>
    <row r="182" spans="1:15">
      <c r="A182" t="s">
        <v>189</v>
      </c>
      <c r="B182" t="s">
        <v>188</v>
      </c>
      <c r="C182" s="36" t="s">
        <v>200</v>
      </c>
      <c r="D182" t="s">
        <v>11</v>
      </c>
      <c r="E182" t="s">
        <v>12</v>
      </c>
      <c r="F182" t="s">
        <v>31</v>
      </c>
      <c r="G182" t="s">
        <v>32</v>
      </c>
      <c r="H182" t="s">
        <v>35</v>
      </c>
      <c r="I182" t="s">
        <v>29</v>
      </c>
      <c r="J182">
        <v>2018</v>
      </c>
      <c r="K182" t="s">
        <v>26</v>
      </c>
      <c r="L182" t="s">
        <v>17</v>
      </c>
      <c r="M182">
        <v>74</v>
      </c>
      <c r="N182">
        <v>30</v>
      </c>
      <c r="O182" s="72"/>
    </row>
    <row r="183" spans="1:15">
      <c r="A183" t="s">
        <v>189</v>
      </c>
      <c r="B183" t="s">
        <v>188</v>
      </c>
      <c r="C183" s="36" t="s">
        <v>200</v>
      </c>
      <c r="D183" t="s">
        <v>11</v>
      </c>
      <c r="E183" t="s">
        <v>12</v>
      </c>
      <c r="F183" t="s">
        <v>31</v>
      </c>
      <c r="G183" t="s">
        <v>32</v>
      </c>
      <c r="H183" t="s">
        <v>35</v>
      </c>
      <c r="I183" t="s">
        <v>29</v>
      </c>
      <c r="J183">
        <v>2018</v>
      </c>
      <c r="K183" t="s">
        <v>27</v>
      </c>
      <c r="L183" t="s">
        <v>17</v>
      </c>
      <c r="M183">
        <v>310</v>
      </c>
      <c r="N183">
        <v>570</v>
      </c>
      <c r="O183" s="72"/>
    </row>
    <row r="184" spans="1:15">
      <c r="A184" t="s">
        <v>189</v>
      </c>
      <c r="B184" t="s">
        <v>188</v>
      </c>
      <c r="C184" s="36" t="s">
        <v>200</v>
      </c>
      <c r="D184" t="s">
        <v>11</v>
      </c>
      <c r="E184" t="s">
        <v>12</v>
      </c>
      <c r="F184" t="s">
        <v>31</v>
      </c>
      <c r="G184" t="s">
        <v>32</v>
      </c>
      <c r="H184" t="s">
        <v>35</v>
      </c>
      <c r="I184" t="s">
        <v>29</v>
      </c>
      <c r="J184">
        <v>2018</v>
      </c>
      <c r="K184" t="s">
        <v>28</v>
      </c>
      <c r="L184" t="s">
        <v>17</v>
      </c>
      <c r="M184">
        <v>1224</v>
      </c>
      <c r="N184">
        <v>196</v>
      </c>
      <c r="O184" s="72"/>
    </row>
    <row r="185" spans="1:15">
      <c r="A185" t="s">
        <v>189</v>
      </c>
      <c r="B185" t="s">
        <v>188</v>
      </c>
      <c r="C185" s="36" t="s">
        <v>200</v>
      </c>
      <c r="D185" t="s">
        <v>11</v>
      </c>
      <c r="E185" t="s">
        <v>12</v>
      </c>
      <c r="F185" t="s">
        <v>31</v>
      </c>
      <c r="G185" t="s">
        <v>32</v>
      </c>
      <c r="H185" t="s">
        <v>36</v>
      </c>
      <c r="I185" t="s">
        <v>29</v>
      </c>
      <c r="J185">
        <v>2017</v>
      </c>
      <c r="K185" t="s">
        <v>16</v>
      </c>
      <c r="L185" t="s">
        <v>17</v>
      </c>
      <c r="M185">
        <v>4639</v>
      </c>
      <c r="N185">
        <v>3389</v>
      </c>
      <c r="O185" s="72"/>
    </row>
    <row r="186" spans="1:15">
      <c r="A186" t="s">
        <v>189</v>
      </c>
      <c r="B186" t="s">
        <v>188</v>
      </c>
      <c r="C186" s="36" t="s">
        <v>200</v>
      </c>
      <c r="D186" t="s">
        <v>11</v>
      </c>
      <c r="E186" t="s">
        <v>12</v>
      </c>
      <c r="F186" t="s">
        <v>31</v>
      </c>
      <c r="G186" t="s">
        <v>32</v>
      </c>
      <c r="H186" t="s">
        <v>36</v>
      </c>
      <c r="I186" t="s">
        <v>29</v>
      </c>
      <c r="J186">
        <v>2017</v>
      </c>
      <c r="K186" t="s">
        <v>18</v>
      </c>
      <c r="L186" t="s">
        <v>17</v>
      </c>
      <c r="M186">
        <v>53102</v>
      </c>
      <c r="N186">
        <v>25410</v>
      </c>
      <c r="O186" s="72"/>
    </row>
    <row r="187" spans="1:15">
      <c r="A187" t="s">
        <v>189</v>
      </c>
      <c r="B187" t="s">
        <v>188</v>
      </c>
      <c r="C187" s="36" t="s">
        <v>200</v>
      </c>
      <c r="D187" t="s">
        <v>11</v>
      </c>
      <c r="E187" t="s">
        <v>12</v>
      </c>
      <c r="F187" t="s">
        <v>31</v>
      </c>
      <c r="G187" t="s">
        <v>32</v>
      </c>
      <c r="H187" t="s">
        <v>36</v>
      </c>
      <c r="I187" t="s">
        <v>29</v>
      </c>
      <c r="J187">
        <v>2017</v>
      </c>
      <c r="K187" t="s">
        <v>19</v>
      </c>
      <c r="L187" t="s">
        <v>17</v>
      </c>
      <c r="M187">
        <v>151</v>
      </c>
      <c r="N187">
        <v>280</v>
      </c>
      <c r="O187" s="72"/>
    </row>
    <row r="188" spans="1:15">
      <c r="A188" t="s">
        <v>189</v>
      </c>
      <c r="B188" t="s">
        <v>188</v>
      </c>
      <c r="C188" s="36" t="s">
        <v>200</v>
      </c>
      <c r="D188" t="s">
        <v>11</v>
      </c>
      <c r="E188" t="s">
        <v>12</v>
      </c>
      <c r="F188" t="s">
        <v>31</v>
      </c>
      <c r="G188" t="s">
        <v>32</v>
      </c>
      <c r="H188" t="s">
        <v>36</v>
      </c>
      <c r="I188" t="s">
        <v>29</v>
      </c>
      <c r="J188">
        <v>2017</v>
      </c>
      <c r="K188" t="s">
        <v>20</v>
      </c>
      <c r="L188" t="s">
        <v>17</v>
      </c>
      <c r="M188">
        <v>17388</v>
      </c>
      <c r="N188">
        <v>10050</v>
      </c>
      <c r="O188" s="72"/>
    </row>
    <row r="189" spans="1:15">
      <c r="A189" t="s">
        <v>189</v>
      </c>
      <c r="B189" t="s">
        <v>188</v>
      </c>
      <c r="C189" s="36" t="s">
        <v>200</v>
      </c>
      <c r="D189" t="s">
        <v>11</v>
      </c>
      <c r="E189" t="s">
        <v>12</v>
      </c>
      <c r="F189" t="s">
        <v>31</v>
      </c>
      <c r="G189" t="s">
        <v>32</v>
      </c>
      <c r="H189" t="s">
        <v>36</v>
      </c>
      <c r="I189" t="s">
        <v>29</v>
      </c>
      <c r="J189">
        <v>2017</v>
      </c>
      <c r="K189" t="s">
        <v>21</v>
      </c>
      <c r="L189" t="s">
        <v>17</v>
      </c>
      <c r="M189">
        <v>99883</v>
      </c>
      <c r="N189">
        <v>49865</v>
      </c>
      <c r="O189" s="72"/>
    </row>
    <row r="190" spans="1:15">
      <c r="A190" t="s">
        <v>189</v>
      </c>
      <c r="B190" t="s">
        <v>188</v>
      </c>
      <c r="C190" s="36" t="s">
        <v>200</v>
      </c>
      <c r="D190" t="s">
        <v>11</v>
      </c>
      <c r="E190" t="s">
        <v>12</v>
      </c>
      <c r="F190" t="s">
        <v>31</v>
      </c>
      <c r="G190" t="s">
        <v>32</v>
      </c>
      <c r="H190" t="s">
        <v>36</v>
      </c>
      <c r="I190" t="s">
        <v>29</v>
      </c>
      <c r="J190">
        <v>2017</v>
      </c>
      <c r="K190" t="s">
        <v>22</v>
      </c>
      <c r="L190" t="s">
        <v>17</v>
      </c>
      <c r="M190">
        <v>12919</v>
      </c>
      <c r="N190">
        <v>8149</v>
      </c>
      <c r="O190" s="72"/>
    </row>
    <row r="191" spans="1:15">
      <c r="A191" t="s">
        <v>189</v>
      </c>
      <c r="B191" t="s">
        <v>188</v>
      </c>
      <c r="C191" s="36" t="s">
        <v>200</v>
      </c>
      <c r="D191" t="s">
        <v>11</v>
      </c>
      <c r="E191" t="s">
        <v>12</v>
      </c>
      <c r="F191" t="s">
        <v>31</v>
      </c>
      <c r="G191" t="s">
        <v>32</v>
      </c>
      <c r="H191" t="s">
        <v>36</v>
      </c>
      <c r="I191" t="s">
        <v>29</v>
      </c>
      <c r="J191">
        <v>2017</v>
      </c>
      <c r="K191" t="s">
        <v>23</v>
      </c>
      <c r="L191" t="s">
        <v>17</v>
      </c>
      <c r="M191">
        <v>16432</v>
      </c>
      <c r="N191">
        <v>9581</v>
      </c>
      <c r="O191" s="72"/>
    </row>
    <row r="192" spans="1:15">
      <c r="A192" t="s">
        <v>189</v>
      </c>
      <c r="B192" t="s">
        <v>188</v>
      </c>
      <c r="C192" s="36" t="s">
        <v>200</v>
      </c>
      <c r="D192" t="s">
        <v>11</v>
      </c>
      <c r="E192" t="s">
        <v>12</v>
      </c>
      <c r="F192" t="s">
        <v>31</v>
      </c>
      <c r="G192" t="s">
        <v>32</v>
      </c>
      <c r="H192" t="s">
        <v>36</v>
      </c>
      <c r="I192" t="s">
        <v>29</v>
      </c>
      <c r="J192">
        <v>2017</v>
      </c>
      <c r="K192" t="s">
        <v>24</v>
      </c>
      <c r="L192" t="s">
        <v>17</v>
      </c>
      <c r="M192">
        <v>21855</v>
      </c>
      <c r="N192">
        <v>13912</v>
      </c>
      <c r="O192" s="72"/>
    </row>
    <row r="193" spans="1:15">
      <c r="A193" t="s">
        <v>189</v>
      </c>
      <c r="B193" t="s">
        <v>188</v>
      </c>
      <c r="C193" s="36" t="s">
        <v>200</v>
      </c>
      <c r="D193" t="s">
        <v>11</v>
      </c>
      <c r="E193" t="s">
        <v>12</v>
      </c>
      <c r="F193" t="s">
        <v>31</v>
      </c>
      <c r="G193" t="s">
        <v>32</v>
      </c>
      <c r="H193" t="s">
        <v>36</v>
      </c>
      <c r="I193" t="s">
        <v>29</v>
      </c>
      <c r="J193">
        <v>2017</v>
      </c>
      <c r="K193" t="s">
        <v>25</v>
      </c>
      <c r="L193" t="s">
        <v>17</v>
      </c>
      <c r="M193">
        <v>17428</v>
      </c>
      <c r="N193">
        <v>14177</v>
      </c>
      <c r="O193" s="72"/>
    </row>
    <row r="194" spans="1:15">
      <c r="A194" t="s">
        <v>189</v>
      </c>
      <c r="B194" t="s">
        <v>188</v>
      </c>
      <c r="C194" s="36" t="s">
        <v>200</v>
      </c>
      <c r="D194" t="s">
        <v>11</v>
      </c>
      <c r="E194" t="s">
        <v>12</v>
      </c>
      <c r="F194" t="s">
        <v>31</v>
      </c>
      <c r="G194" t="s">
        <v>32</v>
      </c>
      <c r="H194" t="s">
        <v>36</v>
      </c>
      <c r="I194" t="s">
        <v>29</v>
      </c>
      <c r="J194">
        <v>2018</v>
      </c>
      <c r="K194" t="s">
        <v>26</v>
      </c>
      <c r="L194" t="s">
        <v>17</v>
      </c>
      <c r="M194">
        <v>29233</v>
      </c>
      <c r="N194">
        <v>27972</v>
      </c>
      <c r="O194" s="72"/>
    </row>
    <row r="195" spans="1:15">
      <c r="A195" t="s">
        <v>189</v>
      </c>
      <c r="B195" t="s">
        <v>188</v>
      </c>
      <c r="C195" s="36" t="s">
        <v>200</v>
      </c>
      <c r="D195" t="s">
        <v>11</v>
      </c>
      <c r="E195" t="s">
        <v>12</v>
      </c>
      <c r="F195" t="s">
        <v>31</v>
      </c>
      <c r="G195" t="s">
        <v>32</v>
      </c>
      <c r="H195" t="s">
        <v>36</v>
      </c>
      <c r="I195" t="s">
        <v>29</v>
      </c>
      <c r="J195">
        <v>2018</v>
      </c>
      <c r="K195" t="s">
        <v>27</v>
      </c>
      <c r="L195" t="s">
        <v>17</v>
      </c>
      <c r="M195">
        <v>54976</v>
      </c>
      <c r="N195">
        <v>41137</v>
      </c>
      <c r="O195" s="72"/>
    </row>
    <row r="196" spans="1:15">
      <c r="A196" t="s">
        <v>189</v>
      </c>
      <c r="B196" t="s">
        <v>188</v>
      </c>
      <c r="C196" s="36" t="s">
        <v>200</v>
      </c>
      <c r="D196" t="s">
        <v>11</v>
      </c>
      <c r="E196" t="s">
        <v>12</v>
      </c>
      <c r="F196" t="s">
        <v>31</v>
      </c>
      <c r="G196" t="s">
        <v>32</v>
      </c>
      <c r="H196" t="s">
        <v>36</v>
      </c>
      <c r="I196" t="s">
        <v>29</v>
      </c>
      <c r="J196">
        <v>2018</v>
      </c>
      <c r="K196" t="s">
        <v>28</v>
      </c>
      <c r="L196" t="s">
        <v>17</v>
      </c>
      <c r="M196">
        <v>15725</v>
      </c>
      <c r="N196">
        <v>15247</v>
      </c>
      <c r="O196" s="72"/>
    </row>
    <row r="197" spans="1:15">
      <c r="A197" t="s">
        <v>189</v>
      </c>
      <c r="B197" t="s">
        <v>188</v>
      </c>
      <c r="C197" s="36" t="s">
        <v>200</v>
      </c>
      <c r="D197" t="s">
        <v>11</v>
      </c>
      <c r="E197" t="s">
        <v>12</v>
      </c>
      <c r="F197" t="s">
        <v>31</v>
      </c>
      <c r="G197" t="s">
        <v>32</v>
      </c>
      <c r="H197" t="s">
        <v>37</v>
      </c>
      <c r="I197" t="s">
        <v>29</v>
      </c>
      <c r="J197">
        <v>2017</v>
      </c>
      <c r="K197" t="s">
        <v>16</v>
      </c>
      <c r="L197" t="s">
        <v>17</v>
      </c>
      <c r="M197">
        <v>292031</v>
      </c>
      <c r="N197">
        <v>372449</v>
      </c>
      <c r="O197" s="72"/>
    </row>
    <row r="198" spans="1:15">
      <c r="A198" t="s">
        <v>189</v>
      </c>
      <c r="B198" t="s">
        <v>188</v>
      </c>
      <c r="C198" s="36" t="s">
        <v>200</v>
      </c>
      <c r="D198" t="s">
        <v>11</v>
      </c>
      <c r="E198" t="s">
        <v>12</v>
      </c>
      <c r="F198" t="s">
        <v>31</v>
      </c>
      <c r="G198" t="s">
        <v>32</v>
      </c>
      <c r="H198" t="s">
        <v>37</v>
      </c>
      <c r="I198" t="s">
        <v>29</v>
      </c>
      <c r="J198">
        <v>2017</v>
      </c>
      <c r="K198" t="s">
        <v>18</v>
      </c>
      <c r="L198" t="s">
        <v>17</v>
      </c>
      <c r="M198">
        <v>384526</v>
      </c>
      <c r="N198">
        <v>478961</v>
      </c>
      <c r="O198" s="72"/>
    </row>
    <row r="199" spans="1:15">
      <c r="A199" t="s">
        <v>189</v>
      </c>
      <c r="B199" t="s">
        <v>188</v>
      </c>
      <c r="C199" s="36" t="s">
        <v>200</v>
      </c>
      <c r="D199" t="s">
        <v>11</v>
      </c>
      <c r="E199" t="s">
        <v>12</v>
      </c>
      <c r="F199" t="s">
        <v>31</v>
      </c>
      <c r="G199" t="s">
        <v>32</v>
      </c>
      <c r="H199" t="s">
        <v>37</v>
      </c>
      <c r="I199" t="s">
        <v>29</v>
      </c>
      <c r="J199">
        <v>2017</v>
      </c>
      <c r="K199" t="s">
        <v>19</v>
      </c>
      <c r="L199" t="s">
        <v>17</v>
      </c>
      <c r="M199">
        <v>458081</v>
      </c>
      <c r="N199">
        <v>542718</v>
      </c>
      <c r="O199" s="72"/>
    </row>
    <row r="200" spans="1:15">
      <c r="A200" t="s">
        <v>189</v>
      </c>
      <c r="B200" t="s">
        <v>188</v>
      </c>
      <c r="C200" s="36" t="s">
        <v>200</v>
      </c>
      <c r="D200" t="s">
        <v>11</v>
      </c>
      <c r="E200" t="s">
        <v>12</v>
      </c>
      <c r="F200" t="s">
        <v>31</v>
      </c>
      <c r="G200" t="s">
        <v>32</v>
      </c>
      <c r="H200" t="s">
        <v>37</v>
      </c>
      <c r="I200" t="s">
        <v>29</v>
      </c>
      <c r="J200">
        <v>2017</v>
      </c>
      <c r="K200" t="s">
        <v>20</v>
      </c>
      <c r="L200" t="s">
        <v>17</v>
      </c>
      <c r="M200">
        <v>243010</v>
      </c>
      <c r="N200">
        <v>285369</v>
      </c>
      <c r="O200" s="72"/>
    </row>
    <row r="201" spans="1:15">
      <c r="A201" t="s">
        <v>189</v>
      </c>
      <c r="B201" t="s">
        <v>188</v>
      </c>
      <c r="C201" s="36" t="s">
        <v>200</v>
      </c>
      <c r="D201" t="s">
        <v>11</v>
      </c>
      <c r="E201" t="s">
        <v>12</v>
      </c>
      <c r="F201" t="s">
        <v>31</v>
      </c>
      <c r="G201" t="s">
        <v>32</v>
      </c>
      <c r="H201" t="s">
        <v>37</v>
      </c>
      <c r="I201" t="s">
        <v>29</v>
      </c>
      <c r="J201">
        <v>2017</v>
      </c>
      <c r="K201" t="s">
        <v>21</v>
      </c>
      <c r="L201" t="s">
        <v>17</v>
      </c>
      <c r="M201">
        <v>380141</v>
      </c>
      <c r="N201">
        <v>457538</v>
      </c>
      <c r="O201" s="72"/>
    </row>
    <row r="202" spans="1:15">
      <c r="A202" t="s">
        <v>189</v>
      </c>
      <c r="B202" t="s">
        <v>188</v>
      </c>
      <c r="C202" s="36" t="s">
        <v>200</v>
      </c>
      <c r="D202" t="s">
        <v>11</v>
      </c>
      <c r="E202" t="s">
        <v>12</v>
      </c>
      <c r="F202" t="s">
        <v>31</v>
      </c>
      <c r="G202" t="s">
        <v>32</v>
      </c>
      <c r="H202" t="s">
        <v>37</v>
      </c>
      <c r="I202" t="s">
        <v>29</v>
      </c>
      <c r="J202">
        <v>2017</v>
      </c>
      <c r="K202" t="s">
        <v>22</v>
      </c>
      <c r="L202" t="s">
        <v>17</v>
      </c>
      <c r="M202">
        <v>477601</v>
      </c>
      <c r="N202">
        <v>537044</v>
      </c>
      <c r="O202" s="72"/>
    </row>
    <row r="203" spans="1:15">
      <c r="A203" t="s">
        <v>189</v>
      </c>
      <c r="B203" t="s">
        <v>188</v>
      </c>
      <c r="C203" s="36" t="s">
        <v>200</v>
      </c>
      <c r="D203" t="s">
        <v>11</v>
      </c>
      <c r="E203" t="s">
        <v>12</v>
      </c>
      <c r="F203" t="s">
        <v>31</v>
      </c>
      <c r="G203" t="s">
        <v>32</v>
      </c>
      <c r="H203" t="s">
        <v>37</v>
      </c>
      <c r="I203" t="s">
        <v>29</v>
      </c>
      <c r="J203">
        <v>2017</v>
      </c>
      <c r="K203" t="s">
        <v>23</v>
      </c>
      <c r="L203" t="s">
        <v>17</v>
      </c>
      <c r="M203">
        <v>444058</v>
      </c>
      <c r="N203">
        <v>524669</v>
      </c>
      <c r="O203" s="72"/>
    </row>
    <row r="204" spans="1:15">
      <c r="A204" t="s">
        <v>189</v>
      </c>
      <c r="B204" t="s">
        <v>188</v>
      </c>
      <c r="C204" s="36" t="s">
        <v>200</v>
      </c>
      <c r="D204" t="s">
        <v>11</v>
      </c>
      <c r="E204" t="s">
        <v>12</v>
      </c>
      <c r="F204" t="s">
        <v>31</v>
      </c>
      <c r="G204" t="s">
        <v>32</v>
      </c>
      <c r="H204" t="s">
        <v>37</v>
      </c>
      <c r="I204" t="s">
        <v>29</v>
      </c>
      <c r="J204">
        <v>2017</v>
      </c>
      <c r="K204" t="s">
        <v>24</v>
      </c>
      <c r="L204" t="s">
        <v>17</v>
      </c>
      <c r="M204">
        <v>551527</v>
      </c>
      <c r="N204">
        <v>604272</v>
      </c>
      <c r="O204" s="72"/>
    </row>
    <row r="205" spans="1:15">
      <c r="A205" t="s">
        <v>189</v>
      </c>
      <c r="B205" t="s">
        <v>188</v>
      </c>
      <c r="C205" s="36" t="s">
        <v>200</v>
      </c>
      <c r="D205" t="s">
        <v>11</v>
      </c>
      <c r="E205" t="s">
        <v>12</v>
      </c>
      <c r="F205" t="s">
        <v>31</v>
      </c>
      <c r="G205" t="s">
        <v>32</v>
      </c>
      <c r="H205" t="s">
        <v>37</v>
      </c>
      <c r="I205" t="s">
        <v>29</v>
      </c>
      <c r="J205">
        <v>2017</v>
      </c>
      <c r="K205" t="s">
        <v>25</v>
      </c>
      <c r="L205" t="s">
        <v>17</v>
      </c>
      <c r="M205">
        <v>215882</v>
      </c>
      <c r="N205">
        <v>241673</v>
      </c>
      <c r="O205" s="72"/>
    </row>
    <row r="206" spans="1:15">
      <c r="A206" t="s">
        <v>189</v>
      </c>
      <c r="B206" t="s">
        <v>188</v>
      </c>
      <c r="C206" s="36" t="s">
        <v>200</v>
      </c>
      <c r="D206" t="s">
        <v>11</v>
      </c>
      <c r="E206" t="s">
        <v>12</v>
      </c>
      <c r="F206" t="s">
        <v>31</v>
      </c>
      <c r="G206" t="s">
        <v>32</v>
      </c>
      <c r="H206" t="s">
        <v>37</v>
      </c>
      <c r="I206" t="s">
        <v>29</v>
      </c>
      <c r="J206">
        <v>2018</v>
      </c>
      <c r="K206" t="s">
        <v>26</v>
      </c>
      <c r="L206" t="s">
        <v>17</v>
      </c>
      <c r="M206">
        <v>585244</v>
      </c>
      <c r="N206">
        <v>610255</v>
      </c>
      <c r="O206" s="72"/>
    </row>
    <row r="207" spans="1:15">
      <c r="A207" t="s">
        <v>189</v>
      </c>
      <c r="B207" t="s">
        <v>188</v>
      </c>
      <c r="C207" s="36" t="s">
        <v>200</v>
      </c>
      <c r="D207" t="s">
        <v>11</v>
      </c>
      <c r="E207" t="s">
        <v>12</v>
      </c>
      <c r="F207" t="s">
        <v>31</v>
      </c>
      <c r="G207" t="s">
        <v>32</v>
      </c>
      <c r="H207" t="s">
        <v>37</v>
      </c>
      <c r="I207" t="s">
        <v>29</v>
      </c>
      <c r="J207">
        <v>2018</v>
      </c>
      <c r="K207" t="s">
        <v>27</v>
      </c>
      <c r="L207" t="s">
        <v>17</v>
      </c>
      <c r="M207">
        <v>458047</v>
      </c>
      <c r="N207">
        <v>476495</v>
      </c>
      <c r="O207" s="72"/>
    </row>
    <row r="208" spans="1:15">
      <c r="A208" t="s">
        <v>189</v>
      </c>
      <c r="B208" t="s">
        <v>188</v>
      </c>
      <c r="C208" s="36" t="s">
        <v>200</v>
      </c>
      <c r="D208" t="s">
        <v>11</v>
      </c>
      <c r="E208" t="s">
        <v>12</v>
      </c>
      <c r="F208" t="s">
        <v>31</v>
      </c>
      <c r="G208" t="s">
        <v>32</v>
      </c>
      <c r="H208" t="s">
        <v>37</v>
      </c>
      <c r="I208" t="s">
        <v>29</v>
      </c>
      <c r="J208">
        <v>2018</v>
      </c>
      <c r="K208" t="s">
        <v>28</v>
      </c>
      <c r="L208" t="s">
        <v>17</v>
      </c>
      <c r="M208">
        <v>283736</v>
      </c>
      <c r="N208">
        <v>308368</v>
      </c>
      <c r="O208" s="72"/>
    </row>
    <row r="209" spans="1:15">
      <c r="A209" t="s">
        <v>189</v>
      </c>
      <c r="B209" t="s">
        <v>188</v>
      </c>
      <c r="C209" s="36" t="s">
        <v>200</v>
      </c>
      <c r="D209" t="s">
        <v>11</v>
      </c>
      <c r="E209" t="s">
        <v>12</v>
      </c>
      <c r="F209" t="s">
        <v>31</v>
      </c>
      <c r="G209" t="s">
        <v>32</v>
      </c>
      <c r="H209" t="s">
        <v>38</v>
      </c>
      <c r="I209" t="s">
        <v>29</v>
      </c>
      <c r="J209">
        <v>2017</v>
      </c>
      <c r="K209" t="s">
        <v>23</v>
      </c>
      <c r="L209" t="s">
        <v>17</v>
      </c>
      <c r="M209">
        <v>487</v>
      </c>
      <c r="N209">
        <v>12</v>
      </c>
      <c r="O209" s="72"/>
    </row>
    <row r="210" spans="1:15">
      <c r="A210" t="s">
        <v>189</v>
      </c>
      <c r="B210" t="s">
        <v>188</v>
      </c>
      <c r="C210" s="36" t="s">
        <v>200</v>
      </c>
      <c r="D210" t="s">
        <v>11</v>
      </c>
      <c r="E210" t="s">
        <v>12</v>
      </c>
      <c r="F210" t="s">
        <v>31</v>
      </c>
      <c r="G210" t="s">
        <v>32</v>
      </c>
      <c r="H210" t="s">
        <v>38</v>
      </c>
      <c r="I210" t="s">
        <v>29</v>
      </c>
      <c r="J210">
        <v>2018</v>
      </c>
      <c r="K210" t="s">
        <v>26</v>
      </c>
      <c r="L210" t="s">
        <v>17</v>
      </c>
      <c r="M210">
        <v>8822</v>
      </c>
      <c r="N210">
        <v>2920</v>
      </c>
      <c r="O210" s="72"/>
    </row>
    <row r="211" spans="1:15">
      <c r="A211" t="s">
        <v>189</v>
      </c>
      <c r="B211" t="s">
        <v>188</v>
      </c>
      <c r="C211" s="36" t="s">
        <v>200</v>
      </c>
      <c r="D211" t="s">
        <v>11</v>
      </c>
      <c r="E211" t="s">
        <v>12</v>
      </c>
      <c r="F211" t="s">
        <v>31</v>
      </c>
      <c r="G211" t="s">
        <v>32</v>
      </c>
      <c r="H211" t="s">
        <v>38</v>
      </c>
      <c r="I211" t="s">
        <v>29</v>
      </c>
      <c r="J211">
        <v>2018</v>
      </c>
      <c r="K211" t="s">
        <v>28</v>
      </c>
      <c r="L211" t="s">
        <v>17</v>
      </c>
      <c r="M211">
        <v>9768</v>
      </c>
      <c r="N211">
        <v>10062</v>
      </c>
      <c r="O211" s="72"/>
    </row>
    <row r="212" spans="1:15">
      <c r="A212" t="s">
        <v>189</v>
      </c>
      <c r="B212" t="s">
        <v>188</v>
      </c>
      <c r="C212" s="36" t="s">
        <v>200</v>
      </c>
      <c r="D212" t="s">
        <v>11</v>
      </c>
      <c r="E212" t="s">
        <v>12</v>
      </c>
      <c r="F212" t="s">
        <v>31</v>
      </c>
      <c r="G212" t="s">
        <v>32</v>
      </c>
      <c r="H212" t="s">
        <v>39</v>
      </c>
      <c r="I212" t="s">
        <v>29</v>
      </c>
      <c r="J212">
        <v>2017</v>
      </c>
      <c r="K212" t="s">
        <v>16</v>
      </c>
      <c r="L212" t="s">
        <v>17</v>
      </c>
      <c r="M212">
        <v>10189</v>
      </c>
      <c r="N212">
        <v>19247</v>
      </c>
      <c r="O212" s="72"/>
    </row>
    <row r="213" spans="1:15">
      <c r="A213" t="s">
        <v>189</v>
      </c>
      <c r="B213" t="s">
        <v>188</v>
      </c>
      <c r="C213" s="36" t="s">
        <v>200</v>
      </c>
      <c r="D213" t="s">
        <v>11</v>
      </c>
      <c r="E213" t="s">
        <v>12</v>
      </c>
      <c r="F213" t="s">
        <v>31</v>
      </c>
      <c r="G213" t="s">
        <v>32</v>
      </c>
      <c r="H213" t="s">
        <v>39</v>
      </c>
      <c r="I213" t="s">
        <v>29</v>
      </c>
      <c r="J213">
        <v>2017</v>
      </c>
      <c r="K213" t="s">
        <v>18</v>
      </c>
      <c r="L213" t="s">
        <v>17</v>
      </c>
      <c r="M213">
        <v>331</v>
      </c>
      <c r="N213">
        <v>1287</v>
      </c>
      <c r="O213" s="72"/>
    </row>
    <row r="214" spans="1:15">
      <c r="A214" t="s">
        <v>189</v>
      </c>
      <c r="B214" t="s">
        <v>188</v>
      </c>
      <c r="C214" s="36" t="s">
        <v>200</v>
      </c>
      <c r="D214" t="s">
        <v>11</v>
      </c>
      <c r="E214" t="s">
        <v>12</v>
      </c>
      <c r="F214" t="s">
        <v>31</v>
      </c>
      <c r="G214" t="s">
        <v>32</v>
      </c>
      <c r="H214" t="s">
        <v>39</v>
      </c>
      <c r="I214" t="s">
        <v>29</v>
      </c>
      <c r="J214">
        <v>2017</v>
      </c>
      <c r="K214" t="s">
        <v>19</v>
      </c>
      <c r="L214" t="s">
        <v>17</v>
      </c>
      <c r="M214">
        <v>56</v>
      </c>
      <c r="N214">
        <v>507</v>
      </c>
      <c r="O214" s="72"/>
    </row>
    <row r="215" spans="1:15">
      <c r="A215" t="s">
        <v>189</v>
      </c>
      <c r="B215" t="s">
        <v>188</v>
      </c>
      <c r="C215" s="36" t="s">
        <v>200</v>
      </c>
      <c r="D215" t="s">
        <v>11</v>
      </c>
      <c r="E215" t="s">
        <v>12</v>
      </c>
      <c r="F215" t="s">
        <v>31</v>
      </c>
      <c r="G215" t="s">
        <v>32</v>
      </c>
      <c r="H215" t="s">
        <v>39</v>
      </c>
      <c r="I215" t="s">
        <v>29</v>
      </c>
      <c r="J215">
        <v>2017</v>
      </c>
      <c r="K215" t="s">
        <v>20</v>
      </c>
      <c r="L215" t="s">
        <v>17</v>
      </c>
      <c r="M215">
        <v>367</v>
      </c>
      <c r="N215">
        <v>67</v>
      </c>
      <c r="O215" s="72"/>
    </row>
    <row r="216" spans="1:15">
      <c r="A216" t="s">
        <v>189</v>
      </c>
      <c r="B216" t="s">
        <v>188</v>
      </c>
      <c r="C216" s="36" t="s">
        <v>200</v>
      </c>
      <c r="D216" t="s">
        <v>11</v>
      </c>
      <c r="E216" t="s">
        <v>12</v>
      </c>
      <c r="F216" t="s">
        <v>31</v>
      </c>
      <c r="G216" t="s">
        <v>32</v>
      </c>
      <c r="H216" t="s">
        <v>39</v>
      </c>
      <c r="I216" t="s">
        <v>29</v>
      </c>
      <c r="J216">
        <v>2017</v>
      </c>
      <c r="K216" t="s">
        <v>21</v>
      </c>
      <c r="L216" t="s">
        <v>17</v>
      </c>
      <c r="M216">
        <v>16764</v>
      </c>
      <c r="N216">
        <v>26929</v>
      </c>
      <c r="O216" s="72"/>
    </row>
    <row r="217" spans="1:15">
      <c r="A217" t="s">
        <v>189</v>
      </c>
      <c r="B217" t="s">
        <v>188</v>
      </c>
      <c r="C217" s="36" t="s">
        <v>200</v>
      </c>
      <c r="D217" t="s">
        <v>11</v>
      </c>
      <c r="E217" t="s">
        <v>12</v>
      </c>
      <c r="F217" t="s">
        <v>31</v>
      </c>
      <c r="G217" t="s">
        <v>32</v>
      </c>
      <c r="H217" t="s">
        <v>39</v>
      </c>
      <c r="I217" t="s">
        <v>29</v>
      </c>
      <c r="J217">
        <v>2017</v>
      </c>
      <c r="K217" t="s">
        <v>23</v>
      </c>
      <c r="L217" t="s">
        <v>17</v>
      </c>
      <c r="M217">
        <v>15787</v>
      </c>
      <c r="N217">
        <v>22905</v>
      </c>
      <c r="O217" s="72"/>
    </row>
    <row r="218" spans="1:15">
      <c r="A218" t="s">
        <v>189</v>
      </c>
      <c r="B218" t="s">
        <v>188</v>
      </c>
      <c r="C218" s="36" t="s">
        <v>200</v>
      </c>
      <c r="D218" t="s">
        <v>11</v>
      </c>
      <c r="E218" t="s">
        <v>12</v>
      </c>
      <c r="F218" t="s">
        <v>31</v>
      </c>
      <c r="G218" t="s">
        <v>32</v>
      </c>
      <c r="H218" t="s">
        <v>39</v>
      </c>
      <c r="I218" t="s">
        <v>29</v>
      </c>
      <c r="J218">
        <v>2017</v>
      </c>
      <c r="K218" t="s">
        <v>24</v>
      </c>
      <c r="L218" t="s">
        <v>17</v>
      </c>
      <c r="M218">
        <v>7291</v>
      </c>
      <c r="N218">
        <v>11288</v>
      </c>
      <c r="O218" s="72"/>
    </row>
    <row r="219" spans="1:15">
      <c r="A219" t="s">
        <v>189</v>
      </c>
      <c r="B219" t="s">
        <v>188</v>
      </c>
      <c r="C219" s="36" t="s">
        <v>200</v>
      </c>
      <c r="D219" t="s">
        <v>11</v>
      </c>
      <c r="E219" t="s">
        <v>12</v>
      </c>
      <c r="F219" t="s">
        <v>31</v>
      </c>
      <c r="G219" t="s">
        <v>32</v>
      </c>
      <c r="H219" t="s">
        <v>39</v>
      </c>
      <c r="I219" t="s">
        <v>29</v>
      </c>
      <c r="J219">
        <v>2017</v>
      </c>
      <c r="K219" t="s">
        <v>25</v>
      </c>
      <c r="L219" t="s">
        <v>17</v>
      </c>
      <c r="M219">
        <v>12188</v>
      </c>
      <c r="N219">
        <v>16890</v>
      </c>
      <c r="O219" s="72"/>
    </row>
    <row r="220" spans="1:15">
      <c r="A220" t="s">
        <v>189</v>
      </c>
      <c r="B220" t="s">
        <v>188</v>
      </c>
      <c r="C220" s="36" t="s">
        <v>200</v>
      </c>
      <c r="D220" t="s">
        <v>11</v>
      </c>
      <c r="E220" t="s">
        <v>12</v>
      </c>
      <c r="F220" t="s">
        <v>31</v>
      </c>
      <c r="G220" t="s">
        <v>32</v>
      </c>
      <c r="H220" t="s">
        <v>39</v>
      </c>
      <c r="I220" t="s">
        <v>29</v>
      </c>
      <c r="J220">
        <v>2018</v>
      </c>
      <c r="K220" t="s">
        <v>26</v>
      </c>
      <c r="L220" t="s">
        <v>17</v>
      </c>
      <c r="M220">
        <v>910</v>
      </c>
      <c r="N220">
        <v>2438</v>
      </c>
      <c r="O220" s="72"/>
    </row>
    <row r="221" spans="1:15">
      <c r="A221" t="s">
        <v>189</v>
      </c>
      <c r="B221" t="s">
        <v>188</v>
      </c>
      <c r="C221" s="36" t="s">
        <v>200</v>
      </c>
      <c r="D221" t="s">
        <v>11</v>
      </c>
      <c r="E221" t="s">
        <v>12</v>
      </c>
      <c r="F221" t="s">
        <v>31</v>
      </c>
      <c r="G221" t="s">
        <v>32</v>
      </c>
      <c r="H221" t="s">
        <v>39</v>
      </c>
      <c r="I221" t="s">
        <v>29</v>
      </c>
      <c r="J221">
        <v>2018</v>
      </c>
      <c r="K221" t="s">
        <v>27</v>
      </c>
      <c r="L221" t="s">
        <v>17</v>
      </c>
      <c r="M221">
        <v>13210</v>
      </c>
      <c r="N221">
        <v>20568</v>
      </c>
      <c r="O221" s="72"/>
    </row>
    <row r="222" spans="1:15">
      <c r="A222" t="s">
        <v>189</v>
      </c>
      <c r="B222" t="s">
        <v>188</v>
      </c>
      <c r="C222" s="36" t="s">
        <v>200</v>
      </c>
      <c r="D222" t="s">
        <v>11</v>
      </c>
      <c r="E222" t="s">
        <v>12</v>
      </c>
      <c r="F222" t="s">
        <v>31</v>
      </c>
      <c r="G222" t="s">
        <v>32</v>
      </c>
      <c r="H222" t="s">
        <v>39</v>
      </c>
      <c r="I222" t="s">
        <v>29</v>
      </c>
      <c r="J222">
        <v>2018</v>
      </c>
      <c r="K222" t="s">
        <v>28</v>
      </c>
      <c r="L222" t="s">
        <v>17</v>
      </c>
      <c r="M222">
        <v>26047</v>
      </c>
      <c r="N222">
        <v>37691</v>
      </c>
      <c r="O222" s="72"/>
    </row>
    <row r="223" spans="1:15">
      <c r="A223" t="s">
        <v>189</v>
      </c>
      <c r="B223" t="s">
        <v>188</v>
      </c>
      <c r="C223" s="36" t="s">
        <v>198</v>
      </c>
      <c r="D223" t="s">
        <v>11</v>
      </c>
      <c r="E223" t="s">
        <v>12</v>
      </c>
      <c r="F223" t="s">
        <v>13</v>
      </c>
      <c r="G223" t="s">
        <v>14</v>
      </c>
      <c r="H223" t="s">
        <v>15</v>
      </c>
      <c r="I223" t="s">
        <v>29</v>
      </c>
      <c r="J223">
        <v>2017</v>
      </c>
      <c r="K223" t="s">
        <v>16</v>
      </c>
      <c r="L223" t="s">
        <v>17</v>
      </c>
      <c r="M223">
        <v>67761</v>
      </c>
      <c r="N223">
        <v>151392</v>
      </c>
      <c r="O223" s="72">
        <f>SUM(N223:N235)</f>
        <v>14630498</v>
      </c>
    </row>
    <row r="224" spans="1:15">
      <c r="A224" t="s">
        <v>189</v>
      </c>
      <c r="B224" t="s">
        <v>188</v>
      </c>
      <c r="C224" s="36" t="s">
        <v>198</v>
      </c>
      <c r="D224" t="s">
        <v>11</v>
      </c>
      <c r="E224" t="s">
        <v>12</v>
      </c>
      <c r="F224" t="s">
        <v>13</v>
      </c>
      <c r="G224" t="s">
        <v>14</v>
      </c>
      <c r="H224" t="s">
        <v>15</v>
      </c>
      <c r="I224" t="s">
        <v>29</v>
      </c>
      <c r="J224">
        <v>2017</v>
      </c>
      <c r="K224" t="s">
        <v>18</v>
      </c>
      <c r="L224" t="s">
        <v>17</v>
      </c>
      <c r="M224">
        <v>2769008</v>
      </c>
      <c r="N224">
        <v>7362122</v>
      </c>
      <c r="O224" s="72"/>
    </row>
    <row r="225" spans="1:15">
      <c r="A225" t="s">
        <v>189</v>
      </c>
      <c r="B225" t="s">
        <v>188</v>
      </c>
      <c r="C225" s="36" t="s">
        <v>198</v>
      </c>
      <c r="D225" t="s">
        <v>11</v>
      </c>
      <c r="E225" t="s">
        <v>12</v>
      </c>
      <c r="F225" t="s">
        <v>13</v>
      </c>
      <c r="G225" t="s">
        <v>14</v>
      </c>
      <c r="H225" t="s">
        <v>15</v>
      </c>
      <c r="I225" t="s">
        <v>29</v>
      </c>
      <c r="J225">
        <v>2017</v>
      </c>
      <c r="K225" t="s">
        <v>19</v>
      </c>
      <c r="L225" t="s">
        <v>17</v>
      </c>
      <c r="M225">
        <v>647434</v>
      </c>
      <c r="N225">
        <v>1284345</v>
      </c>
      <c r="O225" s="72"/>
    </row>
    <row r="226" spans="1:15">
      <c r="A226" t="s">
        <v>189</v>
      </c>
      <c r="B226" t="s">
        <v>188</v>
      </c>
      <c r="C226" s="36" t="s">
        <v>198</v>
      </c>
      <c r="D226" t="s">
        <v>11</v>
      </c>
      <c r="E226" t="s">
        <v>12</v>
      </c>
      <c r="F226" t="s">
        <v>13</v>
      </c>
      <c r="G226" t="s">
        <v>14</v>
      </c>
      <c r="H226" t="s">
        <v>15</v>
      </c>
      <c r="I226" t="s">
        <v>29</v>
      </c>
      <c r="J226">
        <v>2017</v>
      </c>
      <c r="K226" t="s">
        <v>20</v>
      </c>
      <c r="L226" t="s">
        <v>17</v>
      </c>
      <c r="M226">
        <v>227269</v>
      </c>
      <c r="N226">
        <v>351926</v>
      </c>
      <c r="O226" s="72"/>
    </row>
    <row r="227" spans="1:15">
      <c r="A227" t="s">
        <v>189</v>
      </c>
      <c r="B227" t="s">
        <v>188</v>
      </c>
      <c r="C227" s="36" t="s">
        <v>198</v>
      </c>
      <c r="D227" t="s">
        <v>11</v>
      </c>
      <c r="E227" t="s">
        <v>12</v>
      </c>
      <c r="F227" t="s">
        <v>13</v>
      </c>
      <c r="G227" t="s">
        <v>14</v>
      </c>
      <c r="H227" t="s">
        <v>15</v>
      </c>
      <c r="I227" t="s">
        <v>29</v>
      </c>
      <c r="J227">
        <v>2017</v>
      </c>
      <c r="K227" t="s">
        <v>21</v>
      </c>
      <c r="L227" t="s">
        <v>17</v>
      </c>
      <c r="M227">
        <v>308731</v>
      </c>
      <c r="N227">
        <v>518774</v>
      </c>
      <c r="O227" s="72"/>
    </row>
    <row r="228" spans="1:15">
      <c r="A228" t="s">
        <v>189</v>
      </c>
      <c r="B228" t="s">
        <v>188</v>
      </c>
      <c r="C228" s="36" t="s">
        <v>198</v>
      </c>
      <c r="D228" t="s">
        <v>11</v>
      </c>
      <c r="E228" t="s">
        <v>12</v>
      </c>
      <c r="F228" t="s">
        <v>13</v>
      </c>
      <c r="G228" t="s">
        <v>14</v>
      </c>
      <c r="H228" t="s">
        <v>15</v>
      </c>
      <c r="I228" t="s">
        <v>29</v>
      </c>
      <c r="J228">
        <v>2017</v>
      </c>
      <c r="K228" t="s">
        <v>22</v>
      </c>
      <c r="L228" t="s">
        <v>17</v>
      </c>
      <c r="M228">
        <v>121530</v>
      </c>
      <c r="N228">
        <v>180566</v>
      </c>
      <c r="O228" s="72"/>
    </row>
    <row r="229" spans="1:15">
      <c r="A229" t="s">
        <v>189</v>
      </c>
      <c r="B229" t="s">
        <v>188</v>
      </c>
      <c r="C229" s="36" t="s">
        <v>198</v>
      </c>
      <c r="D229" t="s">
        <v>11</v>
      </c>
      <c r="E229" t="s">
        <v>12</v>
      </c>
      <c r="F229" t="s">
        <v>13</v>
      </c>
      <c r="G229" t="s">
        <v>14</v>
      </c>
      <c r="H229" t="s">
        <v>15</v>
      </c>
      <c r="I229" t="s">
        <v>29</v>
      </c>
      <c r="J229">
        <v>2017</v>
      </c>
      <c r="K229" t="s">
        <v>23</v>
      </c>
      <c r="L229" t="s">
        <v>17</v>
      </c>
      <c r="M229">
        <v>204395</v>
      </c>
      <c r="N229">
        <v>334670</v>
      </c>
      <c r="O229" s="72"/>
    </row>
    <row r="230" spans="1:15">
      <c r="A230" t="s">
        <v>189</v>
      </c>
      <c r="B230" t="s">
        <v>188</v>
      </c>
      <c r="C230" s="36" t="s">
        <v>198</v>
      </c>
      <c r="D230" t="s">
        <v>11</v>
      </c>
      <c r="E230" t="s">
        <v>12</v>
      </c>
      <c r="F230" t="s">
        <v>13</v>
      </c>
      <c r="G230" t="s">
        <v>14</v>
      </c>
      <c r="H230" t="s">
        <v>15</v>
      </c>
      <c r="I230" t="s">
        <v>29</v>
      </c>
      <c r="J230">
        <v>2017</v>
      </c>
      <c r="K230" t="s">
        <v>24</v>
      </c>
      <c r="L230" t="s">
        <v>17</v>
      </c>
      <c r="M230">
        <v>163035</v>
      </c>
      <c r="N230">
        <v>222053</v>
      </c>
      <c r="O230" s="72"/>
    </row>
    <row r="231" spans="1:15">
      <c r="A231" t="s">
        <v>189</v>
      </c>
      <c r="B231" t="s">
        <v>188</v>
      </c>
      <c r="C231" s="36" t="s">
        <v>198</v>
      </c>
      <c r="D231" t="s">
        <v>11</v>
      </c>
      <c r="E231" t="s">
        <v>12</v>
      </c>
      <c r="F231" t="s">
        <v>13</v>
      </c>
      <c r="G231" t="s">
        <v>14</v>
      </c>
      <c r="H231" t="s">
        <v>15</v>
      </c>
      <c r="I231" t="s">
        <v>29</v>
      </c>
      <c r="J231">
        <v>2017</v>
      </c>
      <c r="K231" t="s">
        <v>25</v>
      </c>
      <c r="L231" t="s">
        <v>17</v>
      </c>
      <c r="M231">
        <v>147631</v>
      </c>
      <c r="N231">
        <v>119540</v>
      </c>
      <c r="O231" s="72"/>
    </row>
    <row r="232" spans="1:15">
      <c r="A232" t="s">
        <v>189</v>
      </c>
      <c r="B232" t="s">
        <v>188</v>
      </c>
      <c r="C232" s="36" t="s">
        <v>198</v>
      </c>
      <c r="D232" t="s">
        <v>11</v>
      </c>
      <c r="E232" t="s">
        <v>12</v>
      </c>
      <c r="F232" t="s">
        <v>13</v>
      </c>
      <c r="G232" t="s">
        <v>14</v>
      </c>
      <c r="H232" t="s">
        <v>15</v>
      </c>
      <c r="I232" t="s">
        <v>29</v>
      </c>
      <c r="J232">
        <v>2018</v>
      </c>
      <c r="K232" t="s">
        <v>26</v>
      </c>
      <c r="L232" t="s">
        <v>17</v>
      </c>
      <c r="M232">
        <v>696448</v>
      </c>
      <c r="N232">
        <v>3251900</v>
      </c>
      <c r="O232" s="72"/>
    </row>
    <row r="233" spans="1:15">
      <c r="A233" t="s">
        <v>189</v>
      </c>
      <c r="B233" t="s">
        <v>188</v>
      </c>
      <c r="C233" s="36" t="s">
        <v>198</v>
      </c>
      <c r="D233" t="s">
        <v>11</v>
      </c>
      <c r="E233" t="s">
        <v>12</v>
      </c>
      <c r="F233" t="s">
        <v>13</v>
      </c>
      <c r="G233" t="s">
        <v>14</v>
      </c>
      <c r="H233" t="s">
        <v>15</v>
      </c>
      <c r="I233" t="s">
        <v>29</v>
      </c>
      <c r="J233">
        <v>2018</v>
      </c>
      <c r="K233" t="s">
        <v>27</v>
      </c>
      <c r="L233" t="s">
        <v>17</v>
      </c>
      <c r="M233">
        <v>49832</v>
      </c>
      <c r="N233">
        <v>87378</v>
      </c>
      <c r="O233" s="72"/>
    </row>
    <row r="234" spans="1:15">
      <c r="A234" t="s">
        <v>189</v>
      </c>
      <c r="B234" t="s">
        <v>188</v>
      </c>
      <c r="C234" s="36" t="s">
        <v>198</v>
      </c>
      <c r="D234" t="s">
        <v>11</v>
      </c>
      <c r="E234" t="s">
        <v>12</v>
      </c>
      <c r="F234" t="s">
        <v>13</v>
      </c>
      <c r="G234" t="s">
        <v>14</v>
      </c>
      <c r="H234" t="s">
        <v>15</v>
      </c>
      <c r="I234" t="s">
        <v>29</v>
      </c>
      <c r="J234">
        <v>2018</v>
      </c>
      <c r="K234" t="s">
        <v>28</v>
      </c>
      <c r="L234" t="s">
        <v>17</v>
      </c>
      <c r="M234">
        <v>428585</v>
      </c>
      <c r="N234">
        <v>765831</v>
      </c>
      <c r="O234" s="72"/>
    </row>
    <row r="235" spans="1:15">
      <c r="A235" t="s">
        <v>189</v>
      </c>
      <c r="B235" t="s">
        <v>188</v>
      </c>
      <c r="C235" s="36" t="s">
        <v>198</v>
      </c>
      <c r="D235" t="s">
        <v>11</v>
      </c>
      <c r="E235" t="s">
        <v>12</v>
      </c>
      <c r="F235" t="s">
        <v>31</v>
      </c>
      <c r="G235" t="s">
        <v>32</v>
      </c>
      <c r="H235" t="s">
        <v>33</v>
      </c>
      <c r="I235" t="s">
        <v>29</v>
      </c>
      <c r="J235">
        <v>2017</v>
      </c>
      <c r="K235" t="s">
        <v>19</v>
      </c>
      <c r="L235" t="s">
        <v>17</v>
      </c>
      <c r="M235">
        <v>176</v>
      </c>
      <c r="N235">
        <v>1</v>
      </c>
      <c r="O235" s="72"/>
    </row>
    <row r="236" spans="1:15">
      <c r="A236" t="s">
        <v>189</v>
      </c>
      <c r="B236" t="s">
        <v>188</v>
      </c>
      <c r="C236" s="36" t="s">
        <v>197</v>
      </c>
      <c r="D236" t="s">
        <v>11</v>
      </c>
      <c r="E236" t="s">
        <v>12</v>
      </c>
      <c r="F236" t="s">
        <v>13</v>
      </c>
      <c r="G236" t="s">
        <v>14</v>
      </c>
      <c r="H236" t="s">
        <v>15</v>
      </c>
      <c r="I236" t="s">
        <v>29</v>
      </c>
      <c r="J236">
        <v>2017</v>
      </c>
      <c r="K236" t="s">
        <v>18</v>
      </c>
      <c r="L236" t="s">
        <v>17</v>
      </c>
      <c r="M236">
        <v>7580</v>
      </c>
      <c r="N236">
        <v>322</v>
      </c>
      <c r="O236" s="72">
        <f>SUM(N236:N277)</f>
        <v>8085155</v>
      </c>
    </row>
    <row r="237" spans="1:15">
      <c r="A237" t="s">
        <v>189</v>
      </c>
      <c r="B237" t="s">
        <v>188</v>
      </c>
      <c r="C237" s="36" t="s">
        <v>197</v>
      </c>
      <c r="D237" t="s">
        <v>11</v>
      </c>
      <c r="E237" t="s">
        <v>12</v>
      </c>
      <c r="F237" t="s">
        <v>13</v>
      </c>
      <c r="G237" t="s">
        <v>14</v>
      </c>
      <c r="H237" t="s">
        <v>15</v>
      </c>
      <c r="I237" t="s">
        <v>29</v>
      </c>
      <c r="J237">
        <v>2017</v>
      </c>
      <c r="K237" t="s">
        <v>19</v>
      </c>
      <c r="L237" t="s">
        <v>17</v>
      </c>
      <c r="M237">
        <v>8877</v>
      </c>
      <c r="N237">
        <v>378</v>
      </c>
      <c r="O237" s="72"/>
    </row>
    <row r="238" spans="1:15">
      <c r="A238" t="s">
        <v>189</v>
      </c>
      <c r="B238" t="s">
        <v>188</v>
      </c>
      <c r="C238" s="36" t="s">
        <v>197</v>
      </c>
      <c r="D238" t="s">
        <v>11</v>
      </c>
      <c r="E238" t="s">
        <v>12</v>
      </c>
      <c r="F238" t="s">
        <v>13</v>
      </c>
      <c r="G238" t="s">
        <v>14</v>
      </c>
      <c r="H238" t="s">
        <v>15</v>
      </c>
      <c r="I238" t="s">
        <v>29</v>
      </c>
      <c r="J238">
        <v>2017</v>
      </c>
      <c r="K238" t="s">
        <v>22</v>
      </c>
      <c r="L238" t="s">
        <v>17</v>
      </c>
      <c r="M238">
        <v>3361</v>
      </c>
      <c r="N238">
        <v>355</v>
      </c>
      <c r="O238" s="72"/>
    </row>
    <row r="239" spans="1:15">
      <c r="A239" t="s">
        <v>189</v>
      </c>
      <c r="B239" t="s">
        <v>188</v>
      </c>
      <c r="C239" s="36" t="s">
        <v>197</v>
      </c>
      <c r="D239" t="s">
        <v>11</v>
      </c>
      <c r="E239" t="s">
        <v>12</v>
      </c>
      <c r="F239" t="s">
        <v>13</v>
      </c>
      <c r="G239" t="s">
        <v>14</v>
      </c>
      <c r="H239" t="s">
        <v>15</v>
      </c>
      <c r="I239" t="s">
        <v>29</v>
      </c>
      <c r="J239">
        <v>2017</v>
      </c>
      <c r="K239" t="s">
        <v>23</v>
      </c>
      <c r="L239" t="s">
        <v>17</v>
      </c>
      <c r="M239">
        <v>435</v>
      </c>
      <c r="N239">
        <v>12</v>
      </c>
      <c r="O239" s="72"/>
    </row>
    <row r="240" spans="1:15">
      <c r="A240" t="s">
        <v>189</v>
      </c>
      <c r="B240" t="s">
        <v>188</v>
      </c>
      <c r="C240" s="36" t="s">
        <v>197</v>
      </c>
      <c r="D240" t="s">
        <v>11</v>
      </c>
      <c r="E240" t="s">
        <v>12</v>
      </c>
      <c r="F240" t="s">
        <v>13</v>
      </c>
      <c r="G240" t="s">
        <v>14</v>
      </c>
      <c r="H240" t="s">
        <v>15</v>
      </c>
      <c r="I240" t="s">
        <v>29</v>
      </c>
      <c r="J240">
        <v>2017</v>
      </c>
      <c r="K240" t="s">
        <v>25</v>
      </c>
      <c r="L240" t="s">
        <v>17</v>
      </c>
      <c r="M240">
        <v>11104</v>
      </c>
      <c r="N240">
        <v>476</v>
      </c>
      <c r="O240" s="72"/>
    </row>
    <row r="241" spans="1:15">
      <c r="A241" t="s">
        <v>189</v>
      </c>
      <c r="B241" t="s">
        <v>188</v>
      </c>
      <c r="C241" s="36" t="s">
        <v>197</v>
      </c>
      <c r="D241" t="s">
        <v>11</v>
      </c>
      <c r="E241" t="s">
        <v>12</v>
      </c>
      <c r="F241" t="s">
        <v>13</v>
      </c>
      <c r="G241" t="s">
        <v>14</v>
      </c>
      <c r="H241" t="s">
        <v>15</v>
      </c>
      <c r="I241" t="s">
        <v>29</v>
      </c>
      <c r="J241">
        <v>2018</v>
      </c>
      <c r="K241" t="s">
        <v>27</v>
      </c>
      <c r="L241" t="s">
        <v>17</v>
      </c>
      <c r="M241">
        <v>37086</v>
      </c>
      <c r="N241">
        <v>1633</v>
      </c>
      <c r="O241" s="72"/>
    </row>
    <row r="242" spans="1:15">
      <c r="A242" t="s">
        <v>189</v>
      </c>
      <c r="B242" t="s">
        <v>188</v>
      </c>
      <c r="C242" s="36" t="s">
        <v>197</v>
      </c>
      <c r="D242" t="s">
        <v>11</v>
      </c>
      <c r="E242" t="s">
        <v>12</v>
      </c>
      <c r="F242" t="s">
        <v>13</v>
      </c>
      <c r="G242" t="s">
        <v>14</v>
      </c>
      <c r="H242" t="s">
        <v>15</v>
      </c>
      <c r="I242" t="s">
        <v>29</v>
      </c>
      <c r="J242">
        <v>2018</v>
      </c>
      <c r="K242" t="s">
        <v>28</v>
      </c>
      <c r="L242" t="s">
        <v>17</v>
      </c>
      <c r="M242">
        <v>1994</v>
      </c>
      <c r="N242">
        <v>82</v>
      </c>
      <c r="O242" s="72"/>
    </row>
    <row r="243" spans="1:15">
      <c r="A243" t="s">
        <v>189</v>
      </c>
      <c r="B243" t="s">
        <v>188</v>
      </c>
      <c r="C243" s="36" t="s">
        <v>197</v>
      </c>
      <c r="D243" t="s">
        <v>11</v>
      </c>
      <c r="E243" t="s">
        <v>12</v>
      </c>
      <c r="F243" t="s">
        <v>31</v>
      </c>
      <c r="G243" t="s">
        <v>32</v>
      </c>
      <c r="H243" t="s">
        <v>33</v>
      </c>
      <c r="I243" t="s">
        <v>29</v>
      </c>
      <c r="J243">
        <v>2017</v>
      </c>
      <c r="K243" t="s">
        <v>19</v>
      </c>
      <c r="L243" t="s">
        <v>17</v>
      </c>
      <c r="M243">
        <v>4404</v>
      </c>
      <c r="N243">
        <v>1865</v>
      </c>
      <c r="O243" s="72"/>
    </row>
    <row r="244" spans="1:15">
      <c r="A244" t="s">
        <v>189</v>
      </c>
      <c r="B244" t="s">
        <v>188</v>
      </c>
      <c r="C244" s="36" t="s">
        <v>197</v>
      </c>
      <c r="D244" t="s">
        <v>11</v>
      </c>
      <c r="E244" t="s">
        <v>12</v>
      </c>
      <c r="F244" t="s">
        <v>31</v>
      </c>
      <c r="G244" t="s">
        <v>32</v>
      </c>
      <c r="H244" t="s">
        <v>33</v>
      </c>
      <c r="I244" t="s">
        <v>29</v>
      </c>
      <c r="J244">
        <v>2017</v>
      </c>
      <c r="K244" t="s">
        <v>21</v>
      </c>
      <c r="L244" t="s">
        <v>17</v>
      </c>
      <c r="M244">
        <v>1406</v>
      </c>
      <c r="N244">
        <v>15</v>
      </c>
      <c r="O244" s="72"/>
    </row>
    <row r="245" spans="1:15">
      <c r="A245" t="s">
        <v>189</v>
      </c>
      <c r="B245" t="s">
        <v>188</v>
      </c>
      <c r="C245" s="36" t="s">
        <v>197</v>
      </c>
      <c r="D245" t="s">
        <v>11</v>
      </c>
      <c r="E245" t="s">
        <v>12</v>
      </c>
      <c r="F245" t="s">
        <v>31</v>
      </c>
      <c r="G245" t="s">
        <v>32</v>
      </c>
      <c r="H245" t="s">
        <v>33</v>
      </c>
      <c r="I245" t="s">
        <v>29</v>
      </c>
      <c r="J245">
        <v>2017</v>
      </c>
      <c r="K245" t="s">
        <v>22</v>
      </c>
      <c r="L245" t="s">
        <v>17</v>
      </c>
      <c r="M245">
        <v>1256</v>
      </c>
      <c r="N245">
        <v>12</v>
      </c>
      <c r="O245" s="72"/>
    </row>
    <row r="246" spans="1:15">
      <c r="A246" t="s">
        <v>189</v>
      </c>
      <c r="B246" t="s">
        <v>188</v>
      </c>
      <c r="C246" s="36" t="s">
        <v>197</v>
      </c>
      <c r="D246" t="s">
        <v>11</v>
      </c>
      <c r="E246" t="s">
        <v>12</v>
      </c>
      <c r="F246" t="s">
        <v>31</v>
      </c>
      <c r="G246" t="s">
        <v>32</v>
      </c>
      <c r="H246" t="s">
        <v>35</v>
      </c>
      <c r="I246" t="s">
        <v>29</v>
      </c>
      <c r="J246">
        <v>2017</v>
      </c>
      <c r="K246" t="s">
        <v>25</v>
      </c>
      <c r="L246" t="s">
        <v>17</v>
      </c>
      <c r="M246">
        <v>272</v>
      </c>
      <c r="N246">
        <v>9</v>
      </c>
      <c r="O246" s="72"/>
    </row>
    <row r="247" spans="1:15">
      <c r="A247" t="s">
        <v>189</v>
      </c>
      <c r="B247" t="s">
        <v>188</v>
      </c>
      <c r="C247" s="36" t="s">
        <v>197</v>
      </c>
      <c r="D247" t="s">
        <v>11</v>
      </c>
      <c r="E247" t="s">
        <v>12</v>
      </c>
      <c r="F247" t="s">
        <v>31</v>
      </c>
      <c r="G247" t="s">
        <v>32</v>
      </c>
      <c r="H247" t="s">
        <v>35</v>
      </c>
      <c r="I247" t="s">
        <v>29</v>
      </c>
      <c r="J247">
        <v>2018</v>
      </c>
      <c r="K247" t="s">
        <v>26</v>
      </c>
      <c r="L247" t="s">
        <v>17</v>
      </c>
      <c r="M247">
        <v>158</v>
      </c>
      <c r="N247">
        <v>1000</v>
      </c>
      <c r="O247" s="72"/>
    </row>
    <row r="248" spans="1:15">
      <c r="A248" t="s">
        <v>189</v>
      </c>
      <c r="B248" t="s">
        <v>188</v>
      </c>
      <c r="C248" s="36" t="s">
        <v>197</v>
      </c>
      <c r="D248" t="s">
        <v>11</v>
      </c>
      <c r="E248" t="s">
        <v>12</v>
      </c>
      <c r="F248" t="s">
        <v>31</v>
      </c>
      <c r="G248" t="s">
        <v>32</v>
      </c>
      <c r="H248" t="s">
        <v>36</v>
      </c>
      <c r="I248" t="s">
        <v>29</v>
      </c>
      <c r="J248">
        <v>2017</v>
      </c>
      <c r="K248" t="s">
        <v>16</v>
      </c>
      <c r="L248" t="s">
        <v>17</v>
      </c>
      <c r="M248">
        <v>59874</v>
      </c>
      <c r="N248">
        <v>47110</v>
      </c>
      <c r="O248" s="72"/>
    </row>
    <row r="249" spans="1:15">
      <c r="A249" t="s">
        <v>189</v>
      </c>
      <c r="B249" t="s">
        <v>188</v>
      </c>
      <c r="C249" s="36" t="s">
        <v>197</v>
      </c>
      <c r="D249" t="s">
        <v>11</v>
      </c>
      <c r="E249" t="s">
        <v>12</v>
      </c>
      <c r="F249" t="s">
        <v>31</v>
      </c>
      <c r="G249" t="s">
        <v>32</v>
      </c>
      <c r="H249" t="s">
        <v>36</v>
      </c>
      <c r="I249" t="s">
        <v>29</v>
      </c>
      <c r="J249">
        <v>2017</v>
      </c>
      <c r="K249" t="s">
        <v>18</v>
      </c>
      <c r="L249" t="s">
        <v>17</v>
      </c>
      <c r="M249">
        <v>232595</v>
      </c>
      <c r="N249">
        <v>188262</v>
      </c>
      <c r="O249" s="72"/>
    </row>
    <row r="250" spans="1:15">
      <c r="A250" t="s">
        <v>189</v>
      </c>
      <c r="B250" t="s">
        <v>188</v>
      </c>
      <c r="C250" s="36" t="s">
        <v>197</v>
      </c>
      <c r="D250" t="s">
        <v>11</v>
      </c>
      <c r="E250" t="s">
        <v>12</v>
      </c>
      <c r="F250" t="s">
        <v>31</v>
      </c>
      <c r="G250" t="s">
        <v>32</v>
      </c>
      <c r="H250" t="s">
        <v>36</v>
      </c>
      <c r="I250" t="s">
        <v>29</v>
      </c>
      <c r="J250">
        <v>2017</v>
      </c>
      <c r="K250" t="s">
        <v>19</v>
      </c>
      <c r="L250" t="s">
        <v>17</v>
      </c>
      <c r="M250">
        <v>132461</v>
      </c>
      <c r="N250">
        <v>105472</v>
      </c>
      <c r="O250" s="72"/>
    </row>
    <row r="251" spans="1:15">
      <c r="A251" t="s">
        <v>189</v>
      </c>
      <c r="B251" t="s">
        <v>188</v>
      </c>
      <c r="C251" s="36" t="s">
        <v>197</v>
      </c>
      <c r="D251" t="s">
        <v>11</v>
      </c>
      <c r="E251" t="s">
        <v>12</v>
      </c>
      <c r="F251" t="s">
        <v>31</v>
      </c>
      <c r="G251" t="s">
        <v>32</v>
      </c>
      <c r="H251" t="s">
        <v>36</v>
      </c>
      <c r="I251" t="s">
        <v>29</v>
      </c>
      <c r="J251">
        <v>2017</v>
      </c>
      <c r="K251" t="s">
        <v>20</v>
      </c>
      <c r="L251" t="s">
        <v>17</v>
      </c>
      <c r="M251">
        <v>156524</v>
      </c>
      <c r="N251">
        <v>178094</v>
      </c>
      <c r="O251" s="72"/>
    </row>
    <row r="252" spans="1:15">
      <c r="A252" t="s">
        <v>189</v>
      </c>
      <c r="B252" t="s">
        <v>188</v>
      </c>
      <c r="C252" s="36" t="s">
        <v>197</v>
      </c>
      <c r="D252" t="s">
        <v>11</v>
      </c>
      <c r="E252" t="s">
        <v>12</v>
      </c>
      <c r="F252" t="s">
        <v>31</v>
      </c>
      <c r="G252" t="s">
        <v>32</v>
      </c>
      <c r="H252" t="s">
        <v>36</v>
      </c>
      <c r="I252" t="s">
        <v>29</v>
      </c>
      <c r="J252">
        <v>2017</v>
      </c>
      <c r="K252" t="s">
        <v>22</v>
      </c>
      <c r="L252" t="s">
        <v>17</v>
      </c>
      <c r="M252">
        <v>92063</v>
      </c>
      <c r="N252">
        <v>78197</v>
      </c>
      <c r="O252" s="72"/>
    </row>
    <row r="253" spans="1:15">
      <c r="A253" t="s">
        <v>189</v>
      </c>
      <c r="B253" t="s">
        <v>188</v>
      </c>
      <c r="C253" s="36" t="s">
        <v>197</v>
      </c>
      <c r="D253" t="s">
        <v>11</v>
      </c>
      <c r="E253" t="s">
        <v>12</v>
      </c>
      <c r="F253" t="s">
        <v>31</v>
      </c>
      <c r="G253" t="s">
        <v>32</v>
      </c>
      <c r="H253" t="s">
        <v>36</v>
      </c>
      <c r="I253" t="s">
        <v>29</v>
      </c>
      <c r="J253">
        <v>2017</v>
      </c>
      <c r="K253" t="s">
        <v>24</v>
      </c>
      <c r="L253" t="s">
        <v>17</v>
      </c>
      <c r="M253">
        <v>62718</v>
      </c>
      <c r="N253">
        <v>80664</v>
      </c>
      <c r="O253" s="72"/>
    </row>
    <row r="254" spans="1:15">
      <c r="A254" t="s">
        <v>189</v>
      </c>
      <c r="B254" t="s">
        <v>188</v>
      </c>
      <c r="C254" s="36" t="s">
        <v>197</v>
      </c>
      <c r="D254" t="s">
        <v>11</v>
      </c>
      <c r="E254" t="s">
        <v>12</v>
      </c>
      <c r="F254" t="s">
        <v>31</v>
      </c>
      <c r="G254" t="s">
        <v>32</v>
      </c>
      <c r="H254" t="s">
        <v>36</v>
      </c>
      <c r="I254" t="s">
        <v>29</v>
      </c>
      <c r="J254">
        <v>2017</v>
      </c>
      <c r="K254" t="s">
        <v>25</v>
      </c>
      <c r="L254" t="s">
        <v>17</v>
      </c>
      <c r="M254">
        <v>124919</v>
      </c>
      <c r="N254">
        <v>111259</v>
      </c>
      <c r="O254" s="72"/>
    </row>
    <row r="255" spans="1:15">
      <c r="A255" t="s">
        <v>189</v>
      </c>
      <c r="B255" t="s">
        <v>188</v>
      </c>
      <c r="C255" s="36" t="s">
        <v>197</v>
      </c>
      <c r="D255" t="s">
        <v>11</v>
      </c>
      <c r="E255" t="s">
        <v>12</v>
      </c>
      <c r="F255" t="s">
        <v>31</v>
      </c>
      <c r="G255" t="s">
        <v>32</v>
      </c>
      <c r="H255" t="s">
        <v>36</v>
      </c>
      <c r="I255" t="s">
        <v>29</v>
      </c>
      <c r="J255">
        <v>2018</v>
      </c>
      <c r="K255" t="s">
        <v>26</v>
      </c>
      <c r="L255" t="s">
        <v>17</v>
      </c>
      <c r="M255">
        <v>341645</v>
      </c>
      <c r="N255">
        <v>374034</v>
      </c>
      <c r="O255" s="72"/>
    </row>
    <row r="256" spans="1:15">
      <c r="A256" t="s">
        <v>189</v>
      </c>
      <c r="B256" t="s">
        <v>188</v>
      </c>
      <c r="C256" s="36" t="s">
        <v>197</v>
      </c>
      <c r="D256" t="s">
        <v>11</v>
      </c>
      <c r="E256" t="s">
        <v>12</v>
      </c>
      <c r="F256" t="s">
        <v>31</v>
      </c>
      <c r="G256" t="s">
        <v>32</v>
      </c>
      <c r="H256" t="s">
        <v>36</v>
      </c>
      <c r="I256" t="s">
        <v>29</v>
      </c>
      <c r="J256">
        <v>2018</v>
      </c>
      <c r="K256" t="s">
        <v>27</v>
      </c>
      <c r="L256" t="s">
        <v>17</v>
      </c>
      <c r="M256">
        <v>31913</v>
      </c>
      <c r="N256">
        <v>24170</v>
      </c>
      <c r="O256" s="72"/>
    </row>
    <row r="257" spans="1:15">
      <c r="A257" t="s">
        <v>189</v>
      </c>
      <c r="B257" t="s">
        <v>188</v>
      </c>
      <c r="C257" s="36" t="s">
        <v>197</v>
      </c>
      <c r="D257" t="s">
        <v>11</v>
      </c>
      <c r="E257" t="s">
        <v>12</v>
      </c>
      <c r="F257" t="s">
        <v>31</v>
      </c>
      <c r="G257" t="s">
        <v>32</v>
      </c>
      <c r="H257" t="s">
        <v>36</v>
      </c>
      <c r="I257" t="s">
        <v>29</v>
      </c>
      <c r="J257">
        <v>2018</v>
      </c>
      <c r="K257" t="s">
        <v>28</v>
      </c>
      <c r="L257" t="s">
        <v>17</v>
      </c>
      <c r="M257">
        <v>197454</v>
      </c>
      <c r="N257">
        <v>207624</v>
      </c>
      <c r="O257" s="72"/>
    </row>
    <row r="258" spans="1:15">
      <c r="A258" t="s">
        <v>189</v>
      </c>
      <c r="B258" t="s">
        <v>188</v>
      </c>
      <c r="C258" s="36" t="s">
        <v>197</v>
      </c>
      <c r="D258" t="s">
        <v>11</v>
      </c>
      <c r="E258" t="s">
        <v>12</v>
      </c>
      <c r="F258" t="s">
        <v>31</v>
      </c>
      <c r="G258" t="s">
        <v>32</v>
      </c>
      <c r="H258" t="s">
        <v>37</v>
      </c>
      <c r="I258" t="s">
        <v>29</v>
      </c>
      <c r="J258">
        <v>2017</v>
      </c>
      <c r="K258" t="s">
        <v>16</v>
      </c>
      <c r="L258" t="s">
        <v>17</v>
      </c>
      <c r="M258">
        <v>316365</v>
      </c>
      <c r="N258">
        <v>509220</v>
      </c>
      <c r="O258" s="72"/>
    </row>
    <row r="259" spans="1:15">
      <c r="A259" t="s">
        <v>189</v>
      </c>
      <c r="B259" t="s">
        <v>188</v>
      </c>
      <c r="C259" s="36" t="s">
        <v>197</v>
      </c>
      <c r="D259" t="s">
        <v>11</v>
      </c>
      <c r="E259" t="s">
        <v>12</v>
      </c>
      <c r="F259" t="s">
        <v>31</v>
      </c>
      <c r="G259" t="s">
        <v>32</v>
      </c>
      <c r="H259" t="s">
        <v>37</v>
      </c>
      <c r="I259" t="s">
        <v>29</v>
      </c>
      <c r="J259">
        <v>2017</v>
      </c>
      <c r="K259" t="s">
        <v>18</v>
      </c>
      <c r="L259" t="s">
        <v>17</v>
      </c>
      <c r="M259">
        <v>475525</v>
      </c>
      <c r="N259">
        <v>740480</v>
      </c>
      <c r="O259" s="72"/>
    </row>
    <row r="260" spans="1:15">
      <c r="A260" t="s">
        <v>189</v>
      </c>
      <c r="B260" t="s">
        <v>188</v>
      </c>
      <c r="C260" s="36" t="s">
        <v>197</v>
      </c>
      <c r="D260" t="s">
        <v>11</v>
      </c>
      <c r="E260" t="s">
        <v>12</v>
      </c>
      <c r="F260" t="s">
        <v>31</v>
      </c>
      <c r="G260" t="s">
        <v>32</v>
      </c>
      <c r="H260" t="s">
        <v>37</v>
      </c>
      <c r="I260" t="s">
        <v>29</v>
      </c>
      <c r="J260">
        <v>2017</v>
      </c>
      <c r="K260" t="s">
        <v>19</v>
      </c>
      <c r="L260" t="s">
        <v>17</v>
      </c>
      <c r="M260">
        <v>358659</v>
      </c>
      <c r="N260">
        <v>548680</v>
      </c>
      <c r="O260" s="72"/>
    </row>
    <row r="261" spans="1:15">
      <c r="A261" t="s">
        <v>189</v>
      </c>
      <c r="B261" t="s">
        <v>188</v>
      </c>
      <c r="C261" s="36" t="s">
        <v>197</v>
      </c>
      <c r="D261" t="s">
        <v>11</v>
      </c>
      <c r="E261" t="s">
        <v>12</v>
      </c>
      <c r="F261" t="s">
        <v>31</v>
      </c>
      <c r="G261" t="s">
        <v>32</v>
      </c>
      <c r="H261" t="s">
        <v>37</v>
      </c>
      <c r="I261" t="s">
        <v>29</v>
      </c>
      <c r="J261">
        <v>2017</v>
      </c>
      <c r="K261" t="s">
        <v>20</v>
      </c>
      <c r="L261" t="s">
        <v>17</v>
      </c>
      <c r="M261">
        <v>139973</v>
      </c>
      <c r="N261">
        <v>214220</v>
      </c>
      <c r="O261" s="72"/>
    </row>
    <row r="262" spans="1:15">
      <c r="A262" t="s">
        <v>189</v>
      </c>
      <c r="B262" t="s">
        <v>188</v>
      </c>
      <c r="C262" s="36" t="s">
        <v>197</v>
      </c>
      <c r="D262" t="s">
        <v>11</v>
      </c>
      <c r="E262" t="s">
        <v>12</v>
      </c>
      <c r="F262" t="s">
        <v>31</v>
      </c>
      <c r="G262" t="s">
        <v>32</v>
      </c>
      <c r="H262" t="s">
        <v>37</v>
      </c>
      <c r="I262" t="s">
        <v>29</v>
      </c>
      <c r="J262">
        <v>2017</v>
      </c>
      <c r="K262" t="s">
        <v>21</v>
      </c>
      <c r="L262" t="s">
        <v>17</v>
      </c>
      <c r="M262">
        <v>223541</v>
      </c>
      <c r="N262">
        <v>334780</v>
      </c>
      <c r="O262" s="72"/>
    </row>
    <row r="263" spans="1:15">
      <c r="A263" t="s">
        <v>189</v>
      </c>
      <c r="B263" t="s">
        <v>188</v>
      </c>
      <c r="C263" s="36" t="s">
        <v>197</v>
      </c>
      <c r="D263" t="s">
        <v>11</v>
      </c>
      <c r="E263" t="s">
        <v>12</v>
      </c>
      <c r="F263" t="s">
        <v>31</v>
      </c>
      <c r="G263" t="s">
        <v>32</v>
      </c>
      <c r="H263" t="s">
        <v>37</v>
      </c>
      <c r="I263" t="s">
        <v>29</v>
      </c>
      <c r="J263">
        <v>2017</v>
      </c>
      <c r="K263" t="s">
        <v>22</v>
      </c>
      <c r="L263" t="s">
        <v>17</v>
      </c>
      <c r="M263">
        <v>366661</v>
      </c>
      <c r="N263">
        <v>523720</v>
      </c>
      <c r="O263" s="72"/>
    </row>
    <row r="264" spans="1:15">
      <c r="A264" t="s">
        <v>189</v>
      </c>
      <c r="B264" t="s">
        <v>188</v>
      </c>
      <c r="C264" s="36" t="s">
        <v>197</v>
      </c>
      <c r="D264" t="s">
        <v>11</v>
      </c>
      <c r="E264" t="s">
        <v>12</v>
      </c>
      <c r="F264" t="s">
        <v>31</v>
      </c>
      <c r="G264" t="s">
        <v>32</v>
      </c>
      <c r="H264" t="s">
        <v>37</v>
      </c>
      <c r="I264" t="s">
        <v>29</v>
      </c>
      <c r="J264">
        <v>2017</v>
      </c>
      <c r="K264" t="s">
        <v>23</v>
      </c>
      <c r="L264" t="s">
        <v>17</v>
      </c>
      <c r="M264">
        <v>409251</v>
      </c>
      <c r="N264">
        <v>589110</v>
      </c>
      <c r="O264" s="72"/>
    </row>
    <row r="265" spans="1:15">
      <c r="A265" t="s">
        <v>189</v>
      </c>
      <c r="B265" t="s">
        <v>188</v>
      </c>
      <c r="C265" s="36" t="s">
        <v>197</v>
      </c>
      <c r="D265" t="s">
        <v>11</v>
      </c>
      <c r="E265" t="s">
        <v>12</v>
      </c>
      <c r="F265" t="s">
        <v>31</v>
      </c>
      <c r="G265" t="s">
        <v>32</v>
      </c>
      <c r="H265" t="s">
        <v>37</v>
      </c>
      <c r="I265" t="s">
        <v>29</v>
      </c>
      <c r="J265">
        <v>2017</v>
      </c>
      <c r="K265" t="s">
        <v>24</v>
      </c>
      <c r="L265" t="s">
        <v>17</v>
      </c>
      <c r="M265">
        <v>409225</v>
      </c>
      <c r="N265">
        <v>605600</v>
      </c>
      <c r="O265" s="72"/>
    </row>
    <row r="266" spans="1:15">
      <c r="A266" t="s">
        <v>189</v>
      </c>
      <c r="B266" t="s">
        <v>188</v>
      </c>
      <c r="C266" s="36" t="s">
        <v>197</v>
      </c>
      <c r="D266" t="s">
        <v>11</v>
      </c>
      <c r="E266" t="s">
        <v>12</v>
      </c>
      <c r="F266" t="s">
        <v>31</v>
      </c>
      <c r="G266" t="s">
        <v>32</v>
      </c>
      <c r="H266" t="s">
        <v>37</v>
      </c>
      <c r="I266" t="s">
        <v>29</v>
      </c>
      <c r="J266">
        <v>2017</v>
      </c>
      <c r="K266" t="s">
        <v>25</v>
      </c>
      <c r="L266" t="s">
        <v>17</v>
      </c>
      <c r="M266">
        <v>247845</v>
      </c>
      <c r="N266">
        <v>365160</v>
      </c>
      <c r="O266" s="72"/>
    </row>
    <row r="267" spans="1:15">
      <c r="A267" t="s">
        <v>189</v>
      </c>
      <c r="B267" t="s">
        <v>188</v>
      </c>
      <c r="C267" s="36" t="s">
        <v>197</v>
      </c>
      <c r="D267" t="s">
        <v>11</v>
      </c>
      <c r="E267" t="s">
        <v>12</v>
      </c>
      <c r="F267" t="s">
        <v>31</v>
      </c>
      <c r="G267" t="s">
        <v>32</v>
      </c>
      <c r="H267" t="s">
        <v>37</v>
      </c>
      <c r="I267" t="s">
        <v>29</v>
      </c>
      <c r="J267">
        <v>2018</v>
      </c>
      <c r="K267" t="s">
        <v>26</v>
      </c>
      <c r="L267" t="s">
        <v>17</v>
      </c>
      <c r="M267">
        <v>562863</v>
      </c>
      <c r="N267">
        <v>757462</v>
      </c>
      <c r="O267" s="72"/>
    </row>
    <row r="268" spans="1:15">
      <c r="A268" t="s">
        <v>189</v>
      </c>
      <c r="B268" t="s">
        <v>188</v>
      </c>
      <c r="C268" s="36" t="s">
        <v>197</v>
      </c>
      <c r="D268" t="s">
        <v>11</v>
      </c>
      <c r="E268" t="s">
        <v>12</v>
      </c>
      <c r="F268" t="s">
        <v>31</v>
      </c>
      <c r="G268" t="s">
        <v>32</v>
      </c>
      <c r="H268" t="s">
        <v>37</v>
      </c>
      <c r="I268" t="s">
        <v>29</v>
      </c>
      <c r="J268">
        <v>2018</v>
      </c>
      <c r="K268" t="s">
        <v>27</v>
      </c>
      <c r="L268" t="s">
        <v>17</v>
      </c>
      <c r="M268">
        <v>289790</v>
      </c>
      <c r="N268">
        <v>381606</v>
      </c>
      <c r="O268" s="72"/>
    </row>
    <row r="269" spans="1:15">
      <c r="A269" t="s">
        <v>189</v>
      </c>
      <c r="B269" t="s">
        <v>188</v>
      </c>
      <c r="C269" s="36" t="s">
        <v>197</v>
      </c>
      <c r="D269" t="s">
        <v>11</v>
      </c>
      <c r="E269" t="s">
        <v>12</v>
      </c>
      <c r="F269" t="s">
        <v>31</v>
      </c>
      <c r="G269" t="s">
        <v>32</v>
      </c>
      <c r="H269" t="s">
        <v>37</v>
      </c>
      <c r="I269" t="s">
        <v>29</v>
      </c>
      <c r="J269">
        <v>2018</v>
      </c>
      <c r="K269" t="s">
        <v>28</v>
      </c>
      <c r="L269" t="s">
        <v>17</v>
      </c>
      <c r="M269">
        <v>221263</v>
      </c>
      <c r="N269">
        <v>294427</v>
      </c>
      <c r="O269" s="72"/>
    </row>
    <row r="270" spans="1:15">
      <c r="A270" t="s">
        <v>189</v>
      </c>
      <c r="B270" t="s">
        <v>188</v>
      </c>
      <c r="C270" s="36" t="s">
        <v>197</v>
      </c>
      <c r="D270" t="s">
        <v>11</v>
      </c>
      <c r="E270" t="s">
        <v>12</v>
      </c>
      <c r="F270" t="s">
        <v>31</v>
      </c>
      <c r="G270" t="s">
        <v>32</v>
      </c>
      <c r="H270" t="s">
        <v>38</v>
      </c>
      <c r="I270" t="s">
        <v>29</v>
      </c>
      <c r="J270">
        <v>2017</v>
      </c>
      <c r="K270" t="s">
        <v>24</v>
      </c>
      <c r="L270" t="s">
        <v>17</v>
      </c>
      <c r="M270">
        <v>153290</v>
      </c>
      <c r="N270">
        <v>200000</v>
      </c>
      <c r="O270" s="72"/>
    </row>
    <row r="271" spans="1:15">
      <c r="A271" t="s">
        <v>189</v>
      </c>
      <c r="B271" t="s">
        <v>188</v>
      </c>
      <c r="C271" s="36" t="s">
        <v>197</v>
      </c>
      <c r="D271" t="s">
        <v>11</v>
      </c>
      <c r="E271" t="s">
        <v>12</v>
      </c>
      <c r="F271" t="s">
        <v>31</v>
      </c>
      <c r="G271" t="s">
        <v>32</v>
      </c>
      <c r="H271" t="s">
        <v>38</v>
      </c>
      <c r="I271" t="s">
        <v>29</v>
      </c>
      <c r="J271">
        <v>2017</v>
      </c>
      <c r="K271" t="s">
        <v>25</v>
      </c>
      <c r="L271" t="s">
        <v>17</v>
      </c>
      <c r="M271">
        <v>187020</v>
      </c>
      <c r="N271">
        <v>235870</v>
      </c>
      <c r="O271" s="72"/>
    </row>
    <row r="272" spans="1:15">
      <c r="A272" t="s">
        <v>189</v>
      </c>
      <c r="B272" t="s">
        <v>188</v>
      </c>
      <c r="C272" s="36" t="s">
        <v>197</v>
      </c>
      <c r="D272" t="s">
        <v>11</v>
      </c>
      <c r="E272" t="s">
        <v>12</v>
      </c>
      <c r="F272" t="s">
        <v>31</v>
      </c>
      <c r="G272" t="s">
        <v>32</v>
      </c>
      <c r="H272" t="s">
        <v>38</v>
      </c>
      <c r="I272" t="s">
        <v>29</v>
      </c>
      <c r="J272">
        <v>2018</v>
      </c>
      <c r="K272" t="s">
        <v>26</v>
      </c>
      <c r="L272" t="s">
        <v>17</v>
      </c>
      <c r="M272">
        <v>128991</v>
      </c>
      <c r="N272">
        <v>171960</v>
      </c>
      <c r="O272" s="72"/>
    </row>
    <row r="273" spans="1:15">
      <c r="A273" t="s">
        <v>189</v>
      </c>
      <c r="B273" t="s">
        <v>188</v>
      </c>
      <c r="C273" s="36" t="s">
        <v>197</v>
      </c>
      <c r="D273" t="s">
        <v>11</v>
      </c>
      <c r="E273" t="s">
        <v>12</v>
      </c>
      <c r="F273" t="s">
        <v>31</v>
      </c>
      <c r="G273" t="s">
        <v>32</v>
      </c>
      <c r="H273" t="s">
        <v>38</v>
      </c>
      <c r="I273" t="s">
        <v>29</v>
      </c>
      <c r="J273">
        <v>2018</v>
      </c>
      <c r="K273" t="s">
        <v>27</v>
      </c>
      <c r="L273" t="s">
        <v>17</v>
      </c>
      <c r="M273">
        <v>39322</v>
      </c>
      <c r="N273">
        <v>57160</v>
      </c>
      <c r="O273" s="72"/>
    </row>
    <row r="274" spans="1:15">
      <c r="A274" t="s">
        <v>189</v>
      </c>
      <c r="B274" t="s">
        <v>188</v>
      </c>
      <c r="C274" s="36" t="s">
        <v>197</v>
      </c>
      <c r="D274" t="s">
        <v>11</v>
      </c>
      <c r="E274" t="s">
        <v>12</v>
      </c>
      <c r="F274" t="s">
        <v>31</v>
      </c>
      <c r="G274" t="s">
        <v>32</v>
      </c>
      <c r="H274" t="s">
        <v>38</v>
      </c>
      <c r="I274" t="s">
        <v>29</v>
      </c>
      <c r="J274">
        <v>2018</v>
      </c>
      <c r="K274" t="s">
        <v>28</v>
      </c>
      <c r="L274" t="s">
        <v>17</v>
      </c>
      <c r="M274">
        <v>39193</v>
      </c>
      <c r="N274">
        <v>57100</v>
      </c>
      <c r="O274" s="72"/>
    </row>
    <row r="275" spans="1:15">
      <c r="A275" t="s">
        <v>189</v>
      </c>
      <c r="B275" t="s">
        <v>188</v>
      </c>
      <c r="C275" s="36" t="s">
        <v>197</v>
      </c>
      <c r="D275" t="s">
        <v>11</v>
      </c>
      <c r="E275" t="s">
        <v>12</v>
      </c>
      <c r="F275" t="s">
        <v>31</v>
      </c>
      <c r="G275" t="s">
        <v>32</v>
      </c>
      <c r="H275" t="s">
        <v>39</v>
      </c>
      <c r="I275" t="s">
        <v>29</v>
      </c>
      <c r="J275">
        <v>2017</v>
      </c>
      <c r="K275" t="s">
        <v>18</v>
      </c>
      <c r="L275" t="s">
        <v>17</v>
      </c>
      <c r="M275">
        <v>47431</v>
      </c>
      <c r="N275">
        <v>78620</v>
      </c>
      <c r="O275" s="72"/>
    </row>
    <row r="276" spans="1:15">
      <c r="A276" t="s">
        <v>189</v>
      </c>
      <c r="B276" t="s">
        <v>188</v>
      </c>
      <c r="C276" s="36" t="s">
        <v>197</v>
      </c>
      <c r="D276" t="s">
        <v>11</v>
      </c>
      <c r="E276" t="s">
        <v>12</v>
      </c>
      <c r="F276" t="s">
        <v>31</v>
      </c>
      <c r="G276" t="s">
        <v>32</v>
      </c>
      <c r="H276" t="s">
        <v>39</v>
      </c>
      <c r="I276" t="s">
        <v>29</v>
      </c>
      <c r="J276">
        <v>2017</v>
      </c>
      <c r="K276" t="s">
        <v>19</v>
      </c>
      <c r="L276" t="s">
        <v>17</v>
      </c>
      <c r="M276">
        <v>5342</v>
      </c>
      <c r="N276">
        <v>4390</v>
      </c>
      <c r="O276" s="72"/>
    </row>
    <row r="277" spans="1:15">
      <c r="A277" t="s">
        <v>189</v>
      </c>
      <c r="B277" t="s">
        <v>188</v>
      </c>
      <c r="C277" s="36" t="s">
        <v>197</v>
      </c>
      <c r="D277" t="s">
        <v>11</v>
      </c>
      <c r="E277" t="s">
        <v>12</v>
      </c>
      <c r="F277" t="s">
        <v>31</v>
      </c>
      <c r="G277" t="s">
        <v>32</v>
      </c>
      <c r="H277" t="s">
        <v>39</v>
      </c>
      <c r="I277" t="s">
        <v>29</v>
      </c>
      <c r="J277">
        <v>2018</v>
      </c>
      <c r="K277" t="s">
        <v>26</v>
      </c>
      <c r="L277" t="s">
        <v>17</v>
      </c>
      <c r="M277">
        <v>42691</v>
      </c>
      <c r="N277">
        <v>14545</v>
      </c>
      <c r="O277" s="72"/>
    </row>
    <row r="278" spans="1:15">
      <c r="A278" t="s">
        <v>189</v>
      </c>
      <c r="B278" t="s">
        <v>188</v>
      </c>
      <c r="C278" s="36" t="s">
        <v>196</v>
      </c>
      <c r="D278" t="s">
        <v>11</v>
      </c>
      <c r="E278" t="s">
        <v>12</v>
      </c>
      <c r="F278" t="s">
        <v>13</v>
      </c>
      <c r="G278" t="s">
        <v>14</v>
      </c>
      <c r="H278" t="s">
        <v>15</v>
      </c>
      <c r="I278" t="s">
        <v>29</v>
      </c>
      <c r="J278">
        <v>2017</v>
      </c>
      <c r="K278" t="s">
        <v>25</v>
      </c>
      <c r="L278" t="s">
        <v>17</v>
      </c>
      <c r="M278">
        <v>1235442</v>
      </c>
      <c r="N278">
        <v>3024000</v>
      </c>
      <c r="O278" s="71">
        <f>SUM(N278:N279)</f>
        <v>5654800</v>
      </c>
    </row>
    <row r="279" spans="1:15">
      <c r="A279" t="s">
        <v>189</v>
      </c>
      <c r="B279" t="s">
        <v>188</v>
      </c>
      <c r="C279" s="36" t="s">
        <v>196</v>
      </c>
      <c r="D279" t="s">
        <v>11</v>
      </c>
      <c r="E279" t="s">
        <v>12</v>
      </c>
      <c r="F279" t="s">
        <v>13</v>
      </c>
      <c r="G279" t="s">
        <v>14</v>
      </c>
      <c r="H279" t="s">
        <v>15</v>
      </c>
      <c r="I279" t="s">
        <v>29</v>
      </c>
      <c r="J279">
        <v>2018</v>
      </c>
      <c r="K279" t="s">
        <v>27</v>
      </c>
      <c r="L279" t="s">
        <v>17</v>
      </c>
      <c r="M279">
        <v>1180376</v>
      </c>
      <c r="N279">
        <v>2630800</v>
      </c>
      <c r="O279" s="71"/>
    </row>
    <row r="280" spans="1:15">
      <c r="A280" t="s">
        <v>189</v>
      </c>
      <c r="B280" t="s">
        <v>188</v>
      </c>
      <c r="C280" s="36" t="s">
        <v>195</v>
      </c>
      <c r="D280" t="s">
        <v>11</v>
      </c>
      <c r="E280" t="s">
        <v>12</v>
      </c>
      <c r="F280" t="s">
        <v>13</v>
      </c>
      <c r="G280" t="s">
        <v>14</v>
      </c>
      <c r="H280" t="s">
        <v>15</v>
      </c>
      <c r="I280" t="s">
        <v>29</v>
      </c>
      <c r="J280">
        <v>2017</v>
      </c>
      <c r="K280" t="s">
        <v>16</v>
      </c>
      <c r="L280" t="s">
        <v>17</v>
      </c>
      <c r="M280">
        <v>85768</v>
      </c>
      <c r="N280">
        <v>105944</v>
      </c>
      <c r="O280" s="72">
        <f>SUM(N280:N289)</f>
        <v>715965</v>
      </c>
    </row>
    <row r="281" spans="1:15">
      <c r="A281" t="s">
        <v>189</v>
      </c>
      <c r="B281" t="s">
        <v>188</v>
      </c>
      <c r="C281" s="36" t="s">
        <v>195</v>
      </c>
      <c r="D281" t="s">
        <v>11</v>
      </c>
      <c r="E281" t="s">
        <v>12</v>
      </c>
      <c r="F281" t="s">
        <v>13</v>
      </c>
      <c r="G281" t="s">
        <v>14</v>
      </c>
      <c r="H281" t="s">
        <v>15</v>
      </c>
      <c r="I281" t="s">
        <v>29</v>
      </c>
      <c r="J281">
        <v>2017</v>
      </c>
      <c r="K281" t="s">
        <v>19</v>
      </c>
      <c r="L281" t="s">
        <v>17</v>
      </c>
      <c r="M281">
        <v>78695</v>
      </c>
      <c r="N281">
        <v>107842</v>
      </c>
      <c r="O281" s="72"/>
    </row>
    <row r="282" spans="1:15">
      <c r="A282" t="s">
        <v>189</v>
      </c>
      <c r="B282" t="s">
        <v>188</v>
      </c>
      <c r="C282" s="36" t="s">
        <v>195</v>
      </c>
      <c r="D282" t="s">
        <v>11</v>
      </c>
      <c r="E282" t="s">
        <v>12</v>
      </c>
      <c r="F282" t="s">
        <v>13</v>
      </c>
      <c r="G282" t="s">
        <v>14</v>
      </c>
      <c r="H282" t="s">
        <v>15</v>
      </c>
      <c r="I282" t="s">
        <v>29</v>
      </c>
      <c r="J282">
        <v>2017</v>
      </c>
      <c r="K282" t="s">
        <v>20</v>
      </c>
      <c r="L282" t="s">
        <v>17</v>
      </c>
      <c r="M282">
        <v>22766</v>
      </c>
      <c r="N282">
        <v>26688</v>
      </c>
      <c r="O282" s="72"/>
    </row>
    <row r="283" spans="1:15">
      <c r="A283" t="s">
        <v>189</v>
      </c>
      <c r="B283" t="s">
        <v>188</v>
      </c>
      <c r="C283" s="36" t="s">
        <v>195</v>
      </c>
      <c r="D283" t="s">
        <v>11</v>
      </c>
      <c r="E283" t="s">
        <v>12</v>
      </c>
      <c r="F283" t="s">
        <v>13</v>
      </c>
      <c r="G283" t="s">
        <v>14</v>
      </c>
      <c r="H283" t="s">
        <v>15</v>
      </c>
      <c r="I283" t="s">
        <v>29</v>
      </c>
      <c r="J283">
        <v>2017</v>
      </c>
      <c r="K283" t="s">
        <v>21</v>
      </c>
      <c r="L283" t="s">
        <v>17</v>
      </c>
      <c r="M283">
        <v>24535</v>
      </c>
      <c r="N283">
        <v>26828</v>
      </c>
      <c r="O283" s="72"/>
    </row>
    <row r="284" spans="1:15">
      <c r="A284" t="s">
        <v>189</v>
      </c>
      <c r="B284" t="s">
        <v>188</v>
      </c>
      <c r="C284" s="36" t="s">
        <v>195</v>
      </c>
      <c r="D284" t="s">
        <v>11</v>
      </c>
      <c r="E284" t="s">
        <v>12</v>
      </c>
      <c r="F284" t="s">
        <v>13</v>
      </c>
      <c r="G284" t="s">
        <v>14</v>
      </c>
      <c r="H284" t="s">
        <v>15</v>
      </c>
      <c r="I284" t="s">
        <v>29</v>
      </c>
      <c r="J284">
        <v>2017</v>
      </c>
      <c r="K284" t="s">
        <v>22</v>
      </c>
      <c r="L284" t="s">
        <v>17</v>
      </c>
      <c r="M284">
        <v>87671</v>
      </c>
      <c r="N284">
        <v>106222</v>
      </c>
      <c r="O284" s="72"/>
    </row>
    <row r="285" spans="1:15">
      <c r="A285" t="s">
        <v>189</v>
      </c>
      <c r="B285" t="s">
        <v>188</v>
      </c>
      <c r="C285" s="36" t="s">
        <v>195</v>
      </c>
      <c r="D285" t="s">
        <v>11</v>
      </c>
      <c r="E285" t="s">
        <v>12</v>
      </c>
      <c r="F285" t="s">
        <v>13</v>
      </c>
      <c r="G285" t="s">
        <v>14</v>
      </c>
      <c r="H285" t="s">
        <v>15</v>
      </c>
      <c r="I285" t="s">
        <v>29</v>
      </c>
      <c r="J285">
        <v>2017</v>
      </c>
      <c r="K285" t="s">
        <v>23</v>
      </c>
      <c r="L285" t="s">
        <v>17</v>
      </c>
      <c r="M285">
        <v>34084</v>
      </c>
      <c r="N285">
        <v>51546</v>
      </c>
      <c r="O285" s="72"/>
    </row>
    <row r="286" spans="1:15">
      <c r="A286" t="s">
        <v>189</v>
      </c>
      <c r="B286" t="s">
        <v>188</v>
      </c>
      <c r="C286" s="36" t="s">
        <v>195</v>
      </c>
      <c r="D286" t="s">
        <v>11</v>
      </c>
      <c r="E286" t="s">
        <v>12</v>
      </c>
      <c r="F286" t="s">
        <v>13</v>
      </c>
      <c r="G286" t="s">
        <v>14</v>
      </c>
      <c r="H286" t="s">
        <v>15</v>
      </c>
      <c r="I286" t="s">
        <v>29</v>
      </c>
      <c r="J286">
        <v>2017</v>
      </c>
      <c r="K286" t="s">
        <v>24</v>
      </c>
      <c r="L286" t="s">
        <v>17</v>
      </c>
      <c r="M286">
        <v>45282</v>
      </c>
      <c r="N286">
        <v>51972</v>
      </c>
      <c r="O286" s="72"/>
    </row>
    <row r="287" spans="1:15">
      <c r="A287" t="s">
        <v>189</v>
      </c>
      <c r="B287" t="s">
        <v>188</v>
      </c>
      <c r="C287" s="36" t="s">
        <v>195</v>
      </c>
      <c r="D287" t="s">
        <v>11</v>
      </c>
      <c r="E287" t="s">
        <v>12</v>
      </c>
      <c r="F287" t="s">
        <v>13</v>
      </c>
      <c r="G287" t="s">
        <v>14</v>
      </c>
      <c r="H287" t="s">
        <v>15</v>
      </c>
      <c r="I287" t="s">
        <v>29</v>
      </c>
      <c r="J287">
        <v>2018</v>
      </c>
      <c r="K287" t="s">
        <v>26</v>
      </c>
      <c r="L287" t="s">
        <v>17</v>
      </c>
      <c r="M287">
        <v>138087</v>
      </c>
      <c r="N287">
        <v>159258</v>
      </c>
      <c r="O287" s="72"/>
    </row>
    <row r="288" spans="1:15">
      <c r="A288" t="s">
        <v>189</v>
      </c>
      <c r="B288" t="s">
        <v>188</v>
      </c>
      <c r="C288" s="36" t="s">
        <v>195</v>
      </c>
      <c r="D288" t="s">
        <v>11</v>
      </c>
      <c r="E288" t="s">
        <v>12</v>
      </c>
      <c r="F288" t="s">
        <v>13</v>
      </c>
      <c r="G288" t="s">
        <v>14</v>
      </c>
      <c r="H288" t="s">
        <v>15</v>
      </c>
      <c r="I288" t="s">
        <v>29</v>
      </c>
      <c r="J288">
        <v>2018</v>
      </c>
      <c r="K288" t="s">
        <v>27</v>
      </c>
      <c r="L288" t="s">
        <v>17</v>
      </c>
      <c r="M288">
        <v>24261</v>
      </c>
      <c r="N288">
        <v>26124</v>
      </c>
      <c r="O288" s="72"/>
    </row>
    <row r="289" spans="1:15">
      <c r="A289" t="s">
        <v>189</v>
      </c>
      <c r="B289" t="s">
        <v>188</v>
      </c>
      <c r="C289" s="36" t="s">
        <v>195</v>
      </c>
      <c r="D289" t="s">
        <v>11</v>
      </c>
      <c r="E289" t="s">
        <v>12</v>
      </c>
      <c r="F289" t="s">
        <v>13</v>
      </c>
      <c r="G289" t="s">
        <v>14</v>
      </c>
      <c r="H289" t="s">
        <v>15</v>
      </c>
      <c r="I289" t="s">
        <v>29</v>
      </c>
      <c r="J289">
        <v>2018</v>
      </c>
      <c r="K289" t="s">
        <v>28</v>
      </c>
      <c r="L289" t="s">
        <v>17</v>
      </c>
      <c r="M289">
        <v>43227</v>
      </c>
      <c r="N289">
        <v>53541</v>
      </c>
      <c r="O289" s="72"/>
    </row>
    <row r="290" spans="1:15">
      <c r="A290" t="s">
        <v>189</v>
      </c>
      <c r="B290" t="s">
        <v>188</v>
      </c>
      <c r="C290" s="36" t="s">
        <v>194</v>
      </c>
      <c r="D290" t="s">
        <v>11</v>
      </c>
      <c r="E290" t="s">
        <v>12</v>
      </c>
      <c r="F290" t="s">
        <v>13</v>
      </c>
      <c r="G290" t="s">
        <v>14</v>
      </c>
      <c r="H290" t="s">
        <v>15</v>
      </c>
      <c r="I290" t="s">
        <v>29</v>
      </c>
      <c r="J290">
        <v>2017</v>
      </c>
      <c r="K290" t="s">
        <v>19</v>
      </c>
      <c r="L290" t="s">
        <v>17</v>
      </c>
      <c r="M290">
        <v>29</v>
      </c>
      <c r="N290">
        <v>188</v>
      </c>
      <c r="O290" s="36">
        <f>SUM(N290:N319)</f>
        <v>49254</v>
      </c>
    </row>
    <row r="291" spans="1:15">
      <c r="A291" t="s">
        <v>189</v>
      </c>
      <c r="B291" t="s">
        <v>188</v>
      </c>
      <c r="C291" s="36" t="s">
        <v>194</v>
      </c>
      <c r="D291" t="s">
        <v>11</v>
      </c>
      <c r="E291" t="s">
        <v>12</v>
      </c>
      <c r="F291" t="s">
        <v>13</v>
      </c>
      <c r="G291" t="s">
        <v>14</v>
      </c>
      <c r="H291" t="s">
        <v>15</v>
      </c>
      <c r="I291" t="s">
        <v>29</v>
      </c>
      <c r="J291">
        <v>2017</v>
      </c>
      <c r="K291" t="s">
        <v>21</v>
      </c>
      <c r="L291" t="s">
        <v>17</v>
      </c>
      <c r="M291">
        <v>68</v>
      </c>
      <c r="N291">
        <v>228</v>
      </c>
    </row>
    <row r="292" spans="1:15">
      <c r="A292" t="s">
        <v>189</v>
      </c>
      <c r="B292" t="s">
        <v>188</v>
      </c>
      <c r="C292" s="36" t="s">
        <v>194</v>
      </c>
      <c r="D292" t="s">
        <v>11</v>
      </c>
      <c r="E292" t="s">
        <v>12</v>
      </c>
      <c r="F292" t="s">
        <v>13</v>
      </c>
      <c r="G292" t="s">
        <v>14</v>
      </c>
      <c r="H292" t="s">
        <v>15</v>
      </c>
      <c r="I292" t="s">
        <v>29</v>
      </c>
      <c r="J292">
        <v>2017</v>
      </c>
      <c r="K292" t="s">
        <v>22</v>
      </c>
      <c r="L292" t="s">
        <v>17</v>
      </c>
      <c r="M292">
        <v>64</v>
      </c>
      <c r="N292">
        <v>69</v>
      </c>
    </row>
    <row r="293" spans="1:15">
      <c r="A293" t="s">
        <v>189</v>
      </c>
      <c r="B293" t="s">
        <v>188</v>
      </c>
      <c r="C293" s="36" t="s">
        <v>194</v>
      </c>
      <c r="D293" t="s">
        <v>11</v>
      </c>
      <c r="E293" t="s">
        <v>12</v>
      </c>
      <c r="F293" t="s">
        <v>13</v>
      </c>
      <c r="G293" t="s">
        <v>14</v>
      </c>
      <c r="H293" t="s">
        <v>15</v>
      </c>
      <c r="I293" t="s">
        <v>29</v>
      </c>
      <c r="J293">
        <v>2017</v>
      </c>
      <c r="K293" t="s">
        <v>24</v>
      </c>
      <c r="L293" t="s">
        <v>17</v>
      </c>
      <c r="M293">
        <v>225</v>
      </c>
      <c r="N293">
        <v>470</v>
      </c>
    </row>
    <row r="294" spans="1:15">
      <c r="A294" t="s">
        <v>189</v>
      </c>
      <c r="B294" t="s">
        <v>188</v>
      </c>
      <c r="C294" s="36" t="s">
        <v>194</v>
      </c>
      <c r="D294" t="s">
        <v>11</v>
      </c>
      <c r="E294" t="s">
        <v>12</v>
      </c>
      <c r="F294" t="s">
        <v>13</v>
      </c>
      <c r="G294" t="s">
        <v>14</v>
      </c>
      <c r="H294" t="s">
        <v>15</v>
      </c>
      <c r="I294" t="s">
        <v>29</v>
      </c>
      <c r="J294">
        <v>2017</v>
      </c>
      <c r="K294" t="s">
        <v>25</v>
      </c>
      <c r="L294" t="s">
        <v>17</v>
      </c>
      <c r="M294">
        <v>114</v>
      </c>
      <c r="N294">
        <v>188</v>
      </c>
    </row>
    <row r="295" spans="1:15">
      <c r="A295" t="s">
        <v>189</v>
      </c>
      <c r="B295" t="s">
        <v>188</v>
      </c>
      <c r="C295" s="36" t="s">
        <v>194</v>
      </c>
      <c r="D295" t="s">
        <v>11</v>
      </c>
      <c r="E295" t="s">
        <v>12</v>
      </c>
      <c r="F295" t="s">
        <v>13</v>
      </c>
      <c r="G295" t="s">
        <v>14</v>
      </c>
      <c r="H295" t="s">
        <v>15</v>
      </c>
      <c r="I295" t="s">
        <v>29</v>
      </c>
      <c r="J295">
        <v>2018</v>
      </c>
      <c r="K295" t="s">
        <v>26</v>
      </c>
      <c r="L295" t="s">
        <v>17</v>
      </c>
      <c r="M295">
        <v>278</v>
      </c>
      <c r="N295">
        <v>462</v>
      </c>
    </row>
    <row r="296" spans="1:15">
      <c r="A296" t="s">
        <v>189</v>
      </c>
      <c r="B296" t="s">
        <v>188</v>
      </c>
      <c r="C296" s="36" t="s">
        <v>194</v>
      </c>
      <c r="D296" t="s">
        <v>11</v>
      </c>
      <c r="E296" t="s">
        <v>12</v>
      </c>
      <c r="F296" t="s">
        <v>13</v>
      </c>
      <c r="G296" t="s">
        <v>14</v>
      </c>
      <c r="H296" t="s">
        <v>15</v>
      </c>
      <c r="I296" t="s">
        <v>29</v>
      </c>
      <c r="J296">
        <v>2018</v>
      </c>
      <c r="K296" t="s">
        <v>27</v>
      </c>
      <c r="L296" t="s">
        <v>17</v>
      </c>
      <c r="M296">
        <v>447</v>
      </c>
      <c r="N296">
        <v>1206</v>
      </c>
    </row>
    <row r="297" spans="1:15">
      <c r="A297" t="s">
        <v>189</v>
      </c>
      <c r="B297" t="s">
        <v>188</v>
      </c>
      <c r="C297" s="36" t="s">
        <v>194</v>
      </c>
      <c r="D297" t="s">
        <v>11</v>
      </c>
      <c r="E297" t="s">
        <v>12</v>
      </c>
      <c r="F297" t="s">
        <v>31</v>
      </c>
      <c r="G297" t="s">
        <v>32</v>
      </c>
      <c r="H297" t="s">
        <v>36</v>
      </c>
      <c r="I297" t="s">
        <v>29</v>
      </c>
      <c r="J297">
        <v>2017</v>
      </c>
      <c r="K297" t="s">
        <v>16</v>
      </c>
      <c r="L297" t="s">
        <v>17</v>
      </c>
      <c r="M297">
        <v>157</v>
      </c>
      <c r="N297">
        <v>133</v>
      </c>
    </row>
    <row r="298" spans="1:15">
      <c r="A298" t="s">
        <v>189</v>
      </c>
      <c r="B298" t="s">
        <v>188</v>
      </c>
      <c r="C298" s="36" t="s">
        <v>194</v>
      </c>
      <c r="D298" t="s">
        <v>11</v>
      </c>
      <c r="E298" t="s">
        <v>12</v>
      </c>
      <c r="F298" t="s">
        <v>31</v>
      </c>
      <c r="G298" t="s">
        <v>32</v>
      </c>
      <c r="H298" t="s">
        <v>36</v>
      </c>
      <c r="I298" t="s">
        <v>29</v>
      </c>
      <c r="J298">
        <v>2017</v>
      </c>
      <c r="K298" t="s">
        <v>18</v>
      </c>
      <c r="L298" t="s">
        <v>17</v>
      </c>
      <c r="M298">
        <v>1578</v>
      </c>
      <c r="N298">
        <v>1909</v>
      </c>
    </row>
    <row r="299" spans="1:15">
      <c r="A299" t="s">
        <v>189</v>
      </c>
      <c r="B299" t="s">
        <v>188</v>
      </c>
      <c r="C299" s="36" t="s">
        <v>194</v>
      </c>
      <c r="D299" t="s">
        <v>11</v>
      </c>
      <c r="E299" t="s">
        <v>12</v>
      </c>
      <c r="F299" t="s">
        <v>31</v>
      </c>
      <c r="G299" t="s">
        <v>32</v>
      </c>
      <c r="H299" t="s">
        <v>36</v>
      </c>
      <c r="I299" t="s">
        <v>29</v>
      </c>
      <c r="J299">
        <v>2017</v>
      </c>
      <c r="K299" t="s">
        <v>19</v>
      </c>
      <c r="L299" t="s">
        <v>17</v>
      </c>
      <c r="M299">
        <v>5639</v>
      </c>
      <c r="N299">
        <v>3426</v>
      </c>
    </row>
    <row r="300" spans="1:15">
      <c r="A300" t="s">
        <v>189</v>
      </c>
      <c r="B300" t="s">
        <v>188</v>
      </c>
      <c r="C300" s="36" t="s">
        <v>194</v>
      </c>
      <c r="D300" t="s">
        <v>11</v>
      </c>
      <c r="E300" t="s">
        <v>12</v>
      </c>
      <c r="F300" t="s">
        <v>31</v>
      </c>
      <c r="G300" t="s">
        <v>32</v>
      </c>
      <c r="H300" t="s">
        <v>36</v>
      </c>
      <c r="I300" t="s">
        <v>29</v>
      </c>
      <c r="J300">
        <v>2017</v>
      </c>
      <c r="K300" t="s">
        <v>20</v>
      </c>
      <c r="L300" t="s">
        <v>17</v>
      </c>
      <c r="M300">
        <v>2665</v>
      </c>
      <c r="N300">
        <v>916</v>
      </c>
    </row>
    <row r="301" spans="1:15">
      <c r="A301" t="s">
        <v>189</v>
      </c>
      <c r="B301" t="s">
        <v>188</v>
      </c>
      <c r="C301" s="36" t="s">
        <v>194</v>
      </c>
      <c r="D301" t="s">
        <v>11</v>
      </c>
      <c r="E301" t="s">
        <v>12</v>
      </c>
      <c r="F301" t="s">
        <v>31</v>
      </c>
      <c r="G301" t="s">
        <v>32</v>
      </c>
      <c r="H301" t="s">
        <v>36</v>
      </c>
      <c r="I301" t="s">
        <v>29</v>
      </c>
      <c r="J301">
        <v>2017</v>
      </c>
      <c r="K301" t="s">
        <v>21</v>
      </c>
      <c r="L301" t="s">
        <v>17</v>
      </c>
      <c r="M301">
        <v>2603</v>
      </c>
      <c r="N301">
        <v>1491</v>
      </c>
    </row>
    <row r="302" spans="1:15">
      <c r="A302" t="s">
        <v>189</v>
      </c>
      <c r="B302" t="s">
        <v>188</v>
      </c>
      <c r="C302" s="36" t="s">
        <v>194</v>
      </c>
      <c r="D302" t="s">
        <v>11</v>
      </c>
      <c r="E302" t="s">
        <v>12</v>
      </c>
      <c r="F302" t="s">
        <v>31</v>
      </c>
      <c r="G302" t="s">
        <v>32</v>
      </c>
      <c r="H302" t="s">
        <v>36</v>
      </c>
      <c r="I302" t="s">
        <v>29</v>
      </c>
      <c r="J302">
        <v>2017</v>
      </c>
      <c r="K302" t="s">
        <v>22</v>
      </c>
      <c r="L302" t="s">
        <v>17</v>
      </c>
      <c r="M302">
        <v>2929</v>
      </c>
      <c r="N302">
        <v>1702</v>
      </c>
    </row>
    <row r="303" spans="1:15">
      <c r="A303" t="s">
        <v>189</v>
      </c>
      <c r="B303" t="s">
        <v>188</v>
      </c>
      <c r="C303" s="36" t="s">
        <v>194</v>
      </c>
      <c r="D303" t="s">
        <v>11</v>
      </c>
      <c r="E303" t="s">
        <v>12</v>
      </c>
      <c r="F303" t="s">
        <v>31</v>
      </c>
      <c r="G303" t="s">
        <v>32</v>
      </c>
      <c r="H303" t="s">
        <v>36</v>
      </c>
      <c r="I303" t="s">
        <v>29</v>
      </c>
      <c r="J303">
        <v>2017</v>
      </c>
      <c r="K303" t="s">
        <v>23</v>
      </c>
      <c r="L303" t="s">
        <v>17</v>
      </c>
      <c r="M303">
        <v>4322</v>
      </c>
      <c r="N303">
        <v>1406</v>
      </c>
    </row>
    <row r="304" spans="1:15">
      <c r="A304" t="s">
        <v>189</v>
      </c>
      <c r="B304" t="s">
        <v>188</v>
      </c>
      <c r="C304" s="36" t="s">
        <v>194</v>
      </c>
      <c r="D304" t="s">
        <v>11</v>
      </c>
      <c r="E304" t="s">
        <v>12</v>
      </c>
      <c r="F304" t="s">
        <v>31</v>
      </c>
      <c r="G304" t="s">
        <v>32</v>
      </c>
      <c r="H304" t="s">
        <v>36</v>
      </c>
      <c r="I304" t="s">
        <v>29</v>
      </c>
      <c r="J304">
        <v>2017</v>
      </c>
      <c r="K304" t="s">
        <v>24</v>
      </c>
      <c r="L304" t="s">
        <v>17</v>
      </c>
      <c r="M304">
        <v>2420</v>
      </c>
      <c r="N304">
        <v>2167</v>
      </c>
    </row>
    <row r="305" spans="1:15">
      <c r="A305" t="s">
        <v>189</v>
      </c>
      <c r="B305" t="s">
        <v>188</v>
      </c>
      <c r="C305" s="36" t="s">
        <v>194</v>
      </c>
      <c r="D305" t="s">
        <v>11</v>
      </c>
      <c r="E305" t="s">
        <v>12</v>
      </c>
      <c r="F305" t="s">
        <v>31</v>
      </c>
      <c r="G305" t="s">
        <v>32</v>
      </c>
      <c r="H305" t="s">
        <v>36</v>
      </c>
      <c r="I305" t="s">
        <v>29</v>
      </c>
      <c r="J305">
        <v>2017</v>
      </c>
      <c r="K305" t="s">
        <v>25</v>
      </c>
      <c r="L305" t="s">
        <v>17</v>
      </c>
      <c r="M305">
        <v>1205</v>
      </c>
      <c r="N305">
        <v>1930</v>
      </c>
    </row>
    <row r="306" spans="1:15">
      <c r="A306" t="s">
        <v>189</v>
      </c>
      <c r="B306" t="s">
        <v>188</v>
      </c>
      <c r="C306" s="36" t="s">
        <v>194</v>
      </c>
      <c r="D306" t="s">
        <v>11</v>
      </c>
      <c r="E306" t="s">
        <v>12</v>
      </c>
      <c r="F306" t="s">
        <v>31</v>
      </c>
      <c r="G306" t="s">
        <v>32</v>
      </c>
      <c r="H306" t="s">
        <v>36</v>
      </c>
      <c r="I306" t="s">
        <v>29</v>
      </c>
      <c r="J306">
        <v>2018</v>
      </c>
      <c r="K306" t="s">
        <v>26</v>
      </c>
      <c r="L306" t="s">
        <v>17</v>
      </c>
      <c r="M306">
        <v>7078</v>
      </c>
      <c r="N306">
        <v>5680</v>
      </c>
    </row>
    <row r="307" spans="1:15">
      <c r="A307" t="s">
        <v>189</v>
      </c>
      <c r="B307" t="s">
        <v>188</v>
      </c>
      <c r="C307" s="36" t="s">
        <v>194</v>
      </c>
      <c r="D307" t="s">
        <v>11</v>
      </c>
      <c r="E307" t="s">
        <v>12</v>
      </c>
      <c r="F307" t="s">
        <v>31</v>
      </c>
      <c r="G307" t="s">
        <v>32</v>
      </c>
      <c r="H307" t="s">
        <v>36</v>
      </c>
      <c r="I307" t="s">
        <v>29</v>
      </c>
      <c r="J307">
        <v>2018</v>
      </c>
      <c r="K307" t="s">
        <v>27</v>
      </c>
      <c r="L307" t="s">
        <v>17</v>
      </c>
      <c r="M307">
        <v>7093</v>
      </c>
      <c r="N307">
        <v>3777</v>
      </c>
    </row>
    <row r="308" spans="1:15">
      <c r="A308" t="s">
        <v>189</v>
      </c>
      <c r="B308" t="s">
        <v>188</v>
      </c>
      <c r="C308" s="36" t="s">
        <v>194</v>
      </c>
      <c r="D308" t="s">
        <v>11</v>
      </c>
      <c r="E308" t="s">
        <v>12</v>
      </c>
      <c r="F308" t="s">
        <v>31</v>
      </c>
      <c r="G308" t="s">
        <v>32</v>
      </c>
      <c r="H308" t="s">
        <v>36</v>
      </c>
      <c r="I308" t="s">
        <v>29</v>
      </c>
      <c r="J308">
        <v>2018</v>
      </c>
      <c r="K308" t="s">
        <v>28</v>
      </c>
      <c r="L308" t="s">
        <v>17</v>
      </c>
      <c r="M308">
        <v>7846</v>
      </c>
      <c r="N308">
        <v>9581</v>
      </c>
    </row>
    <row r="309" spans="1:15">
      <c r="A309" t="s">
        <v>189</v>
      </c>
      <c r="B309" t="s">
        <v>188</v>
      </c>
      <c r="C309" s="36" t="s">
        <v>194</v>
      </c>
      <c r="D309" t="s">
        <v>11</v>
      </c>
      <c r="E309" t="s">
        <v>12</v>
      </c>
      <c r="F309" t="s">
        <v>31</v>
      </c>
      <c r="G309" t="s">
        <v>32</v>
      </c>
      <c r="H309" t="s">
        <v>37</v>
      </c>
      <c r="I309" t="s">
        <v>29</v>
      </c>
      <c r="J309">
        <v>2017</v>
      </c>
      <c r="K309" t="s">
        <v>16</v>
      </c>
      <c r="L309" t="s">
        <v>17</v>
      </c>
      <c r="M309">
        <v>591</v>
      </c>
      <c r="N309">
        <v>681</v>
      </c>
    </row>
    <row r="310" spans="1:15">
      <c r="A310" t="s">
        <v>189</v>
      </c>
      <c r="B310" t="s">
        <v>188</v>
      </c>
      <c r="C310" s="36" t="s">
        <v>194</v>
      </c>
      <c r="D310" t="s">
        <v>11</v>
      </c>
      <c r="E310" t="s">
        <v>12</v>
      </c>
      <c r="F310" t="s">
        <v>31</v>
      </c>
      <c r="G310" t="s">
        <v>32</v>
      </c>
      <c r="H310" t="s">
        <v>37</v>
      </c>
      <c r="I310" t="s">
        <v>29</v>
      </c>
      <c r="J310">
        <v>2017</v>
      </c>
      <c r="K310" t="s">
        <v>18</v>
      </c>
      <c r="L310" t="s">
        <v>17</v>
      </c>
      <c r="M310">
        <v>404</v>
      </c>
      <c r="N310">
        <v>775</v>
      </c>
    </row>
    <row r="311" spans="1:15">
      <c r="A311" t="s">
        <v>189</v>
      </c>
      <c r="B311" t="s">
        <v>188</v>
      </c>
      <c r="C311" s="36" t="s">
        <v>194</v>
      </c>
      <c r="D311" t="s">
        <v>11</v>
      </c>
      <c r="E311" t="s">
        <v>12</v>
      </c>
      <c r="F311" t="s">
        <v>31</v>
      </c>
      <c r="G311" t="s">
        <v>32</v>
      </c>
      <c r="H311" t="s">
        <v>37</v>
      </c>
      <c r="I311" t="s">
        <v>29</v>
      </c>
      <c r="J311">
        <v>2017</v>
      </c>
      <c r="K311" t="s">
        <v>19</v>
      </c>
      <c r="L311" t="s">
        <v>17</v>
      </c>
      <c r="M311">
        <v>19</v>
      </c>
      <c r="N311">
        <v>70</v>
      </c>
    </row>
    <row r="312" spans="1:15">
      <c r="A312" t="s">
        <v>189</v>
      </c>
      <c r="B312" t="s">
        <v>188</v>
      </c>
      <c r="C312" s="36" t="s">
        <v>194</v>
      </c>
      <c r="D312" t="s">
        <v>11</v>
      </c>
      <c r="E312" t="s">
        <v>12</v>
      </c>
      <c r="F312" t="s">
        <v>31</v>
      </c>
      <c r="G312" t="s">
        <v>32</v>
      </c>
      <c r="H312" t="s">
        <v>37</v>
      </c>
      <c r="I312" t="s">
        <v>29</v>
      </c>
      <c r="J312">
        <v>2017</v>
      </c>
      <c r="K312" t="s">
        <v>21</v>
      </c>
      <c r="L312" t="s">
        <v>17</v>
      </c>
      <c r="M312">
        <v>804</v>
      </c>
      <c r="N312">
        <v>346</v>
      </c>
    </row>
    <row r="313" spans="1:15">
      <c r="A313" t="s">
        <v>189</v>
      </c>
      <c r="B313" t="s">
        <v>188</v>
      </c>
      <c r="C313" s="36" t="s">
        <v>194</v>
      </c>
      <c r="D313" t="s">
        <v>11</v>
      </c>
      <c r="E313" t="s">
        <v>12</v>
      </c>
      <c r="F313" t="s">
        <v>31</v>
      </c>
      <c r="G313" t="s">
        <v>32</v>
      </c>
      <c r="H313" t="s">
        <v>37</v>
      </c>
      <c r="I313" t="s">
        <v>29</v>
      </c>
      <c r="J313">
        <v>2017</v>
      </c>
      <c r="K313" t="s">
        <v>22</v>
      </c>
      <c r="L313" t="s">
        <v>17</v>
      </c>
      <c r="M313">
        <v>5290</v>
      </c>
      <c r="N313">
        <v>4668</v>
      </c>
    </row>
    <row r="314" spans="1:15">
      <c r="A314" t="s">
        <v>189</v>
      </c>
      <c r="B314" t="s">
        <v>188</v>
      </c>
      <c r="C314" s="36" t="s">
        <v>194</v>
      </c>
      <c r="D314" t="s">
        <v>11</v>
      </c>
      <c r="E314" t="s">
        <v>12</v>
      </c>
      <c r="F314" t="s">
        <v>31</v>
      </c>
      <c r="G314" t="s">
        <v>32</v>
      </c>
      <c r="H314" t="s">
        <v>37</v>
      </c>
      <c r="I314" t="s">
        <v>29</v>
      </c>
      <c r="J314">
        <v>2017</v>
      </c>
      <c r="K314" t="s">
        <v>23</v>
      </c>
      <c r="L314" t="s">
        <v>17</v>
      </c>
      <c r="M314">
        <v>67</v>
      </c>
      <c r="N314">
        <v>212</v>
      </c>
    </row>
    <row r="315" spans="1:15">
      <c r="A315" t="s">
        <v>189</v>
      </c>
      <c r="B315" t="s">
        <v>188</v>
      </c>
      <c r="C315" s="36" t="s">
        <v>194</v>
      </c>
      <c r="D315" t="s">
        <v>11</v>
      </c>
      <c r="E315" t="s">
        <v>12</v>
      </c>
      <c r="F315" t="s">
        <v>31</v>
      </c>
      <c r="G315" t="s">
        <v>32</v>
      </c>
      <c r="H315" t="s">
        <v>37</v>
      </c>
      <c r="I315" t="s">
        <v>29</v>
      </c>
      <c r="J315">
        <v>2017</v>
      </c>
      <c r="K315" t="s">
        <v>24</v>
      </c>
      <c r="L315" t="s">
        <v>17</v>
      </c>
      <c r="M315">
        <v>535</v>
      </c>
      <c r="N315">
        <v>607</v>
      </c>
    </row>
    <row r="316" spans="1:15">
      <c r="A316" t="s">
        <v>189</v>
      </c>
      <c r="B316" t="s">
        <v>188</v>
      </c>
      <c r="C316" s="36" t="s">
        <v>194</v>
      </c>
      <c r="D316" t="s">
        <v>11</v>
      </c>
      <c r="E316" t="s">
        <v>12</v>
      </c>
      <c r="F316" t="s">
        <v>31</v>
      </c>
      <c r="G316" t="s">
        <v>32</v>
      </c>
      <c r="H316" t="s">
        <v>37</v>
      </c>
      <c r="I316" t="s">
        <v>29</v>
      </c>
      <c r="J316">
        <v>2017</v>
      </c>
      <c r="K316" t="s">
        <v>25</v>
      </c>
      <c r="L316" t="s">
        <v>17</v>
      </c>
      <c r="M316">
        <v>351</v>
      </c>
      <c r="N316">
        <v>494</v>
      </c>
    </row>
    <row r="317" spans="1:15">
      <c r="A317" t="s">
        <v>189</v>
      </c>
      <c r="B317" t="s">
        <v>188</v>
      </c>
      <c r="C317" s="36" t="s">
        <v>194</v>
      </c>
      <c r="D317" t="s">
        <v>11</v>
      </c>
      <c r="E317" t="s">
        <v>12</v>
      </c>
      <c r="F317" t="s">
        <v>31</v>
      </c>
      <c r="G317" t="s">
        <v>32</v>
      </c>
      <c r="H317" t="s">
        <v>37</v>
      </c>
      <c r="I317" t="s">
        <v>29</v>
      </c>
      <c r="J317">
        <v>2018</v>
      </c>
      <c r="K317" t="s">
        <v>27</v>
      </c>
      <c r="L317" t="s">
        <v>17</v>
      </c>
      <c r="M317">
        <v>533</v>
      </c>
      <c r="N317">
        <v>563</v>
      </c>
    </row>
    <row r="318" spans="1:15">
      <c r="A318" t="s">
        <v>189</v>
      </c>
      <c r="B318" t="s">
        <v>188</v>
      </c>
      <c r="C318" s="36" t="s">
        <v>194</v>
      </c>
      <c r="D318" t="s">
        <v>11</v>
      </c>
      <c r="E318" t="s">
        <v>12</v>
      </c>
      <c r="F318" t="s">
        <v>31</v>
      </c>
      <c r="G318" t="s">
        <v>32</v>
      </c>
      <c r="H318" t="s">
        <v>37</v>
      </c>
      <c r="I318" t="s">
        <v>29</v>
      </c>
      <c r="J318">
        <v>2018</v>
      </c>
      <c r="K318" t="s">
        <v>28</v>
      </c>
      <c r="L318" t="s">
        <v>17</v>
      </c>
      <c r="M318">
        <v>1083</v>
      </c>
      <c r="N318">
        <v>1063</v>
      </c>
    </row>
    <row r="319" spans="1:15">
      <c r="A319" t="s">
        <v>189</v>
      </c>
      <c r="B319" t="s">
        <v>188</v>
      </c>
      <c r="C319" s="36" t="s">
        <v>194</v>
      </c>
      <c r="D319" t="s">
        <v>11</v>
      </c>
      <c r="E319" t="s">
        <v>12</v>
      </c>
      <c r="F319" t="s">
        <v>31</v>
      </c>
      <c r="G319" t="s">
        <v>32</v>
      </c>
      <c r="H319" t="s">
        <v>39</v>
      </c>
      <c r="I319" t="s">
        <v>29</v>
      </c>
      <c r="J319">
        <v>2017</v>
      </c>
      <c r="K319" t="s">
        <v>18</v>
      </c>
      <c r="L319" t="s">
        <v>17</v>
      </c>
      <c r="M319">
        <v>1754</v>
      </c>
      <c r="N319">
        <v>2846</v>
      </c>
    </row>
    <row r="320" spans="1:15">
      <c r="A320" t="s">
        <v>189</v>
      </c>
      <c r="B320" t="s">
        <v>188</v>
      </c>
      <c r="C320" s="36" t="s">
        <v>193</v>
      </c>
      <c r="D320" t="s">
        <v>11</v>
      </c>
      <c r="E320" t="s">
        <v>12</v>
      </c>
      <c r="F320" t="s">
        <v>31</v>
      </c>
      <c r="G320" t="s">
        <v>32</v>
      </c>
      <c r="H320" t="s">
        <v>33</v>
      </c>
      <c r="I320" t="s">
        <v>29</v>
      </c>
      <c r="J320">
        <v>2018</v>
      </c>
      <c r="K320" t="s">
        <v>28</v>
      </c>
      <c r="L320" t="s">
        <v>17</v>
      </c>
      <c r="M320">
        <v>12216</v>
      </c>
      <c r="N320">
        <v>3603</v>
      </c>
      <c r="O320" s="36">
        <f>SUM(N320:N339)</f>
        <v>3272340</v>
      </c>
    </row>
    <row r="321" spans="1:14">
      <c r="A321" t="s">
        <v>189</v>
      </c>
      <c r="B321" t="s">
        <v>188</v>
      </c>
      <c r="C321" s="36" t="s">
        <v>193</v>
      </c>
      <c r="D321" t="s">
        <v>11</v>
      </c>
      <c r="E321" t="s">
        <v>12</v>
      </c>
      <c r="F321" t="s">
        <v>31</v>
      </c>
      <c r="G321" t="s">
        <v>32</v>
      </c>
      <c r="H321" t="s">
        <v>36</v>
      </c>
      <c r="I321" t="s">
        <v>29</v>
      </c>
      <c r="J321">
        <v>2017</v>
      </c>
      <c r="K321" t="s">
        <v>16</v>
      </c>
      <c r="L321" t="s">
        <v>17</v>
      </c>
      <c r="M321">
        <v>434205</v>
      </c>
      <c r="N321">
        <v>359360</v>
      </c>
    </row>
    <row r="322" spans="1:14">
      <c r="A322" t="s">
        <v>189</v>
      </c>
      <c r="B322" t="s">
        <v>188</v>
      </c>
      <c r="C322" s="36" t="s">
        <v>193</v>
      </c>
      <c r="D322" t="s">
        <v>11</v>
      </c>
      <c r="E322" t="s">
        <v>12</v>
      </c>
      <c r="F322" t="s">
        <v>31</v>
      </c>
      <c r="G322" t="s">
        <v>32</v>
      </c>
      <c r="H322" t="s">
        <v>36</v>
      </c>
      <c r="I322" t="s">
        <v>29</v>
      </c>
      <c r="J322">
        <v>2017</v>
      </c>
      <c r="K322" t="s">
        <v>18</v>
      </c>
      <c r="L322" t="s">
        <v>17</v>
      </c>
      <c r="M322">
        <v>185670</v>
      </c>
      <c r="N322">
        <v>156534</v>
      </c>
    </row>
    <row r="323" spans="1:14">
      <c r="A323" t="s">
        <v>189</v>
      </c>
      <c r="B323" t="s">
        <v>188</v>
      </c>
      <c r="C323" s="36" t="s">
        <v>193</v>
      </c>
      <c r="D323" t="s">
        <v>11</v>
      </c>
      <c r="E323" t="s">
        <v>12</v>
      </c>
      <c r="F323" t="s">
        <v>31</v>
      </c>
      <c r="G323" t="s">
        <v>32</v>
      </c>
      <c r="H323" t="s">
        <v>36</v>
      </c>
      <c r="I323" t="s">
        <v>29</v>
      </c>
      <c r="J323">
        <v>2017</v>
      </c>
      <c r="K323" t="s">
        <v>19</v>
      </c>
      <c r="L323" t="s">
        <v>17</v>
      </c>
      <c r="M323">
        <v>293086</v>
      </c>
      <c r="N323">
        <v>270640</v>
      </c>
    </row>
    <row r="324" spans="1:14">
      <c r="A324" t="s">
        <v>189</v>
      </c>
      <c r="B324" t="s">
        <v>188</v>
      </c>
      <c r="C324" s="36" t="s">
        <v>193</v>
      </c>
      <c r="D324" t="s">
        <v>11</v>
      </c>
      <c r="E324" t="s">
        <v>12</v>
      </c>
      <c r="F324" t="s">
        <v>31</v>
      </c>
      <c r="G324" t="s">
        <v>32</v>
      </c>
      <c r="H324" t="s">
        <v>36</v>
      </c>
      <c r="I324" t="s">
        <v>29</v>
      </c>
      <c r="J324">
        <v>2017</v>
      </c>
      <c r="K324" t="s">
        <v>20</v>
      </c>
      <c r="L324" t="s">
        <v>17</v>
      </c>
      <c r="M324">
        <v>386678</v>
      </c>
      <c r="N324">
        <v>351533</v>
      </c>
    </row>
    <row r="325" spans="1:14">
      <c r="A325" t="s">
        <v>189</v>
      </c>
      <c r="B325" t="s">
        <v>188</v>
      </c>
      <c r="C325" s="36" t="s">
        <v>193</v>
      </c>
      <c r="D325" t="s">
        <v>11</v>
      </c>
      <c r="E325" t="s">
        <v>12</v>
      </c>
      <c r="F325" t="s">
        <v>31</v>
      </c>
      <c r="G325" t="s">
        <v>32</v>
      </c>
      <c r="H325" t="s">
        <v>36</v>
      </c>
      <c r="I325" t="s">
        <v>29</v>
      </c>
      <c r="J325">
        <v>2017</v>
      </c>
      <c r="K325" t="s">
        <v>21</v>
      </c>
      <c r="L325" t="s">
        <v>17</v>
      </c>
      <c r="M325">
        <v>122640</v>
      </c>
      <c r="N325">
        <v>89263</v>
      </c>
    </row>
    <row r="326" spans="1:14">
      <c r="A326" t="s">
        <v>189</v>
      </c>
      <c r="B326" t="s">
        <v>188</v>
      </c>
      <c r="C326" s="36" t="s">
        <v>193</v>
      </c>
      <c r="D326" t="s">
        <v>11</v>
      </c>
      <c r="E326" t="s">
        <v>12</v>
      </c>
      <c r="F326" t="s">
        <v>31</v>
      </c>
      <c r="G326" t="s">
        <v>32</v>
      </c>
      <c r="H326" t="s">
        <v>36</v>
      </c>
      <c r="I326" t="s">
        <v>29</v>
      </c>
      <c r="J326">
        <v>2017</v>
      </c>
      <c r="K326" t="s">
        <v>22</v>
      </c>
      <c r="L326" t="s">
        <v>17</v>
      </c>
      <c r="M326">
        <v>190271</v>
      </c>
      <c r="N326">
        <v>162459</v>
      </c>
    </row>
    <row r="327" spans="1:14">
      <c r="A327" t="s">
        <v>189</v>
      </c>
      <c r="B327" t="s">
        <v>188</v>
      </c>
      <c r="C327" s="36" t="s">
        <v>193</v>
      </c>
      <c r="D327" t="s">
        <v>11</v>
      </c>
      <c r="E327" t="s">
        <v>12</v>
      </c>
      <c r="F327" t="s">
        <v>31</v>
      </c>
      <c r="G327" t="s">
        <v>32</v>
      </c>
      <c r="H327" t="s">
        <v>36</v>
      </c>
      <c r="I327" t="s">
        <v>29</v>
      </c>
      <c r="J327">
        <v>2017</v>
      </c>
      <c r="K327" t="s">
        <v>23</v>
      </c>
      <c r="L327" t="s">
        <v>17</v>
      </c>
      <c r="M327">
        <v>199910</v>
      </c>
      <c r="N327">
        <v>170507</v>
      </c>
    </row>
    <row r="328" spans="1:14">
      <c r="A328" t="s">
        <v>189</v>
      </c>
      <c r="B328" t="s">
        <v>188</v>
      </c>
      <c r="C328" s="36" t="s">
        <v>193</v>
      </c>
      <c r="D328" t="s">
        <v>11</v>
      </c>
      <c r="E328" t="s">
        <v>12</v>
      </c>
      <c r="F328" t="s">
        <v>31</v>
      </c>
      <c r="G328" t="s">
        <v>32</v>
      </c>
      <c r="H328" t="s">
        <v>36</v>
      </c>
      <c r="I328" t="s">
        <v>29</v>
      </c>
      <c r="J328">
        <v>2017</v>
      </c>
      <c r="K328" t="s">
        <v>24</v>
      </c>
      <c r="L328" t="s">
        <v>17</v>
      </c>
      <c r="M328">
        <v>528358</v>
      </c>
      <c r="N328">
        <v>428781</v>
      </c>
    </row>
    <row r="329" spans="1:14">
      <c r="A329" t="s">
        <v>189</v>
      </c>
      <c r="B329" t="s">
        <v>188</v>
      </c>
      <c r="C329" s="36" t="s">
        <v>193</v>
      </c>
      <c r="D329" t="s">
        <v>11</v>
      </c>
      <c r="E329" t="s">
        <v>12</v>
      </c>
      <c r="F329" t="s">
        <v>31</v>
      </c>
      <c r="G329" t="s">
        <v>32</v>
      </c>
      <c r="H329" t="s">
        <v>36</v>
      </c>
      <c r="I329" t="s">
        <v>29</v>
      </c>
      <c r="J329">
        <v>2017</v>
      </c>
      <c r="K329" t="s">
        <v>25</v>
      </c>
      <c r="L329" t="s">
        <v>17</v>
      </c>
      <c r="M329">
        <v>308235</v>
      </c>
      <c r="N329">
        <v>240138</v>
      </c>
    </row>
    <row r="330" spans="1:14">
      <c r="A330" t="s">
        <v>189</v>
      </c>
      <c r="B330" t="s">
        <v>188</v>
      </c>
      <c r="C330" s="36" t="s">
        <v>193</v>
      </c>
      <c r="D330" t="s">
        <v>11</v>
      </c>
      <c r="E330" t="s">
        <v>12</v>
      </c>
      <c r="F330" t="s">
        <v>31</v>
      </c>
      <c r="G330" t="s">
        <v>32</v>
      </c>
      <c r="H330" t="s">
        <v>36</v>
      </c>
      <c r="I330" t="s">
        <v>29</v>
      </c>
      <c r="J330">
        <v>2018</v>
      </c>
      <c r="K330" t="s">
        <v>26</v>
      </c>
      <c r="L330" t="s">
        <v>17</v>
      </c>
      <c r="M330">
        <v>715154</v>
      </c>
      <c r="N330">
        <v>551556</v>
      </c>
    </row>
    <row r="331" spans="1:14">
      <c r="A331" t="s">
        <v>189</v>
      </c>
      <c r="B331" t="s">
        <v>188</v>
      </c>
      <c r="C331" s="36" t="s">
        <v>193</v>
      </c>
      <c r="D331" t="s">
        <v>11</v>
      </c>
      <c r="E331" t="s">
        <v>12</v>
      </c>
      <c r="F331" t="s">
        <v>31</v>
      </c>
      <c r="G331" t="s">
        <v>32</v>
      </c>
      <c r="H331" t="s">
        <v>36</v>
      </c>
      <c r="I331" t="s">
        <v>29</v>
      </c>
      <c r="J331">
        <v>2018</v>
      </c>
      <c r="K331" t="s">
        <v>27</v>
      </c>
      <c r="L331" t="s">
        <v>17</v>
      </c>
      <c r="M331">
        <v>306164</v>
      </c>
      <c r="N331">
        <v>246847</v>
      </c>
    </row>
    <row r="332" spans="1:14">
      <c r="A332" t="s">
        <v>189</v>
      </c>
      <c r="B332" t="s">
        <v>188</v>
      </c>
      <c r="C332" s="36" t="s">
        <v>193</v>
      </c>
      <c r="D332" t="s">
        <v>11</v>
      </c>
      <c r="E332" t="s">
        <v>12</v>
      </c>
      <c r="F332" t="s">
        <v>31</v>
      </c>
      <c r="G332" t="s">
        <v>32</v>
      </c>
      <c r="H332" t="s">
        <v>36</v>
      </c>
      <c r="I332" t="s">
        <v>29</v>
      </c>
      <c r="J332">
        <v>2018</v>
      </c>
      <c r="K332" t="s">
        <v>28</v>
      </c>
      <c r="L332" t="s">
        <v>17</v>
      </c>
      <c r="M332">
        <v>111762</v>
      </c>
      <c r="N332">
        <v>88025</v>
      </c>
    </row>
    <row r="333" spans="1:14">
      <c r="A333" t="s">
        <v>189</v>
      </c>
      <c r="B333" t="s">
        <v>188</v>
      </c>
      <c r="C333" s="36" t="s">
        <v>193</v>
      </c>
      <c r="D333" t="s">
        <v>11</v>
      </c>
      <c r="E333" t="s">
        <v>12</v>
      </c>
      <c r="F333" t="s">
        <v>31</v>
      </c>
      <c r="G333" t="s">
        <v>32</v>
      </c>
      <c r="H333" t="s">
        <v>37</v>
      </c>
      <c r="I333" t="s">
        <v>29</v>
      </c>
      <c r="J333">
        <v>2018</v>
      </c>
      <c r="K333" t="s">
        <v>27</v>
      </c>
      <c r="L333" t="s">
        <v>17</v>
      </c>
      <c r="M333">
        <v>13169</v>
      </c>
      <c r="N333">
        <v>14672</v>
      </c>
    </row>
    <row r="334" spans="1:14">
      <c r="A334" t="s">
        <v>189</v>
      </c>
      <c r="B334" t="s">
        <v>188</v>
      </c>
      <c r="C334" s="36" t="s">
        <v>193</v>
      </c>
      <c r="D334" t="s">
        <v>11</v>
      </c>
      <c r="E334" t="s">
        <v>12</v>
      </c>
      <c r="F334" t="s">
        <v>31</v>
      </c>
      <c r="G334" t="s">
        <v>32</v>
      </c>
      <c r="H334" t="s">
        <v>38</v>
      </c>
      <c r="I334" t="s">
        <v>29</v>
      </c>
      <c r="J334">
        <v>2017</v>
      </c>
      <c r="K334" t="s">
        <v>16</v>
      </c>
      <c r="L334" t="s">
        <v>17</v>
      </c>
      <c r="M334">
        <v>29869</v>
      </c>
      <c r="N334">
        <v>26600</v>
      </c>
    </row>
    <row r="335" spans="1:14">
      <c r="A335" t="s">
        <v>189</v>
      </c>
      <c r="B335" t="s">
        <v>188</v>
      </c>
      <c r="C335" s="36" t="s">
        <v>193</v>
      </c>
      <c r="D335" t="s">
        <v>11</v>
      </c>
      <c r="E335" t="s">
        <v>12</v>
      </c>
      <c r="F335" t="s">
        <v>31</v>
      </c>
      <c r="G335" t="s">
        <v>32</v>
      </c>
      <c r="H335" t="s">
        <v>38</v>
      </c>
      <c r="I335" t="s">
        <v>29</v>
      </c>
      <c r="J335">
        <v>2017</v>
      </c>
      <c r="K335" t="s">
        <v>18</v>
      </c>
      <c r="L335" t="s">
        <v>17</v>
      </c>
      <c r="M335">
        <v>50649</v>
      </c>
      <c r="N335">
        <v>43999</v>
      </c>
    </row>
    <row r="336" spans="1:14">
      <c r="A336" t="s">
        <v>189</v>
      </c>
      <c r="B336" t="s">
        <v>188</v>
      </c>
      <c r="C336" s="36" t="s">
        <v>193</v>
      </c>
      <c r="D336" t="s">
        <v>11</v>
      </c>
      <c r="E336" t="s">
        <v>12</v>
      </c>
      <c r="F336" t="s">
        <v>31</v>
      </c>
      <c r="G336" t="s">
        <v>32</v>
      </c>
      <c r="H336" t="s">
        <v>38</v>
      </c>
      <c r="I336" t="s">
        <v>29</v>
      </c>
      <c r="J336">
        <v>2017</v>
      </c>
      <c r="K336" t="s">
        <v>23</v>
      </c>
      <c r="L336" t="s">
        <v>17</v>
      </c>
      <c r="M336">
        <v>29916</v>
      </c>
      <c r="N336">
        <v>22433</v>
      </c>
    </row>
    <row r="337" spans="1:15">
      <c r="A337" t="s">
        <v>189</v>
      </c>
      <c r="B337" t="s">
        <v>188</v>
      </c>
      <c r="C337" s="36" t="s">
        <v>193</v>
      </c>
      <c r="D337" t="s">
        <v>11</v>
      </c>
      <c r="E337" t="s">
        <v>12</v>
      </c>
      <c r="F337" t="s">
        <v>31</v>
      </c>
      <c r="G337" t="s">
        <v>32</v>
      </c>
      <c r="H337" t="s">
        <v>38</v>
      </c>
      <c r="I337" t="s">
        <v>29</v>
      </c>
      <c r="J337">
        <v>2017</v>
      </c>
      <c r="K337" t="s">
        <v>24</v>
      </c>
      <c r="L337" t="s">
        <v>17</v>
      </c>
      <c r="M337">
        <v>21035</v>
      </c>
      <c r="N337">
        <v>15762</v>
      </c>
    </row>
    <row r="338" spans="1:15">
      <c r="A338" t="s">
        <v>189</v>
      </c>
      <c r="B338" t="s">
        <v>188</v>
      </c>
      <c r="C338" s="36" t="s">
        <v>193</v>
      </c>
      <c r="D338" t="s">
        <v>11</v>
      </c>
      <c r="E338" t="s">
        <v>12</v>
      </c>
      <c r="F338" t="s">
        <v>31</v>
      </c>
      <c r="G338" t="s">
        <v>32</v>
      </c>
      <c r="H338" t="s">
        <v>38</v>
      </c>
      <c r="I338" t="s">
        <v>29</v>
      </c>
      <c r="J338">
        <v>2017</v>
      </c>
      <c r="K338" t="s">
        <v>25</v>
      </c>
      <c r="L338" t="s">
        <v>17</v>
      </c>
      <c r="M338">
        <v>33446</v>
      </c>
      <c r="N338">
        <v>24803</v>
      </c>
    </row>
    <row r="339" spans="1:15">
      <c r="A339" t="s">
        <v>189</v>
      </c>
      <c r="B339" t="s">
        <v>188</v>
      </c>
      <c r="C339" s="36" t="s">
        <v>193</v>
      </c>
      <c r="D339" t="s">
        <v>11</v>
      </c>
      <c r="E339" t="s">
        <v>12</v>
      </c>
      <c r="F339" t="s">
        <v>31</v>
      </c>
      <c r="G339" t="s">
        <v>32</v>
      </c>
      <c r="H339" t="s">
        <v>38</v>
      </c>
      <c r="I339" t="s">
        <v>29</v>
      </c>
      <c r="J339">
        <v>2018</v>
      </c>
      <c r="K339" t="s">
        <v>27</v>
      </c>
      <c r="L339" t="s">
        <v>17</v>
      </c>
      <c r="M339">
        <v>8504</v>
      </c>
      <c r="N339">
        <v>4825</v>
      </c>
    </row>
    <row r="340" spans="1:15">
      <c r="A340" t="s">
        <v>189</v>
      </c>
      <c r="B340" t="s">
        <v>188</v>
      </c>
      <c r="C340" s="36" t="s">
        <v>192</v>
      </c>
      <c r="D340" t="s">
        <v>11</v>
      </c>
      <c r="E340" t="s">
        <v>12</v>
      </c>
      <c r="F340" t="s">
        <v>13</v>
      </c>
      <c r="G340" t="s">
        <v>14</v>
      </c>
      <c r="H340" t="s">
        <v>15</v>
      </c>
      <c r="I340" t="s">
        <v>29</v>
      </c>
      <c r="J340">
        <v>2017</v>
      </c>
      <c r="K340" t="s">
        <v>16</v>
      </c>
      <c r="L340" t="s">
        <v>17</v>
      </c>
      <c r="M340">
        <v>3103166</v>
      </c>
      <c r="N340">
        <v>8284795</v>
      </c>
      <c r="O340" s="36">
        <f>SUM(N340:N351)</f>
        <v>107621851</v>
      </c>
    </row>
    <row r="341" spans="1:15">
      <c r="A341" t="s">
        <v>189</v>
      </c>
      <c r="B341" t="s">
        <v>188</v>
      </c>
      <c r="C341" s="36" t="s">
        <v>192</v>
      </c>
      <c r="D341" t="s">
        <v>11</v>
      </c>
      <c r="E341" t="s">
        <v>12</v>
      </c>
      <c r="F341" t="s">
        <v>13</v>
      </c>
      <c r="G341" t="s">
        <v>14</v>
      </c>
      <c r="H341" t="s">
        <v>15</v>
      </c>
      <c r="I341" t="s">
        <v>29</v>
      </c>
      <c r="J341">
        <v>2017</v>
      </c>
      <c r="K341" t="s">
        <v>18</v>
      </c>
      <c r="L341" t="s">
        <v>17</v>
      </c>
      <c r="M341">
        <v>2641015</v>
      </c>
      <c r="N341">
        <v>7118011</v>
      </c>
    </row>
    <row r="342" spans="1:15">
      <c r="A342" t="s">
        <v>189</v>
      </c>
      <c r="B342" t="s">
        <v>188</v>
      </c>
      <c r="C342" s="36" t="s">
        <v>192</v>
      </c>
      <c r="D342" t="s">
        <v>11</v>
      </c>
      <c r="E342" t="s">
        <v>12</v>
      </c>
      <c r="F342" t="s">
        <v>13</v>
      </c>
      <c r="G342" t="s">
        <v>14</v>
      </c>
      <c r="H342" t="s">
        <v>15</v>
      </c>
      <c r="I342" t="s">
        <v>29</v>
      </c>
      <c r="J342">
        <v>2017</v>
      </c>
      <c r="K342" t="s">
        <v>19</v>
      </c>
      <c r="L342" t="s">
        <v>17</v>
      </c>
      <c r="M342">
        <v>6618305</v>
      </c>
      <c r="N342">
        <v>17614411</v>
      </c>
    </row>
    <row r="343" spans="1:15">
      <c r="A343" t="s">
        <v>189</v>
      </c>
      <c r="B343" t="s">
        <v>188</v>
      </c>
      <c r="C343" s="36" t="s">
        <v>192</v>
      </c>
      <c r="D343" t="s">
        <v>11</v>
      </c>
      <c r="E343" t="s">
        <v>12</v>
      </c>
      <c r="F343" t="s">
        <v>13</v>
      </c>
      <c r="G343" t="s">
        <v>14</v>
      </c>
      <c r="H343" t="s">
        <v>15</v>
      </c>
      <c r="I343" t="s">
        <v>29</v>
      </c>
      <c r="J343">
        <v>2017</v>
      </c>
      <c r="K343" t="s">
        <v>20</v>
      </c>
      <c r="L343" t="s">
        <v>17</v>
      </c>
      <c r="M343">
        <v>3600174</v>
      </c>
      <c r="N343">
        <v>9856858</v>
      </c>
    </row>
    <row r="344" spans="1:15">
      <c r="A344" t="s">
        <v>189</v>
      </c>
      <c r="B344" t="s">
        <v>188</v>
      </c>
      <c r="C344" s="36" t="s">
        <v>192</v>
      </c>
      <c r="D344" t="s">
        <v>11</v>
      </c>
      <c r="E344" t="s">
        <v>12</v>
      </c>
      <c r="F344" t="s">
        <v>13</v>
      </c>
      <c r="G344" t="s">
        <v>14</v>
      </c>
      <c r="H344" t="s">
        <v>15</v>
      </c>
      <c r="I344" t="s">
        <v>29</v>
      </c>
      <c r="J344">
        <v>2017</v>
      </c>
      <c r="K344" t="s">
        <v>21</v>
      </c>
      <c r="L344" t="s">
        <v>17</v>
      </c>
      <c r="M344">
        <v>2356474</v>
      </c>
      <c r="N344">
        <v>6459373</v>
      </c>
    </row>
    <row r="345" spans="1:15">
      <c r="A345" t="s">
        <v>189</v>
      </c>
      <c r="B345" t="s">
        <v>188</v>
      </c>
      <c r="C345" s="36" t="s">
        <v>192</v>
      </c>
      <c r="D345" t="s">
        <v>11</v>
      </c>
      <c r="E345" t="s">
        <v>12</v>
      </c>
      <c r="F345" t="s">
        <v>13</v>
      </c>
      <c r="G345" t="s">
        <v>14</v>
      </c>
      <c r="H345" t="s">
        <v>15</v>
      </c>
      <c r="I345" t="s">
        <v>29</v>
      </c>
      <c r="J345">
        <v>2017</v>
      </c>
      <c r="K345" t="s">
        <v>22</v>
      </c>
      <c r="L345" t="s">
        <v>17</v>
      </c>
      <c r="M345">
        <v>3839116</v>
      </c>
      <c r="N345">
        <v>10152866</v>
      </c>
    </row>
    <row r="346" spans="1:15">
      <c r="A346" t="s">
        <v>189</v>
      </c>
      <c r="B346" t="s">
        <v>188</v>
      </c>
      <c r="C346" s="36" t="s">
        <v>192</v>
      </c>
      <c r="D346" t="s">
        <v>11</v>
      </c>
      <c r="E346" t="s">
        <v>12</v>
      </c>
      <c r="F346" t="s">
        <v>13</v>
      </c>
      <c r="G346" t="s">
        <v>14</v>
      </c>
      <c r="H346" t="s">
        <v>15</v>
      </c>
      <c r="I346" t="s">
        <v>29</v>
      </c>
      <c r="J346">
        <v>2017</v>
      </c>
      <c r="K346" t="s">
        <v>23</v>
      </c>
      <c r="L346" t="s">
        <v>17</v>
      </c>
      <c r="M346">
        <v>3463481</v>
      </c>
      <c r="N346">
        <v>7924661</v>
      </c>
    </row>
    <row r="347" spans="1:15">
      <c r="A347" t="s">
        <v>189</v>
      </c>
      <c r="B347" t="s">
        <v>188</v>
      </c>
      <c r="C347" s="36" t="s">
        <v>192</v>
      </c>
      <c r="D347" t="s">
        <v>11</v>
      </c>
      <c r="E347" t="s">
        <v>12</v>
      </c>
      <c r="F347" t="s">
        <v>13</v>
      </c>
      <c r="G347" t="s">
        <v>14</v>
      </c>
      <c r="H347" t="s">
        <v>15</v>
      </c>
      <c r="I347" t="s">
        <v>29</v>
      </c>
      <c r="J347">
        <v>2017</v>
      </c>
      <c r="K347" t="s">
        <v>24</v>
      </c>
      <c r="L347" t="s">
        <v>17</v>
      </c>
      <c r="M347">
        <v>5476767</v>
      </c>
      <c r="N347">
        <v>12099325</v>
      </c>
    </row>
    <row r="348" spans="1:15">
      <c r="A348" t="s">
        <v>189</v>
      </c>
      <c r="B348" t="s">
        <v>188</v>
      </c>
      <c r="C348" s="36" t="s">
        <v>192</v>
      </c>
      <c r="D348" t="s">
        <v>11</v>
      </c>
      <c r="E348" t="s">
        <v>12</v>
      </c>
      <c r="F348" t="s">
        <v>13</v>
      </c>
      <c r="G348" t="s">
        <v>14</v>
      </c>
      <c r="H348" t="s">
        <v>15</v>
      </c>
      <c r="I348" t="s">
        <v>29</v>
      </c>
      <c r="J348">
        <v>2017</v>
      </c>
      <c r="K348" t="s">
        <v>25</v>
      </c>
      <c r="L348" t="s">
        <v>17</v>
      </c>
      <c r="M348">
        <v>1980054</v>
      </c>
      <c r="N348">
        <v>4470580</v>
      </c>
    </row>
    <row r="349" spans="1:15">
      <c r="A349" t="s">
        <v>189</v>
      </c>
      <c r="B349" t="s">
        <v>188</v>
      </c>
      <c r="C349" s="36" t="s">
        <v>192</v>
      </c>
      <c r="D349" t="s">
        <v>11</v>
      </c>
      <c r="E349" t="s">
        <v>12</v>
      </c>
      <c r="F349" t="s">
        <v>13</v>
      </c>
      <c r="G349" t="s">
        <v>14</v>
      </c>
      <c r="H349" t="s">
        <v>15</v>
      </c>
      <c r="I349" t="s">
        <v>29</v>
      </c>
      <c r="J349">
        <v>2018</v>
      </c>
      <c r="K349" t="s">
        <v>26</v>
      </c>
      <c r="L349" t="s">
        <v>17</v>
      </c>
      <c r="M349">
        <v>2796250</v>
      </c>
      <c r="N349">
        <v>6137876</v>
      </c>
    </row>
    <row r="350" spans="1:15">
      <c r="A350" t="s">
        <v>189</v>
      </c>
      <c r="B350" t="s">
        <v>188</v>
      </c>
      <c r="C350" s="36" t="s">
        <v>192</v>
      </c>
      <c r="D350" t="s">
        <v>11</v>
      </c>
      <c r="E350" t="s">
        <v>12</v>
      </c>
      <c r="F350" t="s">
        <v>13</v>
      </c>
      <c r="G350" t="s">
        <v>14</v>
      </c>
      <c r="H350" t="s">
        <v>15</v>
      </c>
      <c r="I350" t="s">
        <v>29</v>
      </c>
      <c r="J350">
        <v>2018</v>
      </c>
      <c r="K350" t="s">
        <v>27</v>
      </c>
      <c r="L350" t="s">
        <v>17</v>
      </c>
      <c r="M350">
        <v>2651711</v>
      </c>
      <c r="N350">
        <v>5784224</v>
      </c>
    </row>
    <row r="351" spans="1:15">
      <c r="A351" t="s">
        <v>189</v>
      </c>
      <c r="B351" t="s">
        <v>188</v>
      </c>
      <c r="C351" s="36" t="s">
        <v>192</v>
      </c>
      <c r="D351" t="s">
        <v>11</v>
      </c>
      <c r="E351" t="s">
        <v>12</v>
      </c>
      <c r="F351" t="s">
        <v>13</v>
      </c>
      <c r="G351" t="s">
        <v>14</v>
      </c>
      <c r="H351" t="s">
        <v>15</v>
      </c>
      <c r="I351" t="s">
        <v>29</v>
      </c>
      <c r="J351">
        <v>2018</v>
      </c>
      <c r="K351" t="s">
        <v>28</v>
      </c>
      <c r="L351" t="s">
        <v>17</v>
      </c>
      <c r="M351">
        <v>5327752</v>
      </c>
      <c r="N351">
        <v>11718871</v>
      </c>
    </row>
    <row r="352" spans="1:15">
      <c r="A352" t="s">
        <v>189</v>
      </c>
      <c r="B352" t="s">
        <v>188</v>
      </c>
      <c r="C352" s="36" t="s">
        <v>191</v>
      </c>
      <c r="D352" t="s">
        <v>11</v>
      </c>
      <c r="E352" t="s">
        <v>12</v>
      </c>
      <c r="F352" t="s">
        <v>31</v>
      </c>
      <c r="G352" t="s">
        <v>32</v>
      </c>
      <c r="H352" t="s">
        <v>33</v>
      </c>
      <c r="I352" t="s">
        <v>29</v>
      </c>
      <c r="J352">
        <v>2017</v>
      </c>
      <c r="K352" t="s">
        <v>23</v>
      </c>
      <c r="L352" t="s">
        <v>17</v>
      </c>
      <c r="M352">
        <v>1421</v>
      </c>
      <c r="N352">
        <v>980</v>
      </c>
      <c r="O352" s="36">
        <f>SUM(N352:N360)</f>
        <v>33616</v>
      </c>
    </row>
    <row r="353" spans="1:15">
      <c r="A353" t="s">
        <v>189</v>
      </c>
      <c r="B353" t="s">
        <v>188</v>
      </c>
      <c r="C353" s="36" t="s">
        <v>191</v>
      </c>
      <c r="D353" t="s">
        <v>11</v>
      </c>
      <c r="E353" t="s">
        <v>12</v>
      </c>
      <c r="F353" t="s">
        <v>31</v>
      </c>
      <c r="G353" t="s">
        <v>32</v>
      </c>
      <c r="H353" t="s">
        <v>33</v>
      </c>
      <c r="I353" t="s">
        <v>29</v>
      </c>
      <c r="J353">
        <v>2017</v>
      </c>
      <c r="K353" t="s">
        <v>25</v>
      </c>
      <c r="L353" t="s">
        <v>17</v>
      </c>
      <c r="M353">
        <v>5644</v>
      </c>
      <c r="N353">
        <v>2025</v>
      </c>
    </row>
    <row r="354" spans="1:15">
      <c r="A354" t="s">
        <v>189</v>
      </c>
      <c r="B354" t="s">
        <v>188</v>
      </c>
      <c r="C354" s="36" t="s">
        <v>191</v>
      </c>
      <c r="D354" t="s">
        <v>11</v>
      </c>
      <c r="E354" t="s">
        <v>12</v>
      </c>
      <c r="F354" t="s">
        <v>31</v>
      </c>
      <c r="G354" t="s">
        <v>32</v>
      </c>
      <c r="H354" t="s">
        <v>37</v>
      </c>
      <c r="I354" t="s">
        <v>29</v>
      </c>
      <c r="J354">
        <v>2017</v>
      </c>
      <c r="K354" t="s">
        <v>16</v>
      </c>
      <c r="L354" t="s">
        <v>17</v>
      </c>
      <c r="M354">
        <v>19235</v>
      </c>
      <c r="N354">
        <v>7340</v>
      </c>
    </row>
    <row r="355" spans="1:15">
      <c r="A355" t="s">
        <v>189</v>
      </c>
      <c r="B355" t="s">
        <v>188</v>
      </c>
      <c r="C355" s="36" t="s">
        <v>191</v>
      </c>
      <c r="D355" t="s">
        <v>11</v>
      </c>
      <c r="E355" t="s">
        <v>12</v>
      </c>
      <c r="F355" t="s">
        <v>31</v>
      </c>
      <c r="G355" t="s">
        <v>32</v>
      </c>
      <c r="H355" t="s">
        <v>37</v>
      </c>
      <c r="I355" t="s">
        <v>29</v>
      </c>
      <c r="J355">
        <v>2017</v>
      </c>
      <c r="K355" t="s">
        <v>18</v>
      </c>
      <c r="L355" t="s">
        <v>17</v>
      </c>
      <c r="M355">
        <v>3092</v>
      </c>
      <c r="N355">
        <v>1535</v>
      </c>
    </row>
    <row r="356" spans="1:15">
      <c r="A356" t="s">
        <v>189</v>
      </c>
      <c r="B356" t="s">
        <v>188</v>
      </c>
      <c r="C356" s="36" t="s">
        <v>191</v>
      </c>
      <c r="D356" t="s">
        <v>11</v>
      </c>
      <c r="E356" t="s">
        <v>12</v>
      </c>
      <c r="F356" t="s">
        <v>31</v>
      </c>
      <c r="G356" t="s">
        <v>32</v>
      </c>
      <c r="H356" t="s">
        <v>37</v>
      </c>
      <c r="I356" t="s">
        <v>29</v>
      </c>
      <c r="J356">
        <v>2017</v>
      </c>
      <c r="K356" t="s">
        <v>20</v>
      </c>
      <c r="L356" t="s">
        <v>17</v>
      </c>
      <c r="M356">
        <v>10880</v>
      </c>
      <c r="N356">
        <v>4466</v>
      </c>
    </row>
    <row r="357" spans="1:15">
      <c r="A357" t="s">
        <v>189</v>
      </c>
      <c r="B357" t="s">
        <v>188</v>
      </c>
      <c r="C357" s="36" t="s">
        <v>191</v>
      </c>
      <c r="D357" t="s">
        <v>11</v>
      </c>
      <c r="E357" t="s">
        <v>12</v>
      </c>
      <c r="F357" t="s">
        <v>31</v>
      </c>
      <c r="G357" t="s">
        <v>32</v>
      </c>
      <c r="H357" t="s">
        <v>37</v>
      </c>
      <c r="I357" t="s">
        <v>29</v>
      </c>
      <c r="J357">
        <v>2017</v>
      </c>
      <c r="K357" t="s">
        <v>23</v>
      </c>
      <c r="L357" t="s">
        <v>17</v>
      </c>
      <c r="M357">
        <v>3972</v>
      </c>
      <c r="N357">
        <v>1465</v>
      </c>
    </row>
    <row r="358" spans="1:15">
      <c r="A358" t="s">
        <v>189</v>
      </c>
      <c r="B358" t="s">
        <v>188</v>
      </c>
      <c r="C358" s="36" t="s">
        <v>191</v>
      </c>
      <c r="D358" t="s">
        <v>11</v>
      </c>
      <c r="E358" t="s">
        <v>12</v>
      </c>
      <c r="F358" t="s">
        <v>31</v>
      </c>
      <c r="G358" t="s">
        <v>32</v>
      </c>
      <c r="H358" t="s">
        <v>37</v>
      </c>
      <c r="I358" t="s">
        <v>29</v>
      </c>
      <c r="J358">
        <v>2017</v>
      </c>
      <c r="K358" t="s">
        <v>25</v>
      </c>
      <c r="L358" t="s">
        <v>17</v>
      </c>
      <c r="M358">
        <v>19335</v>
      </c>
      <c r="N358">
        <v>7670</v>
      </c>
    </row>
    <row r="359" spans="1:15">
      <c r="A359" t="s">
        <v>189</v>
      </c>
      <c r="B359" t="s">
        <v>188</v>
      </c>
      <c r="C359" s="36" t="s">
        <v>191</v>
      </c>
      <c r="D359" t="s">
        <v>11</v>
      </c>
      <c r="E359" t="s">
        <v>12</v>
      </c>
      <c r="F359" t="s">
        <v>31</v>
      </c>
      <c r="G359" t="s">
        <v>32</v>
      </c>
      <c r="H359" t="s">
        <v>37</v>
      </c>
      <c r="I359" t="s">
        <v>29</v>
      </c>
      <c r="J359">
        <v>2018</v>
      </c>
      <c r="K359" t="s">
        <v>26</v>
      </c>
      <c r="L359" t="s">
        <v>17</v>
      </c>
      <c r="M359">
        <v>3630</v>
      </c>
      <c r="N359">
        <v>1955</v>
      </c>
    </row>
    <row r="360" spans="1:15">
      <c r="A360" t="s">
        <v>189</v>
      </c>
      <c r="B360" t="s">
        <v>188</v>
      </c>
      <c r="C360" s="36" t="s">
        <v>191</v>
      </c>
      <c r="D360" t="s">
        <v>11</v>
      </c>
      <c r="E360" t="s">
        <v>12</v>
      </c>
      <c r="F360" t="s">
        <v>31</v>
      </c>
      <c r="G360" t="s">
        <v>32</v>
      </c>
      <c r="H360" t="s">
        <v>37</v>
      </c>
      <c r="I360" t="s">
        <v>29</v>
      </c>
      <c r="J360">
        <v>2018</v>
      </c>
      <c r="K360" t="s">
        <v>28</v>
      </c>
      <c r="L360" t="s">
        <v>17</v>
      </c>
      <c r="M360">
        <v>17705</v>
      </c>
      <c r="N360">
        <v>6180</v>
      </c>
    </row>
    <row r="361" spans="1:15">
      <c r="A361" t="s">
        <v>189</v>
      </c>
      <c r="B361" t="s">
        <v>188</v>
      </c>
      <c r="C361" s="36" t="s">
        <v>190</v>
      </c>
      <c r="D361" t="s">
        <v>11</v>
      </c>
      <c r="E361" t="s">
        <v>12</v>
      </c>
      <c r="F361" t="s">
        <v>13</v>
      </c>
      <c r="G361" t="s">
        <v>14</v>
      </c>
      <c r="H361" t="s">
        <v>15</v>
      </c>
      <c r="I361" t="s">
        <v>29</v>
      </c>
      <c r="J361">
        <v>2017</v>
      </c>
      <c r="K361" t="s">
        <v>16</v>
      </c>
      <c r="L361" t="s">
        <v>17</v>
      </c>
      <c r="M361">
        <v>541301</v>
      </c>
      <c r="N361">
        <v>1417760</v>
      </c>
      <c r="O361" s="36">
        <f>SUM(N361:N404)</f>
        <v>32388335</v>
      </c>
    </row>
    <row r="362" spans="1:15">
      <c r="A362" t="s">
        <v>189</v>
      </c>
      <c r="B362" t="s">
        <v>188</v>
      </c>
      <c r="C362" s="36" t="s">
        <v>190</v>
      </c>
      <c r="D362" t="s">
        <v>11</v>
      </c>
      <c r="E362" t="s">
        <v>12</v>
      </c>
      <c r="F362" t="s">
        <v>13</v>
      </c>
      <c r="G362" t="s">
        <v>14</v>
      </c>
      <c r="H362" t="s">
        <v>15</v>
      </c>
      <c r="I362" t="s">
        <v>29</v>
      </c>
      <c r="J362">
        <v>2017</v>
      </c>
      <c r="K362" t="s">
        <v>18</v>
      </c>
      <c r="L362" t="s">
        <v>17</v>
      </c>
      <c r="M362">
        <v>1516280</v>
      </c>
      <c r="N362">
        <v>4193540</v>
      </c>
    </row>
    <row r="363" spans="1:15">
      <c r="A363" t="s">
        <v>189</v>
      </c>
      <c r="B363" t="s">
        <v>188</v>
      </c>
      <c r="C363" s="36" t="s">
        <v>190</v>
      </c>
      <c r="D363" t="s">
        <v>11</v>
      </c>
      <c r="E363" t="s">
        <v>12</v>
      </c>
      <c r="F363" t="s">
        <v>13</v>
      </c>
      <c r="G363" t="s">
        <v>14</v>
      </c>
      <c r="H363" t="s">
        <v>15</v>
      </c>
      <c r="I363" t="s">
        <v>29</v>
      </c>
      <c r="J363">
        <v>2017</v>
      </c>
      <c r="K363" t="s">
        <v>19</v>
      </c>
      <c r="L363" t="s">
        <v>17</v>
      </c>
      <c r="M363">
        <v>307879</v>
      </c>
      <c r="N363">
        <v>817620</v>
      </c>
    </row>
    <row r="364" spans="1:15">
      <c r="A364" t="s">
        <v>189</v>
      </c>
      <c r="B364" t="s">
        <v>188</v>
      </c>
      <c r="C364" s="36" t="s">
        <v>190</v>
      </c>
      <c r="D364" t="s">
        <v>11</v>
      </c>
      <c r="E364" t="s">
        <v>12</v>
      </c>
      <c r="F364" t="s">
        <v>13</v>
      </c>
      <c r="G364" t="s">
        <v>14</v>
      </c>
      <c r="H364" t="s">
        <v>15</v>
      </c>
      <c r="I364" t="s">
        <v>29</v>
      </c>
      <c r="J364">
        <v>2017</v>
      </c>
      <c r="K364" t="s">
        <v>20</v>
      </c>
      <c r="L364" t="s">
        <v>17</v>
      </c>
      <c r="M364">
        <v>2105600</v>
      </c>
      <c r="N364">
        <v>5676944</v>
      </c>
    </row>
    <row r="365" spans="1:15">
      <c r="A365" t="s">
        <v>189</v>
      </c>
      <c r="B365" t="s">
        <v>188</v>
      </c>
      <c r="C365" s="36" t="s">
        <v>190</v>
      </c>
      <c r="D365" t="s">
        <v>11</v>
      </c>
      <c r="E365" t="s">
        <v>12</v>
      </c>
      <c r="F365" t="s">
        <v>13</v>
      </c>
      <c r="G365" t="s">
        <v>14</v>
      </c>
      <c r="H365" t="s">
        <v>15</v>
      </c>
      <c r="I365" t="s">
        <v>29</v>
      </c>
      <c r="J365">
        <v>2017</v>
      </c>
      <c r="K365" t="s">
        <v>21</v>
      </c>
      <c r="L365" t="s">
        <v>17</v>
      </c>
      <c r="M365">
        <v>571059</v>
      </c>
      <c r="N365">
        <v>1627520</v>
      </c>
    </row>
    <row r="366" spans="1:15">
      <c r="A366" t="s">
        <v>189</v>
      </c>
      <c r="B366" t="s">
        <v>188</v>
      </c>
      <c r="C366" s="36" t="s">
        <v>190</v>
      </c>
      <c r="D366" t="s">
        <v>11</v>
      </c>
      <c r="E366" t="s">
        <v>12</v>
      </c>
      <c r="F366" t="s">
        <v>13</v>
      </c>
      <c r="G366" t="s">
        <v>14</v>
      </c>
      <c r="H366" t="s">
        <v>15</v>
      </c>
      <c r="I366" t="s">
        <v>29</v>
      </c>
      <c r="J366">
        <v>2017</v>
      </c>
      <c r="K366" t="s">
        <v>22</v>
      </c>
      <c r="L366" t="s">
        <v>17</v>
      </c>
      <c r="M366">
        <v>1710113</v>
      </c>
      <c r="N366">
        <v>4697039</v>
      </c>
    </row>
    <row r="367" spans="1:15">
      <c r="A367" t="s">
        <v>189</v>
      </c>
      <c r="B367" t="s">
        <v>188</v>
      </c>
      <c r="C367" s="36" t="s">
        <v>190</v>
      </c>
      <c r="D367" t="s">
        <v>11</v>
      </c>
      <c r="E367" t="s">
        <v>12</v>
      </c>
      <c r="F367" t="s">
        <v>13</v>
      </c>
      <c r="G367" t="s">
        <v>14</v>
      </c>
      <c r="H367" t="s">
        <v>15</v>
      </c>
      <c r="I367" t="s">
        <v>29</v>
      </c>
      <c r="J367">
        <v>2017</v>
      </c>
      <c r="K367" t="s">
        <v>23</v>
      </c>
      <c r="L367" t="s">
        <v>17</v>
      </c>
      <c r="M367">
        <v>500404</v>
      </c>
      <c r="N367">
        <v>1258497</v>
      </c>
    </row>
    <row r="368" spans="1:15">
      <c r="A368" t="s">
        <v>189</v>
      </c>
      <c r="B368" t="s">
        <v>188</v>
      </c>
      <c r="C368" s="36" t="s">
        <v>190</v>
      </c>
      <c r="D368" t="s">
        <v>11</v>
      </c>
      <c r="E368" t="s">
        <v>12</v>
      </c>
      <c r="F368" t="s">
        <v>13</v>
      </c>
      <c r="G368" t="s">
        <v>14</v>
      </c>
      <c r="H368" t="s">
        <v>15</v>
      </c>
      <c r="I368" t="s">
        <v>29</v>
      </c>
      <c r="J368">
        <v>2017</v>
      </c>
      <c r="K368" t="s">
        <v>24</v>
      </c>
      <c r="L368" t="s">
        <v>17</v>
      </c>
      <c r="M368">
        <v>3597936</v>
      </c>
      <c r="N368">
        <v>7932280</v>
      </c>
    </row>
    <row r="369" spans="1:14">
      <c r="A369" t="s">
        <v>189</v>
      </c>
      <c r="B369" t="s">
        <v>188</v>
      </c>
      <c r="C369" s="36" t="s">
        <v>190</v>
      </c>
      <c r="D369" t="s">
        <v>11</v>
      </c>
      <c r="E369" t="s">
        <v>12</v>
      </c>
      <c r="F369" t="s">
        <v>13</v>
      </c>
      <c r="G369" t="s">
        <v>14</v>
      </c>
      <c r="H369" t="s">
        <v>15</v>
      </c>
      <c r="I369" t="s">
        <v>29</v>
      </c>
      <c r="J369">
        <v>2017</v>
      </c>
      <c r="K369" t="s">
        <v>25</v>
      </c>
      <c r="L369" t="s">
        <v>17</v>
      </c>
      <c r="M369">
        <v>114000</v>
      </c>
      <c r="N369">
        <v>274160</v>
      </c>
    </row>
    <row r="370" spans="1:14">
      <c r="A370" t="s">
        <v>189</v>
      </c>
      <c r="B370" t="s">
        <v>188</v>
      </c>
      <c r="C370" s="36" t="s">
        <v>190</v>
      </c>
      <c r="D370" t="s">
        <v>11</v>
      </c>
      <c r="E370" t="s">
        <v>12</v>
      </c>
      <c r="F370" t="s">
        <v>13</v>
      </c>
      <c r="G370" t="s">
        <v>14</v>
      </c>
      <c r="H370" t="s">
        <v>15</v>
      </c>
      <c r="I370" t="s">
        <v>29</v>
      </c>
      <c r="J370">
        <v>2018</v>
      </c>
      <c r="K370" t="s">
        <v>26</v>
      </c>
      <c r="L370" t="s">
        <v>17</v>
      </c>
      <c r="M370">
        <v>324058</v>
      </c>
      <c r="N370">
        <v>733740</v>
      </c>
    </row>
    <row r="371" spans="1:14">
      <c r="A371" t="s">
        <v>189</v>
      </c>
      <c r="B371" t="s">
        <v>188</v>
      </c>
      <c r="C371" s="36" t="s">
        <v>190</v>
      </c>
      <c r="D371" t="s">
        <v>11</v>
      </c>
      <c r="E371" t="s">
        <v>12</v>
      </c>
      <c r="F371" t="s">
        <v>13</v>
      </c>
      <c r="G371" t="s">
        <v>14</v>
      </c>
      <c r="H371" t="s">
        <v>15</v>
      </c>
      <c r="I371" t="s">
        <v>29</v>
      </c>
      <c r="J371">
        <v>2018</v>
      </c>
      <c r="K371" t="s">
        <v>27</v>
      </c>
      <c r="L371" t="s">
        <v>17</v>
      </c>
      <c r="M371">
        <v>32783</v>
      </c>
      <c r="N371">
        <v>78140</v>
      </c>
    </row>
    <row r="372" spans="1:14">
      <c r="A372" t="s">
        <v>189</v>
      </c>
      <c r="B372" t="s">
        <v>188</v>
      </c>
      <c r="C372" s="36" t="s">
        <v>190</v>
      </c>
      <c r="D372" t="s">
        <v>11</v>
      </c>
      <c r="E372" t="s">
        <v>12</v>
      </c>
      <c r="F372" t="s">
        <v>13</v>
      </c>
      <c r="G372" t="s">
        <v>14</v>
      </c>
      <c r="H372" t="s">
        <v>15</v>
      </c>
      <c r="I372" t="s">
        <v>29</v>
      </c>
      <c r="J372">
        <v>2018</v>
      </c>
      <c r="K372" t="s">
        <v>28</v>
      </c>
      <c r="L372" t="s">
        <v>17</v>
      </c>
      <c r="M372">
        <v>341304</v>
      </c>
      <c r="N372">
        <v>759560</v>
      </c>
    </row>
    <row r="373" spans="1:14">
      <c r="A373" t="s">
        <v>189</v>
      </c>
      <c r="B373" t="s">
        <v>188</v>
      </c>
      <c r="C373" s="36" t="s">
        <v>190</v>
      </c>
      <c r="D373" t="s">
        <v>11</v>
      </c>
      <c r="E373" t="s">
        <v>12</v>
      </c>
      <c r="F373" t="s">
        <v>31</v>
      </c>
      <c r="G373" t="s">
        <v>32</v>
      </c>
      <c r="H373" t="s">
        <v>35</v>
      </c>
      <c r="I373" t="s">
        <v>29</v>
      </c>
      <c r="J373">
        <v>2017</v>
      </c>
      <c r="K373" t="s">
        <v>18</v>
      </c>
      <c r="L373" t="s">
        <v>17</v>
      </c>
      <c r="M373">
        <v>4635</v>
      </c>
      <c r="N373">
        <v>4760</v>
      </c>
    </row>
    <row r="374" spans="1:14">
      <c r="A374" t="s">
        <v>189</v>
      </c>
      <c r="B374" t="s">
        <v>188</v>
      </c>
      <c r="C374" s="36" t="s">
        <v>190</v>
      </c>
      <c r="D374" t="s">
        <v>11</v>
      </c>
      <c r="E374" t="s">
        <v>12</v>
      </c>
      <c r="F374" t="s">
        <v>31</v>
      </c>
      <c r="G374" t="s">
        <v>32</v>
      </c>
      <c r="H374" t="s">
        <v>36</v>
      </c>
      <c r="I374" t="s">
        <v>29</v>
      </c>
      <c r="J374">
        <v>2017</v>
      </c>
      <c r="K374" t="s">
        <v>16</v>
      </c>
      <c r="L374" t="s">
        <v>17</v>
      </c>
      <c r="M374">
        <v>10630</v>
      </c>
      <c r="N374">
        <v>8544</v>
      </c>
    </row>
    <row r="375" spans="1:14">
      <c r="A375" t="s">
        <v>189</v>
      </c>
      <c r="B375" t="s">
        <v>188</v>
      </c>
      <c r="C375" s="36" t="s">
        <v>190</v>
      </c>
      <c r="D375" t="s">
        <v>11</v>
      </c>
      <c r="E375" t="s">
        <v>12</v>
      </c>
      <c r="F375" t="s">
        <v>31</v>
      </c>
      <c r="G375" t="s">
        <v>32</v>
      </c>
      <c r="H375" t="s">
        <v>36</v>
      </c>
      <c r="I375" t="s">
        <v>29</v>
      </c>
      <c r="J375">
        <v>2017</v>
      </c>
      <c r="K375" t="s">
        <v>18</v>
      </c>
      <c r="L375" t="s">
        <v>17</v>
      </c>
      <c r="M375">
        <v>7606</v>
      </c>
      <c r="N375">
        <v>10594</v>
      </c>
    </row>
    <row r="376" spans="1:14">
      <c r="A376" t="s">
        <v>189</v>
      </c>
      <c r="B376" t="s">
        <v>188</v>
      </c>
      <c r="C376" s="36" t="s">
        <v>190</v>
      </c>
      <c r="D376" t="s">
        <v>11</v>
      </c>
      <c r="E376" t="s">
        <v>12</v>
      </c>
      <c r="F376" t="s">
        <v>31</v>
      </c>
      <c r="G376" t="s">
        <v>32</v>
      </c>
      <c r="H376" t="s">
        <v>36</v>
      </c>
      <c r="I376" t="s">
        <v>29</v>
      </c>
      <c r="J376">
        <v>2017</v>
      </c>
      <c r="K376" t="s">
        <v>19</v>
      </c>
      <c r="L376" t="s">
        <v>17</v>
      </c>
      <c r="M376">
        <v>13015</v>
      </c>
      <c r="N376">
        <v>10455</v>
      </c>
    </row>
    <row r="377" spans="1:14">
      <c r="A377" t="s">
        <v>189</v>
      </c>
      <c r="B377" t="s">
        <v>188</v>
      </c>
      <c r="C377" s="36" t="s">
        <v>190</v>
      </c>
      <c r="D377" t="s">
        <v>11</v>
      </c>
      <c r="E377" t="s">
        <v>12</v>
      </c>
      <c r="F377" t="s">
        <v>31</v>
      </c>
      <c r="G377" t="s">
        <v>32</v>
      </c>
      <c r="H377" t="s">
        <v>36</v>
      </c>
      <c r="I377" t="s">
        <v>29</v>
      </c>
      <c r="J377">
        <v>2017</v>
      </c>
      <c r="K377" t="s">
        <v>20</v>
      </c>
      <c r="L377" t="s">
        <v>17</v>
      </c>
      <c r="M377">
        <v>9414</v>
      </c>
      <c r="N377">
        <v>8380</v>
      </c>
    </row>
    <row r="378" spans="1:14">
      <c r="A378" t="s">
        <v>189</v>
      </c>
      <c r="B378" t="s">
        <v>188</v>
      </c>
      <c r="C378" s="36" t="s">
        <v>190</v>
      </c>
      <c r="D378" t="s">
        <v>11</v>
      </c>
      <c r="E378" t="s">
        <v>12</v>
      </c>
      <c r="F378" t="s">
        <v>31</v>
      </c>
      <c r="G378" t="s">
        <v>32</v>
      </c>
      <c r="H378" t="s">
        <v>36</v>
      </c>
      <c r="I378" t="s">
        <v>29</v>
      </c>
      <c r="J378">
        <v>2017</v>
      </c>
      <c r="K378" t="s">
        <v>24</v>
      </c>
      <c r="L378" t="s">
        <v>17</v>
      </c>
      <c r="M378">
        <v>19200</v>
      </c>
      <c r="N378">
        <v>13098</v>
      </c>
    </row>
    <row r="379" spans="1:14">
      <c r="A379" t="s">
        <v>189</v>
      </c>
      <c r="B379" t="s">
        <v>188</v>
      </c>
      <c r="C379" s="36" t="s">
        <v>190</v>
      </c>
      <c r="D379" t="s">
        <v>11</v>
      </c>
      <c r="E379" t="s">
        <v>12</v>
      </c>
      <c r="F379" t="s">
        <v>31</v>
      </c>
      <c r="G379" t="s">
        <v>32</v>
      </c>
      <c r="H379" t="s">
        <v>36</v>
      </c>
      <c r="I379" t="s">
        <v>29</v>
      </c>
      <c r="J379">
        <v>2017</v>
      </c>
      <c r="K379" t="s">
        <v>25</v>
      </c>
      <c r="L379" t="s">
        <v>17</v>
      </c>
      <c r="M379">
        <v>8673</v>
      </c>
      <c r="N379">
        <v>4260</v>
      </c>
    </row>
    <row r="380" spans="1:14">
      <c r="A380" t="s">
        <v>189</v>
      </c>
      <c r="B380" t="s">
        <v>188</v>
      </c>
      <c r="C380" s="36" t="s">
        <v>190</v>
      </c>
      <c r="D380" t="s">
        <v>11</v>
      </c>
      <c r="E380" t="s">
        <v>12</v>
      </c>
      <c r="F380" t="s">
        <v>31</v>
      </c>
      <c r="G380" t="s">
        <v>32</v>
      </c>
      <c r="H380" t="s">
        <v>36</v>
      </c>
      <c r="I380" t="s">
        <v>29</v>
      </c>
      <c r="J380">
        <v>2018</v>
      </c>
      <c r="K380" t="s">
        <v>26</v>
      </c>
      <c r="L380" t="s">
        <v>17</v>
      </c>
      <c r="M380">
        <v>28971</v>
      </c>
      <c r="N380">
        <v>28040</v>
      </c>
    </row>
    <row r="381" spans="1:14">
      <c r="A381" t="s">
        <v>189</v>
      </c>
      <c r="B381" t="s">
        <v>188</v>
      </c>
      <c r="C381" s="36" t="s">
        <v>190</v>
      </c>
      <c r="D381" t="s">
        <v>11</v>
      </c>
      <c r="E381" t="s">
        <v>12</v>
      </c>
      <c r="F381" t="s">
        <v>31</v>
      </c>
      <c r="G381" t="s">
        <v>32</v>
      </c>
      <c r="H381" t="s">
        <v>36</v>
      </c>
      <c r="I381" t="s">
        <v>29</v>
      </c>
      <c r="J381">
        <v>2018</v>
      </c>
      <c r="K381" t="s">
        <v>27</v>
      </c>
      <c r="L381" t="s">
        <v>17</v>
      </c>
      <c r="M381">
        <v>9895</v>
      </c>
      <c r="N381">
        <v>9730</v>
      </c>
    </row>
    <row r="382" spans="1:14">
      <c r="A382" t="s">
        <v>189</v>
      </c>
      <c r="B382" t="s">
        <v>188</v>
      </c>
      <c r="C382" s="36" t="s">
        <v>190</v>
      </c>
      <c r="D382" t="s">
        <v>11</v>
      </c>
      <c r="E382" t="s">
        <v>12</v>
      </c>
      <c r="F382" t="s">
        <v>31</v>
      </c>
      <c r="G382" t="s">
        <v>32</v>
      </c>
      <c r="H382" t="s">
        <v>36</v>
      </c>
      <c r="I382" t="s">
        <v>29</v>
      </c>
      <c r="J382">
        <v>2018</v>
      </c>
      <c r="K382" t="s">
        <v>28</v>
      </c>
      <c r="L382" t="s">
        <v>17</v>
      </c>
      <c r="M382">
        <v>42378</v>
      </c>
      <c r="N382">
        <v>39370</v>
      </c>
    </row>
    <row r="383" spans="1:14">
      <c r="A383" t="s">
        <v>189</v>
      </c>
      <c r="B383" t="s">
        <v>188</v>
      </c>
      <c r="C383" s="36" t="s">
        <v>190</v>
      </c>
      <c r="D383" t="s">
        <v>11</v>
      </c>
      <c r="E383" t="s">
        <v>12</v>
      </c>
      <c r="F383" t="s">
        <v>31</v>
      </c>
      <c r="G383" t="s">
        <v>32</v>
      </c>
      <c r="H383" t="s">
        <v>37</v>
      </c>
      <c r="I383" t="s">
        <v>29</v>
      </c>
      <c r="J383">
        <v>2017</v>
      </c>
      <c r="K383" t="s">
        <v>16</v>
      </c>
      <c r="L383" t="s">
        <v>17</v>
      </c>
      <c r="M383">
        <v>92067</v>
      </c>
      <c r="N383">
        <v>108501</v>
      </c>
    </row>
    <row r="384" spans="1:14">
      <c r="A384" t="s">
        <v>189</v>
      </c>
      <c r="B384" t="s">
        <v>188</v>
      </c>
      <c r="C384" s="36" t="s">
        <v>190</v>
      </c>
      <c r="D384" t="s">
        <v>11</v>
      </c>
      <c r="E384" t="s">
        <v>12</v>
      </c>
      <c r="F384" t="s">
        <v>31</v>
      </c>
      <c r="G384" t="s">
        <v>32</v>
      </c>
      <c r="H384" t="s">
        <v>37</v>
      </c>
      <c r="I384" t="s">
        <v>29</v>
      </c>
      <c r="J384">
        <v>2017</v>
      </c>
      <c r="K384" t="s">
        <v>18</v>
      </c>
      <c r="L384" t="s">
        <v>17</v>
      </c>
      <c r="M384">
        <v>58593</v>
      </c>
      <c r="N384">
        <v>73539</v>
      </c>
    </row>
    <row r="385" spans="1:14">
      <c r="A385" t="s">
        <v>189</v>
      </c>
      <c r="B385" t="s">
        <v>188</v>
      </c>
      <c r="C385" s="36" t="s">
        <v>190</v>
      </c>
      <c r="D385" t="s">
        <v>11</v>
      </c>
      <c r="E385" t="s">
        <v>12</v>
      </c>
      <c r="F385" t="s">
        <v>31</v>
      </c>
      <c r="G385" t="s">
        <v>32</v>
      </c>
      <c r="H385" t="s">
        <v>37</v>
      </c>
      <c r="I385" t="s">
        <v>29</v>
      </c>
      <c r="J385">
        <v>2017</v>
      </c>
      <c r="K385" t="s">
        <v>19</v>
      </c>
      <c r="L385" t="s">
        <v>17</v>
      </c>
      <c r="M385">
        <v>90771</v>
      </c>
      <c r="N385">
        <v>118391</v>
      </c>
    </row>
    <row r="386" spans="1:14">
      <c r="A386" t="s">
        <v>189</v>
      </c>
      <c r="B386" t="s">
        <v>188</v>
      </c>
      <c r="C386" s="36" t="s">
        <v>190</v>
      </c>
      <c r="D386" t="s">
        <v>11</v>
      </c>
      <c r="E386" t="s">
        <v>12</v>
      </c>
      <c r="F386" t="s">
        <v>31</v>
      </c>
      <c r="G386" t="s">
        <v>32</v>
      </c>
      <c r="H386" t="s">
        <v>37</v>
      </c>
      <c r="I386" t="s">
        <v>29</v>
      </c>
      <c r="J386">
        <v>2017</v>
      </c>
      <c r="K386" t="s">
        <v>20</v>
      </c>
      <c r="L386" t="s">
        <v>17</v>
      </c>
      <c r="M386">
        <v>141618</v>
      </c>
      <c r="N386">
        <v>176674</v>
      </c>
    </row>
    <row r="387" spans="1:14">
      <c r="A387" t="s">
        <v>189</v>
      </c>
      <c r="B387" t="s">
        <v>188</v>
      </c>
      <c r="C387" s="36" t="s">
        <v>190</v>
      </c>
      <c r="D387" t="s">
        <v>11</v>
      </c>
      <c r="E387" t="s">
        <v>12</v>
      </c>
      <c r="F387" t="s">
        <v>31</v>
      </c>
      <c r="G387" t="s">
        <v>32</v>
      </c>
      <c r="H387" t="s">
        <v>37</v>
      </c>
      <c r="I387" t="s">
        <v>29</v>
      </c>
      <c r="J387">
        <v>2017</v>
      </c>
      <c r="K387" t="s">
        <v>21</v>
      </c>
      <c r="L387" t="s">
        <v>17</v>
      </c>
      <c r="M387">
        <v>63530</v>
      </c>
      <c r="N387">
        <v>81475</v>
      </c>
    </row>
    <row r="388" spans="1:14">
      <c r="A388" t="s">
        <v>189</v>
      </c>
      <c r="B388" t="s">
        <v>188</v>
      </c>
      <c r="C388" s="36" t="s">
        <v>190</v>
      </c>
      <c r="D388" t="s">
        <v>11</v>
      </c>
      <c r="E388" t="s">
        <v>12</v>
      </c>
      <c r="F388" t="s">
        <v>31</v>
      </c>
      <c r="G388" t="s">
        <v>32</v>
      </c>
      <c r="H388" t="s">
        <v>37</v>
      </c>
      <c r="I388" t="s">
        <v>29</v>
      </c>
      <c r="J388">
        <v>2017</v>
      </c>
      <c r="K388" t="s">
        <v>22</v>
      </c>
      <c r="L388" t="s">
        <v>17</v>
      </c>
      <c r="M388">
        <v>24902</v>
      </c>
      <c r="N388">
        <v>29881</v>
      </c>
    </row>
    <row r="389" spans="1:14">
      <c r="A389" t="s">
        <v>189</v>
      </c>
      <c r="B389" t="s">
        <v>188</v>
      </c>
      <c r="C389" s="36" t="s">
        <v>190</v>
      </c>
      <c r="D389" t="s">
        <v>11</v>
      </c>
      <c r="E389" t="s">
        <v>12</v>
      </c>
      <c r="F389" t="s">
        <v>31</v>
      </c>
      <c r="G389" t="s">
        <v>32</v>
      </c>
      <c r="H389" t="s">
        <v>37</v>
      </c>
      <c r="I389" t="s">
        <v>29</v>
      </c>
      <c r="J389">
        <v>2017</v>
      </c>
      <c r="K389" t="s">
        <v>23</v>
      </c>
      <c r="L389" t="s">
        <v>17</v>
      </c>
      <c r="M389">
        <v>97525</v>
      </c>
      <c r="N389">
        <v>115600</v>
      </c>
    </row>
    <row r="390" spans="1:14">
      <c r="A390" t="s">
        <v>189</v>
      </c>
      <c r="B390" t="s">
        <v>188</v>
      </c>
      <c r="C390" s="36" t="s">
        <v>190</v>
      </c>
      <c r="D390" t="s">
        <v>11</v>
      </c>
      <c r="E390" t="s">
        <v>12</v>
      </c>
      <c r="F390" t="s">
        <v>31</v>
      </c>
      <c r="G390" t="s">
        <v>32</v>
      </c>
      <c r="H390" t="s">
        <v>37</v>
      </c>
      <c r="I390" t="s">
        <v>29</v>
      </c>
      <c r="J390">
        <v>2017</v>
      </c>
      <c r="K390" t="s">
        <v>24</v>
      </c>
      <c r="L390" t="s">
        <v>17</v>
      </c>
      <c r="M390">
        <v>45575</v>
      </c>
      <c r="N390">
        <v>57856</v>
      </c>
    </row>
    <row r="391" spans="1:14">
      <c r="A391" t="s">
        <v>189</v>
      </c>
      <c r="B391" t="s">
        <v>188</v>
      </c>
      <c r="C391" s="36" t="s">
        <v>190</v>
      </c>
      <c r="D391" t="s">
        <v>11</v>
      </c>
      <c r="E391" t="s">
        <v>12</v>
      </c>
      <c r="F391" t="s">
        <v>31</v>
      </c>
      <c r="G391" t="s">
        <v>32</v>
      </c>
      <c r="H391" t="s">
        <v>37</v>
      </c>
      <c r="I391" t="s">
        <v>29</v>
      </c>
      <c r="J391">
        <v>2017</v>
      </c>
      <c r="K391" t="s">
        <v>25</v>
      </c>
      <c r="L391" t="s">
        <v>17</v>
      </c>
      <c r="M391">
        <v>51310</v>
      </c>
      <c r="N391">
        <v>62549</v>
      </c>
    </row>
    <row r="392" spans="1:14">
      <c r="A392" t="s">
        <v>189</v>
      </c>
      <c r="B392" t="s">
        <v>188</v>
      </c>
      <c r="C392" s="36" t="s">
        <v>190</v>
      </c>
      <c r="D392" t="s">
        <v>11</v>
      </c>
      <c r="E392" t="s">
        <v>12</v>
      </c>
      <c r="F392" t="s">
        <v>31</v>
      </c>
      <c r="G392" t="s">
        <v>32</v>
      </c>
      <c r="H392" t="s">
        <v>37</v>
      </c>
      <c r="I392" t="s">
        <v>29</v>
      </c>
      <c r="J392">
        <v>2018</v>
      </c>
      <c r="K392" t="s">
        <v>26</v>
      </c>
      <c r="L392" t="s">
        <v>17</v>
      </c>
      <c r="M392">
        <v>142069</v>
      </c>
      <c r="N392">
        <v>156004</v>
      </c>
    </row>
    <row r="393" spans="1:14">
      <c r="A393" t="s">
        <v>189</v>
      </c>
      <c r="B393" t="s">
        <v>188</v>
      </c>
      <c r="C393" s="36" t="s">
        <v>190</v>
      </c>
      <c r="D393" t="s">
        <v>11</v>
      </c>
      <c r="E393" t="s">
        <v>12</v>
      </c>
      <c r="F393" t="s">
        <v>31</v>
      </c>
      <c r="G393" t="s">
        <v>32</v>
      </c>
      <c r="H393" t="s">
        <v>37</v>
      </c>
      <c r="I393" t="s">
        <v>29</v>
      </c>
      <c r="J393">
        <v>2018</v>
      </c>
      <c r="K393" t="s">
        <v>27</v>
      </c>
      <c r="L393" t="s">
        <v>17</v>
      </c>
      <c r="M393">
        <v>155411</v>
      </c>
      <c r="N393">
        <v>170748</v>
      </c>
    </row>
    <row r="394" spans="1:14">
      <c r="A394" t="s">
        <v>189</v>
      </c>
      <c r="B394" t="s">
        <v>188</v>
      </c>
      <c r="C394" s="36" t="s">
        <v>190</v>
      </c>
      <c r="D394" t="s">
        <v>11</v>
      </c>
      <c r="E394" t="s">
        <v>12</v>
      </c>
      <c r="F394" t="s">
        <v>31</v>
      </c>
      <c r="G394" t="s">
        <v>32</v>
      </c>
      <c r="H394" t="s">
        <v>37</v>
      </c>
      <c r="I394" t="s">
        <v>29</v>
      </c>
      <c r="J394">
        <v>2018</v>
      </c>
      <c r="K394" t="s">
        <v>28</v>
      </c>
      <c r="L394" t="s">
        <v>17</v>
      </c>
      <c r="M394">
        <v>185389</v>
      </c>
      <c r="N394">
        <v>199680</v>
      </c>
    </row>
    <row r="395" spans="1:14">
      <c r="A395" t="s">
        <v>189</v>
      </c>
      <c r="B395" t="s">
        <v>188</v>
      </c>
      <c r="C395" s="36" t="s">
        <v>190</v>
      </c>
      <c r="D395" t="s">
        <v>11</v>
      </c>
      <c r="E395" t="s">
        <v>12</v>
      </c>
      <c r="F395" t="s">
        <v>31</v>
      </c>
      <c r="G395" t="s">
        <v>32</v>
      </c>
      <c r="H395" t="s">
        <v>38</v>
      </c>
      <c r="I395" t="s">
        <v>29</v>
      </c>
      <c r="J395">
        <v>2017</v>
      </c>
      <c r="K395" t="s">
        <v>18</v>
      </c>
      <c r="L395" t="s">
        <v>17</v>
      </c>
      <c r="M395">
        <v>13202</v>
      </c>
      <c r="N395">
        <v>12220</v>
      </c>
    </row>
    <row r="396" spans="1:14">
      <c r="A396" t="s">
        <v>189</v>
      </c>
      <c r="B396" t="s">
        <v>188</v>
      </c>
      <c r="C396" s="36" t="s">
        <v>190</v>
      </c>
      <c r="D396" t="s">
        <v>11</v>
      </c>
      <c r="E396" t="s">
        <v>12</v>
      </c>
      <c r="F396" t="s">
        <v>31</v>
      </c>
      <c r="G396" t="s">
        <v>32</v>
      </c>
      <c r="H396" t="s">
        <v>38</v>
      </c>
      <c r="I396" t="s">
        <v>29</v>
      </c>
      <c r="J396">
        <v>2017</v>
      </c>
      <c r="K396" t="s">
        <v>19</v>
      </c>
      <c r="L396" t="s">
        <v>17</v>
      </c>
      <c r="M396">
        <v>46709</v>
      </c>
      <c r="N396">
        <v>41462</v>
      </c>
    </row>
    <row r="397" spans="1:14">
      <c r="A397" t="s">
        <v>189</v>
      </c>
      <c r="B397" t="s">
        <v>188</v>
      </c>
      <c r="C397" s="36" t="s">
        <v>190</v>
      </c>
      <c r="D397" t="s">
        <v>11</v>
      </c>
      <c r="E397" t="s">
        <v>12</v>
      </c>
      <c r="F397" t="s">
        <v>31</v>
      </c>
      <c r="G397" t="s">
        <v>32</v>
      </c>
      <c r="H397" t="s">
        <v>38</v>
      </c>
      <c r="I397" t="s">
        <v>29</v>
      </c>
      <c r="J397">
        <v>2017</v>
      </c>
      <c r="K397" t="s">
        <v>20</v>
      </c>
      <c r="L397" t="s">
        <v>17</v>
      </c>
      <c r="M397">
        <v>61726</v>
      </c>
      <c r="N397">
        <v>77235</v>
      </c>
    </row>
    <row r="398" spans="1:14">
      <c r="A398" t="s">
        <v>189</v>
      </c>
      <c r="B398" t="s">
        <v>188</v>
      </c>
      <c r="C398" s="36" t="s">
        <v>190</v>
      </c>
      <c r="D398" t="s">
        <v>11</v>
      </c>
      <c r="E398" t="s">
        <v>12</v>
      </c>
      <c r="F398" t="s">
        <v>31</v>
      </c>
      <c r="G398" t="s">
        <v>32</v>
      </c>
      <c r="H398" t="s">
        <v>38</v>
      </c>
      <c r="I398" t="s">
        <v>29</v>
      </c>
      <c r="J398">
        <v>2017</v>
      </c>
      <c r="K398" t="s">
        <v>21</v>
      </c>
      <c r="L398" t="s">
        <v>17</v>
      </c>
      <c r="M398">
        <v>78552</v>
      </c>
      <c r="N398">
        <v>82512</v>
      </c>
    </row>
    <row r="399" spans="1:14">
      <c r="A399" t="s">
        <v>189</v>
      </c>
      <c r="B399" t="s">
        <v>188</v>
      </c>
      <c r="C399" s="36" t="s">
        <v>190</v>
      </c>
      <c r="D399" t="s">
        <v>11</v>
      </c>
      <c r="E399" t="s">
        <v>12</v>
      </c>
      <c r="F399" t="s">
        <v>31</v>
      </c>
      <c r="G399" t="s">
        <v>32</v>
      </c>
      <c r="H399" t="s">
        <v>38</v>
      </c>
      <c r="I399" t="s">
        <v>29</v>
      </c>
      <c r="J399">
        <v>2017</v>
      </c>
      <c r="K399" t="s">
        <v>23</v>
      </c>
      <c r="L399" t="s">
        <v>17</v>
      </c>
      <c r="M399">
        <v>84231</v>
      </c>
      <c r="N399">
        <v>99255</v>
      </c>
    </row>
    <row r="400" spans="1:14">
      <c r="A400" t="s">
        <v>189</v>
      </c>
      <c r="B400" t="s">
        <v>188</v>
      </c>
      <c r="C400" s="36" t="s">
        <v>190</v>
      </c>
      <c r="D400" t="s">
        <v>11</v>
      </c>
      <c r="E400" t="s">
        <v>12</v>
      </c>
      <c r="F400" t="s">
        <v>31</v>
      </c>
      <c r="G400" t="s">
        <v>32</v>
      </c>
      <c r="H400" t="s">
        <v>38</v>
      </c>
      <c r="I400" t="s">
        <v>29</v>
      </c>
      <c r="J400">
        <v>2017</v>
      </c>
      <c r="K400" t="s">
        <v>24</v>
      </c>
      <c r="L400" t="s">
        <v>17</v>
      </c>
      <c r="M400">
        <v>278355</v>
      </c>
      <c r="N400">
        <v>282331</v>
      </c>
    </row>
    <row r="401" spans="1:15">
      <c r="A401" t="s">
        <v>189</v>
      </c>
      <c r="B401" t="s">
        <v>188</v>
      </c>
      <c r="C401" s="36" t="s">
        <v>190</v>
      </c>
      <c r="D401" t="s">
        <v>11</v>
      </c>
      <c r="E401" t="s">
        <v>12</v>
      </c>
      <c r="F401" t="s">
        <v>31</v>
      </c>
      <c r="G401" t="s">
        <v>32</v>
      </c>
      <c r="H401" t="s">
        <v>38</v>
      </c>
      <c r="I401" t="s">
        <v>29</v>
      </c>
      <c r="J401">
        <v>2017</v>
      </c>
      <c r="K401" t="s">
        <v>25</v>
      </c>
      <c r="L401" t="s">
        <v>17</v>
      </c>
      <c r="M401">
        <v>31473</v>
      </c>
      <c r="N401">
        <v>26462</v>
      </c>
    </row>
    <row r="402" spans="1:15">
      <c r="A402" t="s">
        <v>189</v>
      </c>
      <c r="B402" t="s">
        <v>188</v>
      </c>
      <c r="C402" s="36" t="s">
        <v>190</v>
      </c>
      <c r="D402" t="s">
        <v>11</v>
      </c>
      <c r="E402" t="s">
        <v>12</v>
      </c>
      <c r="F402" t="s">
        <v>31</v>
      </c>
      <c r="G402" t="s">
        <v>32</v>
      </c>
      <c r="H402" t="s">
        <v>38</v>
      </c>
      <c r="I402" t="s">
        <v>29</v>
      </c>
      <c r="J402">
        <v>2018</v>
      </c>
      <c r="K402" t="s">
        <v>26</v>
      </c>
      <c r="L402" t="s">
        <v>17</v>
      </c>
      <c r="M402">
        <v>76567</v>
      </c>
      <c r="N402">
        <v>92918</v>
      </c>
    </row>
    <row r="403" spans="1:15">
      <c r="A403" t="s">
        <v>189</v>
      </c>
      <c r="B403" t="s">
        <v>188</v>
      </c>
      <c r="C403" s="36" t="s">
        <v>190</v>
      </c>
      <c r="D403" t="s">
        <v>11</v>
      </c>
      <c r="E403" t="s">
        <v>12</v>
      </c>
      <c r="F403" t="s">
        <v>31</v>
      </c>
      <c r="G403" t="s">
        <v>32</v>
      </c>
      <c r="H403" t="s">
        <v>38</v>
      </c>
      <c r="I403" t="s">
        <v>29</v>
      </c>
      <c r="J403">
        <v>2018</v>
      </c>
      <c r="K403" t="s">
        <v>27</v>
      </c>
      <c r="L403" t="s">
        <v>17</v>
      </c>
      <c r="M403">
        <v>215145</v>
      </c>
      <c r="N403">
        <v>204580</v>
      </c>
    </row>
    <row r="404" spans="1:15">
      <c r="A404" t="s">
        <v>189</v>
      </c>
      <c r="B404" t="s">
        <v>188</v>
      </c>
      <c r="C404" s="36" t="s">
        <v>190</v>
      </c>
      <c r="D404" t="s">
        <v>11</v>
      </c>
      <c r="E404" t="s">
        <v>12</v>
      </c>
      <c r="F404" t="s">
        <v>31</v>
      </c>
      <c r="G404" t="s">
        <v>32</v>
      </c>
      <c r="H404" t="s">
        <v>38</v>
      </c>
      <c r="I404" t="s">
        <v>29</v>
      </c>
      <c r="J404">
        <v>2018</v>
      </c>
      <c r="K404" t="s">
        <v>28</v>
      </c>
      <c r="L404" t="s">
        <v>17</v>
      </c>
      <c r="M404">
        <v>483294</v>
      </c>
      <c r="N404">
        <v>514431</v>
      </c>
    </row>
    <row r="405" spans="1:15">
      <c r="A405" t="s">
        <v>189</v>
      </c>
      <c r="B405" t="s">
        <v>188</v>
      </c>
      <c r="C405" s="36" t="s">
        <v>187</v>
      </c>
      <c r="D405" t="s">
        <v>11</v>
      </c>
      <c r="E405" t="s">
        <v>12</v>
      </c>
      <c r="F405" t="s">
        <v>31</v>
      </c>
      <c r="G405" t="s">
        <v>32</v>
      </c>
      <c r="H405" t="s">
        <v>33</v>
      </c>
      <c r="I405" t="s">
        <v>29</v>
      </c>
      <c r="J405">
        <v>2017</v>
      </c>
      <c r="K405" t="s">
        <v>16</v>
      </c>
      <c r="L405" t="s">
        <v>17</v>
      </c>
      <c r="M405">
        <v>22962</v>
      </c>
      <c r="N405">
        <v>3104</v>
      </c>
      <c r="O405" s="36">
        <f>SUM(N405:N463)</f>
        <v>11014943</v>
      </c>
    </row>
    <row r="406" spans="1:15">
      <c r="A406" t="s">
        <v>189</v>
      </c>
      <c r="B406" t="s">
        <v>188</v>
      </c>
      <c r="C406" s="36" t="s">
        <v>187</v>
      </c>
      <c r="D406" t="s">
        <v>11</v>
      </c>
      <c r="E406" t="s">
        <v>12</v>
      </c>
      <c r="F406" t="s">
        <v>31</v>
      </c>
      <c r="G406" t="s">
        <v>32</v>
      </c>
      <c r="H406" t="s">
        <v>33</v>
      </c>
      <c r="I406" t="s">
        <v>29</v>
      </c>
      <c r="J406">
        <v>2017</v>
      </c>
      <c r="K406" t="s">
        <v>18</v>
      </c>
      <c r="L406" t="s">
        <v>17</v>
      </c>
      <c r="M406">
        <v>14803</v>
      </c>
      <c r="N406">
        <v>3033</v>
      </c>
    </row>
    <row r="407" spans="1:15">
      <c r="A407" t="s">
        <v>189</v>
      </c>
      <c r="B407" t="s">
        <v>188</v>
      </c>
      <c r="C407" s="36" t="s">
        <v>187</v>
      </c>
      <c r="D407" t="s">
        <v>11</v>
      </c>
      <c r="E407" t="s">
        <v>12</v>
      </c>
      <c r="F407" t="s">
        <v>31</v>
      </c>
      <c r="G407" t="s">
        <v>32</v>
      </c>
      <c r="H407" t="s">
        <v>33</v>
      </c>
      <c r="I407" t="s">
        <v>29</v>
      </c>
      <c r="J407">
        <v>2017</v>
      </c>
      <c r="K407" t="s">
        <v>19</v>
      </c>
      <c r="L407" t="s">
        <v>17</v>
      </c>
      <c r="M407">
        <v>19031</v>
      </c>
      <c r="N407">
        <v>4134</v>
      </c>
    </row>
    <row r="408" spans="1:15">
      <c r="A408" t="s">
        <v>189</v>
      </c>
      <c r="B408" t="s">
        <v>188</v>
      </c>
      <c r="C408" s="36" t="s">
        <v>187</v>
      </c>
      <c r="D408" t="s">
        <v>11</v>
      </c>
      <c r="E408" t="s">
        <v>12</v>
      </c>
      <c r="F408" t="s">
        <v>31</v>
      </c>
      <c r="G408" t="s">
        <v>32</v>
      </c>
      <c r="H408" t="s">
        <v>33</v>
      </c>
      <c r="I408" t="s">
        <v>29</v>
      </c>
      <c r="J408">
        <v>2017</v>
      </c>
      <c r="K408" t="s">
        <v>20</v>
      </c>
      <c r="L408" t="s">
        <v>17</v>
      </c>
      <c r="M408">
        <v>13724</v>
      </c>
      <c r="N408">
        <v>2530</v>
      </c>
    </row>
    <row r="409" spans="1:15">
      <c r="A409" t="s">
        <v>189</v>
      </c>
      <c r="B409" t="s">
        <v>188</v>
      </c>
      <c r="C409" s="36" t="s">
        <v>187</v>
      </c>
      <c r="D409" t="s">
        <v>11</v>
      </c>
      <c r="E409" t="s">
        <v>12</v>
      </c>
      <c r="F409" t="s">
        <v>31</v>
      </c>
      <c r="G409" t="s">
        <v>32</v>
      </c>
      <c r="H409" t="s">
        <v>33</v>
      </c>
      <c r="I409" t="s">
        <v>29</v>
      </c>
      <c r="J409">
        <v>2017</v>
      </c>
      <c r="K409" t="s">
        <v>21</v>
      </c>
      <c r="L409" t="s">
        <v>17</v>
      </c>
      <c r="M409">
        <v>25237</v>
      </c>
      <c r="N409">
        <v>4367</v>
      </c>
    </row>
    <row r="410" spans="1:15">
      <c r="A410" t="s">
        <v>189</v>
      </c>
      <c r="B410" t="s">
        <v>188</v>
      </c>
      <c r="C410" s="36" t="s">
        <v>187</v>
      </c>
      <c r="D410" t="s">
        <v>11</v>
      </c>
      <c r="E410" t="s">
        <v>12</v>
      </c>
      <c r="F410" t="s">
        <v>31</v>
      </c>
      <c r="G410" t="s">
        <v>32</v>
      </c>
      <c r="H410" t="s">
        <v>33</v>
      </c>
      <c r="I410" t="s">
        <v>29</v>
      </c>
      <c r="J410">
        <v>2017</v>
      </c>
      <c r="K410" t="s">
        <v>22</v>
      </c>
      <c r="L410" t="s">
        <v>17</v>
      </c>
      <c r="M410">
        <v>19322</v>
      </c>
      <c r="N410">
        <v>3778</v>
      </c>
    </row>
    <row r="411" spans="1:15">
      <c r="A411" t="s">
        <v>189</v>
      </c>
      <c r="B411" t="s">
        <v>188</v>
      </c>
      <c r="C411" s="36" t="s">
        <v>187</v>
      </c>
      <c r="D411" t="s">
        <v>11</v>
      </c>
      <c r="E411" t="s">
        <v>12</v>
      </c>
      <c r="F411" t="s">
        <v>31</v>
      </c>
      <c r="G411" t="s">
        <v>32</v>
      </c>
      <c r="H411" t="s">
        <v>33</v>
      </c>
      <c r="I411" t="s">
        <v>29</v>
      </c>
      <c r="J411">
        <v>2017</v>
      </c>
      <c r="K411" t="s">
        <v>23</v>
      </c>
      <c r="L411" t="s">
        <v>17</v>
      </c>
      <c r="M411">
        <v>43126</v>
      </c>
      <c r="N411">
        <v>7589</v>
      </c>
    </row>
    <row r="412" spans="1:15">
      <c r="A412" t="s">
        <v>189</v>
      </c>
      <c r="B412" t="s">
        <v>188</v>
      </c>
      <c r="C412" s="36" t="s">
        <v>187</v>
      </c>
      <c r="D412" t="s">
        <v>11</v>
      </c>
      <c r="E412" t="s">
        <v>12</v>
      </c>
      <c r="F412" t="s">
        <v>31</v>
      </c>
      <c r="G412" t="s">
        <v>32</v>
      </c>
      <c r="H412" t="s">
        <v>33</v>
      </c>
      <c r="I412" t="s">
        <v>29</v>
      </c>
      <c r="J412">
        <v>2017</v>
      </c>
      <c r="K412" t="s">
        <v>24</v>
      </c>
      <c r="L412" t="s">
        <v>17</v>
      </c>
      <c r="M412">
        <v>42081</v>
      </c>
      <c r="N412">
        <v>7083</v>
      </c>
    </row>
    <row r="413" spans="1:15">
      <c r="A413" t="s">
        <v>189</v>
      </c>
      <c r="B413" t="s">
        <v>188</v>
      </c>
      <c r="C413" s="36" t="s">
        <v>187</v>
      </c>
      <c r="D413" t="s">
        <v>11</v>
      </c>
      <c r="E413" t="s">
        <v>12</v>
      </c>
      <c r="F413" t="s">
        <v>31</v>
      </c>
      <c r="G413" t="s">
        <v>32</v>
      </c>
      <c r="H413" t="s">
        <v>33</v>
      </c>
      <c r="I413" t="s">
        <v>29</v>
      </c>
      <c r="J413">
        <v>2017</v>
      </c>
      <c r="K413" t="s">
        <v>25</v>
      </c>
      <c r="L413" t="s">
        <v>17</v>
      </c>
      <c r="M413">
        <v>12243</v>
      </c>
      <c r="N413">
        <v>2067</v>
      </c>
    </row>
    <row r="414" spans="1:15">
      <c r="A414" t="s">
        <v>189</v>
      </c>
      <c r="B414" t="s">
        <v>188</v>
      </c>
      <c r="C414" s="36" t="s">
        <v>187</v>
      </c>
      <c r="D414" t="s">
        <v>11</v>
      </c>
      <c r="E414" t="s">
        <v>12</v>
      </c>
      <c r="F414" t="s">
        <v>31</v>
      </c>
      <c r="G414" t="s">
        <v>32</v>
      </c>
      <c r="H414" t="s">
        <v>33</v>
      </c>
      <c r="I414" t="s">
        <v>29</v>
      </c>
      <c r="J414">
        <v>2018</v>
      </c>
      <c r="K414" t="s">
        <v>26</v>
      </c>
      <c r="L414" t="s">
        <v>17</v>
      </c>
      <c r="M414">
        <v>17054</v>
      </c>
      <c r="N414">
        <v>3154</v>
      </c>
    </row>
    <row r="415" spans="1:15">
      <c r="A415" t="s">
        <v>189</v>
      </c>
      <c r="B415" t="s">
        <v>188</v>
      </c>
      <c r="C415" s="36" t="s">
        <v>187</v>
      </c>
      <c r="D415" t="s">
        <v>11</v>
      </c>
      <c r="E415" t="s">
        <v>12</v>
      </c>
      <c r="F415" t="s">
        <v>31</v>
      </c>
      <c r="G415" t="s">
        <v>32</v>
      </c>
      <c r="H415" t="s">
        <v>33</v>
      </c>
      <c r="I415" t="s">
        <v>29</v>
      </c>
      <c r="J415">
        <v>2018</v>
      </c>
      <c r="K415" t="s">
        <v>27</v>
      </c>
      <c r="L415" t="s">
        <v>17</v>
      </c>
      <c r="M415">
        <v>20489</v>
      </c>
      <c r="N415">
        <v>2979</v>
      </c>
    </row>
    <row r="416" spans="1:15">
      <c r="A416" t="s">
        <v>189</v>
      </c>
      <c r="B416" t="s">
        <v>188</v>
      </c>
      <c r="C416" s="36" t="s">
        <v>187</v>
      </c>
      <c r="D416" t="s">
        <v>11</v>
      </c>
      <c r="E416" t="s">
        <v>12</v>
      </c>
      <c r="F416" t="s">
        <v>31</v>
      </c>
      <c r="G416" t="s">
        <v>32</v>
      </c>
      <c r="H416" t="s">
        <v>33</v>
      </c>
      <c r="I416" t="s">
        <v>29</v>
      </c>
      <c r="J416">
        <v>2018</v>
      </c>
      <c r="K416" t="s">
        <v>28</v>
      </c>
      <c r="L416" t="s">
        <v>17</v>
      </c>
      <c r="M416">
        <v>41243</v>
      </c>
      <c r="N416">
        <v>6222</v>
      </c>
    </row>
    <row r="417" spans="1:14">
      <c r="A417" t="s">
        <v>189</v>
      </c>
      <c r="B417" t="s">
        <v>188</v>
      </c>
      <c r="C417" s="36" t="s">
        <v>187</v>
      </c>
      <c r="D417" t="s">
        <v>11</v>
      </c>
      <c r="E417" t="s">
        <v>12</v>
      </c>
      <c r="F417" t="s">
        <v>31</v>
      </c>
      <c r="G417" t="s">
        <v>32</v>
      </c>
      <c r="H417" t="s">
        <v>34</v>
      </c>
      <c r="I417" t="s">
        <v>29</v>
      </c>
      <c r="J417">
        <v>2017</v>
      </c>
      <c r="K417" t="s">
        <v>16</v>
      </c>
      <c r="L417" t="s">
        <v>17</v>
      </c>
      <c r="M417">
        <v>3652</v>
      </c>
      <c r="N417">
        <v>1656</v>
      </c>
    </row>
    <row r="418" spans="1:14">
      <c r="A418" t="s">
        <v>189</v>
      </c>
      <c r="B418" t="s">
        <v>188</v>
      </c>
      <c r="C418" s="36" t="s">
        <v>187</v>
      </c>
      <c r="D418" t="s">
        <v>11</v>
      </c>
      <c r="E418" t="s">
        <v>12</v>
      </c>
      <c r="F418" t="s">
        <v>31</v>
      </c>
      <c r="G418" t="s">
        <v>32</v>
      </c>
      <c r="H418" t="s">
        <v>34</v>
      </c>
      <c r="I418" t="s">
        <v>29</v>
      </c>
      <c r="J418">
        <v>2017</v>
      </c>
      <c r="K418" t="s">
        <v>19</v>
      </c>
      <c r="L418" t="s">
        <v>17</v>
      </c>
      <c r="M418">
        <v>3084</v>
      </c>
      <c r="N418">
        <v>2330</v>
      </c>
    </row>
    <row r="419" spans="1:14">
      <c r="A419" t="s">
        <v>189</v>
      </c>
      <c r="B419" t="s">
        <v>188</v>
      </c>
      <c r="C419" s="36" t="s">
        <v>187</v>
      </c>
      <c r="D419" t="s">
        <v>11</v>
      </c>
      <c r="E419" t="s">
        <v>12</v>
      </c>
      <c r="F419" t="s">
        <v>31</v>
      </c>
      <c r="G419" t="s">
        <v>32</v>
      </c>
      <c r="H419" t="s">
        <v>34</v>
      </c>
      <c r="I419" t="s">
        <v>29</v>
      </c>
      <c r="J419">
        <v>2017</v>
      </c>
      <c r="K419" t="s">
        <v>20</v>
      </c>
      <c r="L419" t="s">
        <v>17</v>
      </c>
      <c r="M419">
        <v>2134</v>
      </c>
      <c r="N419">
        <v>698</v>
      </c>
    </row>
    <row r="420" spans="1:14">
      <c r="A420" t="s">
        <v>189</v>
      </c>
      <c r="B420" t="s">
        <v>188</v>
      </c>
      <c r="C420" s="36" t="s">
        <v>187</v>
      </c>
      <c r="D420" t="s">
        <v>11</v>
      </c>
      <c r="E420" t="s">
        <v>12</v>
      </c>
      <c r="F420" t="s">
        <v>31</v>
      </c>
      <c r="G420" t="s">
        <v>32</v>
      </c>
      <c r="H420" t="s">
        <v>34</v>
      </c>
      <c r="I420" t="s">
        <v>29</v>
      </c>
      <c r="J420">
        <v>2017</v>
      </c>
      <c r="K420" t="s">
        <v>21</v>
      </c>
      <c r="L420" t="s">
        <v>17</v>
      </c>
      <c r="M420">
        <v>496</v>
      </c>
      <c r="N420">
        <v>154</v>
      </c>
    </row>
    <row r="421" spans="1:14">
      <c r="A421" t="s">
        <v>189</v>
      </c>
      <c r="B421" t="s">
        <v>188</v>
      </c>
      <c r="C421" s="36" t="s">
        <v>187</v>
      </c>
      <c r="D421" t="s">
        <v>11</v>
      </c>
      <c r="E421" t="s">
        <v>12</v>
      </c>
      <c r="F421" t="s">
        <v>31</v>
      </c>
      <c r="G421" t="s">
        <v>32</v>
      </c>
      <c r="H421" t="s">
        <v>34</v>
      </c>
      <c r="I421" t="s">
        <v>29</v>
      </c>
      <c r="J421">
        <v>2017</v>
      </c>
      <c r="K421" t="s">
        <v>23</v>
      </c>
      <c r="L421" t="s">
        <v>17</v>
      </c>
      <c r="M421">
        <v>2039</v>
      </c>
      <c r="N421">
        <v>782</v>
      </c>
    </row>
    <row r="422" spans="1:14">
      <c r="A422" t="s">
        <v>189</v>
      </c>
      <c r="B422" t="s">
        <v>188</v>
      </c>
      <c r="C422" s="36" t="s">
        <v>187</v>
      </c>
      <c r="D422" t="s">
        <v>11</v>
      </c>
      <c r="E422" t="s">
        <v>12</v>
      </c>
      <c r="F422" t="s">
        <v>31</v>
      </c>
      <c r="G422" t="s">
        <v>32</v>
      </c>
      <c r="H422" t="s">
        <v>34</v>
      </c>
      <c r="I422" t="s">
        <v>29</v>
      </c>
      <c r="J422">
        <v>2017</v>
      </c>
      <c r="K422" t="s">
        <v>24</v>
      </c>
      <c r="L422" t="s">
        <v>17</v>
      </c>
      <c r="M422">
        <v>1133</v>
      </c>
      <c r="N422">
        <v>332</v>
      </c>
    </row>
    <row r="423" spans="1:14">
      <c r="A423" t="s">
        <v>189</v>
      </c>
      <c r="B423" t="s">
        <v>188</v>
      </c>
      <c r="C423" s="36" t="s">
        <v>187</v>
      </c>
      <c r="D423" t="s">
        <v>11</v>
      </c>
      <c r="E423" t="s">
        <v>12</v>
      </c>
      <c r="F423" t="s">
        <v>31</v>
      </c>
      <c r="G423" t="s">
        <v>32</v>
      </c>
      <c r="H423" t="s">
        <v>34</v>
      </c>
      <c r="I423" t="s">
        <v>29</v>
      </c>
      <c r="J423">
        <v>2018</v>
      </c>
      <c r="K423" t="s">
        <v>26</v>
      </c>
      <c r="L423" t="s">
        <v>17</v>
      </c>
      <c r="M423">
        <v>20120</v>
      </c>
      <c r="N423">
        <v>18616</v>
      </c>
    </row>
    <row r="424" spans="1:14">
      <c r="A424" t="s">
        <v>189</v>
      </c>
      <c r="B424" t="s">
        <v>188</v>
      </c>
      <c r="C424" s="36" t="s">
        <v>187</v>
      </c>
      <c r="D424" t="s">
        <v>11</v>
      </c>
      <c r="E424" t="s">
        <v>12</v>
      </c>
      <c r="F424" t="s">
        <v>31</v>
      </c>
      <c r="G424" t="s">
        <v>32</v>
      </c>
      <c r="H424" t="s">
        <v>34</v>
      </c>
      <c r="I424" t="s">
        <v>29</v>
      </c>
      <c r="J424">
        <v>2018</v>
      </c>
      <c r="K424" t="s">
        <v>27</v>
      </c>
      <c r="L424" t="s">
        <v>17</v>
      </c>
      <c r="M424">
        <v>6348</v>
      </c>
      <c r="N424">
        <v>4752</v>
      </c>
    </row>
    <row r="425" spans="1:14">
      <c r="A425" t="s">
        <v>189</v>
      </c>
      <c r="B425" t="s">
        <v>188</v>
      </c>
      <c r="C425" s="36" t="s">
        <v>187</v>
      </c>
      <c r="D425" t="s">
        <v>11</v>
      </c>
      <c r="E425" t="s">
        <v>12</v>
      </c>
      <c r="F425" t="s">
        <v>31</v>
      </c>
      <c r="G425" t="s">
        <v>32</v>
      </c>
      <c r="H425" t="s">
        <v>34</v>
      </c>
      <c r="I425" t="s">
        <v>29</v>
      </c>
      <c r="J425">
        <v>2018</v>
      </c>
      <c r="K425" t="s">
        <v>28</v>
      </c>
      <c r="L425" t="s">
        <v>17</v>
      </c>
      <c r="M425">
        <v>319</v>
      </c>
      <c r="N425">
        <v>100</v>
      </c>
    </row>
    <row r="426" spans="1:14">
      <c r="A426" t="s">
        <v>189</v>
      </c>
      <c r="B426" t="s">
        <v>188</v>
      </c>
      <c r="C426" s="36" t="s">
        <v>187</v>
      </c>
      <c r="D426" t="s">
        <v>11</v>
      </c>
      <c r="E426" t="s">
        <v>12</v>
      </c>
      <c r="F426" t="s">
        <v>31</v>
      </c>
      <c r="G426" t="s">
        <v>32</v>
      </c>
      <c r="H426" t="s">
        <v>35</v>
      </c>
      <c r="I426" t="s">
        <v>29</v>
      </c>
      <c r="J426">
        <v>2018</v>
      </c>
      <c r="K426" t="s">
        <v>26</v>
      </c>
      <c r="L426" t="s">
        <v>17</v>
      </c>
      <c r="M426">
        <v>5489</v>
      </c>
      <c r="N426">
        <v>4754</v>
      </c>
    </row>
    <row r="427" spans="1:14">
      <c r="A427" t="s">
        <v>189</v>
      </c>
      <c r="B427" t="s">
        <v>188</v>
      </c>
      <c r="C427" s="36" t="s">
        <v>187</v>
      </c>
      <c r="D427" t="s">
        <v>11</v>
      </c>
      <c r="E427" t="s">
        <v>12</v>
      </c>
      <c r="F427" t="s">
        <v>31</v>
      </c>
      <c r="G427" t="s">
        <v>32</v>
      </c>
      <c r="H427" t="s">
        <v>35</v>
      </c>
      <c r="I427" t="s">
        <v>29</v>
      </c>
      <c r="J427">
        <v>2018</v>
      </c>
      <c r="K427" t="s">
        <v>27</v>
      </c>
      <c r="L427" t="s">
        <v>17</v>
      </c>
      <c r="M427">
        <v>4835</v>
      </c>
      <c r="N427">
        <v>4847</v>
      </c>
    </row>
    <row r="428" spans="1:14">
      <c r="A428" t="s">
        <v>189</v>
      </c>
      <c r="B428" t="s">
        <v>188</v>
      </c>
      <c r="C428" s="36" t="s">
        <v>187</v>
      </c>
      <c r="D428" t="s">
        <v>11</v>
      </c>
      <c r="E428" t="s">
        <v>12</v>
      </c>
      <c r="F428" t="s">
        <v>31</v>
      </c>
      <c r="G428" t="s">
        <v>32</v>
      </c>
      <c r="H428" t="s">
        <v>36</v>
      </c>
      <c r="I428" t="s">
        <v>29</v>
      </c>
      <c r="J428">
        <v>2017</v>
      </c>
      <c r="K428" t="s">
        <v>16</v>
      </c>
      <c r="L428" t="s">
        <v>17</v>
      </c>
      <c r="M428">
        <v>40846</v>
      </c>
      <c r="N428">
        <v>28881</v>
      </c>
    </row>
    <row r="429" spans="1:14">
      <c r="A429" t="s">
        <v>189</v>
      </c>
      <c r="B429" t="s">
        <v>188</v>
      </c>
      <c r="C429" s="36" t="s">
        <v>187</v>
      </c>
      <c r="D429" t="s">
        <v>11</v>
      </c>
      <c r="E429" t="s">
        <v>12</v>
      </c>
      <c r="F429" t="s">
        <v>31</v>
      </c>
      <c r="G429" t="s">
        <v>32</v>
      </c>
      <c r="H429" t="s">
        <v>36</v>
      </c>
      <c r="I429" t="s">
        <v>29</v>
      </c>
      <c r="J429">
        <v>2017</v>
      </c>
      <c r="K429" t="s">
        <v>18</v>
      </c>
      <c r="L429" t="s">
        <v>17</v>
      </c>
      <c r="M429">
        <v>2029</v>
      </c>
      <c r="N429">
        <v>627</v>
      </c>
    </row>
    <row r="430" spans="1:14">
      <c r="A430" t="s">
        <v>189</v>
      </c>
      <c r="B430" t="s">
        <v>188</v>
      </c>
      <c r="C430" s="36" t="s">
        <v>187</v>
      </c>
      <c r="D430" t="s">
        <v>11</v>
      </c>
      <c r="E430" t="s">
        <v>12</v>
      </c>
      <c r="F430" t="s">
        <v>31</v>
      </c>
      <c r="G430" t="s">
        <v>32</v>
      </c>
      <c r="H430" t="s">
        <v>36</v>
      </c>
      <c r="I430" t="s">
        <v>29</v>
      </c>
      <c r="J430">
        <v>2017</v>
      </c>
      <c r="K430" t="s">
        <v>19</v>
      </c>
      <c r="L430" t="s">
        <v>17</v>
      </c>
      <c r="M430">
        <v>23002</v>
      </c>
      <c r="N430">
        <v>20763</v>
      </c>
    </row>
    <row r="431" spans="1:14">
      <c r="A431" t="s">
        <v>189</v>
      </c>
      <c r="B431" t="s">
        <v>188</v>
      </c>
      <c r="C431" s="36" t="s">
        <v>187</v>
      </c>
      <c r="D431" t="s">
        <v>11</v>
      </c>
      <c r="E431" t="s">
        <v>12</v>
      </c>
      <c r="F431" t="s">
        <v>31</v>
      </c>
      <c r="G431" t="s">
        <v>32</v>
      </c>
      <c r="H431" t="s">
        <v>36</v>
      </c>
      <c r="I431" t="s">
        <v>29</v>
      </c>
      <c r="J431">
        <v>2017</v>
      </c>
      <c r="K431" t="s">
        <v>20</v>
      </c>
      <c r="L431" t="s">
        <v>17</v>
      </c>
      <c r="M431">
        <v>36597</v>
      </c>
      <c r="N431">
        <v>35426</v>
      </c>
    </row>
    <row r="432" spans="1:14">
      <c r="A432" t="s">
        <v>189</v>
      </c>
      <c r="B432" t="s">
        <v>188</v>
      </c>
      <c r="C432" s="36" t="s">
        <v>187</v>
      </c>
      <c r="D432" t="s">
        <v>11</v>
      </c>
      <c r="E432" t="s">
        <v>12</v>
      </c>
      <c r="F432" t="s">
        <v>31</v>
      </c>
      <c r="G432" t="s">
        <v>32</v>
      </c>
      <c r="H432" t="s">
        <v>36</v>
      </c>
      <c r="I432" t="s">
        <v>29</v>
      </c>
      <c r="J432">
        <v>2017</v>
      </c>
      <c r="K432" t="s">
        <v>21</v>
      </c>
      <c r="L432" t="s">
        <v>17</v>
      </c>
      <c r="M432">
        <v>15186</v>
      </c>
      <c r="N432">
        <v>11101</v>
      </c>
    </row>
    <row r="433" spans="1:14">
      <c r="A433" t="s">
        <v>189</v>
      </c>
      <c r="B433" t="s">
        <v>188</v>
      </c>
      <c r="C433" s="36" t="s">
        <v>187</v>
      </c>
      <c r="D433" t="s">
        <v>11</v>
      </c>
      <c r="E433" t="s">
        <v>12</v>
      </c>
      <c r="F433" t="s">
        <v>31</v>
      </c>
      <c r="G433" t="s">
        <v>32</v>
      </c>
      <c r="H433" t="s">
        <v>36</v>
      </c>
      <c r="I433" t="s">
        <v>29</v>
      </c>
      <c r="J433">
        <v>2017</v>
      </c>
      <c r="K433" t="s">
        <v>22</v>
      </c>
      <c r="L433" t="s">
        <v>17</v>
      </c>
      <c r="M433">
        <v>84157</v>
      </c>
      <c r="N433">
        <v>60516</v>
      </c>
    </row>
    <row r="434" spans="1:14">
      <c r="A434" t="s">
        <v>189</v>
      </c>
      <c r="B434" t="s">
        <v>188</v>
      </c>
      <c r="C434" s="36" t="s">
        <v>187</v>
      </c>
      <c r="D434" t="s">
        <v>11</v>
      </c>
      <c r="E434" t="s">
        <v>12</v>
      </c>
      <c r="F434" t="s">
        <v>31</v>
      </c>
      <c r="G434" t="s">
        <v>32</v>
      </c>
      <c r="H434" t="s">
        <v>36</v>
      </c>
      <c r="I434" t="s">
        <v>29</v>
      </c>
      <c r="J434">
        <v>2017</v>
      </c>
      <c r="K434" t="s">
        <v>23</v>
      </c>
      <c r="L434" t="s">
        <v>17</v>
      </c>
      <c r="M434">
        <v>71876</v>
      </c>
      <c r="N434">
        <v>62547</v>
      </c>
    </row>
    <row r="435" spans="1:14">
      <c r="A435" t="s">
        <v>189</v>
      </c>
      <c r="B435" t="s">
        <v>188</v>
      </c>
      <c r="C435" s="36" t="s">
        <v>187</v>
      </c>
      <c r="D435" t="s">
        <v>11</v>
      </c>
      <c r="E435" t="s">
        <v>12</v>
      </c>
      <c r="F435" t="s">
        <v>31</v>
      </c>
      <c r="G435" t="s">
        <v>32</v>
      </c>
      <c r="H435" t="s">
        <v>36</v>
      </c>
      <c r="I435" t="s">
        <v>29</v>
      </c>
      <c r="J435">
        <v>2017</v>
      </c>
      <c r="K435" t="s">
        <v>24</v>
      </c>
      <c r="L435" t="s">
        <v>17</v>
      </c>
      <c r="M435">
        <v>81348</v>
      </c>
      <c r="N435">
        <v>60861</v>
      </c>
    </row>
    <row r="436" spans="1:14">
      <c r="A436" t="s">
        <v>189</v>
      </c>
      <c r="B436" t="s">
        <v>188</v>
      </c>
      <c r="C436" s="36" t="s">
        <v>187</v>
      </c>
      <c r="D436" t="s">
        <v>11</v>
      </c>
      <c r="E436" t="s">
        <v>12</v>
      </c>
      <c r="F436" t="s">
        <v>31</v>
      </c>
      <c r="G436" t="s">
        <v>32</v>
      </c>
      <c r="H436" t="s">
        <v>36</v>
      </c>
      <c r="I436" t="s">
        <v>29</v>
      </c>
      <c r="J436">
        <v>2018</v>
      </c>
      <c r="K436" t="s">
        <v>26</v>
      </c>
      <c r="L436" t="s">
        <v>17</v>
      </c>
      <c r="M436">
        <v>49614</v>
      </c>
      <c r="N436">
        <v>41163</v>
      </c>
    </row>
    <row r="437" spans="1:14">
      <c r="A437" t="s">
        <v>189</v>
      </c>
      <c r="B437" t="s">
        <v>188</v>
      </c>
      <c r="C437" s="36" t="s">
        <v>187</v>
      </c>
      <c r="D437" t="s">
        <v>11</v>
      </c>
      <c r="E437" t="s">
        <v>12</v>
      </c>
      <c r="F437" t="s">
        <v>31</v>
      </c>
      <c r="G437" t="s">
        <v>32</v>
      </c>
      <c r="H437" t="s">
        <v>36</v>
      </c>
      <c r="I437" t="s">
        <v>29</v>
      </c>
      <c r="J437">
        <v>2018</v>
      </c>
      <c r="K437" t="s">
        <v>28</v>
      </c>
      <c r="L437" t="s">
        <v>17</v>
      </c>
      <c r="M437">
        <v>27619</v>
      </c>
      <c r="N437">
        <v>17709</v>
      </c>
    </row>
    <row r="438" spans="1:14">
      <c r="A438" t="s">
        <v>189</v>
      </c>
      <c r="B438" t="s">
        <v>188</v>
      </c>
      <c r="C438" s="36" t="s">
        <v>187</v>
      </c>
      <c r="D438" t="s">
        <v>11</v>
      </c>
      <c r="E438" t="s">
        <v>12</v>
      </c>
      <c r="F438" t="s">
        <v>31</v>
      </c>
      <c r="G438" t="s">
        <v>32</v>
      </c>
      <c r="H438" t="s">
        <v>37</v>
      </c>
      <c r="I438" t="s">
        <v>29</v>
      </c>
      <c r="J438">
        <v>2017</v>
      </c>
      <c r="K438" t="s">
        <v>16</v>
      </c>
      <c r="L438" t="s">
        <v>17</v>
      </c>
      <c r="M438">
        <v>577156</v>
      </c>
      <c r="N438">
        <v>854701</v>
      </c>
    </row>
    <row r="439" spans="1:14">
      <c r="A439" t="s">
        <v>189</v>
      </c>
      <c r="B439" t="s">
        <v>188</v>
      </c>
      <c r="C439" s="36" t="s">
        <v>187</v>
      </c>
      <c r="D439" t="s">
        <v>11</v>
      </c>
      <c r="E439" t="s">
        <v>12</v>
      </c>
      <c r="F439" t="s">
        <v>31</v>
      </c>
      <c r="G439" t="s">
        <v>32</v>
      </c>
      <c r="H439" t="s">
        <v>37</v>
      </c>
      <c r="I439" t="s">
        <v>29</v>
      </c>
      <c r="J439">
        <v>2017</v>
      </c>
      <c r="K439" t="s">
        <v>18</v>
      </c>
      <c r="L439" t="s">
        <v>17</v>
      </c>
      <c r="M439">
        <v>657161</v>
      </c>
      <c r="N439">
        <v>939992</v>
      </c>
    </row>
    <row r="440" spans="1:14">
      <c r="A440" t="s">
        <v>189</v>
      </c>
      <c r="B440" t="s">
        <v>188</v>
      </c>
      <c r="C440" s="36" t="s">
        <v>187</v>
      </c>
      <c r="D440" t="s">
        <v>11</v>
      </c>
      <c r="E440" t="s">
        <v>12</v>
      </c>
      <c r="F440" t="s">
        <v>31</v>
      </c>
      <c r="G440" t="s">
        <v>32</v>
      </c>
      <c r="H440" t="s">
        <v>37</v>
      </c>
      <c r="I440" t="s">
        <v>29</v>
      </c>
      <c r="J440">
        <v>2017</v>
      </c>
      <c r="K440" t="s">
        <v>19</v>
      </c>
      <c r="L440" t="s">
        <v>17</v>
      </c>
      <c r="M440">
        <v>836124</v>
      </c>
      <c r="N440">
        <v>1172057</v>
      </c>
    </row>
    <row r="441" spans="1:14">
      <c r="A441" t="s">
        <v>189</v>
      </c>
      <c r="B441" t="s">
        <v>188</v>
      </c>
      <c r="C441" s="36" t="s">
        <v>187</v>
      </c>
      <c r="D441" t="s">
        <v>11</v>
      </c>
      <c r="E441" t="s">
        <v>12</v>
      </c>
      <c r="F441" t="s">
        <v>31</v>
      </c>
      <c r="G441" t="s">
        <v>32</v>
      </c>
      <c r="H441" t="s">
        <v>37</v>
      </c>
      <c r="I441" t="s">
        <v>29</v>
      </c>
      <c r="J441">
        <v>2017</v>
      </c>
      <c r="K441" t="s">
        <v>20</v>
      </c>
      <c r="L441" t="s">
        <v>17</v>
      </c>
      <c r="M441">
        <v>506837</v>
      </c>
      <c r="N441">
        <v>801042</v>
      </c>
    </row>
    <row r="442" spans="1:14">
      <c r="A442" t="s">
        <v>189</v>
      </c>
      <c r="B442" t="s">
        <v>188</v>
      </c>
      <c r="C442" s="36" t="s">
        <v>187</v>
      </c>
      <c r="D442" t="s">
        <v>11</v>
      </c>
      <c r="E442" t="s">
        <v>12</v>
      </c>
      <c r="F442" t="s">
        <v>31</v>
      </c>
      <c r="G442" t="s">
        <v>32</v>
      </c>
      <c r="H442" t="s">
        <v>37</v>
      </c>
      <c r="I442" t="s">
        <v>29</v>
      </c>
      <c r="J442">
        <v>2017</v>
      </c>
      <c r="K442" t="s">
        <v>21</v>
      </c>
      <c r="L442" t="s">
        <v>17</v>
      </c>
      <c r="M442">
        <v>495582</v>
      </c>
      <c r="N442">
        <v>736179</v>
      </c>
    </row>
    <row r="443" spans="1:14">
      <c r="A443" t="s">
        <v>189</v>
      </c>
      <c r="B443" t="s">
        <v>188</v>
      </c>
      <c r="C443" s="36" t="s">
        <v>187</v>
      </c>
      <c r="D443" t="s">
        <v>11</v>
      </c>
      <c r="E443" t="s">
        <v>12</v>
      </c>
      <c r="F443" t="s">
        <v>31</v>
      </c>
      <c r="G443" t="s">
        <v>32</v>
      </c>
      <c r="H443" t="s">
        <v>37</v>
      </c>
      <c r="I443" t="s">
        <v>29</v>
      </c>
      <c r="J443">
        <v>2017</v>
      </c>
      <c r="K443" t="s">
        <v>22</v>
      </c>
      <c r="L443" t="s">
        <v>17</v>
      </c>
      <c r="M443">
        <v>439941</v>
      </c>
      <c r="N443">
        <v>628570</v>
      </c>
    </row>
    <row r="444" spans="1:14">
      <c r="A444" t="s">
        <v>189</v>
      </c>
      <c r="B444" t="s">
        <v>188</v>
      </c>
      <c r="C444" s="36" t="s">
        <v>187</v>
      </c>
      <c r="D444" t="s">
        <v>11</v>
      </c>
      <c r="E444" t="s">
        <v>12</v>
      </c>
      <c r="F444" t="s">
        <v>31</v>
      </c>
      <c r="G444" t="s">
        <v>32</v>
      </c>
      <c r="H444" t="s">
        <v>37</v>
      </c>
      <c r="I444" t="s">
        <v>29</v>
      </c>
      <c r="J444">
        <v>2017</v>
      </c>
      <c r="K444" t="s">
        <v>23</v>
      </c>
      <c r="L444" t="s">
        <v>17</v>
      </c>
      <c r="M444">
        <v>704391</v>
      </c>
      <c r="N444">
        <v>960850</v>
      </c>
    </row>
    <row r="445" spans="1:14">
      <c r="A445" t="s">
        <v>189</v>
      </c>
      <c r="B445" t="s">
        <v>188</v>
      </c>
      <c r="C445" s="36" t="s">
        <v>187</v>
      </c>
      <c r="D445" t="s">
        <v>11</v>
      </c>
      <c r="E445" t="s">
        <v>12</v>
      </c>
      <c r="F445" t="s">
        <v>31</v>
      </c>
      <c r="G445" t="s">
        <v>32</v>
      </c>
      <c r="H445" t="s">
        <v>37</v>
      </c>
      <c r="I445" t="s">
        <v>29</v>
      </c>
      <c r="J445">
        <v>2017</v>
      </c>
      <c r="K445" t="s">
        <v>24</v>
      </c>
      <c r="L445" t="s">
        <v>17</v>
      </c>
      <c r="M445">
        <v>711888</v>
      </c>
      <c r="N445">
        <v>853626</v>
      </c>
    </row>
    <row r="446" spans="1:14">
      <c r="A446" t="s">
        <v>189</v>
      </c>
      <c r="B446" t="s">
        <v>188</v>
      </c>
      <c r="C446" s="36" t="s">
        <v>187</v>
      </c>
      <c r="D446" t="s">
        <v>11</v>
      </c>
      <c r="E446" t="s">
        <v>12</v>
      </c>
      <c r="F446" t="s">
        <v>31</v>
      </c>
      <c r="G446" t="s">
        <v>32</v>
      </c>
      <c r="H446" t="s">
        <v>37</v>
      </c>
      <c r="I446" t="s">
        <v>29</v>
      </c>
      <c r="J446">
        <v>2017</v>
      </c>
      <c r="K446" t="s">
        <v>25</v>
      </c>
      <c r="L446" t="s">
        <v>17</v>
      </c>
      <c r="M446">
        <v>394686</v>
      </c>
      <c r="N446">
        <v>615369</v>
      </c>
    </row>
    <row r="447" spans="1:14">
      <c r="A447" t="s">
        <v>189</v>
      </c>
      <c r="B447" t="s">
        <v>188</v>
      </c>
      <c r="C447" s="36" t="s">
        <v>187</v>
      </c>
      <c r="D447" t="s">
        <v>11</v>
      </c>
      <c r="E447" t="s">
        <v>12</v>
      </c>
      <c r="F447" t="s">
        <v>31</v>
      </c>
      <c r="G447" t="s">
        <v>32</v>
      </c>
      <c r="H447" t="s">
        <v>37</v>
      </c>
      <c r="I447" t="s">
        <v>29</v>
      </c>
      <c r="J447">
        <v>2018</v>
      </c>
      <c r="K447" t="s">
        <v>26</v>
      </c>
      <c r="L447" t="s">
        <v>17</v>
      </c>
      <c r="M447">
        <v>740246</v>
      </c>
      <c r="N447">
        <v>914084</v>
      </c>
    </row>
    <row r="448" spans="1:14">
      <c r="A448" t="s">
        <v>189</v>
      </c>
      <c r="B448" t="s">
        <v>188</v>
      </c>
      <c r="C448" s="36" t="s">
        <v>187</v>
      </c>
      <c r="D448" t="s">
        <v>11</v>
      </c>
      <c r="E448" t="s">
        <v>12</v>
      </c>
      <c r="F448" t="s">
        <v>31</v>
      </c>
      <c r="G448" t="s">
        <v>32</v>
      </c>
      <c r="H448" t="s">
        <v>37</v>
      </c>
      <c r="I448" t="s">
        <v>29</v>
      </c>
      <c r="J448">
        <v>2018</v>
      </c>
      <c r="K448" t="s">
        <v>27</v>
      </c>
      <c r="L448" t="s">
        <v>17</v>
      </c>
      <c r="M448">
        <v>523513</v>
      </c>
      <c r="N448">
        <v>681955</v>
      </c>
    </row>
    <row r="449" spans="1:15">
      <c r="A449" t="s">
        <v>189</v>
      </c>
      <c r="B449" t="s">
        <v>188</v>
      </c>
      <c r="C449" s="36" t="s">
        <v>187</v>
      </c>
      <c r="D449" t="s">
        <v>11</v>
      </c>
      <c r="E449" t="s">
        <v>12</v>
      </c>
      <c r="F449" t="s">
        <v>31</v>
      </c>
      <c r="G449" t="s">
        <v>32</v>
      </c>
      <c r="H449" t="s">
        <v>37</v>
      </c>
      <c r="I449" t="s">
        <v>29</v>
      </c>
      <c r="J449">
        <v>2018</v>
      </c>
      <c r="K449" t="s">
        <v>28</v>
      </c>
      <c r="L449" t="s">
        <v>17</v>
      </c>
      <c r="M449">
        <v>618763</v>
      </c>
      <c r="N449">
        <v>785423</v>
      </c>
    </row>
    <row r="450" spans="1:15">
      <c r="A450" t="s">
        <v>189</v>
      </c>
      <c r="B450" t="s">
        <v>188</v>
      </c>
      <c r="C450" s="36" t="s">
        <v>187</v>
      </c>
      <c r="D450" t="s">
        <v>11</v>
      </c>
      <c r="E450" t="s">
        <v>12</v>
      </c>
      <c r="F450" t="s">
        <v>31</v>
      </c>
      <c r="G450" t="s">
        <v>32</v>
      </c>
      <c r="H450" t="s">
        <v>38</v>
      </c>
      <c r="I450" t="s">
        <v>29</v>
      </c>
      <c r="J450">
        <v>2017</v>
      </c>
      <c r="K450" t="s">
        <v>16</v>
      </c>
      <c r="L450" t="s">
        <v>17</v>
      </c>
      <c r="M450">
        <v>15093</v>
      </c>
      <c r="N450">
        <v>21860</v>
      </c>
    </row>
    <row r="451" spans="1:15">
      <c r="A451" t="s">
        <v>189</v>
      </c>
      <c r="B451" t="s">
        <v>188</v>
      </c>
      <c r="C451" s="36" t="s">
        <v>187</v>
      </c>
      <c r="D451" t="s">
        <v>11</v>
      </c>
      <c r="E451" t="s">
        <v>12</v>
      </c>
      <c r="F451" t="s">
        <v>31</v>
      </c>
      <c r="G451" t="s">
        <v>32</v>
      </c>
      <c r="H451" t="s">
        <v>38</v>
      </c>
      <c r="I451" t="s">
        <v>29</v>
      </c>
      <c r="J451">
        <v>2017</v>
      </c>
      <c r="K451" t="s">
        <v>18</v>
      </c>
      <c r="L451" t="s">
        <v>17</v>
      </c>
      <c r="M451">
        <v>11680</v>
      </c>
      <c r="N451">
        <v>16318</v>
      </c>
    </row>
    <row r="452" spans="1:15">
      <c r="A452" t="s">
        <v>189</v>
      </c>
      <c r="B452" t="s">
        <v>188</v>
      </c>
      <c r="C452" s="36" t="s">
        <v>187</v>
      </c>
      <c r="D452" t="s">
        <v>11</v>
      </c>
      <c r="E452" t="s">
        <v>12</v>
      </c>
      <c r="F452" t="s">
        <v>31</v>
      </c>
      <c r="G452" t="s">
        <v>32</v>
      </c>
      <c r="H452" t="s">
        <v>38</v>
      </c>
      <c r="I452" t="s">
        <v>29</v>
      </c>
      <c r="J452">
        <v>2017</v>
      </c>
      <c r="K452" t="s">
        <v>20</v>
      </c>
      <c r="L452" t="s">
        <v>17</v>
      </c>
      <c r="M452">
        <v>3812</v>
      </c>
      <c r="N452">
        <v>5642</v>
      </c>
    </row>
    <row r="453" spans="1:15">
      <c r="A453" t="s">
        <v>189</v>
      </c>
      <c r="B453" t="s">
        <v>188</v>
      </c>
      <c r="C453" s="36" t="s">
        <v>187</v>
      </c>
      <c r="D453" t="s">
        <v>11</v>
      </c>
      <c r="E453" t="s">
        <v>12</v>
      </c>
      <c r="F453" t="s">
        <v>31</v>
      </c>
      <c r="G453" t="s">
        <v>32</v>
      </c>
      <c r="H453" t="s">
        <v>38</v>
      </c>
      <c r="I453" t="s">
        <v>29</v>
      </c>
      <c r="J453">
        <v>2017</v>
      </c>
      <c r="K453" t="s">
        <v>21</v>
      </c>
      <c r="L453" t="s">
        <v>17</v>
      </c>
      <c r="M453">
        <v>13354</v>
      </c>
      <c r="N453">
        <v>27433</v>
      </c>
    </row>
    <row r="454" spans="1:15">
      <c r="A454" t="s">
        <v>189</v>
      </c>
      <c r="B454" t="s">
        <v>188</v>
      </c>
      <c r="C454" s="36" t="s">
        <v>187</v>
      </c>
      <c r="D454" t="s">
        <v>11</v>
      </c>
      <c r="E454" t="s">
        <v>12</v>
      </c>
      <c r="F454" t="s">
        <v>31</v>
      </c>
      <c r="G454" t="s">
        <v>32</v>
      </c>
      <c r="H454" t="s">
        <v>38</v>
      </c>
      <c r="I454" t="s">
        <v>29</v>
      </c>
      <c r="J454">
        <v>2017</v>
      </c>
      <c r="K454" t="s">
        <v>22</v>
      </c>
      <c r="L454" t="s">
        <v>17</v>
      </c>
      <c r="M454">
        <v>84446</v>
      </c>
      <c r="N454">
        <v>157335</v>
      </c>
    </row>
    <row r="455" spans="1:15">
      <c r="A455" t="s">
        <v>189</v>
      </c>
      <c r="B455" t="s">
        <v>188</v>
      </c>
      <c r="C455" s="36" t="s">
        <v>187</v>
      </c>
      <c r="D455" t="s">
        <v>11</v>
      </c>
      <c r="E455" t="s">
        <v>12</v>
      </c>
      <c r="F455" t="s">
        <v>31</v>
      </c>
      <c r="G455" t="s">
        <v>32</v>
      </c>
      <c r="H455" t="s">
        <v>38</v>
      </c>
      <c r="I455" t="s">
        <v>29</v>
      </c>
      <c r="J455">
        <v>2017</v>
      </c>
      <c r="K455" t="s">
        <v>23</v>
      </c>
      <c r="L455" t="s">
        <v>17</v>
      </c>
      <c r="M455">
        <v>25014</v>
      </c>
      <c r="N455">
        <v>50448</v>
      </c>
    </row>
    <row r="456" spans="1:15">
      <c r="A456" t="s">
        <v>189</v>
      </c>
      <c r="B456" t="s">
        <v>188</v>
      </c>
      <c r="C456" s="36" t="s">
        <v>187</v>
      </c>
      <c r="D456" t="s">
        <v>11</v>
      </c>
      <c r="E456" t="s">
        <v>12</v>
      </c>
      <c r="F456" t="s">
        <v>31</v>
      </c>
      <c r="G456" t="s">
        <v>32</v>
      </c>
      <c r="H456" t="s">
        <v>38</v>
      </c>
      <c r="I456" t="s">
        <v>29</v>
      </c>
      <c r="J456">
        <v>2017</v>
      </c>
      <c r="K456" t="s">
        <v>24</v>
      </c>
      <c r="L456" t="s">
        <v>17</v>
      </c>
      <c r="M456">
        <v>44529</v>
      </c>
      <c r="N456">
        <v>84867</v>
      </c>
    </row>
    <row r="457" spans="1:15">
      <c r="A457" t="s">
        <v>189</v>
      </c>
      <c r="B457" t="s">
        <v>188</v>
      </c>
      <c r="C457" s="36" t="s">
        <v>187</v>
      </c>
      <c r="D457" t="s">
        <v>11</v>
      </c>
      <c r="E457" t="s">
        <v>12</v>
      </c>
      <c r="F457" t="s">
        <v>31</v>
      </c>
      <c r="G457" t="s">
        <v>32</v>
      </c>
      <c r="H457" t="s">
        <v>38</v>
      </c>
      <c r="I457" t="s">
        <v>29</v>
      </c>
      <c r="J457">
        <v>2017</v>
      </c>
      <c r="K457" t="s">
        <v>25</v>
      </c>
      <c r="L457" t="s">
        <v>17</v>
      </c>
      <c r="M457">
        <v>64063</v>
      </c>
      <c r="N457">
        <v>111379</v>
      </c>
    </row>
    <row r="458" spans="1:15">
      <c r="A458" t="s">
        <v>189</v>
      </c>
      <c r="B458" t="s">
        <v>188</v>
      </c>
      <c r="C458" s="36" t="s">
        <v>187</v>
      </c>
      <c r="D458" t="s">
        <v>11</v>
      </c>
      <c r="E458" t="s">
        <v>12</v>
      </c>
      <c r="F458" t="s">
        <v>31</v>
      </c>
      <c r="G458" t="s">
        <v>32</v>
      </c>
      <c r="H458" t="s">
        <v>38</v>
      </c>
      <c r="I458" t="s">
        <v>29</v>
      </c>
      <c r="J458">
        <v>2018</v>
      </c>
      <c r="K458" t="s">
        <v>26</v>
      </c>
      <c r="L458" t="s">
        <v>17</v>
      </c>
      <c r="M458">
        <v>34393</v>
      </c>
      <c r="N458">
        <v>53847</v>
      </c>
    </row>
    <row r="459" spans="1:15">
      <c r="A459" t="s">
        <v>189</v>
      </c>
      <c r="B459" t="s">
        <v>188</v>
      </c>
      <c r="C459" s="36" t="s">
        <v>187</v>
      </c>
      <c r="D459" t="s">
        <v>11</v>
      </c>
      <c r="E459" t="s">
        <v>12</v>
      </c>
      <c r="F459" t="s">
        <v>31</v>
      </c>
      <c r="G459" t="s">
        <v>32</v>
      </c>
      <c r="H459" t="s">
        <v>38</v>
      </c>
      <c r="I459" t="s">
        <v>29</v>
      </c>
      <c r="J459">
        <v>2018</v>
      </c>
      <c r="K459" t="s">
        <v>27</v>
      </c>
      <c r="L459" t="s">
        <v>17</v>
      </c>
      <c r="M459">
        <v>27547</v>
      </c>
      <c r="N459">
        <v>43172</v>
      </c>
    </row>
    <row r="460" spans="1:15">
      <c r="A460" t="s">
        <v>189</v>
      </c>
      <c r="B460" t="s">
        <v>188</v>
      </c>
      <c r="C460" s="36" t="s">
        <v>187</v>
      </c>
      <c r="D460" t="s">
        <v>11</v>
      </c>
      <c r="E460" t="s">
        <v>12</v>
      </c>
      <c r="F460" t="s">
        <v>31</v>
      </c>
      <c r="G460" t="s">
        <v>32</v>
      </c>
      <c r="H460" t="s">
        <v>38</v>
      </c>
      <c r="I460" t="s">
        <v>29</v>
      </c>
      <c r="J460">
        <v>2018</v>
      </c>
      <c r="K460" t="s">
        <v>28</v>
      </c>
      <c r="L460" t="s">
        <v>17</v>
      </c>
      <c r="M460">
        <v>41334</v>
      </c>
      <c r="N460">
        <v>64025</v>
      </c>
    </row>
    <row r="461" spans="1:15">
      <c r="A461" t="s">
        <v>189</v>
      </c>
      <c r="B461" t="s">
        <v>188</v>
      </c>
      <c r="C461" s="36" t="s">
        <v>187</v>
      </c>
      <c r="D461" t="s">
        <v>11</v>
      </c>
      <c r="E461" t="s">
        <v>12</v>
      </c>
      <c r="F461" t="s">
        <v>31</v>
      </c>
      <c r="G461" t="s">
        <v>32</v>
      </c>
      <c r="H461" t="s">
        <v>39</v>
      </c>
      <c r="I461" t="s">
        <v>29</v>
      </c>
      <c r="J461">
        <v>2017</v>
      </c>
      <c r="K461" t="s">
        <v>18</v>
      </c>
      <c r="L461" t="s">
        <v>17</v>
      </c>
      <c r="M461">
        <v>5893</v>
      </c>
      <c r="N461">
        <v>3944</v>
      </c>
    </row>
    <row r="462" spans="1:15">
      <c r="A462" t="s">
        <v>189</v>
      </c>
      <c r="B462" t="s">
        <v>188</v>
      </c>
      <c r="C462" s="36" t="s">
        <v>187</v>
      </c>
      <c r="D462" t="s">
        <v>11</v>
      </c>
      <c r="E462" t="s">
        <v>12</v>
      </c>
      <c r="F462" t="s">
        <v>31</v>
      </c>
      <c r="G462" t="s">
        <v>32</v>
      </c>
      <c r="H462" t="s">
        <v>39</v>
      </c>
      <c r="I462" t="s">
        <v>29</v>
      </c>
      <c r="J462">
        <v>2017</v>
      </c>
      <c r="K462" t="s">
        <v>19</v>
      </c>
      <c r="L462" t="s">
        <v>17</v>
      </c>
      <c r="M462">
        <v>2643</v>
      </c>
      <c r="N462">
        <v>202</v>
      </c>
    </row>
    <row r="463" spans="1:15">
      <c r="A463" t="s">
        <v>189</v>
      </c>
      <c r="B463" t="s">
        <v>188</v>
      </c>
      <c r="C463" s="36" t="s">
        <v>187</v>
      </c>
      <c r="D463" t="s">
        <v>11</v>
      </c>
      <c r="E463" t="s">
        <v>12</v>
      </c>
      <c r="F463" t="s">
        <v>31</v>
      </c>
      <c r="G463" t="s">
        <v>32</v>
      </c>
      <c r="H463" t="s">
        <v>39</v>
      </c>
      <c r="I463" t="s">
        <v>29</v>
      </c>
      <c r="J463">
        <v>2018</v>
      </c>
      <c r="K463" t="s">
        <v>26</v>
      </c>
      <c r="L463" t="s">
        <v>17</v>
      </c>
      <c r="M463">
        <v>3224</v>
      </c>
      <c r="N463">
        <v>1968</v>
      </c>
    </row>
    <row r="464" spans="1:15">
      <c r="A464" t="s">
        <v>156</v>
      </c>
      <c r="B464" t="s">
        <v>176</v>
      </c>
      <c r="C464" s="36" t="s">
        <v>186</v>
      </c>
      <c r="D464" t="s">
        <v>11</v>
      </c>
      <c r="E464" t="s">
        <v>12</v>
      </c>
      <c r="F464" t="s">
        <v>31</v>
      </c>
      <c r="G464" t="s">
        <v>32</v>
      </c>
      <c r="H464" t="s">
        <v>39</v>
      </c>
      <c r="I464" t="s">
        <v>30</v>
      </c>
      <c r="J464">
        <v>2017</v>
      </c>
      <c r="K464" t="s">
        <v>18</v>
      </c>
      <c r="L464" t="s">
        <v>17</v>
      </c>
      <c r="M464">
        <v>8206</v>
      </c>
      <c r="N464">
        <v>262</v>
      </c>
      <c r="O464" s="36">
        <v>262</v>
      </c>
    </row>
    <row r="465" spans="1:15">
      <c r="A465" t="s">
        <v>156</v>
      </c>
      <c r="B465" t="s">
        <v>176</v>
      </c>
      <c r="C465" s="36" t="s">
        <v>185</v>
      </c>
      <c r="D465" t="s">
        <v>11</v>
      </c>
      <c r="E465" t="s">
        <v>12</v>
      </c>
      <c r="F465" t="s">
        <v>13</v>
      </c>
      <c r="G465" t="s">
        <v>14</v>
      </c>
      <c r="H465" t="s">
        <v>15</v>
      </c>
      <c r="I465" t="s">
        <v>30</v>
      </c>
      <c r="J465">
        <v>2017</v>
      </c>
      <c r="K465" t="s">
        <v>22</v>
      </c>
      <c r="L465" t="s">
        <v>17</v>
      </c>
      <c r="M465">
        <v>1561</v>
      </c>
      <c r="N465">
        <v>1748</v>
      </c>
      <c r="O465" s="71">
        <f>SUM(N465:N483)</f>
        <v>873034</v>
      </c>
    </row>
    <row r="466" spans="1:15">
      <c r="A466" t="s">
        <v>156</v>
      </c>
      <c r="B466" t="s">
        <v>176</v>
      </c>
      <c r="C466" s="36" t="s">
        <v>185</v>
      </c>
      <c r="D466" t="s">
        <v>11</v>
      </c>
      <c r="E466" t="s">
        <v>12</v>
      </c>
      <c r="F466" t="s">
        <v>31</v>
      </c>
      <c r="G466" t="s">
        <v>32</v>
      </c>
      <c r="H466" t="s">
        <v>33</v>
      </c>
      <c r="I466" t="s">
        <v>30</v>
      </c>
      <c r="J466">
        <v>2017</v>
      </c>
      <c r="K466" t="s">
        <v>19</v>
      </c>
      <c r="L466" t="s">
        <v>17</v>
      </c>
      <c r="M466">
        <v>41375</v>
      </c>
      <c r="N466">
        <v>23874</v>
      </c>
      <c r="O466" s="71"/>
    </row>
    <row r="467" spans="1:15">
      <c r="A467" t="s">
        <v>156</v>
      </c>
      <c r="B467" t="s">
        <v>176</v>
      </c>
      <c r="C467" s="36" t="s">
        <v>185</v>
      </c>
      <c r="D467" t="s">
        <v>11</v>
      </c>
      <c r="E467" t="s">
        <v>12</v>
      </c>
      <c r="F467" t="s">
        <v>31</v>
      </c>
      <c r="G467" t="s">
        <v>32</v>
      </c>
      <c r="H467" t="s">
        <v>33</v>
      </c>
      <c r="I467" t="s">
        <v>30</v>
      </c>
      <c r="J467">
        <v>2017</v>
      </c>
      <c r="K467" t="s">
        <v>20</v>
      </c>
      <c r="L467" t="s">
        <v>17</v>
      </c>
      <c r="M467">
        <v>45735</v>
      </c>
      <c r="N467">
        <v>26424</v>
      </c>
      <c r="O467" s="71"/>
    </row>
    <row r="468" spans="1:15">
      <c r="A468" t="s">
        <v>156</v>
      </c>
      <c r="B468" t="s">
        <v>176</v>
      </c>
      <c r="C468" s="36" t="s">
        <v>185</v>
      </c>
      <c r="D468" t="s">
        <v>11</v>
      </c>
      <c r="E468" t="s">
        <v>12</v>
      </c>
      <c r="F468" t="s">
        <v>31</v>
      </c>
      <c r="G468" t="s">
        <v>32</v>
      </c>
      <c r="H468" t="s">
        <v>33</v>
      </c>
      <c r="I468" t="s">
        <v>30</v>
      </c>
      <c r="J468">
        <v>2017</v>
      </c>
      <c r="K468" t="s">
        <v>22</v>
      </c>
      <c r="L468" t="s">
        <v>17</v>
      </c>
      <c r="M468">
        <v>79008</v>
      </c>
      <c r="N468">
        <v>45560</v>
      </c>
      <c r="O468" s="71"/>
    </row>
    <row r="469" spans="1:15">
      <c r="A469" t="s">
        <v>156</v>
      </c>
      <c r="B469" t="s">
        <v>176</v>
      </c>
      <c r="C469" s="36" t="s">
        <v>185</v>
      </c>
      <c r="D469" t="s">
        <v>11</v>
      </c>
      <c r="E469" t="s">
        <v>12</v>
      </c>
      <c r="F469" t="s">
        <v>31</v>
      </c>
      <c r="G469" t="s">
        <v>32</v>
      </c>
      <c r="H469" t="s">
        <v>33</v>
      </c>
      <c r="I469" t="s">
        <v>30</v>
      </c>
      <c r="J469">
        <v>2017</v>
      </c>
      <c r="K469" t="s">
        <v>24</v>
      </c>
      <c r="L469" t="s">
        <v>17</v>
      </c>
      <c r="M469">
        <v>45807</v>
      </c>
      <c r="N469">
        <v>26466</v>
      </c>
      <c r="O469" s="71"/>
    </row>
    <row r="470" spans="1:15">
      <c r="A470" t="s">
        <v>156</v>
      </c>
      <c r="B470" t="s">
        <v>176</v>
      </c>
      <c r="C470" s="36" t="s">
        <v>185</v>
      </c>
      <c r="D470" t="s">
        <v>11</v>
      </c>
      <c r="E470" t="s">
        <v>12</v>
      </c>
      <c r="F470" t="s">
        <v>31</v>
      </c>
      <c r="G470" t="s">
        <v>32</v>
      </c>
      <c r="H470" t="s">
        <v>33</v>
      </c>
      <c r="I470" t="s">
        <v>30</v>
      </c>
      <c r="J470">
        <v>2018</v>
      </c>
      <c r="K470" t="s">
        <v>26</v>
      </c>
      <c r="L470" t="s">
        <v>17</v>
      </c>
      <c r="M470">
        <v>37050</v>
      </c>
      <c r="N470">
        <v>21345</v>
      </c>
      <c r="O470" s="71"/>
    </row>
    <row r="471" spans="1:15">
      <c r="A471" t="s">
        <v>156</v>
      </c>
      <c r="B471" t="s">
        <v>176</v>
      </c>
      <c r="C471" s="36" t="s">
        <v>185</v>
      </c>
      <c r="D471" t="s">
        <v>11</v>
      </c>
      <c r="E471" t="s">
        <v>12</v>
      </c>
      <c r="F471" t="s">
        <v>31</v>
      </c>
      <c r="G471" t="s">
        <v>32</v>
      </c>
      <c r="H471" t="s">
        <v>33</v>
      </c>
      <c r="I471" t="s">
        <v>30</v>
      </c>
      <c r="J471">
        <v>2018</v>
      </c>
      <c r="K471" t="s">
        <v>27</v>
      </c>
      <c r="L471" t="s">
        <v>17</v>
      </c>
      <c r="M471">
        <v>41103</v>
      </c>
      <c r="N471">
        <v>23715</v>
      </c>
      <c r="O471" s="71"/>
    </row>
    <row r="472" spans="1:15">
      <c r="A472" t="s">
        <v>156</v>
      </c>
      <c r="B472" t="s">
        <v>176</v>
      </c>
      <c r="C472" s="36" t="s">
        <v>185</v>
      </c>
      <c r="D472" t="s">
        <v>11</v>
      </c>
      <c r="E472" t="s">
        <v>12</v>
      </c>
      <c r="F472" t="s">
        <v>31</v>
      </c>
      <c r="G472" t="s">
        <v>32</v>
      </c>
      <c r="H472" t="s">
        <v>36</v>
      </c>
      <c r="I472" t="s">
        <v>30</v>
      </c>
      <c r="J472">
        <v>2017</v>
      </c>
      <c r="K472" t="s">
        <v>24</v>
      </c>
      <c r="L472" t="s">
        <v>17</v>
      </c>
      <c r="M472">
        <v>214401</v>
      </c>
      <c r="N472">
        <v>291720</v>
      </c>
      <c r="O472" s="71"/>
    </row>
    <row r="473" spans="1:15">
      <c r="A473" t="s">
        <v>156</v>
      </c>
      <c r="B473" t="s">
        <v>176</v>
      </c>
      <c r="C473" s="36" t="s">
        <v>185</v>
      </c>
      <c r="D473" t="s">
        <v>11</v>
      </c>
      <c r="E473" t="s">
        <v>12</v>
      </c>
      <c r="F473" t="s">
        <v>31</v>
      </c>
      <c r="G473" t="s">
        <v>32</v>
      </c>
      <c r="H473" t="s">
        <v>36</v>
      </c>
      <c r="I473" t="s">
        <v>30</v>
      </c>
      <c r="J473">
        <v>2017</v>
      </c>
      <c r="K473" t="s">
        <v>25</v>
      </c>
      <c r="L473" t="s">
        <v>17</v>
      </c>
      <c r="M473">
        <v>313748</v>
      </c>
      <c r="N473">
        <v>294353</v>
      </c>
      <c r="O473" s="71"/>
    </row>
    <row r="474" spans="1:15">
      <c r="A474" t="s">
        <v>156</v>
      </c>
      <c r="B474" t="s">
        <v>176</v>
      </c>
      <c r="C474" s="36" t="s">
        <v>185</v>
      </c>
      <c r="D474" t="s">
        <v>11</v>
      </c>
      <c r="E474" t="s">
        <v>12</v>
      </c>
      <c r="F474" t="s">
        <v>31</v>
      </c>
      <c r="G474" t="s">
        <v>32</v>
      </c>
      <c r="H474" t="s">
        <v>36</v>
      </c>
      <c r="I474" t="s">
        <v>30</v>
      </c>
      <c r="J474">
        <v>2018</v>
      </c>
      <c r="K474" t="s">
        <v>26</v>
      </c>
      <c r="L474" t="s">
        <v>17</v>
      </c>
      <c r="M474">
        <v>18919</v>
      </c>
      <c r="N474">
        <v>720</v>
      </c>
      <c r="O474" s="71"/>
    </row>
    <row r="475" spans="1:15">
      <c r="A475" t="s">
        <v>156</v>
      </c>
      <c r="B475" t="s">
        <v>176</v>
      </c>
      <c r="C475" s="36" t="s">
        <v>185</v>
      </c>
      <c r="D475" t="s">
        <v>11</v>
      </c>
      <c r="E475" t="s">
        <v>12</v>
      </c>
      <c r="F475" t="s">
        <v>31</v>
      </c>
      <c r="G475" t="s">
        <v>32</v>
      </c>
      <c r="H475" t="s">
        <v>37</v>
      </c>
      <c r="I475" t="s">
        <v>30</v>
      </c>
      <c r="J475">
        <v>2017</v>
      </c>
      <c r="K475" t="s">
        <v>22</v>
      </c>
      <c r="L475" t="s">
        <v>17</v>
      </c>
      <c r="M475">
        <v>10102</v>
      </c>
      <c r="N475">
        <v>15542</v>
      </c>
      <c r="O475" s="71"/>
    </row>
    <row r="476" spans="1:15">
      <c r="A476" t="s">
        <v>156</v>
      </c>
      <c r="B476" t="s">
        <v>176</v>
      </c>
      <c r="C476" s="36" t="s">
        <v>185</v>
      </c>
      <c r="D476" t="s">
        <v>11</v>
      </c>
      <c r="E476" t="s">
        <v>12</v>
      </c>
      <c r="F476" t="s">
        <v>31</v>
      </c>
      <c r="G476" t="s">
        <v>32</v>
      </c>
      <c r="H476" t="s">
        <v>37</v>
      </c>
      <c r="I476" t="s">
        <v>30</v>
      </c>
      <c r="J476">
        <v>2017</v>
      </c>
      <c r="K476" t="s">
        <v>24</v>
      </c>
      <c r="L476" t="s">
        <v>17</v>
      </c>
      <c r="M476">
        <v>47550</v>
      </c>
      <c r="N476">
        <v>76116</v>
      </c>
      <c r="O476" s="71"/>
    </row>
    <row r="477" spans="1:15">
      <c r="A477" t="s">
        <v>156</v>
      </c>
      <c r="B477" t="s">
        <v>176</v>
      </c>
      <c r="C477" s="36" t="s">
        <v>185</v>
      </c>
      <c r="D477" t="s">
        <v>11</v>
      </c>
      <c r="E477" t="s">
        <v>12</v>
      </c>
      <c r="F477" t="s">
        <v>31</v>
      </c>
      <c r="G477" t="s">
        <v>32</v>
      </c>
      <c r="H477" t="s">
        <v>37</v>
      </c>
      <c r="I477" t="s">
        <v>30</v>
      </c>
      <c r="J477">
        <v>2017</v>
      </c>
      <c r="K477" t="s">
        <v>25</v>
      </c>
      <c r="L477" t="s">
        <v>17</v>
      </c>
      <c r="M477">
        <v>43758</v>
      </c>
      <c r="N477">
        <v>23924</v>
      </c>
      <c r="O477" s="71"/>
    </row>
    <row r="478" spans="1:15">
      <c r="A478" t="s">
        <v>156</v>
      </c>
      <c r="B478" t="s">
        <v>176</v>
      </c>
      <c r="C478" s="36" t="s">
        <v>185</v>
      </c>
      <c r="D478" t="s">
        <v>11</v>
      </c>
      <c r="E478" t="s">
        <v>12</v>
      </c>
      <c r="F478" t="s">
        <v>31</v>
      </c>
      <c r="G478" t="s">
        <v>32</v>
      </c>
      <c r="H478" t="s">
        <v>37</v>
      </c>
      <c r="I478" t="s">
        <v>30</v>
      </c>
      <c r="J478">
        <v>2018</v>
      </c>
      <c r="K478" t="s">
        <v>26</v>
      </c>
      <c r="L478" t="s">
        <v>17</v>
      </c>
      <c r="M478">
        <v>5225</v>
      </c>
      <c r="N478">
        <v>400</v>
      </c>
      <c r="O478" s="71"/>
    </row>
    <row r="479" spans="1:15">
      <c r="A479" t="s">
        <v>156</v>
      </c>
      <c r="B479" t="s">
        <v>176</v>
      </c>
      <c r="C479" s="36" t="s">
        <v>185</v>
      </c>
      <c r="D479" t="s">
        <v>11</v>
      </c>
      <c r="E479" t="s">
        <v>12</v>
      </c>
      <c r="F479" t="s">
        <v>31</v>
      </c>
      <c r="G479" t="s">
        <v>32</v>
      </c>
      <c r="H479" t="s">
        <v>39</v>
      </c>
      <c r="I479" t="s">
        <v>30</v>
      </c>
      <c r="J479">
        <v>2017</v>
      </c>
      <c r="K479" t="s">
        <v>16</v>
      </c>
      <c r="L479" t="s">
        <v>17</v>
      </c>
      <c r="M479">
        <v>1037</v>
      </c>
      <c r="N479">
        <v>200</v>
      </c>
      <c r="O479" s="71"/>
    </row>
    <row r="480" spans="1:15">
      <c r="A480" t="s">
        <v>156</v>
      </c>
      <c r="B480" t="s">
        <v>176</v>
      </c>
      <c r="C480" s="36" t="s">
        <v>185</v>
      </c>
      <c r="D480" t="s">
        <v>11</v>
      </c>
      <c r="E480" t="s">
        <v>12</v>
      </c>
      <c r="F480" t="s">
        <v>31</v>
      </c>
      <c r="G480" t="s">
        <v>32</v>
      </c>
      <c r="H480" t="s">
        <v>39</v>
      </c>
      <c r="I480" t="s">
        <v>30</v>
      </c>
      <c r="J480">
        <v>2017</v>
      </c>
      <c r="K480" t="s">
        <v>18</v>
      </c>
      <c r="L480" t="s">
        <v>17</v>
      </c>
      <c r="M480">
        <v>11137</v>
      </c>
      <c r="N480">
        <v>179</v>
      </c>
      <c r="O480" s="71"/>
    </row>
    <row r="481" spans="1:15">
      <c r="A481" t="s">
        <v>156</v>
      </c>
      <c r="B481" t="s">
        <v>176</v>
      </c>
      <c r="C481" s="36" t="s">
        <v>185</v>
      </c>
      <c r="D481" t="s">
        <v>11</v>
      </c>
      <c r="E481" t="s">
        <v>12</v>
      </c>
      <c r="F481" t="s">
        <v>31</v>
      </c>
      <c r="G481" t="s">
        <v>32</v>
      </c>
      <c r="H481" t="s">
        <v>39</v>
      </c>
      <c r="I481" t="s">
        <v>30</v>
      </c>
      <c r="J481">
        <v>2017</v>
      </c>
      <c r="K481" t="s">
        <v>20</v>
      </c>
      <c r="L481" t="s">
        <v>17</v>
      </c>
      <c r="M481">
        <v>2697</v>
      </c>
      <c r="N481">
        <v>57</v>
      </c>
      <c r="O481" s="71"/>
    </row>
    <row r="482" spans="1:15">
      <c r="A482" t="s">
        <v>156</v>
      </c>
      <c r="B482" t="s">
        <v>176</v>
      </c>
      <c r="C482" s="36" t="s">
        <v>185</v>
      </c>
      <c r="D482" t="s">
        <v>11</v>
      </c>
      <c r="E482" t="s">
        <v>12</v>
      </c>
      <c r="F482" t="s">
        <v>31</v>
      </c>
      <c r="G482" t="s">
        <v>32</v>
      </c>
      <c r="H482" t="s">
        <v>39</v>
      </c>
      <c r="I482" t="s">
        <v>30</v>
      </c>
      <c r="J482">
        <v>2017</v>
      </c>
      <c r="K482" t="s">
        <v>24</v>
      </c>
      <c r="L482" t="s">
        <v>17</v>
      </c>
      <c r="M482">
        <v>1747</v>
      </c>
      <c r="N482">
        <v>600</v>
      </c>
      <c r="O482" s="71"/>
    </row>
    <row r="483" spans="1:15">
      <c r="A483" t="s">
        <v>156</v>
      </c>
      <c r="B483" t="s">
        <v>176</v>
      </c>
      <c r="C483" s="36" t="s">
        <v>185</v>
      </c>
      <c r="D483" t="s">
        <v>11</v>
      </c>
      <c r="E483" t="s">
        <v>12</v>
      </c>
      <c r="F483" t="s">
        <v>31</v>
      </c>
      <c r="G483" t="s">
        <v>32</v>
      </c>
      <c r="H483" t="s">
        <v>39</v>
      </c>
      <c r="I483" t="s">
        <v>30</v>
      </c>
      <c r="J483">
        <v>2018</v>
      </c>
      <c r="K483" t="s">
        <v>28</v>
      </c>
      <c r="L483" t="s">
        <v>17</v>
      </c>
      <c r="M483">
        <v>4367</v>
      </c>
      <c r="N483">
        <v>91</v>
      </c>
      <c r="O483" s="71"/>
    </row>
    <row r="484" spans="1:15">
      <c r="A484" t="s">
        <v>156</v>
      </c>
      <c r="B484" t="s">
        <v>176</v>
      </c>
      <c r="C484" s="36" t="s">
        <v>184</v>
      </c>
      <c r="D484" t="s">
        <v>11</v>
      </c>
      <c r="E484" t="s">
        <v>12</v>
      </c>
      <c r="F484" t="s">
        <v>13</v>
      </c>
      <c r="G484" t="s">
        <v>14</v>
      </c>
      <c r="H484" t="s">
        <v>15</v>
      </c>
      <c r="I484" t="s">
        <v>30</v>
      </c>
      <c r="J484">
        <v>2018</v>
      </c>
      <c r="K484" t="s">
        <v>27</v>
      </c>
      <c r="L484" t="s">
        <v>17</v>
      </c>
      <c r="M484">
        <v>16110</v>
      </c>
      <c r="N484">
        <v>29072</v>
      </c>
      <c r="O484" s="71">
        <f>SUM(N484:N498)</f>
        <v>147676</v>
      </c>
    </row>
    <row r="485" spans="1:15">
      <c r="A485" t="s">
        <v>156</v>
      </c>
      <c r="B485" t="s">
        <v>176</v>
      </c>
      <c r="C485" s="36" t="s">
        <v>184</v>
      </c>
      <c r="D485" t="s">
        <v>11</v>
      </c>
      <c r="E485" t="s">
        <v>12</v>
      </c>
      <c r="F485" t="s">
        <v>31</v>
      </c>
      <c r="G485" t="s">
        <v>32</v>
      </c>
      <c r="H485" t="s">
        <v>36</v>
      </c>
      <c r="I485" t="s">
        <v>30</v>
      </c>
      <c r="J485">
        <v>2018</v>
      </c>
      <c r="K485" t="s">
        <v>28</v>
      </c>
      <c r="L485" t="s">
        <v>17</v>
      </c>
      <c r="M485">
        <v>39918</v>
      </c>
      <c r="N485">
        <v>53488</v>
      </c>
      <c r="O485" s="71"/>
    </row>
    <row r="486" spans="1:15">
      <c r="A486" t="s">
        <v>156</v>
      </c>
      <c r="B486" t="s">
        <v>176</v>
      </c>
      <c r="C486" s="36" t="s">
        <v>184</v>
      </c>
      <c r="D486" t="s">
        <v>11</v>
      </c>
      <c r="E486" t="s">
        <v>12</v>
      </c>
      <c r="F486" t="s">
        <v>31</v>
      </c>
      <c r="G486" t="s">
        <v>32</v>
      </c>
      <c r="H486" t="s">
        <v>37</v>
      </c>
      <c r="I486" t="s">
        <v>30</v>
      </c>
      <c r="J486">
        <v>2018</v>
      </c>
      <c r="K486" t="s">
        <v>28</v>
      </c>
      <c r="L486" t="s">
        <v>17</v>
      </c>
      <c r="M486">
        <v>19298</v>
      </c>
      <c r="N486">
        <v>44545</v>
      </c>
      <c r="O486" s="71"/>
    </row>
    <row r="487" spans="1:15">
      <c r="A487" t="s">
        <v>156</v>
      </c>
      <c r="B487" t="s">
        <v>176</v>
      </c>
      <c r="C487" s="36" t="s">
        <v>184</v>
      </c>
      <c r="D487" t="s">
        <v>11</v>
      </c>
      <c r="E487" t="s">
        <v>12</v>
      </c>
      <c r="F487" t="s">
        <v>31</v>
      </c>
      <c r="G487" t="s">
        <v>32</v>
      </c>
      <c r="H487" t="s">
        <v>39</v>
      </c>
      <c r="I487" t="s">
        <v>30</v>
      </c>
      <c r="J487">
        <v>2017</v>
      </c>
      <c r="K487" t="s">
        <v>16</v>
      </c>
      <c r="L487" t="s">
        <v>17</v>
      </c>
      <c r="M487">
        <v>5170</v>
      </c>
      <c r="N487">
        <v>352</v>
      </c>
      <c r="O487" s="71"/>
    </row>
    <row r="488" spans="1:15">
      <c r="A488" t="s">
        <v>156</v>
      </c>
      <c r="B488" t="s">
        <v>176</v>
      </c>
      <c r="C488" s="36" t="s">
        <v>184</v>
      </c>
      <c r="D488" t="s">
        <v>11</v>
      </c>
      <c r="E488" t="s">
        <v>12</v>
      </c>
      <c r="F488" t="s">
        <v>31</v>
      </c>
      <c r="G488" t="s">
        <v>32</v>
      </c>
      <c r="H488" t="s">
        <v>39</v>
      </c>
      <c r="I488" t="s">
        <v>30</v>
      </c>
      <c r="J488">
        <v>2017</v>
      </c>
      <c r="K488" t="s">
        <v>18</v>
      </c>
      <c r="L488" t="s">
        <v>17</v>
      </c>
      <c r="M488">
        <v>30832</v>
      </c>
      <c r="N488">
        <v>5996</v>
      </c>
      <c r="O488" s="71"/>
    </row>
    <row r="489" spans="1:15">
      <c r="A489" t="s">
        <v>156</v>
      </c>
      <c r="B489" t="s">
        <v>176</v>
      </c>
      <c r="C489" s="36" t="s">
        <v>184</v>
      </c>
      <c r="D489" t="s">
        <v>11</v>
      </c>
      <c r="E489" t="s">
        <v>12</v>
      </c>
      <c r="F489" t="s">
        <v>31</v>
      </c>
      <c r="G489" t="s">
        <v>32</v>
      </c>
      <c r="H489" t="s">
        <v>39</v>
      </c>
      <c r="I489" t="s">
        <v>30</v>
      </c>
      <c r="J489">
        <v>2017</v>
      </c>
      <c r="K489" t="s">
        <v>19</v>
      </c>
      <c r="L489" t="s">
        <v>17</v>
      </c>
      <c r="M489">
        <v>2853</v>
      </c>
      <c r="N489">
        <v>942</v>
      </c>
      <c r="O489" s="71"/>
    </row>
    <row r="490" spans="1:15">
      <c r="A490" t="s">
        <v>156</v>
      </c>
      <c r="B490" t="s">
        <v>176</v>
      </c>
      <c r="C490" s="36" t="s">
        <v>184</v>
      </c>
      <c r="D490" t="s">
        <v>11</v>
      </c>
      <c r="E490" t="s">
        <v>12</v>
      </c>
      <c r="F490" t="s">
        <v>31</v>
      </c>
      <c r="G490" t="s">
        <v>32</v>
      </c>
      <c r="H490" t="s">
        <v>39</v>
      </c>
      <c r="I490" t="s">
        <v>30</v>
      </c>
      <c r="J490">
        <v>2017</v>
      </c>
      <c r="K490" t="s">
        <v>20</v>
      </c>
      <c r="L490" t="s">
        <v>17</v>
      </c>
      <c r="M490">
        <v>14820</v>
      </c>
      <c r="N490">
        <v>683</v>
      </c>
      <c r="O490" s="71"/>
    </row>
    <row r="491" spans="1:15">
      <c r="A491" t="s">
        <v>156</v>
      </c>
      <c r="B491" t="s">
        <v>176</v>
      </c>
      <c r="C491" s="36" t="s">
        <v>184</v>
      </c>
      <c r="D491" t="s">
        <v>11</v>
      </c>
      <c r="E491" t="s">
        <v>12</v>
      </c>
      <c r="F491" t="s">
        <v>31</v>
      </c>
      <c r="G491" t="s">
        <v>32</v>
      </c>
      <c r="H491" t="s">
        <v>39</v>
      </c>
      <c r="I491" t="s">
        <v>30</v>
      </c>
      <c r="J491">
        <v>2017</v>
      </c>
      <c r="K491" t="s">
        <v>21</v>
      </c>
      <c r="L491" t="s">
        <v>17</v>
      </c>
      <c r="M491">
        <v>6329</v>
      </c>
      <c r="N491">
        <v>618</v>
      </c>
      <c r="O491" s="71"/>
    </row>
    <row r="492" spans="1:15">
      <c r="A492" t="s">
        <v>156</v>
      </c>
      <c r="B492" t="s">
        <v>176</v>
      </c>
      <c r="C492" s="36" t="s">
        <v>184</v>
      </c>
      <c r="D492" t="s">
        <v>11</v>
      </c>
      <c r="E492" t="s">
        <v>12</v>
      </c>
      <c r="F492" t="s">
        <v>31</v>
      </c>
      <c r="G492" t="s">
        <v>32</v>
      </c>
      <c r="H492" t="s">
        <v>39</v>
      </c>
      <c r="I492" t="s">
        <v>30</v>
      </c>
      <c r="J492">
        <v>2017</v>
      </c>
      <c r="K492" t="s">
        <v>22</v>
      </c>
      <c r="L492" t="s">
        <v>17</v>
      </c>
      <c r="M492">
        <v>20219</v>
      </c>
      <c r="N492">
        <v>1233</v>
      </c>
      <c r="O492" s="71"/>
    </row>
    <row r="493" spans="1:15">
      <c r="A493" t="s">
        <v>156</v>
      </c>
      <c r="B493" t="s">
        <v>176</v>
      </c>
      <c r="C493" s="36" t="s">
        <v>184</v>
      </c>
      <c r="D493" t="s">
        <v>11</v>
      </c>
      <c r="E493" t="s">
        <v>12</v>
      </c>
      <c r="F493" t="s">
        <v>31</v>
      </c>
      <c r="G493" t="s">
        <v>32</v>
      </c>
      <c r="H493" t="s">
        <v>39</v>
      </c>
      <c r="I493" t="s">
        <v>30</v>
      </c>
      <c r="J493">
        <v>2017</v>
      </c>
      <c r="K493" t="s">
        <v>23</v>
      </c>
      <c r="L493" t="s">
        <v>17</v>
      </c>
      <c r="M493">
        <v>1825</v>
      </c>
      <c r="N493">
        <v>180</v>
      </c>
      <c r="O493" s="71"/>
    </row>
    <row r="494" spans="1:15">
      <c r="A494" t="s">
        <v>156</v>
      </c>
      <c r="B494" t="s">
        <v>176</v>
      </c>
      <c r="C494" s="36" t="s">
        <v>184</v>
      </c>
      <c r="D494" t="s">
        <v>11</v>
      </c>
      <c r="E494" t="s">
        <v>12</v>
      </c>
      <c r="F494" t="s">
        <v>31</v>
      </c>
      <c r="G494" t="s">
        <v>32</v>
      </c>
      <c r="H494" t="s">
        <v>39</v>
      </c>
      <c r="I494" t="s">
        <v>30</v>
      </c>
      <c r="J494">
        <v>2017</v>
      </c>
      <c r="K494" t="s">
        <v>24</v>
      </c>
      <c r="L494" t="s">
        <v>17</v>
      </c>
      <c r="M494">
        <v>7141</v>
      </c>
      <c r="N494">
        <v>1047</v>
      </c>
      <c r="O494" s="71"/>
    </row>
    <row r="495" spans="1:15">
      <c r="A495" t="s">
        <v>156</v>
      </c>
      <c r="B495" t="s">
        <v>176</v>
      </c>
      <c r="C495" s="36" t="s">
        <v>184</v>
      </c>
      <c r="D495" t="s">
        <v>11</v>
      </c>
      <c r="E495" t="s">
        <v>12</v>
      </c>
      <c r="F495" t="s">
        <v>31</v>
      </c>
      <c r="G495" t="s">
        <v>32</v>
      </c>
      <c r="H495" t="s">
        <v>39</v>
      </c>
      <c r="I495" t="s">
        <v>30</v>
      </c>
      <c r="J495">
        <v>2017</v>
      </c>
      <c r="K495" t="s">
        <v>25</v>
      </c>
      <c r="L495" t="s">
        <v>17</v>
      </c>
      <c r="M495">
        <v>33670</v>
      </c>
      <c r="N495">
        <v>3976</v>
      </c>
      <c r="O495" s="71"/>
    </row>
    <row r="496" spans="1:15">
      <c r="A496" t="s">
        <v>156</v>
      </c>
      <c r="B496" t="s">
        <v>176</v>
      </c>
      <c r="C496" s="36" t="s">
        <v>184</v>
      </c>
      <c r="D496" t="s">
        <v>11</v>
      </c>
      <c r="E496" t="s">
        <v>12</v>
      </c>
      <c r="F496" t="s">
        <v>31</v>
      </c>
      <c r="G496" t="s">
        <v>32</v>
      </c>
      <c r="H496" t="s">
        <v>39</v>
      </c>
      <c r="I496" t="s">
        <v>30</v>
      </c>
      <c r="J496">
        <v>2018</v>
      </c>
      <c r="K496" t="s">
        <v>26</v>
      </c>
      <c r="L496" t="s">
        <v>17</v>
      </c>
      <c r="M496">
        <v>3568</v>
      </c>
      <c r="N496">
        <v>866</v>
      </c>
      <c r="O496" s="71"/>
    </row>
    <row r="497" spans="1:15">
      <c r="A497" t="s">
        <v>156</v>
      </c>
      <c r="B497" t="s">
        <v>176</v>
      </c>
      <c r="C497" s="36" t="s">
        <v>184</v>
      </c>
      <c r="D497" t="s">
        <v>11</v>
      </c>
      <c r="E497" t="s">
        <v>12</v>
      </c>
      <c r="F497" t="s">
        <v>31</v>
      </c>
      <c r="G497" t="s">
        <v>32</v>
      </c>
      <c r="H497" t="s">
        <v>39</v>
      </c>
      <c r="I497" t="s">
        <v>30</v>
      </c>
      <c r="J497">
        <v>2018</v>
      </c>
      <c r="K497" t="s">
        <v>27</v>
      </c>
      <c r="L497" t="s">
        <v>17</v>
      </c>
      <c r="M497">
        <v>22158</v>
      </c>
      <c r="N497">
        <v>4264</v>
      </c>
      <c r="O497" s="71"/>
    </row>
    <row r="498" spans="1:15">
      <c r="A498" t="s">
        <v>156</v>
      </c>
      <c r="B498" t="s">
        <v>176</v>
      </c>
      <c r="C498" s="36" t="s">
        <v>184</v>
      </c>
      <c r="D498" t="s">
        <v>11</v>
      </c>
      <c r="E498" t="s">
        <v>12</v>
      </c>
      <c r="F498" t="s">
        <v>31</v>
      </c>
      <c r="G498" t="s">
        <v>32</v>
      </c>
      <c r="H498" t="s">
        <v>39</v>
      </c>
      <c r="I498" t="s">
        <v>30</v>
      </c>
      <c r="J498">
        <v>2018</v>
      </c>
      <c r="K498" t="s">
        <v>28</v>
      </c>
      <c r="L498" t="s">
        <v>17</v>
      </c>
      <c r="M498">
        <v>7366</v>
      </c>
      <c r="N498">
        <v>414</v>
      </c>
      <c r="O498" s="71"/>
    </row>
    <row r="499" spans="1:15">
      <c r="A499" t="s">
        <v>156</v>
      </c>
      <c r="B499" t="s">
        <v>176</v>
      </c>
      <c r="C499" s="36" t="s">
        <v>180</v>
      </c>
      <c r="D499" t="s">
        <v>11</v>
      </c>
      <c r="E499" t="s">
        <v>12</v>
      </c>
      <c r="F499" t="s">
        <v>31</v>
      </c>
      <c r="G499" t="s">
        <v>32</v>
      </c>
      <c r="H499" t="s">
        <v>36</v>
      </c>
      <c r="I499" t="s">
        <v>30</v>
      </c>
      <c r="J499">
        <v>2017</v>
      </c>
      <c r="K499" t="s">
        <v>24</v>
      </c>
      <c r="L499" t="s">
        <v>17</v>
      </c>
      <c r="M499">
        <v>6031</v>
      </c>
      <c r="N499">
        <v>3820</v>
      </c>
      <c r="O499" s="71">
        <f>SUM(N499:N500)</f>
        <v>8770</v>
      </c>
    </row>
    <row r="500" spans="1:15">
      <c r="A500" t="s">
        <v>156</v>
      </c>
      <c r="B500" t="s">
        <v>176</v>
      </c>
      <c r="C500" s="36" t="s">
        <v>180</v>
      </c>
      <c r="D500" t="s">
        <v>11</v>
      </c>
      <c r="E500" t="s">
        <v>12</v>
      </c>
      <c r="F500" t="s">
        <v>31</v>
      </c>
      <c r="G500" t="s">
        <v>32</v>
      </c>
      <c r="H500" t="s">
        <v>36</v>
      </c>
      <c r="I500" t="s">
        <v>30</v>
      </c>
      <c r="J500">
        <v>2018</v>
      </c>
      <c r="K500" t="s">
        <v>27</v>
      </c>
      <c r="L500" t="s">
        <v>17</v>
      </c>
      <c r="M500">
        <v>7625</v>
      </c>
      <c r="N500">
        <v>4950</v>
      </c>
      <c r="O500" s="71"/>
    </row>
    <row r="501" spans="1:15">
      <c r="A501" t="s">
        <v>156</v>
      </c>
      <c r="B501" t="s">
        <v>176</v>
      </c>
      <c r="C501" s="36" t="s">
        <v>178</v>
      </c>
      <c r="D501" t="s">
        <v>11</v>
      </c>
      <c r="E501" t="s">
        <v>12</v>
      </c>
      <c r="F501" t="s">
        <v>13</v>
      </c>
      <c r="G501" t="s">
        <v>14</v>
      </c>
      <c r="H501" t="s">
        <v>15</v>
      </c>
      <c r="I501" t="s">
        <v>30</v>
      </c>
      <c r="J501">
        <v>2017</v>
      </c>
      <c r="K501" t="s">
        <v>25</v>
      </c>
      <c r="L501" t="s">
        <v>17</v>
      </c>
      <c r="M501">
        <v>2667</v>
      </c>
      <c r="N501">
        <v>81</v>
      </c>
      <c r="O501" s="72">
        <f>SUM(N501:N506)</f>
        <v>30153</v>
      </c>
    </row>
    <row r="502" spans="1:15">
      <c r="A502" t="s">
        <v>156</v>
      </c>
      <c r="B502" t="s">
        <v>176</v>
      </c>
      <c r="C502" s="36" t="s">
        <v>178</v>
      </c>
      <c r="D502" t="s">
        <v>11</v>
      </c>
      <c r="E502" t="s">
        <v>12</v>
      </c>
      <c r="F502" t="s">
        <v>13</v>
      </c>
      <c r="G502" t="s">
        <v>14</v>
      </c>
      <c r="H502" t="s">
        <v>15</v>
      </c>
      <c r="I502" t="s">
        <v>30</v>
      </c>
      <c r="J502">
        <v>2018</v>
      </c>
      <c r="K502" t="s">
        <v>27</v>
      </c>
      <c r="L502" t="s">
        <v>17</v>
      </c>
      <c r="M502">
        <v>4459</v>
      </c>
      <c r="N502">
        <v>35</v>
      </c>
      <c r="O502" s="72"/>
    </row>
    <row r="503" spans="1:15">
      <c r="A503" t="s">
        <v>156</v>
      </c>
      <c r="B503" t="s">
        <v>176</v>
      </c>
      <c r="C503" s="36" t="s">
        <v>178</v>
      </c>
      <c r="D503" t="s">
        <v>11</v>
      </c>
      <c r="E503" t="s">
        <v>12</v>
      </c>
      <c r="F503" t="s">
        <v>31</v>
      </c>
      <c r="G503" t="s">
        <v>32</v>
      </c>
      <c r="H503" t="s">
        <v>37</v>
      </c>
      <c r="I503" t="s">
        <v>30</v>
      </c>
      <c r="J503">
        <v>2017</v>
      </c>
      <c r="K503" t="s">
        <v>21</v>
      </c>
      <c r="L503" t="s">
        <v>17</v>
      </c>
      <c r="M503">
        <v>66054</v>
      </c>
      <c r="N503">
        <v>15825</v>
      </c>
      <c r="O503" s="72"/>
    </row>
    <row r="504" spans="1:15">
      <c r="A504" t="s">
        <v>156</v>
      </c>
      <c r="B504" t="s">
        <v>176</v>
      </c>
      <c r="C504" s="36" t="s">
        <v>178</v>
      </c>
      <c r="D504" t="s">
        <v>11</v>
      </c>
      <c r="E504" t="s">
        <v>12</v>
      </c>
      <c r="F504" t="s">
        <v>31</v>
      </c>
      <c r="G504" t="s">
        <v>32</v>
      </c>
      <c r="H504" t="s">
        <v>37</v>
      </c>
      <c r="I504" t="s">
        <v>30</v>
      </c>
      <c r="J504">
        <v>2017</v>
      </c>
      <c r="K504" t="s">
        <v>22</v>
      </c>
      <c r="L504" t="s">
        <v>17</v>
      </c>
      <c r="M504">
        <v>20043</v>
      </c>
      <c r="N504">
        <v>3751</v>
      </c>
      <c r="O504" s="72"/>
    </row>
    <row r="505" spans="1:15">
      <c r="A505" t="s">
        <v>156</v>
      </c>
      <c r="B505" t="s">
        <v>176</v>
      </c>
      <c r="C505" s="36" t="s">
        <v>178</v>
      </c>
      <c r="D505" t="s">
        <v>11</v>
      </c>
      <c r="E505" t="s">
        <v>12</v>
      </c>
      <c r="F505" t="s">
        <v>31</v>
      </c>
      <c r="G505" t="s">
        <v>32</v>
      </c>
      <c r="H505" t="s">
        <v>37</v>
      </c>
      <c r="I505" t="s">
        <v>30</v>
      </c>
      <c r="J505">
        <v>2018</v>
      </c>
      <c r="K505" t="s">
        <v>26</v>
      </c>
      <c r="L505" t="s">
        <v>17</v>
      </c>
      <c r="M505">
        <v>21133</v>
      </c>
      <c r="N505">
        <v>5651</v>
      </c>
      <c r="O505" s="72"/>
    </row>
    <row r="506" spans="1:15">
      <c r="A506" t="s">
        <v>156</v>
      </c>
      <c r="B506" t="s">
        <v>176</v>
      </c>
      <c r="C506" s="36" t="s">
        <v>178</v>
      </c>
      <c r="D506" t="s">
        <v>11</v>
      </c>
      <c r="E506" t="s">
        <v>12</v>
      </c>
      <c r="F506" t="s">
        <v>31</v>
      </c>
      <c r="G506" t="s">
        <v>32</v>
      </c>
      <c r="H506" t="s">
        <v>37</v>
      </c>
      <c r="I506" t="s">
        <v>30</v>
      </c>
      <c r="J506">
        <v>2018</v>
      </c>
      <c r="K506" t="s">
        <v>27</v>
      </c>
      <c r="L506" t="s">
        <v>17</v>
      </c>
      <c r="M506">
        <v>18142</v>
      </c>
      <c r="N506">
        <v>4810</v>
      </c>
      <c r="O506" s="72"/>
    </row>
    <row r="507" spans="1:15">
      <c r="A507" t="s">
        <v>156</v>
      </c>
      <c r="B507" t="s">
        <v>176</v>
      </c>
      <c r="C507" s="36" t="s">
        <v>177</v>
      </c>
      <c r="D507" t="s">
        <v>11</v>
      </c>
      <c r="E507" t="s">
        <v>12</v>
      </c>
      <c r="F507" t="s">
        <v>13</v>
      </c>
      <c r="G507" t="s">
        <v>14</v>
      </c>
      <c r="H507" t="s">
        <v>15</v>
      </c>
      <c r="I507" t="s">
        <v>30</v>
      </c>
      <c r="J507">
        <v>2018</v>
      </c>
      <c r="K507" t="s">
        <v>28</v>
      </c>
      <c r="L507" t="s">
        <v>17</v>
      </c>
      <c r="M507">
        <v>1045</v>
      </c>
      <c r="N507">
        <v>980</v>
      </c>
      <c r="O507" s="36">
        <v>980</v>
      </c>
    </row>
    <row r="508" spans="1:15">
      <c r="A508" t="s">
        <v>156</v>
      </c>
      <c r="B508" t="s">
        <v>173</v>
      </c>
      <c r="C508" s="36" t="s">
        <v>175</v>
      </c>
      <c r="D508" t="s">
        <v>11</v>
      </c>
      <c r="E508" t="s">
        <v>12</v>
      </c>
      <c r="F508" t="s">
        <v>13</v>
      </c>
      <c r="G508" t="s">
        <v>14</v>
      </c>
      <c r="H508" t="s">
        <v>15</v>
      </c>
      <c r="I508" t="s">
        <v>30</v>
      </c>
      <c r="J508">
        <v>2017</v>
      </c>
      <c r="K508" t="s">
        <v>16</v>
      </c>
      <c r="L508" t="s">
        <v>17</v>
      </c>
      <c r="M508">
        <v>1472719</v>
      </c>
      <c r="N508">
        <v>4524535</v>
      </c>
      <c r="O508" s="72">
        <f>SUM(N508:N517)</f>
        <v>61916870</v>
      </c>
    </row>
    <row r="509" spans="1:15">
      <c r="A509" t="s">
        <v>156</v>
      </c>
      <c r="B509" t="s">
        <v>173</v>
      </c>
      <c r="C509" s="36" t="s">
        <v>175</v>
      </c>
      <c r="D509" t="s">
        <v>11</v>
      </c>
      <c r="E509" t="s">
        <v>12</v>
      </c>
      <c r="F509" t="s">
        <v>13</v>
      </c>
      <c r="G509" t="s">
        <v>14</v>
      </c>
      <c r="H509" t="s">
        <v>15</v>
      </c>
      <c r="I509" t="s">
        <v>30</v>
      </c>
      <c r="J509">
        <v>2017</v>
      </c>
      <c r="K509" t="s">
        <v>18</v>
      </c>
      <c r="L509" t="s">
        <v>17</v>
      </c>
      <c r="M509">
        <v>2448557</v>
      </c>
      <c r="N509">
        <v>6683550</v>
      </c>
      <c r="O509" s="72"/>
    </row>
    <row r="510" spans="1:15">
      <c r="A510" t="s">
        <v>156</v>
      </c>
      <c r="B510" t="s">
        <v>173</v>
      </c>
      <c r="C510" s="36" t="s">
        <v>175</v>
      </c>
      <c r="D510" t="s">
        <v>11</v>
      </c>
      <c r="E510" t="s">
        <v>12</v>
      </c>
      <c r="F510" t="s">
        <v>13</v>
      </c>
      <c r="G510" t="s">
        <v>14</v>
      </c>
      <c r="H510" t="s">
        <v>15</v>
      </c>
      <c r="I510" t="s">
        <v>30</v>
      </c>
      <c r="J510">
        <v>2017</v>
      </c>
      <c r="K510" t="s">
        <v>19</v>
      </c>
      <c r="L510" t="s">
        <v>17</v>
      </c>
      <c r="M510">
        <v>1748605</v>
      </c>
      <c r="N510">
        <v>4695395</v>
      </c>
      <c r="O510" s="72"/>
    </row>
    <row r="511" spans="1:15">
      <c r="A511" t="s">
        <v>156</v>
      </c>
      <c r="B511" t="s">
        <v>173</v>
      </c>
      <c r="C511" s="36" t="s">
        <v>175</v>
      </c>
      <c r="D511" t="s">
        <v>11</v>
      </c>
      <c r="E511" t="s">
        <v>12</v>
      </c>
      <c r="F511" t="s">
        <v>13</v>
      </c>
      <c r="G511" t="s">
        <v>14</v>
      </c>
      <c r="H511" t="s">
        <v>15</v>
      </c>
      <c r="I511" t="s">
        <v>30</v>
      </c>
      <c r="J511">
        <v>2017</v>
      </c>
      <c r="K511" t="s">
        <v>20</v>
      </c>
      <c r="L511" t="s">
        <v>17</v>
      </c>
      <c r="M511">
        <v>3324602</v>
      </c>
      <c r="N511">
        <v>9070020</v>
      </c>
      <c r="O511" s="72"/>
    </row>
    <row r="512" spans="1:15">
      <c r="A512" t="s">
        <v>156</v>
      </c>
      <c r="B512" t="s">
        <v>173</v>
      </c>
      <c r="C512" s="36" t="s">
        <v>175</v>
      </c>
      <c r="D512" t="s">
        <v>11</v>
      </c>
      <c r="E512" t="s">
        <v>12</v>
      </c>
      <c r="F512" t="s">
        <v>13</v>
      </c>
      <c r="G512" t="s">
        <v>14</v>
      </c>
      <c r="H512" t="s">
        <v>15</v>
      </c>
      <c r="I512" t="s">
        <v>30</v>
      </c>
      <c r="J512">
        <v>2017</v>
      </c>
      <c r="K512" t="s">
        <v>21</v>
      </c>
      <c r="L512" t="s">
        <v>17</v>
      </c>
      <c r="M512">
        <v>1002811</v>
      </c>
      <c r="N512">
        <v>2857175</v>
      </c>
      <c r="O512" s="72"/>
    </row>
    <row r="513" spans="1:15">
      <c r="A513" t="s">
        <v>156</v>
      </c>
      <c r="B513" t="s">
        <v>173</v>
      </c>
      <c r="C513" s="36" t="s">
        <v>175</v>
      </c>
      <c r="D513" t="s">
        <v>11</v>
      </c>
      <c r="E513" t="s">
        <v>12</v>
      </c>
      <c r="F513" t="s">
        <v>13</v>
      </c>
      <c r="G513" t="s">
        <v>14</v>
      </c>
      <c r="H513" t="s">
        <v>15</v>
      </c>
      <c r="I513" t="s">
        <v>30</v>
      </c>
      <c r="J513">
        <v>2017</v>
      </c>
      <c r="K513" t="s">
        <v>22</v>
      </c>
      <c r="L513" t="s">
        <v>17</v>
      </c>
      <c r="M513">
        <v>1222459</v>
      </c>
      <c r="N513">
        <v>3419285</v>
      </c>
      <c r="O513" s="72"/>
    </row>
    <row r="514" spans="1:15">
      <c r="A514" t="s">
        <v>156</v>
      </c>
      <c r="B514" t="s">
        <v>173</v>
      </c>
      <c r="C514" s="36" t="s">
        <v>175</v>
      </c>
      <c r="D514" t="s">
        <v>11</v>
      </c>
      <c r="E514" t="s">
        <v>12</v>
      </c>
      <c r="F514" t="s">
        <v>13</v>
      </c>
      <c r="G514" t="s">
        <v>14</v>
      </c>
      <c r="H514" t="s">
        <v>15</v>
      </c>
      <c r="I514" t="s">
        <v>30</v>
      </c>
      <c r="J514">
        <v>2017</v>
      </c>
      <c r="K514" t="s">
        <v>25</v>
      </c>
      <c r="L514" t="s">
        <v>17</v>
      </c>
      <c r="M514">
        <v>262382</v>
      </c>
      <c r="N514">
        <v>600000</v>
      </c>
      <c r="O514" s="72"/>
    </row>
    <row r="515" spans="1:15">
      <c r="A515" t="s">
        <v>156</v>
      </c>
      <c r="B515" t="s">
        <v>173</v>
      </c>
      <c r="C515" s="36" t="s">
        <v>175</v>
      </c>
      <c r="D515" t="s">
        <v>11</v>
      </c>
      <c r="E515" t="s">
        <v>12</v>
      </c>
      <c r="F515" t="s">
        <v>13</v>
      </c>
      <c r="G515" t="s">
        <v>14</v>
      </c>
      <c r="H515" t="s">
        <v>15</v>
      </c>
      <c r="I515" t="s">
        <v>30</v>
      </c>
      <c r="J515">
        <v>2018</v>
      </c>
      <c r="K515" t="s">
        <v>26</v>
      </c>
      <c r="L515" t="s">
        <v>17</v>
      </c>
      <c r="M515">
        <v>2933598</v>
      </c>
      <c r="N515">
        <v>8635845</v>
      </c>
      <c r="O515" s="72"/>
    </row>
    <row r="516" spans="1:15">
      <c r="A516" t="s">
        <v>156</v>
      </c>
      <c r="B516" t="s">
        <v>173</v>
      </c>
      <c r="C516" s="36" t="s">
        <v>175</v>
      </c>
      <c r="D516" t="s">
        <v>11</v>
      </c>
      <c r="E516" t="s">
        <v>12</v>
      </c>
      <c r="F516" t="s">
        <v>13</v>
      </c>
      <c r="G516" t="s">
        <v>14</v>
      </c>
      <c r="H516" t="s">
        <v>15</v>
      </c>
      <c r="I516" t="s">
        <v>30</v>
      </c>
      <c r="J516">
        <v>2018</v>
      </c>
      <c r="K516" t="s">
        <v>27</v>
      </c>
      <c r="L516" t="s">
        <v>17</v>
      </c>
      <c r="M516">
        <v>3095408</v>
      </c>
      <c r="N516">
        <v>7306245</v>
      </c>
      <c r="O516" s="72"/>
    </row>
    <row r="517" spans="1:15">
      <c r="A517" t="s">
        <v>156</v>
      </c>
      <c r="B517" t="s">
        <v>173</v>
      </c>
      <c r="C517" s="36" t="s">
        <v>175</v>
      </c>
      <c r="D517" t="s">
        <v>11</v>
      </c>
      <c r="E517" t="s">
        <v>12</v>
      </c>
      <c r="F517" t="s">
        <v>13</v>
      </c>
      <c r="G517" t="s">
        <v>14</v>
      </c>
      <c r="H517" t="s">
        <v>15</v>
      </c>
      <c r="I517" t="s">
        <v>30</v>
      </c>
      <c r="J517">
        <v>2018</v>
      </c>
      <c r="K517" t="s">
        <v>28</v>
      </c>
      <c r="L517" t="s">
        <v>17</v>
      </c>
      <c r="M517">
        <v>6022613</v>
      </c>
      <c r="N517">
        <v>14124820</v>
      </c>
      <c r="O517" s="72"/>
    </row>
    <row r="518" spans="1:15">
      <c r="A518" t="s">
        <v>156</v>
      </c>
      <c r="B518" t="s">
        <v>173</v>
      </c>
      <c r="C518" s="36" t="s">
        <v>174</v>
      </c>
      <c r="D518" t="s">
        <v>11</v>
      </c>
      <c r="E518" t="s">
        <v>12</v>
      </c>
      <c r="F518" t="s">
        <v>13</v>
      </c>
      <c r="G518" t="s">
        <v>14</v>
      </c>
      <c r="H518" t="s">
        <v>15</v>
      </c>
      <c r="I518" t="s">
        <v>30</v>
      </c>
      <c r="J518">
        <v>2017</v>
      </c>
      <c r="K518" t="s">
        <v>16</v>
      </c>
      <c r="L518" t="s">
        <v>17</v>
      </c>
      <c r="M518">
        <v>1811608</v>
      </c>
      <c r="N518">
        <v>5068978</v>
      </c>
      <c r="O518" s="72">
        <f>SUM(N518:N527)</f>
        <v>27819086</v>
      </c>
    </row>
    <row r="519" spans="1:15">
      <c r="A519" t="s">
        <v>156</v>
      </c>
      <c r="B519" t="s">
        <v>173</v>
      </c>
      <c r="C519" s="36" t="s">
        <v>174</v>
      </c>
      <c r="D519" t="s">
        <v>11</v>
      </c>
      <c r="E519" t="s">
        <v>12</v>
      </c>
      <c r="F519" t="s">
        <v>13</v>
      </c>
      <c r="G519" t="s">
        <v>14</v>
      </c>
      <c r="H519" t="s">
        <v>15</v>
      </c>
      <c r="I519" t="s">
        <v>30</v>
      </c>
      <c r="J519">
        <v>2017</v>
      </c>
      <c r="K519" t="s">
        <v>19</v>
      </c>
      <c r="L519" t="s">
        <v>17</v>
      </c>
      <c r="M519">
        <v>2255722</v>
      </c>
      <c r="N519">
        <v>6560842</v>
      </c>
      <c r="O519" s="72"/>
    </row>
    <row r="520" spans="1:15">
      <c r="A520" t="s">
        <v>156</v>
      </c>
      <c r="B520" t="s">
        <v>173</v>
      </c>
      <c r="C520" s="36" t="s">
        <v>174</v>
      </c>
      <c r="D520" t="s">
        <v>11</v>
      </c>
      <c r="E520" t="s">
        <v>12</v>
      </c>
      <c r="F520" t="s">
        <v>13</v>
      </c>
      <c r="G520" t="s">
        <v>14</v>
      </c>
      <c r="H520" t="s">
        <v>15</v>
      </c>
      <c r="I520" t="s">
        <v>30</v>
      </c>
      <c r="J520">
        <v>2017</v>
      </c>
      <c r="K520" t="s">
        <v>25</v>
      </c>
      <c r="L520" t="s">
        <v>17</v>
      </c>
      <c r="M520">
        <v>1265829</v>
      </c>
      <c r="N520">
        <v>2963642</v>
      </c>
      <c r="O520" s="72"/>
    </row>
    <row r="521" spans="1:15">
      <c r="A521" t="s">
        <v>156</v>
      </c>
      <c r="B521" t="s">
        <v>173</v>
      </c>
      <c r="C521" s="36" t="s">
        <v>174</v>
      </c>
      <c r="D521" t="s">
        <v>11</v>
      </c>
      <c r="E521" t="s">
        <v>12</v>
      </c>
      <c r="F521" t="s">
        <v>13</v>
      </c>
      <c r="G521" t="s">
        <v>14</v>
      </c>
      <c r="H521" t="s">
        <v>15</v>
      </c>
      <c r="I521" t="s">
        <v>30</v>
      </c>
      <c r="J521">
        <v>2018</v>
      </c>
      <c r="K521" t="s">
        <v>26</v>
      </c>
      <c r="L521" t="s">
        <v>17</v>
      </c>
      <c r="M521">
        <v>1254998</v>
      </c>
      <c r="N521">
        <v>3927646</v>
      </c>
      <c r="O521" s="72"/>
    </row>
    <row r="522" spans="1:15">
      <c r="A522" t="s">
        <v>156</v>
      </c>
      <c r="B522" t="s">
        <v>173</v>
      </c>
      <c r="C522" s="36" t="s">
        <v>174</v>
      </c>
      <c r="D522" t="s">
        <v>11</v>
      </c>
      <c r="E522" t="s">
        <v>12</v>
      </c>
      <c r="F522" t="s">
        <v>13</v>
      </c>
      <c r="G522" t="s">
        <v>14</v>
      </c>
      <c r="H522" t="s">
        <v>15</v>
      </c>
      <c r="I522" t="s">
        <v>30</v>
      </c>
      <c r="J522">
        <v>2018</v>
      </c>
      <c r="K522" t="s">
        <v>27</v>
      </c>
      <c r="L522" t="s">
        <v>17</v>
      </c>
      <c r="M522">
        <v>966531</v>
      </c>
      <c r="N522">
        <v>2475644</v>
      </c>
      <c r="O522" s="72"/>
    </row>
    <row r="523" spans="1:15">
      <c r="A523" t="s">
        <v>156</v>
      </c>
      <c r="B523" t="s">
        <v>173</v>
      </c>
      <c r="C523" s="36" t="s">
        <v>174</v>
      </c>
      <c r="D523" t="s">
        <v>11</v>
      </c>
      <c r="E523" t="s">
        <v>12</v>
      </c>
      <c r="F523" t="s">
        <v>13</v>
      </c>
      <c r="G523" t="s">
        <v>14</v>
      </c>
      <c r="H523" t="s">
        <v>15</v>
      </c>
      <c r="I523" t="s">
        <v>30</v>
      </c>
      <c r="J523">
        <v>2018</v>
      </c>
      <c r="K523" t="s">
        <v>28</v>
      </c>
      <c r="L523" t="s">
        <v>17</v>
      </c>
      <c r="M523">
        <v>2554794</v>
      </c>
      <c r="N523">
        <v>6445390</v>
      </c>
      <c r="O523" s="72"/>
    </row>
    <row r="524" spans="1:15">
      <c r="A524" t="s">
        <v>156</v>
      </c>
      <c r="B524" t="s">
        <v>173</v>
      </c>
      <c r="C524" s="36" t="s">
        <v>174</v>
      </c>
      <c r="D524" t="s">
        <v>11</v>
      </c>
      <c r="E524" t="s">
        <v>12</v>
      </c>
      <c r="F524" t="s">
        <v>31</v>
      </c>
      <c r="G524" t="s">
        <v>32</v>
      </c>
      <c r="H524" t="s">
        <v>36</v>
      </c>
      <c r="I524" t="s">
        <v>30</v>
      </c>
      <c r="J524">
        <v>2017</v>
      </c>
      <c r="K524" t="s">
        <v>16</v>
      </c>
      <c r="L524" t="s">
        <v>17</v>
      </c>
      <c r="M524">
        <v>56558</v>
      </c>
      <c r="N524">
        <v>88382</v>
      </c>
      <c r="O524" s="72"/>
    </row>
    <row r="525" spans="1:15">
      <c r="A525" t="s">
        <v>156</v>
      </c>
      <c r="B525" t="s">
        <v>173</v>
      </c>
      <c r="C525" s="36" t="s">
        <v>174</v>
      </c>
      <c r="D525" t="s">
        <v>11</v>
      </c>
      <c r="E525" t="s">
        <v>12</v>
      </c>
      <c r="F525" t="s">
        <v>31</v>
      </c>
      <c r="G525" t="s">
        <v>32</v>
      </c>
      <c r="H525" t="s">
        <v>36</v>
      </c>
      <c r="I525" t="s">
        <v>30</v>
      </c>
      <c r="J525">
        <v>2018</v>
      </c>
      <c r="K525" t="s">
        <v>27</v>
      </c>
      <c r="L525" t="s">
        <v>17</v>
      </c>
      <c r="M525">
        <v>69045</v>
      </c>
      <c r="N525">
        <v>110540</v>
      </c>
      <c r="O525" s="72"/>
    </row>
    <row r="526" spans="1:15">
      <c r="A526" t="s">
        <v>156</v>
      </c>
      <c r="B526" t="s">
        <v>173</v>
      </c>
      <c r="C526" s="36" t="s">
        <v>174</v>
      </c>
      <c r="D526" t="s">
        <v>11</v>
      </c>
      <c r="E526" t="s">
        <v>12</v>
      </c>
      <c r="F526" t="s">
        <v>31</v>
      </c>
      <c r="G526" t="s">
        <v>32</v>
      </c>
      <c r="H526" t="s">
        <v>37</v>
      </c>
      <c r="I526" t="s">
        <v>30</v>
      </c>
      <c r="J526">
        <v>2017</v>
      </c>
      <c r="K526" t="s">
        <v>16</v>
      </c>
      <c r="L526" t="s">
        <v>17</v>
      </c>
      <c r="M526">
        <v>64660</v>
      </c>
      <c r="N526">
        <v>123082</v>
      </c>
      <c r="O526" s="72"/>
    </row>
    <row r="527" spans="1:15">
      <c r="A527" t="s">
        <v>156</v>
      </c>
      <c r="B527" t="s">
        <v>173</v>
      </c>
      <c r="C527" s="36" t="s">
        <v>174</v>
      </c>
      <c r="D527" t="s">
        <v>11</v>
      </c>
      <c r="E527" t="s">
        <v>12</v>
      </c>
      <c r="F527" t="s">
        <v>31</v>
      </c>
      <c r="G527" t="s">
        <v>32</v>
      </c>
      <c r="H527" t="s">
        <v>37</v>
      </c>
      <c r="I527" t="s">
        <v>30</v>
      </c>
      <c r="J527">
        <v>2018</v>
      </c>
      <c r="K527" t="s">
        <v>27</v>
      </c>
      <c r="L527" t="s">
        <v>17</v>
      </c>
      <c r="M527">
        <v>35886</v>
      </c>
      <c r="N527">
        <v>54940</v>
      </c>
      <c r="O527" s="72"/>
    </row>
    <row r="528" spans="1:15">
      <c r="A528" t="s">
        <v>156</v>
      </c>
      <c r="B528" t="s">
        <v>173</v>
      </c>
      <c r="C528" s="36" t="s">
        <v>172</v>
      </c>
      <c r="D528" t="s">
        <v>11</v>
      </c>
      <c r="E528" t="s">
        <v>12</v>
      </c>
      <c r="F528" t="s">
        <v>13</v>
      </c>
      <c r="G528" t="s">
        <v>14</v>
      </c>
      <c r="H528" t="s">
        <v>15</v>
      </c>
      <c r="I528" t="s">
        <v>30</v>
      </c>
      <c r="J528">
        <v>2017</v>
      </c>
      <c r="K528" t="s">
        <v>16</v>
      </c>
      <c r="L528" t="s">
        <v>17</v>
      </c>
      <c r="M528">
        <v>2413702</v>
      </c>
      <c r="N528">
        <v>6454931</v>
      </c>
      <c r="O528" s="71">
        <f>SUM(N528:N534)</f>
        <v>65178344</v>
      </c>
    </row>
    <row r="529" spans="1:15">
      <c r="A529" t="s">
        <v>156</v>
      </c>
      <c r="B529" t="s">
        <v>173</v>
      </c>
      <c r="C529" s="36" t="s">
        <v>172</v>
      </c>
      <c r="D529" t="s">
        <v>11</v>
      </c>
      <c r="E529" t="s">
        <v>12</v>
      </c>
      <c r="F529" t="s">
        <v>13</v>
      </c>
      <c r="G529" t="s">
        <v>14</v>
      </c>
      <c r="H529" t="s">
        <v>15</v>
      </c>
      <c r="I529" t="s">
        <v>30</v>
      </c>
      <c r="J529">
        <v>2017</v>
      </c>
      <c r="K529" t="s">
        <v>18</v>
      </c>
      <c r="L529" t="s">
        <v>17</v>
      </c>
      <c r="M529">
        <v>2378022</v>
      </c>
      <c r="N529">
        <v>6172775</v>
      </c>
      <c r="O529" s="71"/>
    </row>
    <row r="530" spans="1:15">
      <c r="A530" t="s">
        <v>156</v>
      </c>
      <c r="B530" t="s">
        <v>173</v>
      </c>
      <c r="C530" s="36" t="s">
        <v>172</v>
      </c>
      <c r="D530" t="s">
        <v>11</v>
      </c>
      <c r="E530" t="s">
        <v>12</v>
      </c>
      <c r="F530" t="s">
        <v>13</v>
      </c>
      <c r="G530" t="s">
        <v>14</v>
      </c>
      <c r="H530" t="s">
        <v>15</v>
      </c>
      <c r="I530" t="s">
        <v>30</v>
      </c>
      <c r="J530">
        <v>2017</v>
      </c>
      <c r="K530" t="s">
        <v>19</v>
      </c>
      <c r="L530" t="s">
        <v>17</v>
      </c>
      <c r="M530">
        <v>1771322</v>
      </c>
      <c r="N530">
        <v>4986862</v>
      </c>
      <c r="O530" s="71"/>
    </row>
    <row r="531" spans="1:15">
      <c r="A531" t="s">
        <v>156</v>
      </c>
      <c r="B531" t="s">
        <v>173</v>
      </c>
      <c r="C531" s="36" t="s">
        <v>172</v>
      </c>
      <c r="D531" t="s">
        <v>11</v>
      </c>
      <c r="E531" t="s">
        <v>12</v>
      </c>
      <c r="F531" t="s">
        <v>13</v>
      </c>
      <c r="G531" t="s">
        <v>14</v>
      </c>
      <c r="H531" t="s">
        <v>15</v>
      </c>
      <c r="I531" t="s">
        <v>30</v>
      </c>
      <c r="J531">
        <v>2017</v>
      </c>
      <c r="K531" t="s">
        <v>21</v>
      </c>
      <c r="L531" t="s">
        <v>17</v>
      </c>
      <c r="M531">
        <v>1760162</v>
      </c>
      <c r="N531">
        <v>4923847</v>
      </c>
      <c r="O531" s="71"/>
    </row>
    <row r="532" spans="1:15">
      <c r="A532" t="s">
        <v>156</v>
      </c>
      <c r="B532" t="s">
        <v>173</v>
      </c>
      <c r="C532" s="36" t="s">
        <v>172</v>
      </c>
      <c r="D532" t="s">
        <v>11</v>
      </c>
      <c r="E532" t="s">
        <v>12</v>
      </c>
      <c r="F532" t="s">
        <v>13</v>
      </c>
      <c r="G532" t="s">
        <v>14</v>
      </c>
      <c r="H532" t="s">
        <v>15</v>
      </c>
      <c r="I532" t="s">
        <v>30</v>
      </c>
      <c r="J532">
        <v>2017</v>
      </c>
      <c r="K532" t="s">
        <v>23</v>
      </c>
      <c r="L532" t="s">
        <v>17</v>
      </c>
      <c r="M532">
        <v>3193366</v>
      </c>
      <c r="N532">
        <v>8727401</v>
      </c>
      <c r="O532" s="71"/>
    </row>
    <row r="533" spans="1:15">
      <c r="A533" t="s">
        <v>156</v>
      </c>
      <c r="B533" t="s">
        <v>173</v>
      </c>
      <c r="C533" s="36" t="s">
        <v>172</v>
      </c>
      <c r="D533" t="s">
        <v>11</v>
      </c>
      <c r="E533" t="s">
        <v>12</v>
      </c>
      <c r="F533" t="s">
        <v>13</v>
      </c>
      <c r="G533" t="s">
        <v>14</v>
      </c>
      <c r="H533" t="s">
        <v>15</v>
      </c>
      <c r="I533" t="s">
        <v>30</v>
      </c>
      <c r="J533">
        <v>2018</v>
      </c>
      <c r="K533" t="s">
        <v>26</v>
      </c>
      <c r="L533" t="s">
        <v>17</v>
      </c>
      <c r="M533">
        <v>6032940</v>
      </c>
      <c r="N533">
        <v>14072868</v>
      </c>
      <c r="O533" s="71"/>
    </row>
    <row r="534" spans="1:15">
      <c r="A534" t="s">
        <v>156</v>
      </c>
      <c r="B534" t="s">
        <v>173</v>
      </c>
      <c r="C534" s="36" t="s">
        <v>172</v>
      </c>
      <c r="D534" t="s">
        <v>11</v>
      </c>
      <c r="E534" t="s">
        <v>12</v>
      </c>
      <c r="F534" t="s">
        <v>13</v>
      </c>
      <c r="G534" t="s">
        <v>14</v>
      </c>
      <c r="H534" t="s">
        <v>15</v>
      </c>
      <c r="I534" t="s">
        <v>30</v>
      </c>
      <c r="J534">
        <v>2018</v>
      </c>
      <c r="K534" t="s">
        <v>28</v>
      </c>
      <c r="L534" t="s">
        <v>17</v>
      </c>
      <c r="M534">
        <v>8015948</v>
      </c>
      <c r="N534">
        <v>19839660</v>
      </c>
      <c r="O534" s="71"/>
    </row>
    <row r="535" spans="1:15">
      <c r="A535" t="s">
        <v>156</v>
      </c>
      <c r="B535" t="s">
        <v>166</v>
      </c>
      <c r="C535" s="36" t="s">
        <v>169</v>
      </c>
      <c r="D535" t="s">
        <v>11</v>
      </c>
      <c r="E535" t="s">
        <v>12</v>
      </c>
      <c r="F535" t="s">
        <v>13</v>
      </c>
      <c r="G535" t="s">
        <v>14</v>
      </c>
      <c r="H535" t="s">
        <v>15</v>
      </c>
      <c r="I535" t="s">
        <v>30</v>
      </c>
      <c r="J535">
        <v>2018</v>
      </c>
      <c r="K535" t="s">
        <v>28</v>
      </c>
      <c r="L535" t="s">
        <v>17</v>
      </c>
      <c r="M535">
        <v>1858248</v>
      </c>
      <c r="N535">
        <v>4901840</v>
      </c>
      <c r="O535" s="72">
        <f>SUM(N535:N537)</f>
        <v>4940466</v>
      </c>
    </row>
    <row r="536" spans="1:15">
      <c r="A536" t="s">
        <v>156</v>
      </c>
      <c r="B536" t="s">
        <v>166</v>
      </c>
      <c r="C536" s="36" t="s">
        <v>169</v>
      </c>
      <c r="D536" t="s">
        <v>11</v>
      </c>
      <c r="E536" t="s">
        <v>12</v>
      </c>
      <c r="F536" t="s">
        <v>31</v>
      </c>
      <c r="G536" t="s">
        <v>32</v>
      </c>
      <c r="H536" t="s">
        <v>36</v>
      </c>
      <c r="I536" t="s">
        <v>30</v>
      </c>
      <c r="J536">
        <v>2018</v>
      </c>
      <c r="K536" t="s">
        <v>28</v>
      </c>
      <c r="L536" t="s">
        <v>17</v>
      </c>
      <c r="M536">
        <v>23705</v>
      </c>
      <c r="N536">
        <v>31196</v>
      </c>
      <c r="O536" s="72"/>
    </row>
    <row r="537" spans="1:15">
      <c r="A537" t="s">
        <v>156</v>
      </c>
      <c r="B537" t="s">
        <v>166</v>
      </c>
      <c r="C537" s="36" t="s">
        <v>169</v>
      </c>
      <c r="D537" t="s">
        <v>11</v>
      </c>
      <c r="E537" t="s">
        <v>12</v>
      </c>
      <c r="F537" t="s">
        <v>31</v>
      </c>
      <c r="G537" t="s">
        <v>32</v>
      </c>
      <c r="H537" t="s">
        <v>37</v>
      </c>
      <c r="I537" t="s">
        <v>30</v>
      </c>
      <c r="J537">
        <v>2018</v>
      </c>
      <c r="K537" t="s">
        <v>28</v>
      </c>
      <c r="L537" t="s">
        <v>17</v>
      </c>
      <c r="M537">
        <v>4078</v>
      </c>
      <c r="N537">
        <v>7430</v>
      </c>
      <c r="O537" s="72"/>
    </row>
    <row r="538" spans="1:15">
      <c r="A538" t="s">
        <v>156</v>
      </c>
      <c r="B538" t="s">
        <v>166</v>
      </c>
      <c r="C538" s="36" t="s">
        <v>167</v>
      </c>
      <c r="D538" t="s">
        <v>11</v>
      </c>
      <c r="E538" t="s">
        <v>12</v>
      </c>
      <c r="F538" t="s">
        <v>13</v>
      </c>
      <c r="G538" t="s">
        <v>14</v>
      </c>
      <c r="H538" t="s">
        <v>15</v>
      </c>
      <c r="I538" t="s">
        <v>30</v>
      </c>
      <c r="J538">
        <v>2017</v>
      </c>
      <c r="K538" t="s">
        <v>25</v>
      </c>
      <c r="L538" t="s">
        <v>17</v>
      </c>
      <c r="M538">
        <v>841</v>
      </c>
      <c r="N538">
        <v>1050</v>
      </c>
      <c r="O538" s="36">
        <v>1050</v>
      </c>
    </row>
    <row r="539" spans="1:15">
      <c r="A539" t="s">
        <v>156</v>
      </c>
      <c r="B539" t="s">
        <v>166</v>
      </c>
      <c r="C539" s="36" t="s">
        <v>165</v>
      </c>
      <c r="D539" t="s">
        <v>11</v>
      </c>
      <c r="E539" t="s">
        <v>12</v>
      </c>
      <c r="F539" t="s">
        <v>31</v>
      </c>
      <c r="G539" t="s">
        <v>32</v>
      </c>
      <c r="H539" t="s">
        <v>36</v>
      </c>
      <c r="I539" t="s">
        <v>30</v>
      </c>
      <c r="J539">
        <v>2017</v>
      </c>
      <c r="K539" t="s">
        <v>16</v>
      </c>
      <c r="L539" t="s">
        <v>17</v>
      </c>
      <c r="M539">
        <v>19349</v>
      </c>
      <c r="N539">
        <v>18189</v>
      </c>
      <c r="O539" s="71">
        <f>SUM(N539:N541)</f>
        <v>18333</v>
      </c>
    </row>
    <row r="540" spans="1:15">
      <c r="A540" t="s">
        <v>156</v>
      </c>
      <c r="B540" t="s">
        <v>166</v>
      </c>
      <c r="C540" s="36" t="s">
        <v>165</v>
      </c>
      <c r="D540" t="s">
        <v>11</v>
      </c>
      <c r="E540" t="s">
        <v>12</v>
      </c>
      <c r="F540" t="s">
        <v>31</v>
      </c>
      <c r="G540" t="s">
        <v>32</v>
      </c>
      <c r="H540" t="s">
        <v>39</v>
      </c>
      <c r="I540" t="s">
        <v>30</v>
      </c>
      <c r="J540">
        <v>2017</v>
      </c>
      <c r="K540" t="s">
        <v>18</v>
      </c>
      <c r="L540" t="s">
        <v>17</v>
      </c>
      <c r="M540">
        <v>5862</v>
      </c>
      <c r="N540">
        <v>101</v>
      </c>
      <c r="O540" s="71"/>
    </row>
    <row r="541" spans="1:15">
      <c r="A541" t="s">
        <v>156</v>
      </c>
      <c r="B541" t="s">
        <v>166</v>
      </c>
      <c r="C541" s="36" t="s">
        <v>165</v>
      </c>
      <c r="D541" t="s">
        <v>11</v>
      </c>
      <c r="E541" t="s">
        <v>12</v>
      </c>
      <c r="F541" t="s">
        <v>31</v>
      </c>
      <c r="G541" t="s">
        <v>32</v>
      </c>
      <c r="H541" t="s">
        <v>39</v>
      </c>
      <c r="I541" t="s">
        <v>30</v>
      </c>
      <c r="J541">
        <v>2018</v>
      </c>
      <c r="K541" t="s">
        <v>26</v>
      </c>
      <c r="L541" t="s">
        <v>17</v>
      </c>
      <c r="M541">
        <v>8371</v>
      </c>
      <c r="N541">
        <v>43</v>
      </c>
      <c r="O541" s="71"/>
    </row>
    <row r="542" spans="1:15">
      <c r="A542" t="s">
        <v>156</v>
      </c>
      <c r="B542" t="s">
        <v>162</v>
      </c>
      <c r="C542" s="36" t="s">
        <v>164</v>
      </c>
      <c r="D542" t="s">
        <v>11</v>
      </c>
      <c r="E542" t="s">
        <v>12</v>
      </c>
      <c r="F542" t="s">
        <v>31</v>
      </c>
      <c r="G542" t="s">
        <v>32</v>
      </c>
      <c r="H542" t="s">
        <v>39</v>
      </c>
      <c r="I542" t="s">
        <v>30</v>
      </c>
      <c r="J542">
        <v>2017</v>
      </c>
      <c r="K542" t="s">
        <v>16</v>
      </c>
      <c r="L542" t="s">
        <v>17</v>
      </c>
      <c r="M542">
        <v>2404</v>
      </c>
      <c r="N542">
        <v>76</v>
      </c>
      <c r="O542" s="72">
        <f>SUM(N542:N543)</f>
        <v>238</v>
      </c>
    </row>
    <row r="543" spans="1:15">
      <c r="A543" t="s">
        <v>156</v>
      </c>
      <c r="B543" t="s">
        <v>162</v>
      </c>
      <c r="C543" s="36" t="s">
        <v>164</v>
      </c>
      <c r="D543" t="s">
        <v>11</v>
      </c>
      <c r="E543" t="s">
        <v>12</v>
      </c>
      <c r="F543" t="s">
        <v>31</v>
      </c>
      <c r="G543" t="s">
        <v>32</v>
      </c>
      <c r="H543" t="s">
        <v>39</v>
      </c>
      <c r="I543" t="s">
        <v>30</v>
      </c>
      <c r="J543">
        <v>2017</v>
      </c>
      <c r="K543" t="s">
        <v>24</v>
      </c>
      <c r="L543" t="s">
        <v>17</v>
      </c>
      <c r="M543">
        <v>3574</v>
      </c>
      <c r="N543">
        <v>162</v>
      </c>
      <c r="O543" s="72"/>
    </row>
    <row r="544" spans="1:15">
      <c r="A544" t="s">
        <v>156</v>
      </c>
      <c r="B544" t="s">
        <v>162</v>
      </c>
      <c r="C544" s="36" t="s">
        <v>163</v>
      </c>
      <c r="D544" t="s">
        <v>11</v>
      </c>
      <c r="E544" t="s">
        <v>12</v>
      </c>
      <c r="F544" t="s">
        <v>31</v>
      </c>
      <c r="G544" t="s">
        <v>32</v>
      </c>
      <c r="H544" t="s">
        <v>39</v>
      </c>
      <c r="I544" t="s">
        <v>30</v>
      </c>
      <c r="J544">
        <v>2017</v>
      </c>
      <c r="K544" t="s">
        <v>20</v>
      </c>
      <c r="L544" t="s">
        <v>17</v>
      </c>
      <c r="M544">
        <v>3006</v>
      </c>
      <c r="N544">
        <v>150</v>
      </c>
      <c r="O544" s="36">
        <v>150</v>
      </c>
    </row>
    <row r="545" spans="1:15">
      <c r="A545" t="s">
        <v>156</v>
      </c>
      <c r="B545" t="s">
        <v>162</v>
      </c>
      <c r="C545" s="36" t="s">
        <v>161</v>
      </c>
      <c r="D545" t="s">
        <v>11</v>
      </c>
      <c r="E545" t="s">
        <v>12</v>
      </c>
      <c r="F545" t="s">
        <v>13</v>
      </c>
      <c r="G545" t="s">
        <v>14</v>
      </c>
      <c r="H545" t="s">
        <v>15</v>
      </c>
      <c r="I545" t="s">
        <v>30</v>
      </c>
      <c r="J545">
        <v>2017</v>
      </c>
      <c r="K545" t="s">
        <v>19</v>
      </c>
      <c r="L545" t="s">
        <v>17</v>
      </c>
      <c r="M545">
        <v>23661</v>
      </c>
      <c r="N545">
        <v>1234</v>
      </c>
      <c r="O545" s="72">
        <f>SUM(N545:N589)</f>
        <v>163989</v>
      </c>
    </row>
    <row r="546" spans="1:15">
      <c r="A546" t="s">
        <v>156</v>
      </c>
      <c r="B546" t="s">
        <v>162</v>
      </c>
      <c r="C546" s="36" t="s">
        <v>161</v>
      </c>
      <c r="D546" t="s">
        <v>11</v>
      </c>
      <c r="E546" t="s">
        <v>12</v>
      </c>
      <c r="F546" t="s">
        <v>31</v>
      </c>
      <c r="G546" t="s">
        <v>32</v>
      </c>
      <c r="H546" t="s">
        <v>33</v>
      </c>
      <c r="I546" t="s">
        <v>30</v>
      </c>
      <c r="J546">
        <v>2017</v>
      </c>
      <c r="K546" t="s">
        <v>16</v>
      </c>
      <c r="L546" t="s">
        <v>17</v>
      </c>
      <c r="M546">
        <v>4222</v>
      </c>
      <c r="N546">
        <v>337</v>
      </c>
      <c r="O546" s="72"/>
    </row>
    <row r="547" spans="1:15">
      <c r="A547" t="s">
        <v>156</v>
      </c>
      <c r="B547" t="s">
        <v>162</v>
      </c>
      <c r="C547" s="36" t="s">
        <v>161</v>
      </c>
      <c r="D547" t="s">
        <v>11</v>
      </c>
      <c r="E547" t="s">
        <v>12</v>
      </c>
      <c r="F547" t="s">
        <v>31</v>
      </c>
      <c r="G547" t="s">
        <v>32</v>
      </c>
      <c r="H547" t="s">
        <v>33</v>
      </c>
      <c r="I547" t="s">
        <v>30</v>
      </c>
      <c r="J547">
        <v>2017</v>
      </c>
      <c r="K547" t="s">
        <v>18</v>
      </c>
      <c r="L547" t="s">
        <v>17</v>
      </c>
      <c r="M547">
        <v>1599</v>
      </c>
      <c r="N547">
        <v>176</v>
      </c>
      <c r="O547" s="72"/>
    </row>
    <row r="548" spans="1:15">
      <c r="A548" t="s">
        <v>156</v>
      </c>
      <c r="B548" t="s">
        <v>162</v>
      </c>
      <c r="C548" s="36" t="s">
        <v>161</v>
      </c>
      <c r="D548" t="s">
        <v>11</v>
      </c>
      <c r="E548" t="s">
        <v>12</v>
      </c>
      <c r="F548" t="s">
        <v>31</v>
      </c>
      <c r="G548" t="s">
        <v>32</v>
      </c>
      <c r="H548" t="s">
        <v>33</v>
      </c>
      <c r="I548" t="s">
        <v>30</v>
      </c>
      <c r="J548">
        <v>2017</v>
      </c>
      <c r="K548" t="s">
        <v>19</v>
      </c>
      <c r="L548" t="s">
        <v>17</v>
      </c>
      <c r="M548">
        <v>38197</v>
      </c>
      <c r="N548">
        <v>7773</v>
      </c>
      <c r="O548" s="72"/>
    </row>
    <row r="549" spans="1:15">
      <c r="A549" t="s">
        <v>156</v>
      </c>
      <c r="B549" t="s">
        <v>162</v>
      </c>
      <c r="C549" s="36" t="s">
        <v>161</v>
      </c>
      <c r="D549" t="s">
        <v>11</v>
      </c>
      <c r="E549" t="s">
        <v>12</v>
      </c>
      <c r="F549" t="s">
        <v>31</v>
      </c>
      <c r="G549" t="s">
        <v>32</v>
      </c>
      <c r="H549" t="s">
        <v>33</v>
      </c>
      <c r="I549" t="s">
        <v>30</v>
      </c>
      <c r="J549">
        <v>2017</v>
      </c>
      <c r="K549" t="s">
        <v>20</v>
      </c>
      <c r="L549" t="s">
        <v>17</v>
      </c>
      <c r="M549">
        <v>1523</v>
      </c>
      <c r="N549">
        <v>179</v>
      </c>
      <c r="O549" s="72"/>
    </row>
    <row r="550" spans="1:15">
      <c r="A550" t="s">
        <v>156</v>
      </c>
      <c r="B550" t="s">
        <v>162</v>
      </c>
      <c r="C550" s="36" t="s">
        <v>161</v>
      </c>
      <c r="D550" t="s">
        <v>11</v>
      </c>
      <c r="E550" t="s">
        <v>12</v>
      </c>
      <c r="F550" t="s">
        <v>31</v>
      </c>
      <c r="G550" t="s">
        <v>32</v>
      </c>
      <c r="H550" t="s">
        <v>33</v>
      </c>
      <c r="I550" t="s">
        <v>30</v>
      </c>
      <c r="J550">
        <v>2017</v>
      </c>
      <c r="K550" t="s">
        <v>22</v>
      </c>
      <c r="L550" t="s">
        <v>17</v>
      </c>
      <c r="M550">
        <v>9217</v>
      </c>
      <c r="N550">
        <v>1440</v>
      </c>
      <c r="O550" s="72"/>
    </row>
    <row r="551" spans="1:15">
      <c r="A551" t="s">
        <v>156</v>
      </c>
      <c r="B551" t="s">
        <v>162</v>
      </c>
      <c r="C551" s="36" t="s">
        <v>161</v>
      </c>
      <c r="D551" t="s">
        <v>11</v>
      </c>
      <c r="E551" t="s">
        <v>12</v>
      </c>
      <c r="F551" t="s">
        <v>31</v>
      </c>
      <c r="G551" t="s">
        <v>32</v>
      </c>
      <c r="H551" t="s">
        <v>33</v>
      </c>
      <c r="I551" t="s">
        <v>30</v>
      </c>
      <c r="J551">
        <v>2017</v>
      </c>
      <c r="K551" t="s">
        <v>24</v>
      </c>
      <c r="L551" t="s">
        <v>17</v>
      </c>
      <c r="M551">
        <v>3419</v>
      </c>
      <c r="N551">
        <v>165</v>
      </c>
      <c r="O551" s="72"/>
    </row>
    <row r="552" spans="1:15">
      <c r="A552" t="s">
        <v>156</v>
      </c>
      <c r="B552" t="s">
        <v>162</v>
      </c>
      <c r="C552" s="36" t="s">
        <v>161</v>
      </c>
      <c r="D552" t="s">
        <v>11</v>
      </c>
      <c r="E552" t="s">
        <v>12</v>
      </c>
      <c r="F552" t="s">
        <v>31</v>
      </c>
      <c r="G552" t="s">
        <v>32</v>
      </c>
      <c r="H552" t="s">
        <v>33</v>
      </c>
      <c r="I552" t="s">
        <v>30</v>
      </c>
      <c r="J552">
        <v>2017</v>
      </c>
      <c r="K552" t="s">
        <v>25</v>
      </c>
      <c r="L552" t="s">
        <v>17</v>
      </c>
      <c r="M552">
        <v>2665</v>
      </c>
      <c r="N552">
        <v>307</v>
      </c>
      <c r="O552" s="72"/>
    </row>
    <row r="553" spans="1:15">
      <c r="A553" t="s">
        <v>156</v>
      </c>
      <c r="B553" t="s">
        <v>162</v>
      </c>
      <c r="C553" s="36" t="s">
        <v>161</v>
      </c>
      <c r="D553" t="s">
        <v>11</v>
      </c>
      <c r="E553" t="s">
        <v>12</v>
      </c>
      <c r="F553" t="s">
        <v>31</v>
      </c>
      <c r="G553" t="s">
        <v>32</v>
      </c>
      <c r="H553" t="s">
        <v>33</v>
      </c>
      <c r="I553" t="s">
        <v>30</v>
      </c>
      <c r="J553">
        <v>2018</v>
      </c>
      <c r="K553" t="s">
        <v>26</v>
      </c>
      <c r="L553" t="s">
        <v>17</v>
      </c>
      <c r="M553">
        <v>10993</v>
      </c>
      <c r="N553">
        <v>1640</v>
      </c>
      <c r="O553" s="72"/>
    </row>
    <row r="554" spans="1:15">
      <c r="A554" t="s">
        <v>156</v>
      </c>
      <c r="B554" t="s">
        <v>162</v>
      </c>
      <c r="C554" s="36" t="s">
        <v>161</v>
      </c>
      <c r="D554" t="s">
        <v>11</v>
      </c>
      <c r="E554" t="s">
        <v>12</v>
      </c>
      <c r="F554" t="s">
        <v>31</v>
      </c>
      <c r="G554" t="s">
        <v>32</v>
      </c>
      <c r="H554" t="s">
        <v>33</v>
      </c>
      <c r="I554" t="s">
        <v>30</v>
      </c>
      <c r="J554">
        <v>2018</v>
      </c>
      <c r="K554" t="s">
        <v>27</v>
      </c>
      <c r="L554" t="s">
        <v>17</v>
      </c>
      <c r="M554">
        <v>5453</v>
      </c>
      <c r="N554">
        <v>609</v>
      </c>
      <c r="O554" s="72"/>
    </row>
    <row r="555" spans="1:15">
      <c r="A555" t="s">
        <v>156</v>
      </c>
      <c r="B555" t="s">
        <v>162</v>
      </c>
      <c r="C555" s="36" t="s">
        <v>161</v>
      </c>
      <c r="D555" t="s">
        <v>11</v>
      </c>
      <c r="E555" t="s">
        <v>12</v>
      </c>
      <c r="F555" t="s">
        <v>31</v>
      </c>
      <c r="G555" t="s">
        <v>32</v>
      </c>
      <c r="H555" t="s">
        <v>33</v>
      </c>
      <c r="I555" t="s">
        <v>30</v>
      </c>
      <c r="J555">
        <v>2018</v>
      </c>
      <c r="K555" t="s">
        <v>28</v>
      </c>
      <c r="L555" t="s">
        <v>17</v>
      </c>
      <c r="M555">
        <v>13606</v>
      </c>
      <c r="N555">
        <v>2346</v>
      </c>
      <c r="O555" s="72"/>
    </row>
    <row r="556" spans="1:15">
      <c r="A556" t="s">
        <v>156</v>
      </c>
      <c r="B556" t="s">
        <v>162</v>
      </c>
      <c r="C556" s="36" t="s">
        <v>161</v>
      </c>
      <c r="D556" t="s">
        <v>11</v>
      </c>
      <c r="E556" t="s">
        <v>12</v>
      </c>
      <c r="F556" t="s">
        <v>31</v>
      </c>
      <c r="G556" t="s">
        <v>32</v>
      </c>
      <c r="H556" t="s">
        <v>34</v>
      </c>
      <c r="I556" t="s">
        <v>30</v>
      </c>
      <c r="J556">
        <v>2017</v>
      </c>
      <c r="K556" t="s">
        <v>21</v>
      </c>
      <c r="L556" t="s">
        <v>17</v>
      </c>
      <c r="M556">
        <v>4738</v>
      </c>
      <c r="N556">
        <v>972</v>
      </c>
      <c r="O556" s="72"/>
    </row>
    <row r="557" spans="1:15">
      <c r="A557" t="s">
        <v>156</v>
      </c>
      <c r="B557" t="s">
        <v>162</v>
      </c>
      <c r="C557" s="36" t="s">
        <v>161</v>
      </c>
      <c r="D557" t="s">
        <v>11</v>
      </c>
      <c r="E557" t="s">
        <v>12</v>
      </c>
      <c r="F557" t="s">
        <v>31</v>
      </c>
      <c r="G557" t="s">
        <v>32</v>
      </c>
      <c r="H557" t="s">
        <v>35</v>
      </c>
      <c r="I557" t="s">
        <v>30</v>
      </c>
      <c r="J557">
        <v>2017</v>
      </c>
      <c r="K557" t="s">
        <v>21</v>
      </c>
      <c r="L557" t="s">
        <v>17</v>
      </c>
      <c r="M557">
        <v>2551</v>
      </c>
      <c r="N557">
        <v>8</v>
      </c>
      <c r="O557" s="72"/>
    </row>
    <row r="558" spans="1:15">
      <c r="A558" t="s">
        <v>156</v>
      </c>
      <c r="B558" t="s">
        <v>162</v>
      </c>
      <c r="C558" s="36" t="s">
        <v>161</v>
      </c>
      <c r="D558" t="s">
        <v>11</v>
      </c>
      <c r="E558" t="s">
        <v>12</v>
      </c>
      <c r="F558" t="s">
        <v>31</v>
      </c>
      <c r="G558" t="s">
        <v>32</v>
      </c>
      <c r="H558" t="s">
        <v>36</v>
      </c>
      <c r="I558" t="s">
        <v>30</v>
      </c>
      <c r="J558">
        <v>2017</v>
      </c>
      <c r="K558" t="s">
        <v>16</v>
      </c>
      <c r="L558" t="s">
        <v>17</v>
      </c>
      <c r="M558">
        <v>30819</v>
      </c>
      <c r="N558">
        <v>3144</v>
      </c>
      <c r="O558" s="72"/>
    </row>
    <row r="559" spans="1:15">
      <c r="A559" t="s">
        <v>156</v>
      </c>
      <c r="B559" t="s">
        <v>162</v>
      </c>
      <c r="C559" s="36" t="s">
        <v>161</v>
      </c>
      <c r="D559" t="s">
        <v>11</v>
      </c>
      <c r="E559" t="s">
        <v>12</v>
      </c>
      <c r="F559" t="s">
        <v>31</v>
      </c>
      <c r="G559" t="s">
        <v>32</v>
      </c>
      <c r="H559" t="s">
        <v>36</v>
      </c>
      <c r="I559" t="s">
        <v>30</v>
      </c>
      <c r="J559">
        <v>2017</v>
      </c>
      <c r="K559" t="s">
        <v>18</v>
      </c>
      <c r="L559" t="s">
        <v>17</v>
      </c>
      <c r="M559">
        <v>36688</v>
      </c>
      <c r="N559">
        <v>27339</v>
      </c>
      <c r="O559" s="72"/>
    </row>
    <row r="560" spans="1:15">
      <c r="A560" t="s">
        <v>156</v>
      </c>
      <c r="B560" t="s">
        <v>162</v>
      </c>
      <c r="C560" s="36" t="s">
        <v>161</v>
      </c>
      <c r="D560" t="s">
        <v>11</v>
      </c>
      <c r="E560" t="s">
        <v>12</v>
      </c>
      <c r="F560" t="s">
        <v>31</v>
      </c>
      <c r="G560" t="s">
        <v>32</v>
      </c>
      <c r="H560" t="s">
        <v>36</v>
      </c>
      <c r="I560" t="s">
        <v>30</v>
      </c>
      <c r="J560">
        <v>2017</v>
      </c>
      <c r="K560" t="s">
        <v>19</v>
      </c>
      <c r="L560" t="s">
        <v>17</v>
      </c>
      <c r="M560">
        <v>4457</v>
      </c>
      <c r="N560">
        <v>4250</v>
      </c>
      <c r="O560" s="72"/>
    </row>
    <row r="561" spans="1:15">
      <c r="A561" t="s">
        <v>156</v>
      </c>
      <c r="B561" t="s">
        <v>162</v>
      </c>
      <c r="C561" s="36" t="s">
        <v>161</v>
      </c>
      <c r="D561" t="s">
        <v>11</v>
      </c>
      <c r="E561" t="s">
        <v>12</v>
      </c>
      <c r="F561" t="s">
        <v>31</v>
      </c>
      <c r="G561" t="s">
        <v>32</v>
      </c>
      <c r="H561" t="s">
        <v>36</v>
      </c>
      <c r="I561" t="s">
        <v>30</v>
      </c>
      <c r="J561">
        <v>2017</v>
      </c>
      <c r="K561" t="s">
        <v>20</v>
      </c>
      <c r="L561" t="s">
        <v>17</v>
      </c>
      <c r="M561">
        <v>29557</v>
      </c>
      <c r="N561">
        <v>19511</v>
      </c>
      <c r="O561" s="72"/>
    </row>
    <row r="562" spans="1:15">
      <c r="A562" t="s">
        <v>156</v>
      </c>
      <c r="B562" t="s">
        <v>162</v>
      </c>
      <c r="C562" s="36" t="s">
        <v>161</v>
      </c>
      <c r="D562" t="s">
        <v>11</v>
      </c>
      <c r="E562" t="s">
        <v>12</v>
      </c>
      <c r="F562" t="s">
        <v>31</v>
      </c>
      <c r="G562" t="s">
        <v>32</v>
      </c>
      <c r="H562" t="s">
        <v>36</v>
      </c>
      <c r="I562" t="s">
        <v>30</v>
      </c>
      <c r="J562">
        <v>2017</v>
      </c>
      <c r="K562" t="s">
        <v>21</v>
      </c>
      <c r="L562" t="s">
        <v>17</v>
      </c>
      <c r="M562">
        <v>17303</v>
      </c>
      <c r="N562">
        <v>1262</v>
      </c>
      <c r="O562" s="72"/>
    </row>
    <row r="563" spans="1:15">
      <c r="A563" t="s">
        <v>156</v>
      </c>
      <c r="B563" t="s">
        <v>162</v>
      </c>
      <c r="C563" s="36" t="s">
        <v>161</v>
      </c>
      <c r="D563" t="s">
        <v>11</v>
      </c>
      <c r="E563" t="s">
        <v>12</v>
      </c>
      <c r="F563" t="s">
        <v>31</v>
      </c>
      <c r="G563" t="s">
        <v>32</v>
      </c>
      <c r="H563" t="s">
        <v>36</v>
      </c>
      <c r="I563" t="s">
        <v>30</v>
      </c>
      <c r="J563">
        <v>2017</v>
      </c>
      <c r="K563" t="s">
        <v>22</v>
      </c>
      <c r="L563" t="s">
        <v>17</v>
      </c>
      <c r="M563">
        <v>66202</v>
      </c>
      <c r="N563">
        <v>5606</v>
      </c>
      <c r="O563" s="72"/>
    </row>
    <row r="564" spans="1:15">
      <c r="A564" t="s">
        <v>156</v>
      </c>
      <c r="B564" t="s">
        <v>162</v>
      </c>
      <c r="C564" s="36" t="s">
        <v>161</v>
      </c>
      <c r="D564" t="s">
        <v>11</v>
      </c>
      <c r="E564" t="s">
        <v>12</v>
      </c>
      <c r="F564" t="s">
        <v>31</v>
      </c>
      <c r="G564" t="s">
        <v>32</v>
      </c>
      <c r="H564" t="s">
        <v>36</v>
      </c>
      <c r="I564" t="s">
        <v>30</v>
      </c>
      <c r="J564">
        <v>2017</v>
      </c>
      <c r="K564" t="s">
        <v>23</v>
      </c>
      <c r="L564" t="s">
        <v>17</v>
      </c>
      <c r="M564">
        <v>3516</v>
      </c>
      <c r="N564">
        <v>277</v>
      </c>
      <c r="O564" s="72"/>
    </row>
    <row r="565" spans="1:15">
      <c r="A565" t="s">
        <v>156</v>
      </c>
      <c r="B565" t="s">
        <v>162</v>
      </c>
      <c r="C565" s="36" t="s">
        <v>161</v>
      </c>
      <c r="D565" t="s">
        <v>11</v>
      </c>
      <c r="E565" t="s">
        <v>12</v>
      </c>
      <c r="F565" t="s">
        <v>31</v>
      </c>
      <c r="G565" t="s">
        <v>32</v>
      </c>
      <c r="H565" t="s">
        <v>36</v>
      </c>
      <c r="I565" t="s">
        <v>30</v>
      </c>
      <c r="J565">
        <v>2017</v>
      </c>
      <c r="K565" t="s">
        <v>24</v>
      </c>
      <c r="L565" t="s">
        <v>17</v>
      </c>
      <c r="M565">
        <v>36122</v>
      </c>
      <c r="N565">
        <v>4521</v>
      </c>
      <c r="O565" s="72"/>
    </row>
    <row r="566" spans="1:15">
      <c r="A566" t="s">
        <v>156</v>
      </c>
      <c r="B566" t="s">
        <v>162</v>
      </c>
      <c r="C566" s="36" t="s">
        <v>161</v>
      </c>
      <c r="D566" t="s">
        <v>11</v>
      </c>
      <c r="E566" t="s">
        <v>12</v>
      </c>
      <c r="F566" t="s">
        <v>31</v>
      </c>
      <c r="G566" t="s">
        <v>32</v>
      </c>
      <c r="H566" t="s">
        <v>36</v>
      </c>
      <c r="I566" t="s">
        <v>30</v>
      </c>
      <c r="J566">
        <v>2017</v>
      </c>
      <c r="K566" t="s">
        <v>25</v>
      </c>
      <c r="L566" t="s">
        <v>17</v>
      </c>
      <c r="M566">
        <v>17710</v>
      </c>
      <c r="N566">
        <v>4473</v>
      </c>
      <c r="O566" s="72"/>
    </row>
    <row r="567" spans="1:15">
      <c r="A567" t="s">
        <v>156</v>
      </c>
      <c r="B567" t="s">
        <v>162</v>
      </c>
      <c r="C567" s="36" t="s">
        <v>161</v>
      </c>
      <c r="D567" t="s">
        <v>11</v>
      </c>
      <c r="E567" t="s">
        <v>12</v>
      </c>
      <c r="F567" t="s">
        <v>31</v>
      </c>
      <c r="G567" t="s">
        <v>32</v>
      </c>
      <c r="H567" t="s">
        <v>36</v>
      </c>
      <c r="I567" t="s">
        <v>30</v>
      </c>
      <c r="J567">
        <v>2018</v>
      </c>
      <c r="K567" t="s">
        <v>26</v>
      </c>
      <c r="L567" t="s">
        <v>17</v>
      </c>
      <c r="M567">
        <v>45161</v>
      </c>
      <c r="N567">
        <v>24101</v>
      </c>
      <c r="O567" s="72"/>
    </row>
    <row r="568" spans="1:15">
      <c r="A568" t="s">
        <v>156</v>
      </c>
      <c r="B568" t="s">
        <v>162</v>
      </c>
      <c r="C568" s="36" t="s">
        <v>161</v>
      </c>
      <c r="D568" t="s">
        <v>11</v>
      </c>
      <c r="E568" t="s">
        <v>12</v>
      </c>
      <c r="F568" t="s">
        <v>31</v>
      </c>
      <c r="G568" t="s">
        <v>32</v>
      </c>
      <c r="H568" t="s">
        <v>36</v>
      </c>
      <c r="I568" t="s">
        <v>30</v>
      </c>
      <c r="J568">
        <v>2018</v>
      </c>
      <c r="K568" t="s">
        <v>27</v>
      </c>
      <c r="L568" t="s">
        <v>17</v>
      </c>
      <c r="M568">
        <v>1241</v>
      </c>
      <c r="N568">
        <v>305</v>
      </c>
      <c r="O568" s="72"/>
    </row>
    <row r="569" spans="1:15">
      <c r="A569" t="s">
        <v>156</v>
      </c>
      <c r="B569" t="s">
        <v>162</v>
      </c>
      <c r="C569" s="36" t="s">
        <v>161</v>
      </c>
      <c r="D569" t="s">
        <v>11</v>
      </c>
      <c r="E569" t="s">
        <v>12</v>
      </c>
      <c r="F569" t="s">
        <v>31</v>
      </c>
      <c r="G569" t="s">
        <v>32</v>
      </c>
      <c r="H569" t="s">
        <v>36</v>
      </c>
      <c r="I569" t="s">
        <v>30</v>
      </c>
      <c r="J569">
        <v>2018</v>
      </c>
      <c r="K569" t="s">
        <v>28</v>
      </c>
      <c r="L569" t="s">
        <v>17</v>
      </c>
      <c r="M569">
        <v>31190</v>
      </c>
      <c r="N569">
        <v>24609</v>
      </c>
      <c r="O569" s="72"/>
    </row>
    <row r="570" spans="1:15">
      <c r="A570" t="s">
        <v>156</v>
      </c>
      <c r="B570" t="s">
        <v>162</v>
      </c>
      <c r="C570" s="36" t="s">
        <v>161</v>
      </c>
      <c r="D570" t="s">
        <v>11</v>
      </c>
      <c r="E570" t="s">
        <v>12</v>
      </c>
      <c r="F570" t="s">
        <v>31</v>
      </c>
      <c r="G570" t="s">
        <v>32</v>
      </c>
      <c r="H570" t="s">
        <v>37</v>
      </c>
      <c r="I570" t="s">
        <v>30</v>
      </c>
      <c r="J570">
        <v>2017</v>
      </c>
      <c r="K570" t="s">
        <v>16</v>
      </c>
      <c r="L570" t="s">
        <v>17</v>
      </c>
      <c r="M570">
        <v>4215</v>
      </c>
      <c r="N570">
        <v>352</v>
      </c>
      <c r="O570" s="72"/>
    </row>
    <row r="571" spans="1:15">
      <c r="A571" t="s">
        <v>156</v>
      </c>
      <c r="B571" t="s">
        <v>162</v>
      </c>
      <c r="C571" s="36" t="s">
        <v>161</v>
      </c>
      <c r="D571" t="s">
        <v>11</v>
      </c>
      <c r="E571" t="s">
        <v>12</v>
      </c>
      <c r="F571" t="s">
        <v>31</v>
      </c>
      <c r="G571" t="s">
        <v>32</v>
      </c>
      <c r="H571" t="s">
        <v>37</v>
      </c>
      <c r="I571" t="s">
        <v>30</v>
      </c>
      <c r="J571">
        <v>2017</v>
      </c>
      <c r="K571" t="s">
        <v>18</v>
      </c>
      <c r="L571" t="s">
        <v>17</v>
      </c>
      <c r="M571">
        <v>26629</v>
      </c>
      <c r="N571">
        <v>2104</v>
      </c>
      <c r="O571" s="72"/>
    </row>
    <row r="572" spans="1:15">
      <c r="A572" t="s">
        <v>156</v>
      </c>
      <c r="B572" t="s">
        <v>162</v>
      </c>
      <c r="C572" s="36" t="s">
        <v>161</v>
      </c>
      <c r="D572" t="s">
        <v>11</v>
      </c>
      <c r="E572" t="s">
        <v>12</v>
      </c>
      <c r="F572" t="s">
        <v>31</v>
      </c>
      <c r="G572" t="s">
        <v>32</v>
      </c>
      <c r="H572" t="s">
        <v>37</v>
      </c>
      <c r="I572" t="s">
        <v>30</v>
      </c>
      <c r="J572">
        <v>2017</v>
      </c>
      <c r="K572" t="s">
        <v>19</v>
      </c>
      <c r="L572" t="s">
        <v>17</v>
      </c>
      <c r="M572">
        <v>28478</v>
      </c>
      <c r="N572">
        <v>1973</v>
      </c>
      <c r="O572" s="72"/>
    </row>
    <row r="573" spans="1:15">
      <c r="A573" t="s">
        <v>156</v>
      </c>
      <c r="B573" t="s">
        <v>162</v>
      </c>
      <c r="C573" s="36" t="s">
        <v>161</v>
      </c>
      <c r="D573" t="s">
        <v>11</v>
      </c>
      <c r="E573" t="s">
        <v>12</v>
      </c>
      <c r="F573" t="s">
        <v>31</v>
      </c>
      <c r="G573" t="s">
        <v>32</v>
      </c>
      <c r="H573" t="s">
        <v>37</v>
      </c>
      <c r="I573" t="s">
        <v>30</v>
      </c>
      <c r="J573">
        <v>2017</v>
      </c>
      <c r="K573" t="s">
        <v>20</v>
      </c>
      <c r="L573" t="s">
        <v>17</v>
      </c>
      <c r="M573">
        <v>12209</v>
      </c>
      <c r="N573">
        <v>1678</v>
      </c>
      <c r="O573" s="72"/>
    </row>
    <row r="574" spans="1:15">
      <c r="A574" t="s">
        <v>156</v>
      </c>
      <c r="B574" t="s">
        <v>162</v>
      </c>
      <c r="C574" s="36" t="s">
        <v>161</v>
      </c>
      <c r="D574" t="s">
        <v>11</v>
      </c>
      <c r="E574" t="s">
        <v>12</v>
      </c>
      <c r="F574" t="s">
        <v>31</v>
      </c>
      <c r="G574" t="s">
        <v>32</v>
      </c>
      <c r="H574" t="s">
        <v>37</v>
      </c>
      <c r="I574" t="s">
        <v>30</v>
      </c>
      <c r="J574">
        <v>2017</v>
      </c>
      <c r="K574" t="s">
        <v>21</v>
      </c>
      <c r="L574" t="s">
        <v>17</v>
      </c>
      <c r="M574">
        <v>14596</v>
      </c>
      <c r="N574">
        <v>1505</v>
      </c>
      <c r="O574" s="72"/>
    </row>
    <row r="575" spans="1:15">
      <c r="A575" t="s">
        <v>156</v>
      </c>
      <c r="B575" t="s">
        <v>162</v>
      </c>
      <c r="C575" s="36" t="s">
        <v>161</v>
      </c>
      <c r="D575" t="s">
        <v>11</v>
      </c>
      <c r="E575" t="s">
        <v>12</v>
      </c>
      <c r="F575" t="s">
        <v>31</v>
      </c>
      <c r="G575" t="s">
        <v>32</v>
      </c>
      <c r="H575" t="s">
        <v>37</v>
      </c>
      <c r="I575" t="s">
        <v>30</v>
      </c>
      <c r="J575">
        <v>2017</v>
      </c>
      <c r="K575" t="s">
        <v>22</v>
      </c>
      <c r="L575" t="s">
        <v>17</v>
      </c>
      <c r="M575">
        <v>58596</v>
      </c>
      <c r="N575">
        <v>4703</v>
      </c>
      <c r="O575" s="72"/>
    </row>
    <row r="576" spans="1:15">
      <c r="A576" t="s">
        <v>156</v>
      </c>
      <c r="B576" t="s">
        <v>162</v>
      </c>
      <c r="C576" s="36" t="s">
        <v>161</v>
      </c>
      <c r="D576" t="s">
        <v>11</v>
      </c>
      <c r="E576" t="s">
        <v>12</v>
      </c>
      <c r="F576" t="s">
        <v>31</v>
      </c>
      <c r="G576" t="s">
        <v>32</v>
      </c>
      <c r="H576" t="s">
        <v>37</v>
      </c>
      <c r="I576" t="s">
        <v>30</v>
      </c>
      <c r="J576">
        <v>2017</v>
      </c>
      <c r="K576" t="s">
        <v>23</v>
      </c>
      <c r="L576" t="s">
        <v>17</v>
      </c>
      <c r="M576">
        <v>50415</v>
      </c>
      <c r="N576">
        <v>2313</v>
      </c>
      <c r="O576" s="72"/>
    </row>
    <row r="577" spans="1:15">
      <c r="A577" t="s">
        <v>156</v>
      </c>
      <c r="B577" t="s">
        <v>162</v>
      </c>
      <c r="C577" s="36" t="s">
        <v>161</v>
      </c>
      <c r="D577" t="s">
        <v>11</v>
      </c>
      <c r="E577" t="s">
        <v>12</v>
      </c>
      <c r="F577" t="s">
        <v>31</v>
      </c>
      <c r="G577" t="s">
        <v>32</v>
      </c>
      <c r="H577" t="s">
        <v>37</v>
      </c>
      <c r="I577" t="s">
        <v>30</v>
      </c>
      <c r="J577">
        <v>2017</v>
      </c>
      <c r="K577" t="s">
        <v>24</v>
      </c>
      <c r="L577" t="s">
        <v>17</v>
      </c>
      <c r="M577">
        <v>19002</v>
      </c>
      <c r="N577">
        <v>1457</v>
      </c>
      <c r="O577" s="72"/>
    </row>
    <row r="578" spans="1:15">
      <c r="A578" t="s">
        <v>156</v>
      </c>
      <c r="B578" t="s">
        <v>162</v>
      </c>
      <c r="C578" s="36" t="s">
        <v>161</v>
      </c>
      <c r="D578" t="s">
        <v>11</v>
      </c>
      <c r="E578" t="s">
        <v>12</v>
      </c>
      <c r="F578" t="s">
        <v>31</v>
      </c>
      <c r="G578" t="s">
        <v>32</v>
      </c>
      <c r="H578" t="s">
        <v>37</v>
      </c>
      <c r="I578" t="s">
        <v>30</v>
      </c>
      <c r="J578">
        <v>2017</v>
      </c>
      <c r="K578" t="s">
        <v>25</v>
      </c>
      <c r="L578" t="s">
        <v>17</v>
      </c>
      <c r="M578">
        <v>6981</v>
      </c>
      <c r="N578">
        <v>931</v>
      </c>
      <c r="O578" s="72"/>
    </row>
    <row r="579" spans="1:15">
      <c r="A579" t="s">
        <v>156</v>
      </c>
      <c r="B579" t="s">
        <v>162</v>
      </c>
      <c r="C579" s="36" t="s">
        <v>161</v>
      </c>
      <c r="D579" t="s">
        <v>11</v>
      </c>
      <c r="E579" t="s">
        <v>12</v>
      </c>
      <c r="F579" t="s">
        <v>31</v>
      </c>
      <c r="G579" t="s">
        <v>32</v>
      </c>
      <c r="H579" t="s">
        <v>37</v>
      </c>
      <c r="I579" t="s">
        <v>30</v>
      </c>
      <c r="J579">
        <v>2018</v>
      </c>
      <c r="K579" t="s">
        <v>26</v>
      </c>
      <c r="L579" t="s">
        <v>17</v>
      </c>
      <c r="M579">
        <v>8598</v>
      </c>
      <c r="N579">
        <v>909</v>
      </c>
      <c r="O579" s="72"/>
    </row>
    <row r="580" spans="1:15">
      <c r="A580" t="s">
        <v>156</v>
      </c>
      <c r="B580" t="s">
        <v>162</v>
      </c>
      <c r="C580" s="36" t="s">
        <v>161</v>
      </c>
      <c r="D580" t="s">
        <v>11</v>
      </c>
      <c r="E580" t="s">
        <v>12</v>
      </c>
      <c r="F580" t="s">
        <v>31</v>
      </c>
      <c r="G580" t="s">
        <v>32</v>
      </c>
      <c r="H580" t="s">
        <v>37</v>
      </c>
      <c r="I580" t="s">
        <v>30</v>
      </c>
      <c r="J580">
        <v>2018</v>
      </c>
      <c r="K580" t="s">
        <v>27</v>
      </c>
      <c r="L580" t="s">
        <v>17</v>
      </c>
      <c r="M580">
        <v>12686</v>
      </c>
      <c r="N580">
        <v>844</v>
      </c>
      <c r="O580" s="72"/>
    </row>
    <row r="581" spans="1:15">
      <c r="A581" t="s">
        <v>156</v>
      </c>
      <c r="B581" t="s">
        <v>162</v>
      </c>
      <c r="C581" s="36" t="s">
        <v>161</v>
      </c>
      <c r="D581" t="s">
        <v>11</v>
      </c>
      <c r="E581" t="s">
        <v>12</v>
      </c>
      <c r="F581" t="s">
        <v>31</v>
      </c>
      <c r="G581" t="s">
        <v>32</v>
      </c>
      <c r="H581" t="s">
        <v>37</v>
      </c>
      <c r="I581" t="s">
        <v>30</v>
      </c>
      <c r="J581">
        <v>2018</v>
      </c>
      <c r="K581" t="s">
        <v>28</v>
      </c>
      <c r="L581" t="s">
        <v>17</v>
      </c>
      <c r="M581">
        <v>31702</v>
      </c>
      <c r="N581">
        <v>3131</v>
      </c>
      <c r="O581" s="72"/>
    </row>
    <row r="582" spans="1:15">
      <c r="A582" t="s">
        <v>156</v>
      </c>
      <c r="B582" t="s">
        <v>162</v>
      </c>
      <c r="C582" s="36" t="s">
        <v>161</v>
      </c>
      <c r="D582" t="s">
        <v>11</v>
      </c>
      <c r="E582" t="s">
        <v>12</v>
      </c>
      <c r="F582" t="s">
        <v>31</v>
      </c>
      <c r="G582" t="s">
        <v>32</v>
      </c>
      <c r="H582" t="s">
        <v>38</v>
      </c>
      <c r="I582" t="s">
        <v>30</v>
      </c>
      <c r="J582">
        <v>2017</v>
      </c>
      <c r="K582" t="s">
        <v>18</v>
      </c>
      <c r="L582" t="s">
        <v>17</v>
      </c>
      <c r="M582">
        <v>11601</v>
      </c>
      <c r="N582">
        <v>1383</v>
      </c>
      <c r="O582" s="72"/>
    </row>
    <row r="583" spans="1:15">
      <c r="A583" t="s">
        <v>156</v>
      </c>
      <c r="B583" t="s">
        <v>162</v>
      </c>
      <c r="C583" s="36" t="s">
        <v>161</v>
      </c>
      <c r="D583" t="s">
        <v>11</v>
      </c>
      <c r="E583" t="s">
        <v>12</v>
      </c>
      <c r="F583" t="s">
        <v>31</v>
      </c>
      <c r="G583" t="s">
        <v>32</v>
      </c>
      <c r="H583" t="s">
        <v>39</v>
      </c>
      <c r="I583" t="s">
        <v>30</v>
      </c>
      <c r="J583">
        <v>2017</v>
      </c>
      <c r="K583" t="s">
        <v>16</v>
      </c>
      <c r="L583" t="s">
        <v>17</v>
      </c>
      <c r="M583">
        <v>2547</v>
      </c>
      <c r="N583">
        <v>105</v>
      </c>
      <c r="O583" s="72"/>
    </row>
    <row r="584" spans="1:15">
      <c r="A584" t="s">
        <v>156</v>
      </c>
      <c r="B584" t="s">
        <v>162</v>
      </c>
      <c r="C584" s="36" t="s">
        <v>161</v>
      </c>
      <c r="D584" t="s">
        <v>11</v>
      </c>
      <c r="E584" t="s">
        <v>12</v>
      </c>
      <c r="F584" t="s">
        <v>31</v>
      </c>
      <c r="G584" t="s">
        <v>32</v>
      </c>
      <c r="H584" t="s">
        <v>39</v>
      </c>
      <c r="I584" t="s">
        <v>30</v>
      </c>
      <c r="J584">
        <v>2017</v>
      </c>
      <c r="K584" t="s">
        <v>20</v>
      </c>
      <c r="L584" t="s">
        <v>17</v>
      </c>
      <c r="M584">
        <v>5074</v>
      </c>
      <c r="N584">
        <v>213</v>
      </c>
      <c r="O584" s="72"/>
    </row>
    <row r="585" spans="1:15">
      <c r="A585" t="s">
        <v>156</v>
      </c>
      <c r="B585" t="s">
        <v>162</v>
      </c>
      <c r="C585" s="36" t="s">
        <v>161</v>
      </c>
      <c r="D585" t="s">
        <v>11</v>
      </c>
      <c r="E585" t="s">
        <v>12</v>
      </c>
      <c r="F585" t="s">
        <v>31</v>
      </c>
      <c r="G585" t="s">
        <v>32</v>
      </c>
      <c r="H585" t="s">
        <v>39</v>
      </c>
      <c r="I585" t="s">
        <v>30</v>
      </c>
      <c r="J585">
        <v>2017</v>
      </c>
      <c r="K585" t="s">
        <v>23</v>
      </c>
      <c r="L585" t="s">
        <v>17</v>
      </c>
      <c r="M585">
        <v>1335</v>
      </c>
      <c r="N585">
        <v>423</v>
      </c>
      <c r="O585" s="72"/>
    </row>
    <row r="586" spans="1:15">
      <c r="A586" t="s">
        <v>156</v>
      </c>
      <c r="B586" t="s">
        <v>162</v>
      </c>
      <c r="C586" s="36" t="s">
        <v>161</v>
      </c>
      <c r="D586" t="s">
        <v>11</v>
      </c>
      <c r="E586" t="s">
        <v>12</v>
      </c>
      <c r="F586" t="s">
        <v>31</v>
      </c>
      <c r="G586" t="s">
        <v>32</v>
      </c>
      <c r="H586" t="s">
        <v>39</v>
      </c>
      <c r="I586" t="s">
        <v>30</v>
      </c>
      <c r="J586">
        <v>2017</v>
      </c>
      <c r="K586" t="s">
        <v>24</v>
      </c>
      <c r="L586" t="s">
        <v>17</v>
      </c>
      <c r="M586">
        <v>3151</v>
      </c>
      <c r="N586">
        <v>130</v>
      </c>
      <c r="O586" s="72"/>
    </row>
    <row r="587" spans="1:15">
      <c r="A587" t="s">
        <v>156</v>
      </c>
      <c r="B587" t="s">
        <v>162</v>
      </c>
      <c r="C587" s="36" t="s">
        <v>161</v>
      </c>
      <c r="D587" t="s">
        <v>11</v>
      </c>
      <c r="E587" t="s">
        <v>12</v>
      </c>
      <c r="F587" t="s">
        <v>31</v>
      </c>
      <c r="G587" t="s">
        <v>32</v>
      </c>
      <c r="H587" t="s">
        <v>39</v>
      </c>
      <c r="I587" t="s">
        <v>30</v>
      </c>
      <c r="J587">
        <v>2018</v>
      </c>
      <c r="K587" t="s">
        <v>26</v>
      </c>
      <c r="L587" t="s">
        <v>17</v>
      </c>
      <c r="M587">
        <v>6833</v>
      </c>
      <c r="N587">
        <v>1119</v>
      </c>
      <c r="O587" s="72"/>
    </row>
    <row r="588" spans="1:15">
      <c r="A588" t="s">
        <v>156</v>
      </c>
      <c r="B588" t="s">
        <v>162</v>
      </c>
      <c r="C588" s="36" t="s">
        <v>161</v>
      </c>
      <c r="D588" t="s">
        <v>11</v>
      </c>
      <c r="E588" t="s">
        <v>12</v>
      </c>
      <c r="F588" t="s">
        <v>31</v>
      </c>
      <c r="G588" t="s">
        <v>32</v>
      </c>
      <c r="H588" t="s">
        <v>39</v>
      </c>
      <c r="I588" t="s">
        <v>30</v>
      </c>
      <c r="J588">
        <v>2018</v>
      </c>
      <c r="K588" t="s">
        <v>27</v>
      </c>
      <c r="L588" t="s">
        <v>17</v>
      </c>
      <c r="M588">
        <v>7189</v>
      </c>
      <c r="N588">
        <v>302</v>
      </c>
      <c r="O588" s="72"/>
    </row>
    <row r="589" spans="1:15">
      <c r="A589" t="s">
        <v>156</v>
      </c>
      <c r="B589" t="s">
        <v>162</v>
      </c>
      <c r="C589" s="36" t="s">
        <v>161</v>
      </c>
      <c r="D589" t="s">
        <v>11</v>
      </c>
      <c r="E589" t="s">
        <v>12</v>
      </c>
      <c r="F589" t="s">
        <v>31</v>
      </c>
      <c r="G589" t="s">
        <v>32</v>
      </c>
      <c r="H589" t="s">
        <v>39</v>
      </c>
      <c r="I589" t="s">
        <v>30</v>
      </c>
      <c r="J589">
        <v>2018</v>
      </c>
      <c r="K589" t="s">
        <v>28</v>
      </c>
      <c r="L589" t="s">
        <v>17</v>
      </c>
      <c r="M589">
        <v>13332</v>
      </c>
      <c r="N589">
        <v>1830</v>
      </c>
      <c r="O589" s="72"/>
    </row>
    <row r="590" spans="1:15">
      <c r="A590" t="s">
        <v>156</v>
      </c>
      <c r="B590" t="s">
        <v>155</v>
      </c>
      <c r="C590" s="36" t="s">
        <v>158</v>
      </c>
      <c r="D590" t="s">
        <v>11</v>
      </c>
      <c r="E590" t="s">
        <v>12</v>
      </c>
      <c r="F590" t="s">
        <v>13</v>
      </c>
      <c r="G590" t="s">
        <v>14</v>
      </c>
      <c r="H590" t="s">
        <v>15</v>
      </c>
      <c r="I590" t="s">
        <v>30</v>
      </c>
      <c r="J590">
        <v>2017</v>
      </c>
      <c r="K590" t="s">
        <v>21</v>
      </c>
      <c r="L590" t="s">
        <v>17</v>
      </c>
      <c r="M590">
        <v>1003262</v>
      </c>
      <c r="N590">
        <v>2858460</v>
      </c>
      <c r="O590" s="72">
        <f>SUM(N590:N597)</f>
        <v>2906327</v>
      </c>
    </row>
    <row r="591" spans="1:15">
      <c r="A591" t="s">
        <v>156</v>
      </c>
      <c r="B591" t="s">
        <v>155</v>
      </c>
      <c r="C591" s="36" t="s">
        <v>158</v>
      </c>
      <c r="D591" t="s">
        <v>11</v>
      </c>
      <c r="E591" t="s">
        <v>12</v>
      </c>
      <c r="F591" t="s">
        <v>31</v>
      </c>
      <c r="G591" t="s">
        <v>32</v>
      </c>
      <c r="H591" t="s">
        <v>36</v>
      </c>
      <c r="I591" t="s">
        <v>30</v>
      </c>
      <c r="J591">
        <v>2017</v>
      </c>
      <c r="K591" t="s">
        <v>16</v>
      </c>
      <c r="L591" t="s">
        <v>17</v>
      </c>
      <c r="M591">
        <v>73740</v>
      </c>
      <c r="N591">
        <v>4213</v>
      </c>
      <c r="O591" s="72"/>
    </row>
    <row r="592" spans="1:15">
      <c r="A592" t="s">
        <v>156</v>
      </c>
      <c r="B592" t="s">
        <v>155</v>
      </c>
      <c r="C592" s="36" t="s">
        <v>158</v>
      </c>
      <c r="D592" t="s">
        <v>11</v>
      </c>
      <c r="E592" t="s">
        <v>12</v>
      </c>
      <c r="F592" t="s">
        <v>31</v>
      </c>
      <c r="G592" t="s">
        <v>32</v>
      </c>
      <c r="H592" t="s">
        <v>36</v>
      </c>
      <c r="I592" t="s">
        <v>30</v>
      </c>
      <c r="J592">
        <v>2017</v>
      </c>
      <c r="K592" t="s">
        <v>18</v>
      </c>
      <c r="L592" t="s">
        <v>17</v>
      </c>
      <c r="M592">
        <v>4164</v>
      </c>
      <c r="N592">
        <v>617</v>
      </c>
      <c r="O592" s="72"/>
    </row>
    <row r="593" spans="1:15">
      <c r="A593" t="s">
        <v>156</v>
      </c>
      <c r="B593" t="s">
        <v>155</v>
      </c>
      <c r="C593" s="36" t="s">
        <v>158</v>
      </c>
      <c r="D593" t="s">
        <v>11</v>
      </c>
      <c r="E593" t="s">
        <v>12</v>
      </c>
      <c r="F593" t="s">
        <v>31</v>
      </c>
      <c r="G593" t="s">
        <v>32</v>
      </c>
      <c r="H593" t="s">
        <v>36</v>
      </c>
      <c r="I593" t="s">
        <v>30</v>
      </c>
      <c r="J593">
        <v>2017</v>
      </c>
      <c r="K593" t="s">
        <v>19</v>
      </c>
      <c r="L593" t="s">
        <v>17</v>
      </c>
      <c r="M593">
        <v>38183</v>
      </c>
      <c r="N593">
        <v>4616</v>
      </c>
      <c r="O593" s="72"/>
    </row>
    <row r="594" spans="1:15">
      <c r="A594" t="s">
        <v>156</v>
      </c>
      <c r="B594" t="s">
        <v>155</v>
      </c>
      <c r="C594" s="36" t="s">
        <v>158</v>
      </c>
      <c r="D594" t="s">
        <v>11</v>
      </c>
      <c r="E594" t="s">
        <v>12</v>
      </c>
      <c r="F594" t="s">
        <v>31</v>
      </c>
      <c r="G594" t="s">
        <v>32</v>
      </c>
      <c r="H594" t="s">
        <v>36</v>
      </c>
      <c r="I594" t="s">
        <v>30</v>
      </c>
      <c r="J594">
        <v>2017</v>
      </c>
      <c r="K594" t="s">
        <v>20</v>
      </c>
      <c r="L594" t="s">
        <v>17</v>
      </c>
      <c r="M594">
        <v>9913</v>
      </c>
      <c r="N594">
        <v>6460</v>
      </c>
      <c r="O594" s="72"/>
    </row>
    <row r="595" spans="1:15">
      <c r="A595" t="s">
        <v>156</v>
      </c>
      <c r="B595" t="s">
        <v>155</v>
      </c>
      <c r="C595" s="36" t="s">
        <v>158</v>
      </c>
      <c r="D595" t="s">
        <v>11</v>
      </c>
      <c r="E595" t="s">
        <v>12</v>
      </c>
      <c r="F595" t="s">
        <v>31</v>
      </c>
      <c r="G595" t="s">
        <v>32</v>
      </c>
      <c r="H595" t="s">
        <v>36</v>
      </c>
      <c r="I595" t="s">
        <v>30</v>
      </c>
      <c r="J595">
        <v>2017</v>
      </c>
      <c r="K595" t="s">
        <v>24</v>
      </c>
      <c r="L595" t="s">
        <v>17</v>
      </c>
      <c r="M595">
        <v>74787</v>
      </c>
      <c r="N595">
        <v>24547</v>
      </c>
      <c r="O595" s="72"/>
    </row>
    <row r="596" spans="1:15">
      <c r="A596" t="s">
        <v>156</v>
      </c>
      <c r="B596" t="s">
        <v>155</v>
      </c>
      <c r="C596" s="36" t="s">
        <v>158</v>
      </c>
      <c r="D596" t="s">
        <v>11</v>
      </c>
      <c r="E596" t="s">
        <v>12</v>
      </c>
      <c r="F596" t="s">
        <v>31</v>
      </c>
      <c r="G596" t="s">
        <v>32</v>
      </c>
      <c r="H596" t="s">
        <v>36</v>
      </c>
      <c r="I596" t="s">
        <v>30</v>
      </c>
      <c r="J596">
        <v>2018</v>
      </c>
      <c r="K596" t="s">
        <v>27</v>
      </c>
      <c r="L596" t="s">
        <v>17</v>
      </c>
      <c r="M596">
        <v>5077</v>
      </c>
      <c r="N596">
        <v>3936</v>
      </c>
      <c r="O596" s="72"/>
    </row>
    <row r="597" spans="1:15">
      <c r="A597" t="s">
        <v>156</v>
      </c>
      <c r="B597" t="s">
        <v>155</v>
      </c>
      <c r="C597" s="36" t="s">
        <v>158</v>
      </c>
      <c r="D597" t="s">
        <v>11</v>
      </c>
      <c r="E597" t="s">
        <v>12</v>
      </c>
      <c r="F597" t="s">
        <v>31</v>
      </c>
      <c r="G597" t="s">
        <v>32</v>
      </c>
      <c r="H597" t="s">
        <v>36</v>
      </c>
      <c r="I597" t="s">
        <v>30</v>
      </c>
      <c r="J597">
        <v>2018</v>
      </c>
      <c r="K597" t="s">
        <v>28</v>
      </c>
      <c r="L597" t="s">
        <v>17</v>
      </c>
      <c r="M597">
        <v>5617</v>
      </c>
      <c r="N597">
        <v>3478</v>
      </c>
      <c r="O597" s="72"/>
    </row>
    <row r="598" spans="1:15">
      <c r="A598" t="s">
        <v>156</v>
      </c>
      <c r="B598" t="s">
        <v>155</v>
      </c>
      <c r="C598" s="36" t="s">
        <v>157</v>
      </c>
      <c r="D598" t="s">
        <v>11</v>
      </c>
      <c r="E598" t="s">
        <v>12</v>
      </c>
      <c r="F598" t="s">
        <v>31</v>
      </c>
      <c r="G598" t="s">
        <v>32</v>
      </c>
      <c r="H598" t="s">
        <v>33</v>
      </c>
      <c r="I598" t="s">
        <v>30</v>
      </c>
      <c r="J598">
        <v>2017</v>
      </c>
      <c r="K598" t="s">
        <v>22</v>
      </c>
      <c r="L598" t="s">
        <v>17</v>
      </c>
      <c r="M598">
        <v>2997</v>
      </c>
      <c r="N598">
        <v>5</v>
      </c>
      <c r="O598" s="72">
        <v>9</v>
      </c>
    </row>
    <row r="599" spans="1:15">
      <c r="A599" t="s">
        <v>156</v>
      </c>
      <c r="B599" t="s">
        <v>155</v>
      </c>
      <c r="C599" s="36" t="s">
        <v>157</v>
      </c>
      <c r="D599" t="s">
        <v>11</v>
      </c>
      <c r="E599" t="s">
        <v>12</v>
      </c>
      <c r="F599" t="s">
        <v>31</v>
      </c>
      <c r="G599" t="s">
        <v>32</v>
      </c>
      <c r="H599" t="s">
        <v>36</v>
      </c>
      <c r="I599" t="s">
        <v>30</v>
      </c>
      <c r="J599">
        <v>2017</v>
      </c>
      <c r="K599" t="s">
        <v>18</v>
      </c>
      <c r="L599" t="s">
        <v>17</v>
      </c>
      <c r="M599">
        <v>3870</v>
      </c>
      <c r="N599">
        <v>4</v>
      </c>
      <c r="O599" s="72"/>
    </row>
    <row r="600" spans="1:15">
      <c r="A600" t="s">
        <v>156</v>
      </c>
      <c r="B600" t="s">
        <v>155</v>
      </c>
      <c r="C600" s="36" t="s">
        <v>154</v>
      </c>
      <c r="D600" t="s">
        <v>11</v>
      </c>
      <c r="E600" t="s">
        <v>12</v>
      </c>
      <c r="F600" t="s">
        <v>13</v>
      </c>
      <c r="G600" t="s">
        <v>14</v>
      </c>
      <c r="H600" t="s">
        <v>15</v>
      </c>
      <c r="I600" t="s">
        <v>30</v>
      </c>
      <c r="J600">
        <v>2017</v>
      </c>
      <c r="K600" t="s">
        <v>16</v>
      </c>
      <c r="L600" t="s">
        <v>17</v>
      </c>
      <c r="M600">
        <v>4572214</v>
      </c>
      <c r="N600">
        <v>13465222</v>
      </c>
      <c r="O600" s="71">
        <f>SUM(N600:N623)</f>
        <v>108843872</v>
      </c>
    </row>
    <row r="601" spans="1:15">
      <c r="A601" t="s">
        <v>156</v>
      </c>
      <c r="B601" t="s">
        <v>155</v>
      </c>
      <c r="C601" s="36" t="s">
        <v>154</v>
      </c>
      <c r="D601" t="s">
        <v>11</v>
      </c>
      <c r="E601" t="s">
        <v>12</v>
      </c>
      <c r="F601" t="s">
        <v>13</v>
      </c>
      <c r="G601" t="s">
        <v>14</v>
      </c>
      <c r="H601" t="s">
        <v>15</v>
      </c>
      <c r="I601" t="s">
        <v>30</v>
      </c>
      <c r="J601">
        <v>2017</v>
      </c>
      <c r="K601" t="s">
        <v>18</v>
      </c>
      <c r="L601" t="s">
        <v>17</v>
      </c>
      <c r="M601">
        <v>2989945</v>
      </c>
      <c r="N601">
        <v>8943755</v>
      </c>
      <c r="O601" s="71"/>
    </row>
    <row r="602" spans="1:15">
      <c r="A602" t="s">
        <v>156</v>
      </c>
      <c r="B602" t="s">
        <v>155</v>
      </c>
      <c r="C602" s="36" t="s">
        <v>154</v>
      </c>
      <c r="D602" t="s">
        <v>11</v>
      </c>
      <c r="E602" t="s">
        <v>12</v>
      </c>
      <c r="F602" t="s">
        <v>13</v>
      </c>
      <c r="G602" t="s">
        <v>14</v>
      </c>
      <c r="H602" t="s">
        <v>15</v>
      </c>
      <c r="I602" t="s">
        <v>30</v>
      </c>
      <c r="J602">
        <v>2017</v>
      </c>
      <c r="K602" t="s">
        <v>19</v>
      </c>
      <c r="L602" t="s">
        <v>17</v>
      </c>
      <c r="M602">
        <v>7489554</v>
      </c>
      <c r="N602">
        <v>21854125</v>
      </c>
      <c r="O602" s="71"/>
    </row>
    <row r="603" spans="1:15">
      <c r="A603" t="s">
        <v>156</v>
      </c>
      <c r="B603" t="s">
        <v>155</v>
      </c>
      <c r="C603" s="36" t="s">
        <v>154</v>
      </c>
      <c r="D603" t="s">
        <v>11</v>
      </c>
      <c r="E603" t="s">
        <v>12</v>
      </c>
      <c r="F603" t="s">
        <v>13</v>
      </c>
      <c r="G603" t="s">
        <v>14</v>
      </c>
      <c r="H603" t="s">
        <v>15</v>
      </c>
      <c r="I603" t="s">
        <v>30</v>
      </c>
      <c r="J603">
        <v>2017</v>
      </c>
      <c r="K603" t="s">
        <v>20</v>
      </c>
      <c r="L603" t="s">
        <v>17</v>
      </c>
      <c r="M603">
        <v>3570090</v>
      </c>
      <c r="N603">
        <v>9722200</v>
      </c>
      <c r="O603" s="71"/>
    </row>
    <row r="604" spans="1:15">
      <c r="A604" t="s">
        <v>156</v>
      </c>
      <c r="B604" t="s">
        <v>155</v>
      </c>
      <c r="C604" s="36" t="s">
        <v>154</v>
      </c>
      <c r="D604" t="s">
        <v>11</v>
      </c>
      <c r="E604" t="s">
        <v>12</v>
      </c>
      <c r="F604" t="s">
        <v>13</v>
      </c>
      <c r="G604" t="s">
        <v>14</v>
      </c>
      <c r="H604" t="s">
        <v>15</v>
      </c>
      <c r="I604" t="s">
        <v>30</v>
      </c>
      <c r="J604">
        <v>2017</v>
      </c>
      <c r="K604" t="s">
        <v>21</v>
      </c>
      <c r="L604" t="s">
        <v>17</v>
      </c>
      <c r="M604">
        <v>1622135</v>
      </c>
      <c r="N604">
        <v>4462357</v>
      </c>
      <c r="O604" s="71"/>
    </row>
    <row r="605" spans="1:15">
      <c r="A605" t="s">
        <v>156</v>
      </c>
      <c r="B605" t="s">
        <v>155</v>
      </c>
      <c r="C605" s="36" t="s">
        <v>154</v>
      </c>
      <c r="D605" t="s">
        <v>11</v>
      </c>
      <c r="E605" t="s">
        <v>12</v>
      </c>
      <c r="F605" t="s">
        <v>13</v>
      </c>
      <c r="G605" t="s">
        <v>14</v>
      </c>
      <c r="H605" t="s">
        <v>15</v>
      </c>
      <c r="I605" t="s">
        <v>30</v>
      </c>
      <c r="J605">
        <v>2017</v>
      </c>
      <c r="K605" t="s">
        <v>23</v>
      </c>
      <c r="L605" t="s">
        <v>17</v>
      </c>
      <c r="M605">
        <v>6045669</v>
      </c>
      <c r="N605">
        <v>14170860</v>
      </c>
      <c r="O605" s="71"/>
    </row>
    <row r="606" spans="1:15">
      <c r="A606" t="s">
        <v>156</v>
      </c>
      <c r="B606" t="s">
        <v>155</v>
      </c>
      <c r="C606" s="36" t="s">
        <v>154</v>
      </c>
      <c r="D606" t="s">
        <v>11</v>
      </c>
      <c r="E606" t="s">
        <v>12</v>
      </c>
      <c r="F606" t="s">
        <v>13</v>
      </c>
      <c r="G606" t="s">
        <v>14</v>
      </c>
      <c r="H606" t="s">
        <v>15</v>
      </c>
      <c r="I606" t="s">
        <v>30</v>
      </c>
      <c r="J606">
        <v>2017</v>
      </c>
      <c r="K606" t="s">
        <v>24</v>
      </c>
      <c r="L606" t="s">
        <v>17</v>
      </c>
      <c r="M606">
        <v>2520127</v>
      </c>
      <c r="N606">
        <v>6099800</v>
      </c>
      <c r="O606" s="71"/>
    </row>
    <row r="607" spans="1:15">
      <c r="A607" t="s">
        <v>156</v>
      </c>
      <c r="B607" t="s">
        <v>155</v>
      </c>
      <c r="C607" s="36" t="s">
        <v>154</v>
      </c>
      <c r="D607" t="s">
        <v>11</v>
      </c>
      <c r="E607" t="s">
        <v>12</v>
      </c>
      <c r="F607" t="s">
        <v>13</v>
      </c>
      <c r="G607" t="s">
        <v>14</v>
      </c>
      <c r="H607" t="s">
        <v>15</v>
      </c>
      <c r="I607" t="s">
        <v>30</v>
      </c>
      <c r="J607">
        <v>2018</v>
      </c>
      <c r="K607" t="s">
        <v>26</v>
      </c>
      <c r="L607" t="s">
        <v>17</v>
      </c>
      <c r="M607">
        <v>5720933</v>
      </c>
      <c r="N607">
        <v>13404980</v>
      </c>
      <c r="O607" s="71"/>
    </row>
    <row r="608" spans="1:15">
      <c r="A608" t="s">
        <v>156</v>
      </c>
      <c r="B608" t="s">
        <v>155</v>
      </c>
      <c r="C608" s="36" t="s">
        <v>154</v>
      </c>
      <c r="D608" t="s">
        <v>11</v>
      </c>
      <c r="E608" t="s">
        <v>12</v>
      </c>
      <c r="F608" t="s">
        <v>13</v>
      </c>
      <c r="G608" t="s">
        <v>14</v>
      </c>
      <c r="H608" t="s">
        <v>15</v>
      </c>
      <c r="I608" t="s">
        <v>30</v>
      </c>
      <c r="J608">
        <v>2018</v>
      </c>
      <c r="K608" t="s">
        <v>27</v>
      </c>
      <c r="L608" t="s">
        <v>17</v>
      </c>
      <c r="M608">
        <v>3784323</v>
      </c>
      <c r="N608">
        <v>9018590</v>
      </c>
      <c r="O608" s="71"/>
    </row>
    <row r="609" spans="1:15">
      <c r="A609" t="s">
        <v>156</v>
      </c>
      <c r="B609" t="s">
        <v>155</v>
      </c>
      <c r="C609" s="36" t="s">
        <v>154</v>
      </c>
      <c r="D609" t="s">
        <v>11</v>
      </c>
      <c r="E609" t="s">
        <v>12</v>
      </c>
      <c r="F609" t="s">
        <v>13</v>
      </c>
      <c r="G609" t="s">
        <v>14</v>
      </c>
      <c r="H609" t="s">
        <v>15</v>
      </c>
      <c r="I609" t="s">
        <v>30</v>
      </c>
      <c r="J609">
        <v>2018</v>
      </c>
      <c r="K609" t="s">
        <v>28</v>
      </c>
      <c r="L609" t="s">
        <v>17</v>
      </c>
      <c r="M609">
        <v>2320762</v>
      </c>
      <c r="N609">
        <v>5758440</v>
      </c>
      <c r="O609" s="71"/>
    </row>
    <row r="610" spans="1:15">
      <c r="A610" t="s">
        <v>156</v>
      </c>
      <c r="B610" t="s">
        <v>155</v>
      </c>
      <c r="C610" s="36" t="s">
        <v>154</v>
      </c>
      <c r="D610" t="s">
        <v>11</v>
      </c>
      <c r="E610" t="s">
        <v>12</v>
      </c>
      <c r="F610" t="s">
        <v>31</v>
      </c>
      <c r="G610" t="s">
        <v>32</v>
      </c>
      <c r="H610" t="s">
        <v>33</v>
      </c>
      <c r="I610" t="s">
        <v>30</v>
      </c>
      <c r="J610">
        <v>2017</v>
      </c>
      <c r="K610" t="s">
        <v>18</v>
      </c>
      <c r="L610" t="s">
        <v>17</v>
      </c>
      <c r="M610">
        <v>6576</v>
      </c>
      <c r="N610">
        <v>886</v>
      </c>
      <c r="O610" s="71"/>
    </row>
    <row r="611" spans="1:15">
      <c r="A611" t="s">
        <v>156</v>
      </c>
      <c r="B611" t="s">
        <v>155</v>
      </c>
      <c r="C611" s="36" t="s">
        <v>154</v>
      </c>
      <c r="D611" t="s">
        <v>11</v>
      </c>
      <c r="E611" t="s">
        <v>12</v>
      </c>
      <c r="F611" t="s">
        <v>31</v>
      </c>
      <c r="G611" t="s">
        <v>32</v>
      </c>
      <c r="H611" t="s">
        <v>33</v>
      </c>
      <c r="I611" t="s">
        <v>30</v>
      </c>
      <c r="J611">
        <v>2017</v>
      </c>
      <c r="K611" t="s">
        <v>19</v>
      </c>
      <c r="L611" t="s">
        <v>17</v>
      </c>
      <c r="M611">
        <v>6572</v>
      </c>
      <c r="N611">
        <v>815</v>
      </c>
      <c r="O611" s="71"/>
    </row>
    <row r="612" spans="1:15">
      <c r="A612" t="s">
        <v>156</v>
      </c>
      <c r="B612" t="s">
        <v>155</v>
      </c>
      <c r="C612" s="36" t="s">
        <v>154</v>
      </c>
      <c r="D612" t="s">
        <v>11</v>
      </c>
      <c r="E612" t="s">
        <v>12</v>
      </c>
      <c r="F612" t="s">
        <v>31</v>
      </c>
      <c r="G612" t="s">
        <v>32</v>
      </c>
      <c r="H612" t="s">
        <v>33</v>
      </c>
      <c r="I612" t="s">
        <v>30</v>
      </c>
      <c r="J612">
        <v>2017</v>
      </c>
      <c r="K612" t="s">
        <v>20</v>
      </c>
      <c r="L612" t="s">
        <v>17</v>
      </c>
      <c r="M612">
        <v>673</v>
      </c>
      <c r="N612">
        <v>1210</v>
      </c>
      <c r="O612" s="71"/>
    </row>
    <row r="613" spans="1:15">
      <c r="A613" t="s">
        <v>156</v>
      </c>
      <c r="B613" t="s">
        <v>155</v>
      </c>
      <c r="C613" s="36" t="s">
        <v>154</v>
      </c>
      <c r="D613" t="s">
        <v>11</v>
      </c>
      <c r="E613" t="s">
        <v>12</v>
      </c>
      <c r="F613" t="s">
        <v>31</v>
      </c>
      <c r="G613" t="s">
        <v>32</v>
      </c>
      <c r="H613" t="s">
        <v>33</v>
      </c>
      <c r="I613" t="s">
        <v>30</v>
      </c>
      <c r="J613">
        <v>2017</v>
      </c>
      <c r="K613" t="s">
        <v>21</v>
      </c>
      <c r="L613" t="s">
        <v>17</v>
      </c>
      <c r="M613">
        <v>7881</v>
      </c>
      <c r="N613">
        <v>942</v>
      </c>
      <c r="O613" s="71"/>
    </row>
    <row r="614" spans="1:15">
      <c r="A614" t="s">
        <v>156</v>
      </c>
      <c r="B614" t="s">
        <v>155</v>
      </c>
      <c r="C614" s="36" t="s">
        <v>154</v>
      </c>
      <c r="D614" t="s">
        <v>11</v>
      </c>
      <c r="E614" t="s">
        <v>12</v>
      </c>
      <c r="F614" t="s">
        <v>31</v>
      </c>
      <c r="G614" t="s">
        <v>32</v>
      </c>
      <c r="H614" t="s">
        <v>33</v>
      </c>
      <c r="I614" t="s">
        <v>30</v>
      </c>
      <c r="J614">
        <v>2017</v>
      </c>
      <c r="K614" t="s">
        <v>22</v>
      </c>
      <c r="L614" t="s">
        <v>17</v>
      </c>
      <c r="M614">
        <v>26591</v>
      </c>
      <c r="N614">
        <v>26230</v>
      </c>
      <c r="O614" s="71"/>
    </row>
    <row r="615" spans="1:15">
      <c r="A615" t="s">
        <v>156</v>
      </c>
      <c r="B615" t="s">
        <v>155</v>
      </c>
      <c r="C615" s="36" t="s">
        <v>154</v>
      </c>
      <c r="D615" t="s">
        <v>11</v>
      </c>
      <c r="E615" t="s">
        <v>12</v>
      </c>
      <c r="F615" t="s">
        <v>31</v>
      </c>
      <c r="G615" t="s">
        <v>32</v>
      </c>
      <c r="H615" t="s">
        <v>36</v>
      </c>
      <c r="I615" t="s">
        <v>30</v>
      </c>
      <c r="J615">
        <v>2017</v>
      </c>
      <c r="K615" t="s">
        <v>16</v>
      </c>
      <c r="L615" t="s">
        <v>17</v>
      </c>
      <c r="M615">
        <v>133018</v>
      </c>
      <c r="N615">
        <v>224780</v>
      </c>
      <c r="O615" s="71"/>
    </row>
    <row r="616" spans="1:15">
      <c r="A616" t="s">
        <v>156</v>
      </c>
      <c r="B616" t="s">
        <v>155</v>
      </c>
      <c r="C616" s="36" t="s">
        <v>154</v>
      </c>
      <c r="D616" t="s">
        <v>11</v>
      </c>
      <c r="E616" t="s">
        <v>12</v>
      </c>
      <c r="F616" t="s">
        <v>31</v>
      </c>
      <c r="G616" t="s">
        <v>32</v>
      </c>
      <c r="H616" t="s">
        <v>36</v>
      </c>
      <c r="I616" t="s">
        <v>30</v>
      </c>
      <c r="J616">
        <v>2017</v>
      </c>
      <c r="K616" t="s">
        <v>18</v>
      </c>
      <c r="L616" t="s">
        <v>17</v>
      </c>
      <c r="M616">
        <v>358668</v>
      </c>
      <c r="N616">
        <v>335540</v>
      </c>
      <c r="O616" s="71"/>
    </row>
    <row r="617" spans="1:15">
      <c r="A617" t="s">
        <v>156</v>
      </c>
      <c r="B617" t="s">
        <v>155</v>
      </c>
      <c r="C617" s="36" t="s">
        <v>154</v>
      </c>
      <c r="D617" t="s">
        <v>11</v>
      </c>
      <c r="E617" t="s">
        <v>12</v>
      </c>
      <c r="F617" t="s">
        <v>31</v>
      </c>
      <c r="G617" t="s">
        <v>32</v>
      </c>
      <c r="H617" t="s">
        <v>36</v>
      </c>
      <c r="I617" t="s">
        <v>30</v>
      </c>
      <c r="J617">
        <v>2017</v>
      </c>
      <c r="K617" t="s">
        <v>20</v>
      </c>
      <c r="L617" t="s">
        <v>17</v>
      </c>
      <c r="M617">
        <v>50826</v>
      </c>
      <c r="N617">
        <v>53720</v>
      </c>
      <c r="O617" s="71"/>
    </row>
    <row r="618" spans="1:15">
      <c r="A618" t="s">
        <v>156</v>
      </c>
      <c r="B618" t="s">
        <v>155</v>
      </c>
      <c r="C618" s="36" t="s">
        <v>154</v>
      </c>
      <c r="D618" t="s">
        <v>11</v>
      </c>
      <c r="E618" t="s">
        <v>12</v>
      </c>
      <c r="F618" t="s">
        <v>31</v>
      </c>
      <c r="G618" t="s">
        <v>32</v>
      </c>
      <c r="H618" t="s">
        <v>36</v>
      </c>
      <c r="I618" t="s">
        <v>30</v>
      </c>
      <c r="J618">
        <v>2017</v>
      </c>
      <c r="K618" t="s">
        <v>21</v>
      </c>
      <c r="L618" t="s">
        <v>17</v>
      </c>
      <c r="M618">
        <v>244671</v>
      </c>
      <c r="N618">
        <v>337510</v>
      </c>
      <c r="O618" s="71"/>
    </row>
    <row r="619" spans="1:15">
      <c r="A619" t="s">
        <v>156</v>
      </c>
      <c r="B619" t="s">
        <v>155</v>
      </c>
      <c r="C619" s="36" t="s">
        <v>154</v>
      </c>
      <c r="D619" t="s">
        <v>11</v>
      </c>
      <c r="E619" t="s">
        <v>12</v>
      </c>
      <c r="F619" t="s">
        <v>31</v>
      </c>
      <c r="G619" t="s">
        <v>32</v>
      </c>
      <c r="H619" t="s">
        <v>36</v>
      </c>
      <c r="I619" t="s">
        <v>30</v>
      </c>
      <c r="J619">
        <v>2017</v>
      </c>
      <c r="K619" t="s">
        <v>22</v>
      </c>
      <c r="L619" t="s">
        <v>17</v>
      </c>
      <c r="M619">
        <v>48886</v>
      </c>
      <c r="N619">
        <v>53220</v>
      </c>
      <c r="O619" s="71"/>
    </row>
    <row r="620" spans="1:15">
      <c r="A620" t="s">
        <v>156</v>
      </c>
      <c r="B620" t="s">
        <v>155</v>
      </c>
      <c r="C620" s="36" t="s">
        <v>154</v>
      </c>
      <c r="D620" t="s">
        <v>11</v>
      </c>
      <c r="E620" t="s">
        <v>12</v>
      </c>
      <c r="F620" t="s">
        <v>31</v>
      </c>
      <c r="G620" t="s">
        <v>32</v>
      </c>
      <c r="H620" t="s">
        <v>36</v>
      </c>
      <c r="I620" t="s">
        <v>30</v>
      </c>
      <c r="J620">
        <v>2017</v>
      </c>
      <c r="K620" t="s">
        <v>24</v>
      </c>
      <c r="L620" t="s">
        <v>17</v>
      </c>
      <c r="M620">
        <v>67354</v>
      </c>
      <c r="N620">
        <v>100360</v>
      </c>
      <c r="O620" s="71"/>
    </row>
    <row r="621" spans="1:15">
      <c r="A621" t="s">
        <v>156</v>
      </c>
      <c r="B621" t="s">
        <v>155</v>
      </c>
      <c r="C621" s="36" t="s">
        <v>154</v>
      </c>
      <c r="D621" t="s">
        <v>11</v>
      </c>
      <c r="E621" t="s">
        <v>12</v>
      </c>
      <c r="F621" t="s">
        <v>31</v>
      </c>
      <c r="G621" t="s">
        <v>32</v>
      </c>
      <c r="H621" t="s">
        <v>36</v>
      </c>
      <c r="I621" t="s">
        <v>30</v>
      </c>
      <c r="J621">
        <v>2017</v>
      </c>
      <c r="K621" t="s">
        <v>25</v>
      </c>
      <c r="L621" t="s">
        <v>17</v>
      </c>
      <c r="M621">
        <v>201064</v>
      </c>
      <c r="N621">
        <v>264660</v>
      </c>
      <c r="O621" s="71"/>
    </row>
    <row r="622" spans="1:15">
      <c r="A622" t="s">
        <v>156</v>
      </c>
      <c r="B622" t="s">
        <v>155</v>
      </c>
      <c r="C622" s="36" t="s">
        <v>154</v>
      </c>
      <c r="D622" t="s">
        <v>11</v>
      </c>
      <c r="E622" t="s">
        <v>12</v>
      </c>
      <c r="F622" t="s">
        <v>31</v>
      </c>
      <c r="G622" t="s">
        <v>32</v>
      </c>
      <c r="H622" t="s">
        <v>36</v>
      </c>
      <c r="I622" t="s">
        <v>30</v>
      </c>
      <c r="J622">
        <v>2018</v>
      </c>
      <c r="K622" t="s">
        <v>26</v>
      </c>
      <c r="L622" t="s">
        <v>17</v>
      </c>
      <c r="M622">
        <v>393169</v>
      </c>
      <c r="N622">
        <v>519120</v>
      </c>
      <c r="O622" s="71"/>
    </row>
    <row r="623" spans="1:15">
      <c r="A623" t="s">
        <v>156</v>
      </c>
      <c r="B623" t="s">
        <v>155</v>
      </c>
      <c r="C623" s="36" t="s">
        <v>154</v>
      </c>
      <c r="D623" t="s">
        <v>11</v>
      </c>
      <c r="E623" t="s">
        <v>12</v>
      </c>
      <c r="F623" t="s">
        <v>31</v>
      </c>
      <c r="G623" t="s">
        <v>32</v>
      </c>
      <c r="H623" t="s">
        <v>37</v>
      </c>
      <c r="I623" t="s">
        <v>30</v>
      </c>
      <c r="J623">
        <v>2017</v>
      </c>
      <c r="K623" t="s">
        <v>21</v>
      </c>
      <c r="L623" t="s">
        <v>17</v>
      </c>
      <c r="M623">
        <v>12912</v>
      </c>
      <c r="N623">
        <v>24550</v>
      </c>
      <c r="O623" s="71"/>
    </row>
    <row r="625" spans="1:14">
      <c r="A625" s="1" t="s">
        <v>216</v>
      </c>
      <c r="M625">
        <f>SUBTOTAL(9,M2:M624)</f>
        <v>216474296</v>
      </c>
      <c r="N625">
        <f>SUBTOTAL(9,N2:N624)</f>
        <v>482009339</v>
      </c>
    </row>
  </sheetData>
  <mergeCells count="24">
    <mergeCell ref="O499:O500"/>
    <mergeCell ref="O598:O599"/>
    <mergeCell ref="O501:O506"/>
    <mergeCell ref="O152:O222"/>
    <mergeCell ref="O223:O235"/>
    <mergeCell ref="O236:O277"/>
    <mergeCell ref="O278:O279"/>
    <mergeCell ref="O280:O289"/>
    <mergeCell ref="O600:O623"/>
    <mergeCell ref="O539:O541"/>
    <mergeCell ref="O528:O534"/>
    <mergeCell ref="O545:O589"/>
    <mergeCell ref="O2:O32"/>
    <mergeCell ref="O508:O517"/>
    <mergeCell ref="O33:O56"/>
    <mergeCell ref="O542:O543"/>
    <mergeCell ref="O57:O80"/>
    <mergeCell ref="O484:O498"/>
    <mergeCell ref="O535:O537"/>
    <mergeCell ref="O465:O483"/>
    <mergeCell ref="O82:O108"/>
    <mergeCell ref="O109:O151"/>
    <mergeCell ref="O590:O597"/>
    <mergeCell ref="O518:O527"/>
  </mergeCells>
  <phoneticPr fontId="23" type="noConversion"/>
  <hyperlinks>
    <hyperlink ref="P1" r:id="rId1" xr:uid="{F7E0912C-759F-44F1-B78C-FC6425C4F46D}"/>
  </hyperlinks>
  <pageMargins left="0.7" right="0.7" top="0.75" bottom="0.75" header="0.3" footer="0.3"/>
  <pageSetup paperSize="9" orientation="portrait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9280E48E807ED4AA4BA7BE40CA69573" ma:contentTypeVersion="14" ma:contentTypeDescription="Create a new document." ma:contentTypeScope="" ma:versionID="41ea01d1926dcfac1ce170f61d45a062">
  <xsd:schema xmlns:xsd="http://www.w3.org/2001/XMLSchema" xmlns:xs="http://www.w3.org/2001/XMLSchema" xmlns:p="http://schemas.microsoft.com/office/2006/metadata/properties" xmlns:ns1="http://schemas.microsoft.com/sharepoint/v3" xmlns:ns2="ef760887-92d3-413b-b11d-236601df688e" xmlns:ns3="e30f7a5d-8fa8-41c9-ac7a-9b097ed4b6af" targetNamespace="http://schemas.microsoft.com/office/2006/metadata/properties" ma:root="true" ma:fieldsID="0f615fc2b09bf667a7b594565d090f0d" ns1:_="" ns2:_="" ns3:_="">
    <xsd:import namespace="http://schemas.microsoft.com/sharepoint/v3"/>
    <xsd:import namespace="ef760887-92d3-413b-b11d-236601df688e"/>
    <xsd:import namespace="e30f7a5d-8fa8-41c9-ac7a-9b097ed4b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1:_ip_UnifiedCompliancePolicyProperties" minOccurs="0"/>
                <xsd:element ref="ns1:_ip_UnifiedCompliancePolicyUIActio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760887-92d3-413b-b11d-236601df68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6e40df2b-c156-4e70-b773-96d34ab370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0f7a5d-8fa8-41c9-ac7a-9b097ed4b6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449e4df2-fc7b-40ef-a90a-380ef4425123}" ma:internalName="TaxCatchAll" ma:showField="CatchAllData" ma:web="e30f7a5d-8fa8-41c9-ac7a-9b097ed4b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lcf76f155ced4ddcb4097134ff3c332f xmlns="ef760887-92d3-413b-b11d-236601df688e">
      <Terms xmlns="http://schemas.microsoft.com/office/infopath/2007/PartnerControls"/>
    </lcf76f155ced4ddcb4097134ff3c332f>
    <_ip_UnifiedCompliancePolicyProperties xmlns="http://schemas.microsoft.com/sharepoint/v3" xsi:nil="true"/>
    <TaxCatchAll xmlns="e30f7a5d-8fa8-41c9-ac7a-9b097ed4b6af" xsi:nil="true"/>
  </documentManagement>
</p:properties>
</file>

<file path=customXml/itemProps1.xml><?xml version="1.0" encoding="utf-8"?>
<ds:datastoreItem xmlns:ds="http://schemas.openxmlformats.org/officeDocument/2006/customXml" ds:itemID="{BCFD3FFD-9D6D-4E99-8C46-CFD67C397E2C}"/>
</file>

<file path=customXml/itemProps2.xml><?xml version="1.0" encoding="utf-8"?>
<ds:datastoreItem xmlns:ds="http://schemas.openxmlformats.org/officeDocument/2006/customXml" ds:itemID="{72ACECA4-0C65-42D2-8C9C-C8B5BEE81932}"/>
</file>

<file path=customXml/itemProps3.xml><?xml version="1.0" encoding="utf-8"?>
<ds:datastoreItem xmlns:ds="http://schemas.openxmlformats.org/officeDocument/2006/customXml" ds:itemID="{FC3F225E-FCC1-4431-BCC7-0063C456CF4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16</vt:i4>
      </vt:variant>
    </vt:vector>
  </HeadingPairs>
  <TitlesOfParts>
    <vt:vector size="16" baseType="lpstr">
      <vt:lpstr>Comparison </vt:lpstr>
      <vt:lpstr>Sum of import qty</vt:lpstr>
      <vt:lpstr>Steel Rebar price in UK</vt:lpstr>
      <vt:lpstr>Import from main non-EU country</vt:lpstr>
      <vt:lpstr>Qty 2017.4-2018.3</vt:lpstr>
      <vt:lpstr>Qty 2018.4-2019.3</vt:lpstr>
      <vt:lpstr>Qty 2019.4-2020.3</vt:lpstr>
      <vt:lpstr>Qty 2020.4-2021.3</vt:lpstr>
      <vt:lpstr>UK import 2017.4-2018.3</vt:lpstr>
      <vt:lpstr>UK import 2018.4-2019.3</vt:lpstr>
      <vt:lpstr>UK import 2019.4-2020.3</vt:lpstr>
      <vt:lpstr>UK import 2020.4-2021.3</vt:lpstr>
      <vt:lpstr>Exchange rate 2020.4-2021.3</vt:lpstr>
      <vt:lpstr>Exchange rate 2019.4-2020.3</vt:lpstr>
      <vt:lpstr>Exchange rate 2018.4-2019.3</vt:lpstr>
      <vt:lpstr>Exchange rate 2017.4-2018.3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</dc:creator>
  <cp:lastModifiedBy>X280</cp:lastModifiedBy>
  <dcterms:created xsi:type="dcterms:W3CDTF">2021-06-28T05:00:37Z</dcterms:created>
  <dcterms:modified xsi:type="dcterms:W3CDTF">2021-07-03T12:18:41Z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0x010100C9280E48E807ED4AA4BA7BE40CA69573</vt:lpwstr>
  </property>
</Properties>
</file>