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Accounts\Craig\2021 Reviews\Anti Dumping Turkey\Non-Confidential\"/>
    </mc:Choice>
  </mc:AlternateContent>
  <xr:revisionPtr revIDLastSave="0" documentId="13_ncr:1_{B4C13621-5AD7-4A87-B7F2-6A24DABE661D}" xr6:coauthVersionLast="47" xr6:coauthVersionMax="47" xr10:uidLastSave="{00000000-0000-0000-0000-000000000000}"/>
  <bookViews>
    <workbookView xWindow="-120" yWindow="-120" windowWidth="29040" windowHeight="15840" xr2:uid="{AC2BC82F-3A2C-44B0-B24F-8B38721293A3}"/>
  </bookViews>
  <sheets>
    <sheet name="Basis of Calc" sheetId="4" r:id="rId1"/>
    <sheet name="FOI Data" sheetId="1" r:id="rId2"/>
    <sheet name="FOI Requests" sheetId="3" r:id="rId3"/>
    <sheet name="Commodity Code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3" i="1"/>
  <c r="I31" i="1"/>
  <c r="I30" i="1"/>
  <c r="I29" i="1"/>
  <c r="I26" i="1"/>
  <c r="I24" i="1"/>
  <c r="I23" i="1"/>
  <c r="I22" i="1"/>
  <c r="I18" i="1"/>
  <c r="I15" i="1"/>
  <c r="I14" i="1"/>
  <c r="I13" i="1"/>
  <c r="I10" i="1"/>
  <c r="I6" i="1"/>
  <c r="I7" i="1"/>
  <c r="I5" i="1"/>
  <c r="D17" i="1"/>
  <c r="F17" i="1"/>
  <c r="C17" i="1"/>
  <c r="D9" i="1"/>
  <c r="F9" i="1"/>
  <c r="H9" i="1"/>
  <c r="C9" i="1"/>
  <c r="H17" i="1"/>
  <c r="G17" i="1"/>
  <c r="E17" i="1"/>
  <c r="E9" i="1"/>
  <c r="G9" i="1"/>
</calcChain>
</file>

<file path=xl/sharedStrings.xml><?xml version="1.0" encoding="utf-8"?>
<sst xmlns="http://schemas.openxmlformats.org/spreadsheetml/2006/main" count="61" uniqueCount="47">
  <si>
    <t>Trade value £</t>
  </si>
  <si>
    <t>China</t>
  </si>
  <si>
    <t>India</t>
  </si>
  <si>
    <t>Turkey</t>
  </si>
  <si>
    <t>Vietnam</t>
  </si>
  <si>
    <t>Net Mass Kg</t>
  </si>
  <si>
    <t>Total Trade Value</t>
  </si>
  <si>
    <t>Total net weight</t>
  </si>
  <si>
    <t>Assume Weight</t>
  </si>
  <si>
    <t>Dear Sir,</t>
  </si>
  <si>
    <t>Under the Freedom of information Act I would like to request the following information.</t>
  </si>
  <si>
    <t>For the periods 2000-2021.</t>
  </si>
  <si>
    <t>Details of Value and Volume ( individual units) by country of origin, of imports to the UK of the following individual TARIFF codes.</t>
  </si>
  <si>
    <t>If this is possible on a monthly basis from January 2020 up to and including March 2021.</t>
  </si>
  <si>
    <t>With the total duties collected by country showing the number of units at each duty rate.</t>
  </si>
  <si>
    <t>I would like the information in electronic format</t>
  </si>
  <si>
    <t>7323 93 00 10</t>
  </si>
  <si>
    <t>7323 99 00 10</t>
  </si>
  <si>
    <t>8516 79 70 10</t>
  </si>
  <si>
    <t>8516 90 00 51</t>
  </si>
  <si>
    <t>Please note that the online data tables will only report data to the 8 digit code reference, where I am specifically looking at the above 10 digit codes.</t>
  </si>
  <si>
    <t>Ref: FOI2021/07454</t>
  </si>
  <si>
    <t>With reference to your letter of 14 May 2021, I would answer your questions as follows;</t>
  </si>
  <si>
    <t>I look forward to receiving the data.</t>
  </si>
  <si>
    <t>•             Can you confirm you would like trade data presented annually for the years 2000 to 2021 and then monthly for the period from January 2020 to March 2021?- Yes I can confirm that is correct. If the data can be provided in two files , one that presents the data annually and the second for the monthly data that would be helpful.</t>
  </si>
  <si>
    <t>•             Could you also clarify whether you require data for imports from European Union (EU) countries? As the UK was a member of the European Union Customs Union (EUCU) until January 2021 no duty was collected on imports of goods from EU countries to the UK until that time.- Yes , I can confirm I would like the data on imports from EU countries if available and I understand that for this value and volume no duty would have been collected.</t>
  </si>
  <si>
    <t>•             Could you further clarify whether you require data for imports to the entire UK or for imports to Great Britain only? Although Northern Ireland (NI) has also left the EUCU, along with the rest of the UK, the Union’s Customs Code continues to apply there as per the Northern Ireland Protocol. This means EU customs duties continue to apply to goods entering NI. Therefore, no duty continues to apply to EU goods entering NI. – I would like the data for the entire UK please. If the data for imports to Northern Ireland is available for the period 1 January 2021 to March 2021 separately then that data in terms of value and volume would be helpful.</t>
  </si>
  <si>
    <t>Total Value per FOI 27/9/21</t>
  </si>
  <si>
    <t>7323930010 &amp; 7323990010</t>
  </si>
  <si>
    <t>FOI Request Information - 27 Sept 2021</t>
  </si>
  <si>
    <t>Total Net weight per FOI 27/9/21</t>
  </si>
  <si>
    <t>Assumptions and Basis of Calculations</t>
  </si>
  <si>
    <t>These are the volumes of ironing boards input into Annex 2.</t>
  </si>
  <si>
    <t>An assumpton is made that the average of the 3 years reported (2018-2020) on the FOI is used to calculate out the volume for  2021 for each country. With the balancing figure representing 'other countries'</t>
  </si>
  <si>
    <t>A further FOI request was made to obtain the total imports by commodity codes as this was absent from the answer on the first FOI response. Annex E1</t>
  </si>
  <si>
    <t>The details of the imported value and weight were input into charts on the FOI Data tab in this file including the total imported on the commodity codes</t>
  </si>
  <si>
    <t>The volume of boards calculated for imports from Turkey in point 4 is also used in Annex F Injury calculation.</t>
  </si>
  <si>
    <t>Indexed no of boards</t>
  </si>
  <si>
    <t xml:space="preserve">Total No of boards </t>
  </si>
  <si>
    <t>Total</t>
  </si>
  <si>
    <t xml:space="preserve">Indexed Retail Value </t>
  </si>
  <si>
    <t xml:space="preserve"> calculate out a number for ironing boards imported in to the UK from that country (FOI Data) .</t>
  </si>
  <si>
    <t xml:space="preserve">Using confidential  internal market know-how (redacted) a value of retail price can be used to calculate a years retail value which has been indexed </t>
  </si>
  <si>
    <t>2021 Average 2018-2020</t>
  </si>
  <si>
    <t>Other- Total less China, India, Turkey</t>
  </si>
  <si>
    <t xml:space="preserve"> A Freedom of Information (FOI) request was made to obtain details of imports of the commodity codes specifically for ironing boards by country - See Annex E2 Only information for 7323 93 00 10 and 7323 99 00 10  were provided by HMRC and as these relate to steel ironing boards they are the same as produced by the UK manufacturer. The other two codes 8516 79 70 10 and 8516 90 00 51 are included in the application as the description of the commodity codes (see the commodity codes tab) could also be used by importers to import steel ironing boards in to the UK. Annex E1 shows that these codes are being used but values were not provided so couldn't be used in the application.</t>
  </si>
  <si>
    <t>By using the quantities of different products an average retail price can be calculated and this is then applied to the volumes in point 4 above. This then gives a UK market value which is reported on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</si>
</sst>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2" fillId="0" borderId="0" xfId="0" applyFont="1" applyBorder="1"/>
    <xf numFmtId="164" fontId="2" fillId="0" borderId="0" xfId="1" applyNumberFormat="1" applyFont="1" applyBorder="1"/>
    <xf numFmtId="0" fontId="2" fillId="0" borderId="1" xfId="0" applyFont="1" applyBorder="1"/>
    <xf numFmtId="164" fontId="2" fillId="0" borderId="2" xfId="1" applyNumberFormat="1" applyFont="1" applyBorder="1"/>
    <xf numFmtId="164" fontId="2" fillId="0" borderId="3" xfId="1" applyNumberFormat="1" applyFont="1" applyBorder="1"/>
    <xf numFmtId="0" fontId="2" fillId="0" borderId="4" xfId="0" applyFont="1" applyBorder="1"/>
    <xf numFmtId="164" fontId="0" fillId="0" borderId="0" xfId="1" applyNumberFormat="1" applyFont="1" applyBorder="1"/>
    <xf numFmtId="164" fontId="0" fillId="0" borderId="5" xfId="1" applyNumberFormat="1" applyFont="1" applyBorder="1"/>
    <xf numFmtId="0" fontId="0" fillId="0" borderId="4" xfId="0" applyBorder="1"/>
    <xf numFmtId="0" fontId="2" fillId="0" borderId="8" xfId="0" applyFont="1" applyBorder="1"/>
    <xf numFmtId="0" fontId="2" fillId="0" borderId="9" xfId="0" applyFont="1" applyBorder="1"/>
    <xf numFmtId="0" fontId="0" fillId="0" borderId="0" xfId="0" applyBorder="1"/>
    <xf numFmtId="0" fontId="3" fillId="0" borderId="0" xfId="0" applyFont="1"/>
    <xf numFmtId="0" fontId="2" fillId="0" borderId="6" xfId="0" applyFont="1" applyBorder="1"/>
    <xf numFmtId="164" fontId="2" fillId="0" borderId="7" xfId="1" applyNumberFormat="1" applyFont="1" applyBorder="1"/>
    <xf numFmtId="0" fontId="0" fillId="0" borderId="0" xfId="0" applyAlignment="1">
      <alignment vertical="center"/>
    </xf>
    <xf numFmtId="15" fontId="4" fillId="0" borderId="0" xfId="0" applyNumberFormat="1" applyFont="1"/>
    <xf numFmtId="164" fontId="2" fillId="2" borderId="0" xfId="1" applyNumberFormat="1" applyFont="1" applyFill="1" applyBorder="1"/>
    <xf numFmtId="0" fontId="2" fillId="2" borderId="4" xfId="0" applyFont="1" applyFill="1" applyBorder="1"/>
    <xf numFmtId="0" fontId="2" fillId="2" borderId="0" xfId="0" applyFont="1" applyFill="1" applyBorder="1"/>
    <xf numFmtId="0" fontId="2" fillId="0" borderId="0" xfId="0" applyFont="1" applyFill="1" applyBorder="1"/>
    <xf numFmtId="0" fontId="0" fillId="0" borderId="0" xfId="0" applyAlignment="1">
      <alignment wrapText="1"/>
    </xf>
    <xf numFmtId="0" fontId="0" fillId="0" borderId="0" xfId="0" applyAlignment="1">
      <alignment horizontal="center" vertical="center"/>
    </xf>
    <xf numFmtId="0" fontId="2" fillId="0" borderId="4" xfId="0" applyFont="1" applyFill="1" applyBorder="1"/>
    <xf numFmtId="164" fontId="2" fillId="0" borderId="0" xfId="1" applyNumberFormat="1" applyFont="1" applyFill="1" applyBorder="1"/>
    <xf numFmtId="0" fontId="0" fillId="0" borderId="0" xfId="0" applyFill="1"/>
    <xf numFmtId="9" fontId="2" fillId="0" borderId="0" xfId="2" applyFont="1" applyFill="1" applyBorder="1"/>
    <xf numFmtId="164" fontId="0" fillId="0" borderId="0" xfId="1" applyNumberFormat="1" applyFont="1" applyFill="1" applyBorder="1"/>
    <xf numFmtId="0" fontId="0" fillId="0" borderId="4" xfId="0" applyFill="1" applyBorder="1"/>
    <xf numFmtId="0" fontId="2" fillId="0" borderId="8" xfId="0" applyFont="1" applyFill="1" applyBorder="1"/>
    <xf numFmtId="0" fontId="2" fillId="0" borderId="9" xfId="0" applyFont="1" applyFill="1" applyBorder="1"/>
    <xf numFmtId="164" fontId="0" fillId="0" borderId="0" xfId="0" applyNumberFormat="1" applyFill="1"/>
    <xf numFmtId="164" fontId="0" fillId="0" borderId="10" xfId="1" applyNumberFormat="1" applyFont="1" applyFill="1" applyBorder="1"/>
    <xf numFmtId="164" fontId="0" fillId="0" borderId="11" xfId="1" applyNumberFormat="1" applyFont="1" applyFill="1" applyBorder="1"/>
    <xf numFmtId="0" fontId="0" fillId="0" borderId="0" xfId="0" applyAlignment="1">
      <alignment horizontal="left" vertical="center"/>
    </xf>
    <xf numFmtId="1" fontId="0" fillId="0" borderId="0" xfId="0" applyNumberFormat="1"/>
    <xf numFmtId="164" fontId="2" fillId="0" borderId="10" xfId="1" applyNumberFormat="1" applyFont="1" applyBorder="1"/>
    <xf numFmtId="164" fontId="2" fillId="0" borderId="13" xfId="1" applyNumberFormat="1" applyFont="1" applyBorder="1"/>
    <xf numFmtId="164" fontId="0" fillId="0" borderId="14" xfId="1" applyNumberFormat="1" applyFont="1" applyBorder="1"/>
    <xf numFmtId="164" fontId="2" fillId="0" borderId="15" xfId="1" applyNumberFormat="1" applyFont="1" applyBorder="1"/>
    <xf numFmtId="0" fontId="2" fillId="0" borderId="12" xfId="0" applyFont="1" applyBorder="1" applyAlignment="1">
      <alignment horizontal="righ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160021</xdr:colOff>
      <xdr:row>20</xdr:row>
      <xdr:rowOff>141911</xdr:rowOff>
    </xdr:to>
    <xdr:pic>
      <xdr:nvPicPr>
        <xdr:cNvPr id="2" name="Picture 1">
          <a:extLst>
            <a:ext uri="{FF2B5EF4-FFF2-40B4-BE49-F238E27FC236}">
              <a16:creationId xmlns:a16="http://schemas.microsoft.com/office/drawing/2014/main" id="{F8F7B51B-7508-4367-A36D-520BEC93A61B}"/>
            </a:ext>
          </a:extLst>
        </xdr:cNvPr>
        <xdr:cNvPicPr>
          <a:picLocks noChangeAspect="1"/>
        </xdr:cNvPicPr>
      </xdr:nvPicPr>
      <xdr:blipFill>
        <a:blip xmlns:r="http://schemas.openxmlformats.org/officeDocument/2006/relationships" r:embed="rId1"/>
        <a:stretch>
          <a:fillRect/>
        </a:stretch>
      </xdr:blipFill>
      <xdr:spPr>
        <a:xfrm>
          <a:off x="1" y="182880"/>
          <a:ext cx="7475220" cy="3616631"/>
        </a:xfrm>
        <a:prstGeom prst="rect">
          <a:avLst/>
        </a:prstGeom>
      </xdr:spPr>
    </xdr:pic>
    <xdr:clientData/>
  </xdr:twoCellAnchor>
  <xdr:twoCellAnchor editAs="oneCell">
    <xdr:from>
      <xdr:col>12</xdr:col>
      <xdr:colOff>518160</xdr:colOff>
      <xdr:row>0</xdr:row>
      <xdr:rowOff>83648</xdr:rowOff>
    </xdr:from>
    <xdr:to>
      <xdr:col>25</xdr:col>
      <xdr:colOff>368196</xdr:colOff>
      <xdr:row>21</xdr:row>
      <xdr:rowOff>56475</xdr:rowOff>
    </xdr:to>
    <xdr:pic>
      <xdr:nvPicPr>
        <xdr:cNvPr id="3" name="Picture 2">
          <a:extLst>
            <a:ext uri="{FF2B5EF4-FFF2-40B4-BE49-F238E27FC236}">
              <a16:creationId xmlns:a16="http://schemas.microsoft.com/office/drawing/2014/main" id="{0C175EAA-2ACE-4C00-A70A-4CE48B7E53CB}"/>
            </a:ext>
          </a:extLst>
        </xdr:cNvPr>
        <xdr:cNvPicPr>
          <a:picLocks noChangeAspect="1"/>
        </xdr:cNvPicPr>
      </xdr:nvPicPr>
      <xdr:blipFill>
        <a:blip xmlns:r="http://schemas.openxmlformats.org/officeDocument/2006/relationships" r:embed="rId2"/>
        <a:stretch>
          <a:fillRect/>
        </a:stretch>
      </xdr:blipFill>
      <xdr:spPr>
        <a:xfrm>
          <a:off x="7833360" y="83648"/>
          <a:ext cx="7774836" cy="3813307"/>
        </a:xfrm>
        <a:prstGeom prst="rect">
          <a:avLst/>
        </a:prstGeom>
      </xdr:spPr>
    </xdr:pic>
    <xdr:clientData/>
  </xdr:twoCellAnchor>
  <xdr:twoCellAnchor editAs="oneCell">
    <xdr:from>
      <xdr:col>0</xdr:col>
      <xdr:colOff>0</xdr:colOff>
      <xdr:row>22</xdr:row>
      <xdr:rowOff>0</xdr:rowOff>
    </xdr:from>
    <xdr:to>
      <xdr:col>12</xdr:col>
      <xdr:colOff>64308</xdr:colOff>
      <xdr:row>55</xdr:row>
      <xdr:rowOff>85518</xdr:rowOff>
    </xdr:to>
    <xdr:pic>
      <xdr:nvPicPr>
        <xdr:cNvPr id="5" name="Picture 4">
          <a:extLst>
            <a:ext uri="{FF2B5EF4-FFF2-40B4-BE49-F238E27FC236}">
              <a16:creationId xmlns:a16="http://schemas.microsoft.com/office/drawing/2014/main" id="{4745C0AF-AB04-470B-8C70-37CBD33DDC0E}"/>
            </a:ext>
          </a:extLst>
        </xdr:cNvPr>
        <xdr:cNvPicPr>
          <a:picLocks noChangeAspect="1"/>
        </xdr:cNvPicPr>
      </xdr:nvPicPr>
      <xdr:blipFill>
        <a:blip xmlns:r="http://schemas.openxmlformats.org/officeDocument/2006/relationships" r:embed="rId3"/>
        <a:stretch>
          <a:fillRect/>
        </a:stretch>
      </xdr:blipFill>
      <xdr:spPr>
        <a:xfrm>
          <a:off x="0" y="4023360"/>
          <a:ext cx="7379508" cy="6120558"/>
        </a:xfrm>
        <a:prstGeom prst="rect">
          <a:avLst/>
        </a:prstGeom>
      </xdr:spPr>
    </xdr:pic>
    <xdr:clientData/>
  </xdr:twoCellAnchor>
  <xdr:twoCellAnchor editAs="oneCell">
    <xdr:from>
      <xdr:col>13</xdr:col>
      <xdr:colOff>0</xdr:colOff>
      <xdr:row>22</xdr:row>
      <xdr:rowOff>0</xdr:rowOff>
    </xdr:from>
    <xdr:to>
      <xdr:col>25</xdr:col>
      <xdr:colOff>190346</xdr:colOff>
      <xdr:row>55</xdr:row>
      <xdr:rowOff>140091</xdr:rowOff>
    </xdr:to>
    <xdr:pic>
      <xdr:nvPicPr>
        <xdr:cNvPr id="6" name="Picture 5">
          <a:extLst>
            <a:ext uri="{FF2B5EF4-FFF2-40B4-BE49-F238E27FC236}">
              <a16:creationId xmlns:a16="http://schemas.microsoft.com/office/drawing/2014/main" id="{3ECCFAB1-6D2C-40E0-90A8-BDFA764901D1}"/>
            </a:ext>
          </a:extLst>
        </xdr:cNvPr>
        <xdr:cNvPicPr>
          <a:picLocks noChangeAspect="1"/>
        </xdr:cNvPicPr>
      </xdr:nvPicPr>
      <xdr:blipFill>
        <a:blip xmlns:r="http://schemas.openxmlformats.org/officeDocument/2006/relationships" r:embed="rId4"/>
        <a:stretch>
          <a:fillRect/>
        </a:stretch>
      </xdr:blipFill>
      <xdr:spPr>
        <a:xfrm>
          <a:off x="7924800" y="4023360"/>
          <a:ext cx="7505546" cy="61751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81C0-7133-454D-B657-249AB05FC5C7}">
  <dimension ref="A1:B11"/>
  <sheetViews>
    <sheetView tabSelected="1" workbookViewId="0">
      <selection activeCell="B13" sqref="B13"/>
    </sheetView>
  </sheetViews>
  <sheetFormatPr defaultRowHeight="15" x14ac:dyDescent="0.25"/>
  <cols>
    <col min="1" max="1" width="4.7109375" style="23" customWidth="1"/>
    <col min="2" max="2" width="108.28515625" style="22" customWidth="1"/>
  </cols>
  <sheetData>
    <row r="1" spans="1:2" x14ac:dyDescent="0.25">
      <c r="A1" s="35" t="s">
        <v>31</v>
      </c>
    </row>
    <row r="3" spans="1:2" ht="90" x14ac:dyDescent="0.25">
      <c r="A3" s="23">
        <v>1</v>
      </c>
      <c r="B3" s="22" t="s">
        <v>45</v>
      </c>
    </row>
    <row r="4" spans="1:2" ht="30" x14ac:dyDescent="0.25">
      <c r="A4" s="23">
        <v>2</v>
      </c>
      <c r="B4" s="22" t="s">
        <v>34</v>
      </c>
    </row>
    <row r="5" spans="1:2" ht="30" x14ac:dyDescent="0.25">
      <c r="A5" s="23">
        <v>3</v>
      </c>
      <c r="B5" s="22" t="s">
        <v>35</v>
      </c>
    </row>
    <row r="6" spans="1:2" x14ac:dyDescent="0.25">
      <c r="A6" s="23">
        <v>4</v>
      </c>
      <c r="B6" s="22" t="s">
        <v>41</v>
      </c>
    </row>
    <row r="7" spans="1:2" x14ac:dyDescent="0.25">
      <c r="A7" s="23">
        <v>5</v>
      </c>
      <c r="B7" s="22" t="s">
        <v>32</v>
      </c>
    </row>
    <row r="8" spans="1:2" ht="30" x14ac:dyDescent="0.25">
      <c r="A8" s="23">
        <v>6</v>
      </c>
      <c r="B8" s="22" t="s">
        <v>33</v>
      </c>
    </row>
    <row r="9" spans="1:2" ht="30" x14ac:dyDescent="0.25">
      <c r="A9" s="23">
        <v>7</v>
      </c>
      <c r="B9" s="22" t="s">
        <v>42</v>
      </c>
    </row>
    <row r="10" spans="1:2" ht="30" x14ac:dyDescent="0.25">
      <c r="A10" s="23">
        <v>8</v>
      </c>
      <c r="B10" s="22" t="s">
        <v>46</v>
      </c>
    </row>
    <row r="11" spans="1:2" x14ac:dyDescent="0.25">
      <c r="A11" s="23">
        <v>9</v>
      </c>
      <c r="B11" s="22" t="s">
        <v>36</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6F5B-7F5B-4FC7-B9AE-023C783F8FC6}">
  <dimension ref="A1:R35"/>
  <sheetViews>
    <sheetView workbookViewId="0">
      <pane xSplit="1" ySplit="2" topLeftCell="B3" activePane="bottomRight" state="frozen"/>
      <selection pane="topRight" activeCell="B1" sqref="B1"/>
      <selection pane="bottomLeft" activeCell="A3" sqref="A3"/>
      <selection pane="bottomRight" activeCell="G9" sqref="G9"/>
    </sheetView>
  </sheetViews>
  <sheetFormatPr defaultRowHeight="15" x14ac:dyDescent="0.25"/>
  <cols>
    <col min="1" max="1" width="24.42578125" customWidth="1"/>
    <col min="2" max="2" width="5.7109375" customWidth="1"/>
    <col min="3" max="3" width="10.42578125" bestFit="1" customWidth="1"/>
    <col min="4" max="8" width="10.28515625" bestFit="1" customWidth="1"/>
    <col min="9" max="9" width="12" customWidth="1"/>
    <col min="10" max="10" width="4.7109375" customWidth="1"/>
  </cols>
  <sheetData>
    <row r="1" spans="1:9" ht="19.5" thickBot="1" x14ac:dyDescent="0.35">
      <c r="A1" s="13" t="s">
        <v>29</v>
      </c>
      <c r="B1" s="13"/>
    </row>
    <row r="2" spans="1:9" ht="45.75" thickBot="1" x14ac:dyDescent="0.3">
      <c r="B2" t="s">
        <v>8</v>
      </c>
      <c r="C2" s="10">
        <v>2015</v>
      </c>
      <c r="D2" s="10">
        <v>2016</v>
      </c>
      <c r="E2" s="10">
        <v>2017</v>
      </c>
      <c r="F2" s="10">
        <v>2018</v>
      </c>
      <c r="G2" s="10">
        <v>2019</v>
      </c>
      <c r="H2" s="11">
        <v>2020</v>
      </c>
      <c r="I2" s="41" t="s">
        <v>43</v>
      </c>
    </row>
    <row r="3" spans="1:9" x14ac:dyDescent="0.25">
      <c r="A3" s="3" t="s">
        <v>0</v>
      </c>
      <c r="B3" s="1"/>
      <c r="C3" s="2"/>
      <c r="D3" s="2"/>
      <c r="E3" s="2"/>
      <c r="F3" s="2"/>
      <c r="G3" s="2"/>
      <c r="H3" s="2"/>
      <c r="I3" s="38"/>
    </row>
    <row r="4" spans="1:9" x14ac:dyDescent="0.25">
      <c r="A4" s="6" t="s">
        <v>28</v>
      </c>
      <c r="B4" s="1"/>
      <c r="C4" s="7"/>
      <c r="D4" s="7"/>
      <c r="E4" s="7"/>
      <c r="F4" s="7"/>
      <c r="G4" s="7"/>
      <c r="H4" s="7"/>
      <c r="I4" s="39"/>
    </row>
    <row r="5" spans="1:9" x14ac:dyDescent="0.25">
      <c r="A5" s="9" t="s">
        <v>1</v>
      </c>
      <c r="B5" s="12"/>
      <c r="C5" s="7">
        <v>2187276</v>
      </c>
      <c r="D5" s="7">
        <v>2186962</v>
      </c>
      <c r="E5" s="7">
        <v>2365791</v>
      </c>
      <c r="F5" s="7">
        <v>1852059</v>
      </c>
      <c r="G5" s="7">
        <v>1844532</v>
      </c>
      <c r="H5" s="7">
        <v>1653519</v>
      </c>
      <c r="I5" s="39">
        <f>SUM(F5:H5)/3</f>
        <v>1783370</v>
      </c>
    </row>
    <row r="6" spans="1:9" x14ac:dyDescent="0.25">
      <c r="A6" s="9" t="s">
        <v>2</v>
      </c>
      <c r="B6" s="12"/>
      <c r="C6" s="7">
        <v>2297576</v>
      </c>
      <c r="D6" s="7">
        <v>1645683</v>
      </c>
      <c r="E6" s="7">
        <v>1312514</v>
      </c>
      <c r="F6" s="7">
        <v>1218392</v>
      </c>
      <c r="G6" s="7">
        <v>1189544</v>
      </c>
      <c r="H6" s="7">
        <v>938060</v>
      </c>
      <c r="I6" s="39">
        <f t="shared" ref="I6:I7" si="0">SUM(F6:H6)/3</f>
        <v>1115332</v>
      </c>
    </row>
    <row r="7" spans="1:9" x14ac:dyDescent="0.25">
      <c r="A7" s="9" t="s">
        <v>3</v>
      </c>
      <c r="B7" s="12"/>
      <c r="C7" s="7">
        <v>2161409</v>
      </c>
      <c r="D7" s="7"/>
      <c r="E7" s="7"/>
      <c r="F7" s="7">
        <v>2501546</v>
      </c>
      <c r="G7" s="7">
        <v>3171597</v>
      </c>
      <c r="H7" s="7">
        <v>2112893</v>
      </c>
      <c r="I7" s="39">
        <f t="shared" si="0"/>
        <v>2595345.3333333335</v>
      </c>
    </row>
    <row r="8" spans="1:9" ht="15.75" thickBot="1" x14ac:dyDescent="0.3">
      <c r="A8" s="9" t="s">
        <v>4</v>
      </c>
      <c r="B8" s="12"/>
      <c r="C8" s="7"/>
      <c r="D8" s="7"/>
      <c r="E8" s="7"/>
      <c r="F8" s="7">
        <v>511089</v>
      </c>
      <c r="G8" s="7"/>
      <c r="H8" s="7"/>
      <c r="I8" s="39"/>
    </row>
    <row r="9" spans="1:9" ht="15.75" thickBot="1" x14ac:dyDescent="0.3">
      <c r="A9" s="14" t="s">
        <v>6</v>
      </c>
      <c r="B9" s="1"/>
      <c r="C9" s="15">
        <f t="shared" ref="C9:H9" si="1">SUM(C4:C8)</f>
        <v>6646261</v>
      </c>
      <c r="D9" s="15">
        <f t="shared" si="1"/>
        <v>3832645</v>
      </c>
      <c r="E9" s="15">
        <f t="shared" si="1"/>
        <v>3678305</v>
      </c>
      <c r="F9" s="15">
        <f t="shared" si="1"/>
        <v>6083086</v>
      </c>
      <c r="G9" s="15">
        <f t="shared" si="1"/>
        <v>6205673</v>
      </c>
      <c r="H9" s="37">
        <f t="shared" si="1"/>
        <v>4704472</v>
      </c>
      <c r="I9" s="40"/>
    </row>
    <row r="10" spans="1:9" x14ac:dyDescent="0.25">
      <c r="A10" s="19" t="s">
        <v>27</v>
      </c>
      <c r="B10" s="20"/>
      <c r="C10" s="18">
        <v>7607851</v>
      </c>
      <c r="D10" s="18">
        <v>6165306</v>
      </c>
      <c r="E10" s="18">
        <v>6850067</v>
      </c>
      <c r="F10" s="18">
        <v>7420126</v>
      </c>
      <c r="G10" s="18">
        <v>8009803</v>
      </c>
      <c r="H10" s="18">
        <v>5628837</v>
      </c>
      <c r="I10" s="18">
        <f t="shared" ref="I10" si="2">SUM(F10:H10)/3</f>
        <v>7019588.666666667</v>
      </c>
    </row>
    <row r="11" spans="1:9" x14ac:dyDescent="0.25">
      <c r="A11" s="3" t="s">
        <v>5</v>
      </c>
      <c r="B11" s="1"/>
      <c r="C11" s="4"/>
      <c r="D11" s="4"/>
      <c r="E11" s="4"/>
      <c r="F11" s="4"/>
      <c r="G11" s="4"/>
      <c r="H11" s="5"/>
      <c r="I11" s="2"/>
    </row>
    <row r="12" spans="1:9" x14ac:dyDescent="0.25">
      <c r="A12" s="6" t="s">
        <v>28</v>
      </c>
      <c r="B12" s="1"/>
      <c r="C12" s="7"/>
      <c r="D12" s="7"/>
      <c r="E12" s="7"/>
      <c r="F12" s="7"/>
      <c r="G12" s="7"/>
      <c r="H12" s="8"/>
      <c r="I12" s="7"/>
    </row>
    <row r="13" spans="1:9" x14ac:dyDescent="0.25">
      <c r="A13" s="9" t="s">
        <v>1</v>
      </c>
      <c r="B13" s="12"/>
      <c r="C13" s="7">
        <v>1344720</v>
      </c>
      <c r="D13" s="7">
        <v>1239307</v>
      </c>
      <c r="E13" s="7">
        <v>1496359</v>
      </c>
      <c r="F13" s="7">
        <v>949261</v>
      </c>
      <c r="G13" s="7">
        <v>792266</v>
      </c>
      <c r="H13" s="8">
        <v>707616</v>
      </c>
      <c r="I13" s="39">
        <f>SUM(F13:H13)/3</f>
        <v>816381</v>
      </c>
    </row>
    <row r="14" spans="1:9" x14ac:dyDescent="0.25">
      <c r="A14" s="9" t="s">
        <v>2</v>
      </c>
      <c r="B14" s="12"/>
      <c r="C14" s="7">
        <v>1531126</v>
      </c>
      <c r="D14" s="7">
        <v>1714565</v>
      </c>
      <c r="E14" s="7">
        <v>685757</v>
      </c>
      <c r="F14" s="7">
        <v>1016408</v>
      </c>
      <c r="G14" s="7">
        <v>660942</v>
      </c>
      <c r="H14" s="8">
        <v>504777</v>
      </c>
      <c r="I14" s="39">
        <f t="shared" ref="I14:I15" si="3">SUM(F14:H14)/3</f>
        <v>727375.66666666663</v>
      </c>
    </row>
    <row r="15" spans="1:9" x14ac:dyDescent="0.25">
      <c r="A15" s="9" t="s">
        <v>3</v>
      </c>
      <c r="B15" s="12"/>
      <c r="C15" s="7">
        <v>1257543</v>
      </c>
      <c r="D15" s="7"/>
      <c r="E15" s="7"/>
      <c r="F15" s="7">
        <v>1489603</v>
      </c>
      <c r="G15" s="7">
        <v>1825701</v>
      </c>
      <c r="H15" s="8">
        <v>1193494</v>
      </c>
      <c r="I15" s="39">
        <f t="shared" si="3"/>
        <v>1502932.6666666667</v>
      </c>
    </row>
    <row r="16" spans="1:9" ht="15.75" thickBot="1" x14ac:dyDescent="0.3">
      <c r="A16" s="9" t="s">
        <v>4</v>
      </c>
      <c r="B16" s="12"/>
      <c r="C16" s="7"/>
      <c r="D16" s="7"/>
      <c r="E16" s="7"/>
      <c r="F16" s="7">
        <v>276488</v>
      </c>
      <c r="G16" s="7"/>
      <c r="H16" s="8"/>
      <c r="I16" s="39"/>
    </row>
    <row r="17" spans="1:18" ht="15.75" thickBot="1" x14ac:dyDescent="0.3">
      <c r="A17" s="14" t="s">
        <v>7</v>
      </c>
      <c r="B17" s="1"/>
      <c r="C17" s="15">
        <f t="shared" ref="C17:H17" si="4">SUM(C12:C16)</f>
        <v>4133389</v>
      </c>
      <c r="D17" s="15">
        <f t="shared" si="4"/>
        <v>2953872</v>
      </c>
      <c r="E17" s="15">
        <f t="shared" si="4"/>
        <v>2182116</v>
      </c>
      <c r="F17" s="15">
        <f t="shared" si="4"/>
        <v>3731760</v>
      </c>
      <c r="G17" s="15">
        <f t="shared" si="4"/>
        <v>3278909</v>
      </c>
      <c r="H17" s="15">
        <f t="shared" si="4"/>
        <v>2405887</v>
      </c>
      <c r="I17" s="40"/>
    </row>
    <row r="18" spans="1:18" x14ac:dyDescent="0.25">
      <c r="A18" s="19" t="s">
        <v>30</v>
      </c>
      <c r="B18" s="20"/>
      <c r="C18" s="18">
        <v>4685650</v>
      </c>
      <c r="D18" s="18">
        <v>4174417</v>
      </c>
      <c r="E18" s="18">
        <v>3837448</v>
      </c>
      <c r="F18" s="18">
        <v>4201665</v>
      </c>
      <c r="G18" s="18">
        <v>4238870</v>
      </c>
      <c r="H18" s="18">
        <v>2823897</v>
      </c>
      <c r="I18" s="18">
        <f t="shared" ref="I18" si="5">SUM(F18:H18)/3</f>
        <v>3754810.6666666665</v>
      </c>
    </row>
    <row r="19" spans="1:18" x14ac:dyDescent="0.25">
      <c r="A19" s="24"/>
      <c r="B19" s="21"/>
      <c r="C19" s="25"/>
      <c r="D19" s="25"/>
      <c r="E19" s="25"/>
      <c r="F19" s="25"/>
      <c r="G19" s="25"/>
      <c r="H19" s="25"/>
      <c r="I19" s="25"/>
      <c r="J19" s="26"/>
    </row>
    <row r="20" spans="1:18" x14ac:dyDescent="0.25">
      <c r="A20" s="24" t="s">
        <v>37</v>
      </c>
      <c r="B20" s="21"/>
      <c r="C20" s="25"/>
      <c r="D20" s="25"/>
      <c r="E20" s="25"/>
      <c r="F20" s="25"/>
      <c r="G20" s="25"/>
      <c r="H20" s="25"/>
      <c r="I20" s="25"/>
      <c r="J20" s="26"/>
    </row>
    <row r="21" spans="1:18" x14ac:dyDescent="0.25">
      <c r="A21" s="24" t="s">
        <v>28</v>
      </c>
      <c r="B21" s="21"/>
      <c r="C21" s="25"/>
      <c r="D21" s="25"/>
      <c r="E21" s="25"/>
      <c r="F21" s="25"/>
      <c r="G21" s="25"/>
      <c r="H21" s="25"/>
      <c r="I21" s="25"/>
      <c r="J21" s="26"/>
    </row>
    <row r="22" spans="1:18" x14ac:dyDescent="0.25">
      <c r="A22" s="29" t="s">
        <v>1</v>
      </c>
      <c r="B22" s="21"/>
      <c r="C22" s="25">
        <v>141.65966999592314</v>
      </c>
      <c r="D22" s="25">
        <v>130.55492641117669</v>
      </c>
      <c r="E22" s="25">
        <v>157.63409641816108</v>
      </c>
      <c r="F22" s="25">
        <v>100</v>
      </c>
      <c r="G22" s="25">
        <v>83.461345193787608</v>
      </c>
      <c r="H22" s="25">
        <v>74.543882030337272</v>
      </c>
      <c r="I22" s="25">
        <f t="shared" ref="I22:I24" si="6">SUM(F22:H22)/3</f>
        <v>86.001742408041636</v>
      </c>
      <c r="J22" s="26"/>
      <c r="L22" s="36"/>
      <c r="M22" s="36"/>
      <c r="N22" s="36"/>
      <c r="P22" s="36"/>
      <c r="Q22" s="36"/>
      <c r="R22" s="36"/>
    </row>
    <row r="23" spans="1:18" x14ac:dyDescent="0.25">
      <c r="A23" s="29" t="s">
        <v>2</v>
      </c>
      <c r="B23" s="21"/>
      <c r="C23" s="25">
        <v>150.64088436926903</v>
      </c>
      <c r="D23" s="25">
        <v>168.68865652375814</v>
      </c>
      <c r="E23" s="25">
        <v>67.468673997056285</v>
      </c>
      <c r="F23" s="25">
        <v>100</v>
      </c>
      <c r="G23" s="25">
        <v>65.027233158337978</v>
      </c>
      <c r="H23" s="25">
        <v>49.662832248467147</v>
      </c>
      <c r="I23" s="25">
        <f t="shared" si="6"/>
        <v>71.563355135601711</v>
      </c>
      <c r="J23" s="26"/>
      <c r="L23" s="36"/>
      <c r="M23" s="36"/>
      <c r="N23" s="36"/>
      <c r="P23" s="36"/>
      <c r="Q23" s="36"/>
      <c r="R23" s="36"/>
    </row>
    <row r="24" spans="1:18" x14ac:dyDescent="0.25">
      <c r="A24" s="29" t="s">
        <v>3</v>
      </c>
      <c r="B24" s="21"/>
      <c r="C24" s="25">
        <v>84.421352534870024</v>
      </c>
      <c r="D24" s="25">
        <v>0</v>
      </c>
      <c r="E24" s="25">
        <v>0</v>
      </c>
      <c r="F24" s="25">
        <v>100</v>
      </c>
      <c r="G24" s="25">
        <v>122.56292448390612</v>
      </c>
      <c r="H24" s="25">
        <v>80.121616296422587</v>
      </c>
      <c r="I24" s="25">
        <f t="shared" si="6"/>
        <v>100.89484692677622</v>
      </c>
      <c r="J24" s="26"/>
      <c r="L24" s="36"/>
      <c r="M24" s="36"/>
      <c r="N24" s="36"/>
      <c r="P24" s="36"/>
      <c r="Q24" s="36"/>
      <c r="R24" s="36"/>
    </row>
    <row r="25" spans="1:18" x14ac:dyDescent="0.25">
      <c r="A25" s="29" t="s">
        <v>4</v>
      </c>
      <c r="B25" s="21"/>
      <c r="C25" s="25">
        <v>0</v>
      </c>
      <c r="D25" s="25">
        <v>0</v>
      </c>
      <c r="E25" s="25">
        <v>0</v>
      </c>
      <c r="F25" s="25">
        <v>100</v>
      </c>
      <c r="G25" s="25">
        <v>0</v>
      </c>
      <c r="H25" s="25">
        <v>0</v>
      </c>
      <c r="I25" s="25">
        <v>0</v>
      </c>
      <c r="J25" s="26"/>
      <c r="L25" s="36"/>
      <c r="M25" s="36"/>
      <c r="N25" s="36"/>
      <c r="P25" s="36"/>
      <c r="Q25" s="36"/>
      <c r="R25" s="36"/>
    </row>
    <row r="26" spans="1:18" x14ac:dyDescent="0.25">
      <c r="A26" s="24" t="s">
        <v>38</v>
      </c>
      <c r="B26" s="21"/>
      <c r="C26" s="25">
        <v>111.51888596544465</v>
      </c>
      <c r="D26" s="25">
        <v>99.351495181077013</v>
      </c>
      <c r="E26" s="25">
        <v>91.331603066879438</v>
      </c>
      <c r="F26" s="25">
        <v>100</v>
      </c>
      <c r="G26" s="25">
        <v>100.88548230284897</v>
      </c>
      <c r="H26" s="25">
        <v>67.208999289567345</v>
      </c>
      <c r="I26" s="25">
        <f t="shared" ref="I26" si="7">SUM(F26:H26)/3</f>
        <v>89.364827197472096</v>
      </c>
      <c r="J26" s="26"/>
      <c r="L26" s="36"/>
      <c r="M26" s="36"/>
      <c r="N26" s="36"/>
      <c r="P26" s="36"/>
      <c r="Q26" s="36"/>
      <c r="R26" s="36"/>
    </row>
    <row r="27" spans="1:18" ht="15.75" thickBot="1" x14ac:dyDescent="0.3">
      <c r="A27" s="24"/>
      <c r="B27" s="21"/>
      <c r="C27" s="25"/>
      <c r="D27" s="25"/>
      <c r="E27" s="25"/>
      <c r="F27" s="25"/>
      <c r="G27" s="25"/>
      <c r="H27" s="25"/>
      <c r="I27" s="25"/>
      <c r="J27" s="26"/>
    </row>
    <row r="28" spans="1:18" ht="15.75" thickBot="1" x14ac:dyDescent="0.3">
      <c r="A28" s="27" t="s">
        <v>40</v>
      </c>
      <c r="B28" s="21"/>
      <c r="C28" s="25"/>
      <c r="D28" s="25"/>
      <c r="E28" s="25"/>
      <c r="F28" s="30">
        <v>2018</v>
      </c>
      <c r="G28" s="30">
        <v>2019</v>
      </c>
      <c r="H28" s="31">
        <v>2020</v>
      </c>
      <c r="I28" s="31">
        <v>2021</v>
      </c>
      <c r="J28" s="26"/>
    </row>
    <row r="29" spans="1:18" x14ac:dyDescent="0.25">
      <c r="A29" s="29" t="s">
        <v>1</v>
      </c>
      <c r="B29" s="21"/>
      <c r="C29" s="25"/>
      <c r="D29" s="25"/>
      <c r="E29" s="25"/>
      <c r="F29" s="28">
        <v>100</v>
      </c>
      <c r="G29" s="28">
        <v>83.461345193787594</v>
      </c>
      <c r="H29" s="28">
        <v>74.543882030337286</v>
      </c>
      <c r="I29" s="28">
        <f t="shared" ref="I29:I31" si="8">SUM(F29:H29)/3</f>
        <v>86.001742408041636</v>
      </c>
      <c r="J29" s="26"/>
    </row>
    <row r="30" spans="1:18" x14ac:dyDescent="0.25">
      <c r="A30" s="29" t="s">
        <v>2</v>
      </c>
      <c r="B30" s="21"/>
      <c r="C30" s="25"/>
      <c r="D30" s="25"/>
      <c r="E30" s="25"/>
      <c r="F30" s="28">
        <v>100</v>
      </c>
      <c r="G30" s="28">
        <v>65.027233158337992</v>
      </c>
      <c r="H30" s="28">
        <v>49.662832248467154</v>
      </c>
      <c r="I30" s="28">
        <f t="shared" si="8"/>
        <v>71.563355135601725</v>
      </c>
      <c r="J30" s="26"/>
    </row>
    <row r="31" spans="1:18" x14ac:dyDescent="0.25">
      <c r="A31" s="29" t="s">
        <v>3</v>
      </c>
      <c r="B31" s="21"/>
      <c r="C31" s="25"/>
      <c r="D31" s="25"/>
      <c r="E31" s="25"/>
      <c r="F31" s="28">
        <v>100</v>
      </c>
      <c r="G31" s="28">
        <v>122.56292448390612</v>
      </c>
      <c r="H31" s="28">
        <v>80.121616296422602</v>
      </c>
      <c r="I31" s="28">
        <f t="shared" si="8"/>
        <v>100.89484692677622</v>
      </c>
      <c r="J31" s="26"/>
    </row>
    <row r="32" spans="1:18" x14ac:dyDescent="0.25">
      <c r="A32" s="24"/>
      <c r="B32" s="21"/>
      <c r="C32" s="25"/>
      <c r="D32" s="25"/>
      <c r="E32" s="25"/>
      <c r="F32" s="26"/>
      <c r="G32" s="26"/>
      <c r="H32" s="26"/>
      <c r="I32" s="26"/>
      <c r="J32" s="26"/>
    </row>
    <row r="33" spans="1:10" ht="15.75" thickBot="1" x14ac:dyDescent="0.3">
      <c r="A33" s="29" t="s">
        <v>44</v>
      </c>
      <c r="B33" s="21"/>
      <c r="C33" s="25"/>
      <c r="D33" s="25"/>
      <c r="E33" s="25"/>
      <c r="F33" s="32">
        <v>100</v>
      </c>
      <c r="G33" s="28">
        <v>144.91705781630839</v>
      </c>
      <c r="H33" s="28">
        <v>61.467547758431614</v>
      </c>
      <c r="I33" s="28">
        <f t="shared" ref="I33:I34" si="9">SUM(F33:H33)/3</f>
        <v>102.12820185824667</v>
      </c>
      <c r="J33" s="26"/>
    </row>
    <row r="34" spans="1:10" ht="15.75" thickBot="1" x14ac:dyDescent="0.3">
      <c r="A34" s="24" t="s">
        <v>39</v>
      </c>
      <c r="B34" s="21"/>
      <c r="C34" s="25"/>
      <c r="D34" s="25"/>
      <c r="E34" s="25"/>
      <c r="F34" s="33">
        <v>100</v>
      </c>
      <c r="G34" s="33">
        <v>100.88548230284898</v>
      </c>
      <c r="H34" s="33">
        <v>67.208999289567345</v>
      </c>
      <c r="I34" s="34">
        <f t="shared" si="9"/>
        <v>89.364827197472096</v>
      </c>
      <c r="J34" s="26"/>
    </row>
    <row r="35" spans="1:10" x14ac:dyDescent="0.25">
      <c r="A35" s="24"/>
      <c r="B35" s="21"/>
      <c r="C35" s="25"/>
      <c r="D35" s="25"/>
      <c r="E35" s="25"/>
      <c r="F35" s="28"/>
      <c r="G35" s="28"/>
      <c r="H35" s="28"/>
      <c r="I35" s="28"/>
      <c r="J35" s="26"/>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8D48-E048-4431-9789-E7DCE0B2DD46}">
  <dimension ref="A1:A27"/>
  <sheetViews>
    <sheetView workbookViewId="0">
      <selection activeCell="D20" sqref="D20"/>
    </sheetView>
  </sheetViews>
  <sheetFormatPr defaultRowHeight="15" x14ac:dyDescent="0.25"/>
  <cols>
    <col min="1" max="1" width="15" customWidth="1"/>
  </cols>
  <sheetData>
    <row r="1" spans="1:1" ht="21" x14ac:dyDescent="0.35">
      <c r="A1" s="17">
        <v>44305</v>
      </c>
    </row>
    <row r="2" spans="1:1" x14ac:dyDescent="0.25">
      <c r="A2" s="16" t="s">
        <v>9</v>
      </c>
    </row>
    <row r="3" spans="1:1" x14ac:dyDescent="0.25">
      <c r="A3" s="16" t="s">
        <v>10</v>
      </c>
    </row>
    <row r="4" spans="1:1" x14ac:dyDescent="0.25">
      <c r="A4" s="16"/>
    </row>
    <row r="5" spans="1:1" x14ac:dyDescent="0.25">
      <c r="A5" s="16" t="s">
        <v>11</v>
      </c>
    </row>
    <row r="6" spans="1:1" x14ac:dyDescent="0.25">
      <c r="A6" s="16" t="s">
        <v>12</v>
      </c>
    </row>
    <row r="7" spans="1:1" x14ac:dyDescent="0.25">
      <c r="A7" s="16" t="s">
        <v>13</v>
      </c>
    </row>
    <row r="8" spans="1:1" x14ac:dyDescent="0.25">
      <c r="A8" s="16" t="s">
        <v>14</v>
      </c>
    </row>
    <row r="9" spans="1:1" x14ac:dyDescent="0.25">
      <c r="A9" s="16" t="s">
        <v>15</v>
      </c>
    </row>
    <row r="10" spans="1:1" x14ac:dyDescent="0.25">
      <c r="A10" s="16"/>
    </row>
    <row r="11" spans="1:1" x14ac:dyDescent="0.25">
      <c r="A11" s="16" t="s">
        <v>16</v>
      </c>
    </row>
    <row r="12" spans="1:1" x14ac:dyDescent="0.25">
      <c r="A12" s="16" t="s">
        <v>17</v>
      </c>
    </row>
    <row r="13" spans="1:1" x14ac:dyDescent="0.25">
      <c r="A13" s="16" t="s">
        <v>18</v>
      </c>
    </row>
    <row r="14" spans="1:1" x14ac:dyDescent="0.25">
      <c r="A14" s="16" t="s">
        <v>19</v>
      </c>
    </row>
    <row r="15" spans="1:1" x14ac:dyDescent="0.25">
      <c r="A15" s="16"/>
    </row>
    <row r="16" spans="1:1" x14ac:dyDescent="0.25">
      <c r="A16" s="16" t="s">
        <v>20</v>
      </c>
    </row>
    <row r="18" spans="1:1" ht="21" x14ac:dyDescent="0.35">
      <c r="A18" s="17">
        <v>44330</v>
      </c>
    </row>
    <row r="19" spans="1:1" x14ac:dyDescent="0.25">
      <c r="A19" t="s">
        <v>9</v>
      </c>
    </row>
    <row r="20" spans="1:1" x14ac:dyDescent="0.25">
      <c r="A20" t="s">
        <v>21</v>
      </c>
    </row>
    <row r="21" spans="1:1" x14ac:dyDescent="0.25">
      <c r="A21" t="s">
        <v>22</v>
      </c>
    </row>
    <row r="23" spans="1:1" x14ac:dyDescent="0.25">
      <c r="A23" t="s">
        <v>24</v>
      </c>
    </row>
    <row r="24" spans="1:1" x14ac:dyDescent="0.25">
      <c r="A24" t="s">
        <v>25</v>
      </c>
    </row>
    <row r="25" spans="1:1" x14ac:dyDescent="0.25">
      <c r="A25" t="s">
        <v>26</v>
      </c>
    </row>
    <row r="27" spans="1:1" x14ac:dyDescent="0.25">
      <c r="A27"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C301-B4DD-499C-B3E3-4E3A9DD56903}">
  <dimension ref="A1"/>
  <sheetViews>
    <sheetView topLeftCell="A34" workbookViewId="0">
      <selection activeCell="K58" sqref="K5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71F6631C-F012-48EF-A944-0842ED691D5F}"/>
</file>

<file path=customXml/itemProps2.xml><?xml version="1.0" encoding="utf-8"?>
<ds:datastoreItem xmlns:ds="http://schemas.openxmlformats.org/officeDocument/2006/customXml" ds:itemID="{6F15FD69-32D1-4CE6-8D23-7B92793500D0}"/>
</file>

<file path=customXml/itemProps3.xml><?xml version="1.0" encoding="utf-8"?>
<ds:datastoreItem xmlns:ds="http://schemas.openxmlformats.org/officeDocument/2006/customXml" ds:itemID="{0920386E-6A8F-4258-B5A2-64C5EEF761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Basis of Calc</vt:lpstr>
      <vt:lpstr>FOI Data</vt:lpstr>
      <vt:lpstr>FOI Requests</vt:lpstr>
      <vt:lpstr>Commodity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Harrison</dc:creator>
  <cp:lastModifiedBy>Martin Henderson</cp:lastModifiedBy>
  <dcterms:created xsi:type="dcterms:W3CDTF">2021-06-14T12:41:53Z</dcterms:created>
  <dcterms:modified xsi:type="dcterms:W3CDTF">2022-03-31T16:33:43Z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