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/>
  <xr:revisionPtr revIDLastSave="0" documentId="13_ncr:1_{E252CDAB-703E-49A5-8040-BC1A371953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" sheetId="2" r:id="rId1"/>
    <sheet name="Pivot" sheetId="5" r:id="rId2"/>
    <sheet name="Comtrade data" sheetId="1" r:id="rId3"/>
  </sheets>
  <definedNames>
    <definedName name="_xlnm._FilterDatabase" localSheetId="2" hidden="1">'Comtrade data'!$A$1:$AI$13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</calcChain>
</file>

<file path=xl/sharedStrings.xml><?xml version="1.0" encoding="utf-8"?>
<sst xmlns="http://schemas.openxmlformats.org/spreadsheetml/2006/main" count="138" uniqueCount="52">
  <si>
    <t>Classification</t>
  </si>
  <si>
    <t>Year</t>
  </si>
  <si>
    <t>Period</t>
  </si>
  <si>
    <t>Period Desc.</t>
  </si>
  <si>
    <t>Aggregate Level</t>
  </si>
  <si>
    <t>Is Leaf Code</t>
  </si>
  <si>
    <t>Trade Flow Code</t>
  </si>
  <si>
    <t>Trade Flow</t>
  </si>
  <si>
    <t>Reporter Code</t>
  </si>
  <si>
    <t>Reporter</t>
  </si>
  <si>
    <t>Reporter ISO</t>
  </si>
  <si>
    <t>Partner Code</t>
  </si>
  <si>
    <t>Partner</t>
  </si>
  <si>
    <t>Partner ISO</t>
  </si>
  <si>
    <t>2nd Partner Code</t>
  </si>
  <si>
    <t>2nd Partner</t>
  </si>
  <si>
    <t>2nd Partner ISO</t>
  </si>
  <si>
    <t>Customs Proc. Code</t>
  </si>
  <si>
    <t>Customs</t>
  </si>
  <si>
    <t>Mode of Transport Code</t>
  </si>
  <si>
    <t>Mode of Transport</t>
  </si>
  <si>
    <t>Commodity Code</t>
  </si>
  <si>
    <t>Commodity</t>
  </si>
  <si>
    <t>Qty Unit Code</t>
  </si>
  <si>
    <t>Qty Unit</t>
  </si>
  <si>
    <t>Qty</t>
  </si>
  <si>
    <t>Alt Qty Unit Code</t>
  </si>
  <si>
    <t>Alt Qty Unit</t>
  </si>
  <si>
    <t>Alt Qty</t>
  </si>
  <si>
    <t>Netweight (kg)</t>
  </si>
  <si>
    <t>Gross weight (kg)</t>
  </si>
  <si>
    <t>Trade Value (US$)</t>
  </si>
  <si>
    <t>CIF Trade Value (US$)</t>
  </si>
  <si>
    <t>FOB Trade Value (US$)</t>
  </si>
  <si>
    <t>Flag</t>
  </si>
  <si>
    <t>Export</t>
  </si>
  <si>
    <t>China</t>
  </si>
  <si>
    <t>CHN</t>
  </si>
  <si>
    <t>World</t>
  </si>
  <si>
    <t>WLD</t>
  </si>
  <si>
    <t>Weight in kilograms</t>
  </si>
  <si>
    <t>H4</t>
  </si>
  <si>
    <t>Iron or non-alloy steel; bars and rods, hot-rolled, hot-drawn or hot-extruded, containing indentations, ribs, grooves or other deformations produced during the rolling process or twisted after rolling</t>
  </si>
  <si>
    <t>Steel, alloy; bars and rods, hot-rolled, hot-drawn or extruded</t>
  </si>
  <si>
    <t>H5</t>
  </si>
  <si>
    <t>行标签</t>
  </si>
  <si>
    <t>总计</t>
  </si>
  <si>
    <t>求和项:Trade Value (US$)</t>
  </si>
  <si>
    <t>求和项:Netweight (kg)</t>
  </si>
  <si>
    <t>Value (US$)</t>
    <phoneticPr fontId="2" type="noConversion"/>
  </si>
  <si>
    <t>Quantity (ton)</t>
    <phoneticPr fontId="2" type="noConversion"/>
  </si>
  <si>
    <t>Price (USD/ton)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</si>
</sst>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_ ;_ * \-#,##0_ ;_ * &quot;-&quot;??_ ;_ @_ "/>
  </numFmts>
  <fonts count="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2" borderId="1" xfId="0" applyFont="1" applyFill="1" applyBorder="1"/>
    <xf numFmtId="0" fontId="0" fillId="0" borderId="1" xfId="0" applyBorder="1" applyAlignment="1">
      <alignment horizontal="left"/>
    </xf>
    <xf numFmtId="176" fontId="0" fillId="0" borderId="1" xfId="1" applyNumberFormat="1" applyFont="1" applyBorder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Export quantity and price of Chinese HFP Rebar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Quantity (ton)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Summary!$A$2:$A$7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Summary!$B$2:$B$7</c:f>
              <c:numCache>
                <c:formatCode>_ * #,##0_ ;_ * \-#,##0_ ;_ * "-"??_ ;_ @_ </c:formatCode>
                <c:ptCount val="6"/>
                <c:pt idx="0">
                  <c:v>30885773.067000002</c:v>
                </c:pt>
                <c:pt idx="1">
                  <c:v>29640983.938999999</c:v>
                </c:pt>
                <c:pt idx="2">
                  <c:v>9307090.5299999993</c:v>
                </c:pt>
                <c:pt idx="3">
                  <c:v>6242682.8420000002</c:v>
                </c:pt>
                <c:pt idx="4">
                  <c:v>4591481.2810000004</c:v>
                </c:pt>
                <c:pt idx="5">
                  <c:v>3385888.3689999999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F-4E3A-948A-D54DBCFFD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2243295"/>
        <c:axId val="912238303"/>
      </c:barChart>
      <c:lineChart>
        <c:grouping val="standard"/>
        <c:varyColors val="0"/>
        <c:ser>
          <c:idx val="1"/>
          <c:order val="1"/>
          <c:tx>
            <c:strRef>
              <c:f>Summary!$C$1</c:f>
              <c:strCache>
                <c:ptCount val="1"/>
                <c:pt idx="0">
                  <c:v>Price (USD/ton)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Summary!$C$2:$C$7</c:f>
              <c:numCache>
                <c:formatCode>_ * #,##0_ ;_ * \-#,##0_ ;_ * "-"??_ ;_ @_ </c:formatCode>
                <c:ptCount val="6"/>
                <c:pt idx="0">
                  <c:v>350.06297956492068</c:v>
                </c:pt>
                <c:pt idx="1">
                  <c:v>317.07658120734698</c:v>
                </c:pt>
                <c:pt idx="2">
                  <c:v>494.83618292471903</c:v>
                </c:pt>
                <c:pt idx="3">
                  <c:v>642.75346955068005</c:v>
                </c:pt>
                <c:pt idx="4">
                  <c:v>590.29643074352316</c:v>
                </c:pt>
                <c:pt idx="5">
                  <c:v>541.44330946783202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F-4E3A-948A-D54DBCFFD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236639"/>
        <c:axId val="912241215"/>
      </c:lineChart>
      <c:catAx>
        <c:axId val="91224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12238303"/>
        <c:crosses val="autoZero"/>
        <c:auto val="1"/>
        <c:lblAlgn val="ctr"/>
        <c:lblOffset val="100"/>
        <c:noMultiLvlLbl val="0"/>
      </c:catAx>
      <c:valAx>
        <c:axId val="91223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912243295"/>
        <c:crosses val="autoZero"/>
        <c:crossBetween val="between"/>
      </c:valAx>
      <c:valAx>
        <c:axId val="912241215"/>
        <c:scaling>
          <c:orientation val="minMax"/>
        </c:scaling>
        <c:delete val="0"/>
        <c:axPos val="r"/>
        <c:numFmt formatCode="_ * #,##0_ ;_ * \-#,##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912236639"/>
        <c:crosses val="max"/>
        <c:crossBetween val="between"/>
      </c:valAx>
      <c:catAx>
        <c:axId val="9122366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2241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8</xdr:row>
      <xdr:rowOff>28575</xdr:rowOff>
    </xdr:from>
    <xdr:to>
      <xdr:col>4</xdr:col>
      <xdr:colOff>452437</xdr:colOff>
      <xdr:row>23</xdr:row>
      <xdr:rowOff>57150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25F68C6-ADF7-4093-8CF6-6A8426FA9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4530.612712847222" createdVersion="7" refreshedVersion="7" minRefreshableVersion="3" recordCount="12" xr:uid="{03142FE1-F8D5-44AD-9885-CCCDDAC7907F}">
  <cacheSource type="worksheet">
    <worksheetSource ref="B1:AF13" sheet="Comtrade data"/>
  </cacheSource>
  <cacheFields count="31">
    <cacheField name="Year" numFmtId="0">
      <sharedItems containsSemiMixedTypes="0" containsString="0" containsNumber="1" containsInteger="1" minValue="2015" maxValue="2020" count="6">
        <n v="2015"/>
        <n v="2016"/>
        <n v="2017"/>
        <n v="2018"/>
        <n v="2019"/>
        <n v="2020"/>
      </sharedItems>
    </cacheField>
    <cacheField name="Period" numFmtId="0">
      <sharedItems containsSemiMixedTypes="0" containsString="0" containsNumber="1" containsInteger="1" minValue="2015" maxValue="2020"/>
    </cacheField>
    <cacheField name="Period Desc." numFmtId="0">
      <sharedItems containsSemiMixedTypes="0" containsString="0" containsNumber="1" containsInteger="1" minValue="2015" maxValue="2020"/>
    </cacheField>
    <cacheField name="Aggregate Level" numFmtId="0">
      <sharedItems containsSemiMixedTypes="0" containsString="0" containsNumber="1" containsInteger="1" minValue="6" maxValue="6"/>
    </cacheField>
    <cacheField name="Is Leaf Code" numFmtId="0">
      <sharedItems containsSemiMixedTypes="0" containsString="0" containsNumber="1" containsInteger="1" minValue="1" maxValue="1"/>
    </cacheField>
    <cacheField name="Trade Flow Code" numFmtId="0">
      <sharedItems containsSemiMixedTypes="0" containsString="0" containsNumber="1" containsInteger="1" minValue="2" maxValue="2"/>
    </cacheField>
    <cacheField name="Trade Flow" numFmtId="0">
      <sharedItems/>
    </cacheField>
    <cacheField name="Reporter Code" numFmtId="0">
      <sharedItems containsSemiMixedTypes="0" containsString="0" containsNumber="1" containsInteger="1" minValue="156" maxValue="156"/>
    </cacheField>
    <cacheField name="Reporter" numFmtId="0">
      <sharedItems/>
    </cacheField>
    <cacheField name="Reporter ISO" numFmtId="0">
      <sharedItems/>
    </cacheField>
    <cacheField name="Partner Code" numFmtId="0">
      <sharedItems containsSemiMixedTypes="0" containsString="0" containsNumber="1" containsInteger="1" minValue="0" maxValue="0"/>
    </cacheField>
    <cacheField name="Partner" numFmtId="0">
      <sharedItems/>
    </cacheField>
    <cacheField name="Partner ISO" numFmtId="0">
      <sharedItems/>
    </cacheField>
    <cacheField name="2nd Partner Code" numFmtId="0">
      <sharedItems containsNonDate="0" containsString="0" containsBlank="1"/>
    </cacheField>
    <cacheField name="2nd Partner" numFmtId="0">
      <sharedItems containsNonDate="0" containsString="0" containsBlank="1"/>
    </cacheField>
    <cacheField name="2nd Partner ISO" numFmtId="0">
      <sharedItems containsNonDate="0" containsString="0" containsBlank="1"/>
    </cacheField>
    <cacheField name="Customs Proc. Code" numFmtId="0">
      <sharedItems containsNonDate="0" containsString="0" containsBlank="1"/>
    </cacheField>
    <cacheField name="Customs" numFmtId="0">
      <sharedItems containsNonDate="0" containsString="0" containsBlank="1"/>
    </cacheField>
    <cacheField name="Mode of Transport Code" numFmtId="0">
      <sharedItems containsNonDate="0" containsString="0" containsBlank="1"/>
    </cacheField>
    <cacheField name="Mode of Transport" numFmtId="0">
      <sharedItems containsNonDate="0" containsString="0" containsBlank="1"/>
    </cacheField>
    <cacheField name="Commodity Code" numFmtId="0">
      <sharedItems containsSemiMixedTypes="0" containsString="0" containsNumber="1" containsInteger="1" minValue="721420" maxValue="722830"/>
    </cacheField>
    <cacheField name="Commodity" numFmtId="0">
      <sharedItems/>
    </cacheField>
    <cacheField name="Qty Unit Code" numFmtId="0">
      <sharedItems containsSemiMixedTypes="0" containsString="0" containsNumber="1" containsInteger="1" minValue="8" maxValue="8"/>
    </cacheField>
    <cacheField name="Qty Unit" numFmtId="0">
      <sharedItems/>
    </cacheField>
    <cacheField name="Qty" numFmtId="0">
      <sharedItems containsSemiMixedTypes="0" containsString="0" containsNumber="1" containsInteger="1" minValue="157281161" maxValue="30698320050"/>
    </cacheField>
    <cacheField name="Alt Qty Unit Code" numFmtId="0">
      <sharedItems containsNonDate="0" containsString="0" containsBlank="1"/>
    </cacheField>
    <cacheField name="Alt Qty Unit" numFmtId="0">
      <sharedItems containsNonDate="0" containsString="0" containsBlank="1"/>
    </cacheField>
    <cacheField name="Alt Qty" numFmtId="0">
      <sharedItems containsNonDate="0" containsString="0" containsBlank="1"/>
    </cacheField>
    <cacheField name="Netweight (kg)" numFmtId="0">
      <sharedItems containsSemiMixedTypes="0" containsString="0" containsNumber="1" containsInteger="1" minValue="157281161" maxValue="30698320050"/>
    </cacheField>
    <cacheField name="Gross weight (kg)" numFmtId="0">
      <sharedItems containsNonDate="0" containsString="0" containsBlank="1"/>
    </cacheField>
    <cacheField name="Trade Value (US$)" numFmtId="0">
      <sharedItems containsSemiMixedTypes="0" containsString="0" containsNumber="1" containsInteger="1" minValue="86445287" maxValue="107148549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2015"/>
    <n v="2015"/>
    <n v="6"/>
    <n v="1"/>
    <n v="2"/>
    <s v="Export"/>
    <n v="156"/>
    <s v="China"/>
    <s v="CHN"/>
    <n v="0"/>
    <s v="World"/>
    <s v="WLD"/>
    <m/>
    <m/>
    <m/>
    <m/>
    <m/>
    <m/>
    <m/>
    <n v="721420"/>
    <s v="Iron or non-alloy steel; bars and rods, hot-rolled, hot-drawn or hot-extruded, containing indentations, ribs, grooves or other deformations produced during the rolling process or twisted after rolling"/>
    <n v="8"/>
    <s v="Weight in kilograms"/>
    <n v="187453017"/>
    <m/>
    <m/>
    <m/>
    <n v="187453017"/>
    <m/>
    <n v="97110817"/>
  </r>
  <r>
    <x v="1"/>
    <n v="2016"/>
    <n v="2016"/>
    <n v="6"/>
    <n v="1"/>
    <n v="2"/>
    <s v="Export"/>
    <n v="156"/>
    <s v="China"/>
    <s v="CHN"/>
    <n v="0"/>
    <s v="World"/>
    <s v="WLD"/>
    <m/>
    <m/>
    <m/>
    <m/>
    <m/>
    <m/>
    <m/>
    <n v="721420"/>
    <s v="Iron or non-alloy steel; bars and rods, hot-rolled, hot-drawn or hot-extruded, containing indentations, ribs, grooves or other deformations produced during the rolling process or twisted after rolling"/>
    <n v="8"/>
    <s v="Weight in kilograms"/>
    <n v="184158739"/>
    <m/>
    <m/>
    <m/>
    <n v="184158739"/>
    <m/>
    <n v="86445287"/>
  </r>
  <r>
    <x v="0"/>
    <n v="2015"/>
    <n v="2015"/>
    <n v="6"/>
    <n v="1"/>
    <n v="2"/>
    <s v="Export"/>
    <n v="156"/>
    <s v="China"/>
    <s v="CHN"/>
    <n v="0"/>
    <s v="World"/>
    <s v="WLD"/>
    <m/>
    <m/>
    <m/>
    <m/>
    <m/>
    <m/>
    <m/>
    <n v="722830"/>
    <s v="Steel, alloy; bars and rods, hot-rolled, hot-drawn or extruded"/>
    <n v="8"/>
    <s v="Weight in kilograms"/>
    <n v="30698320050"/>
    <m/>
    <m/>
    <m/>
    <n v="30698320050"/>
    <m/>
    <n v="10714854929"/>
  </r>
  <r>
    <x v="1"/>
    <n v="2016"/>
    <n v="2016"/>
    <n v="6"/>
    <n v="1"/>
    <n v="2"/>
    <s v="Export"/>
    <n v="156"/>
    <s v="China"/>
    <s v="CHN"/>
    <n v="0"/>
    <s v="World"/>
    <s v="WLD"/>
    <m/>
    <m/>
    <m/>
    <m/>
    <m/>
    <m/>
    <m/>
    <n v="722830"/>
    <s v="Steel, alloy; bars and rods, hot-rolled, hot-drawn or extruded"/>
    <n v="8"/>
    <s v="Weight in kilograms"/>
    <n v="29456825200"/>
    <m/>
    <m/>
    <m/>
    <n v="29456825200"/>
    <m/>
    <n v="9312016564"/>
  </r>
  <r>
    <x v="2"/>
    <n v="2017"/>
    <n v="2017"/>
    <n v="6"/>
    <n v="1"/>
    <n v="2"/>
    <s v="Export"/>
    <n v="156"/>
    <s v="China"/>
    <s v="CHN"/>
    <n v="0"/>
    <s v="World"/>
    <s v="WLD"/>
    <m/>
    <m/>
    <m/>
    <m/>
    <m/>
    <m/>
    <m/>
    <n v="721420"/>
    <s v="Iron or non-alloy steel; bars and rods, hot-rolled, hot-drawn or hot-extruded, containing indentations, ribs, grooves or other deformations produced during the rolling process or twisted after rolling"/>
    <n v="8"/>
    <s v="Weight in kilograms"/>
    <n v="157281161"/>
    <m/>
    <m/>
    <m/>
    <n v="157281161"/>
    <m/>
    <n v="106960667"/>
  </r>
  <r>
    <x v="3"/>
    <n v="2018"/>
    <n v="2018"/>
    <n v="6"/>
    <n v="1"/>
    <n v="2"/>
    <s v="Export"/>
    <n v="156"/>
    <s v="China"/>
    <s v="CHN"/>
    <n v="0"/>
    <s v="World"/>
    <s v="WLD"/>
    <m/>
    <m/>
    <m/>
    <m/>
    <m/>
    <m/>
    <m/>
    <n v="721420"/>
    <s v="Iron or non-alloy steel; bars and rods, hot-rolled, hot-drawn or hot-extruded, containing indentations, ribs, grooves or other deformations produced during the rolling process or twisted after rolling"/>
    <n v="8"/>
    <s v="Weight in kilograms"/>
    <n v="246864093"/>
    <m/>
    <m/>
    <m/>
    <n v="246864093"/>
    <m/>
    <n v="171951738"/>
  </r>
  <r>
    <x v="4"/>
    <n v="2019"/>
    <n v="2019"/>
    <n v="6"/>
    <n v="1"/>
    <n v="2"/>
    <s v="Export"/>
    <n v="156"/>
    <s v="China"/>
    <s v="CHN"/>
    <n v="0"/>
    <s v="World"/>
    <s v="WLD"/>
    <m/>
    <m/>
    <m/>
    <m/>
    <m/>
    <m/>
    <m/>
    <n v="721420"/>
    <s v="Iron or non-alloy steel; bars and rods, hot-rolled, hot-drawn or hot-extruded, containing indentations, ribs, grooves or other deformations produced during the rolling process or twisted after rolling"/>
    <n v="8"/>
    <s v="Weight in kilograms"/>
    <n v="379539722"/>
    <m/>
    <m/>
    <m/>
    <n v="379539722"/>
    <m/>
    <n v="220824278"/>
  </r>
  <r>
    <x v="5"/>
    <n v="2020"/>
    <n v="2020"/>
    <n v="6"/>
    <n v="1"/>
    <n v="2"/>
    <s v="Export"/>
    <n v="156"/>
    <s v="China"/>
    <s v="CHN"/>
    <n v="0"/>
    <s v="World"/>
    <s v="WLD"/>
    <m/>
    <m/>
    <m/>
    <m/>
    <m/>
    <m/>
    <m/>
    <n v="721420"/>
    <s v="Iron or non-alloy steel; bars and rods, hot-rolled, hot-drawn or hot-extruded, containing indentations, ribs, grooves or other deformations produced during the rolling process or twisted after rolling"/>
    <n v="8"/>
    <s v="Weight in kilograms"/>
    <n v="352117964"/>
    <m/>
    <m/>
    <m/>
    <n v="352117964"/>
    <m/>
    <n v="199352053"/>
  </r>
  <r>
    <x v="2"/>
    <n v="2017"/>
    <n v="2017"/>
    <n v="6"/>
    <n v="1"/>
    <n v="2"/>
    <s v="Export"/>
    <n v="156"/>
    <s v="China"/>
    <s v="CHN"/>
    <n v="0"/>
    <s v="World"/>
    <s v="WLD"/>
    <m/>
    <m/>
    <m/>
    <m/>
    <m/>
    <m/>
    <m/>
    <n v="722830"/>
    <s v="Steel, alloy; bars and rods, hot-rolled, hot-drawn or extruded"/>
    <n v="8"/>
    <s v="Weight in kilograms"/>
    <n v="9149809369"/>
    <m/>
    <m/>
    <m/>
    <n v="9149809369"/>
    <m/>
    <n v="4498524485"/>
  </r>
  <r>
    <x v="3"/>
    <n v="2018"/>
    <n v="2018"/>
    <n v="6"/>
    <n v="1"/>
    <n v="2"/>
    <s v="Export"/>
    <n v="156"/>
    <s v="China"/>
    <s v="CHN"/>
    <n v="0"/>
    <s v="World"/>
    <s v="WLD"/>
    <m/>
    <m/>
    <m/>
    <m/>
    <m/>
    <m/>
    <m/>
    <n v="722830"/>
    <s v="Steel, alloy; bars and rods, hot-rolled, hot-drawn or extruded"/>
    <n v="8"/>
    <s v="Weight in kilograms"/>
    <n v="5995818749"/>
    <m/>
    <m/>
    <m/>
    <n v="5995818749"/>
    <m/>
    <n v="3840554318"/>
  </r>
  <r>
    <x v="4"/>
    <n v="2019"/>
    <n v="2019"/>
    <n v="6"/>
    <n v="1"/>
    <n v="2"/>
    <s v="Export"/>
    <n v="156"/>
    <s v="China"/>
    <s v="CHN"/>
    <n v="0"/>
    <s v="World"/>
    <s v="WLD"/>
    <m/>
    <m/>
    <m/>
    <m/>
    <m/>
    <m/>
    <m/>
    <n v="722830"/>
    <s v="Steel, alloy; bars and rods, hot-rolled, hot-drawn or extruded"/>
    <n v="8"/>
    <s v="Weight in kilograms"/>
    <n v="4211941559"/>
    <m/>
    <m/>
    <m/>
    <n v="4211941559"/>
    <m/>
    <n v="2489510734"/>
  </r>
  <r>
    <x v="5"/>
    <n v="2020"/>
    <n v="2020"/>
    <n v="6"/>
    <n v="1"/>
    <n v="2"/>
    <s v="Export"/>
    <n v="156"/>
    <s v="China"/>
    <s v="CHN"/>
    <n v="0"/>
    <s v="World"/>
    <s v="WLD"/>
    <m/>
    <m/>
    <m/>
    <m/>
    <m/>
    <m/>
    <m/>
    <n v="722830"/>
    <s v="Steel, alloy; bars and rods, hot-rolled, hot-drawn or extruded"/>
    <n v="8"/>
    <s v="Weight in kilograms"/>
    <n v="3033770405"/>
    <m/>
    <m/>
    <m/>
    <n v="3033770405"/>
    <m/>
    <n v="16339145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A27497-D523-425B-9389-6CA3D6A14B08}" name="数据透视表2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C10" firstHeaderRow="0" firstDataRow="1" firstDataCol="1"/>
  <pivotFields count="31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Netweight (kg)" fld="28" baseField="0" baseItem="0"/>
    <dataField name="求和项:Trade Value (US$)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C159-76BB-4FAD-BA2E-13598286BF9B}">
  <dimension ref="A1:D7"/>
  <sheetViews>
    <sheetView tabSelected="1" workbookViewId="0">
      <selection activeCell="K9" sqref="K9"/>
    </sheetView>
  </sheetViews>
  <sheetFormatPr defaultRowHeight="14.25" x14ac:dyDescent="0.2"/>
  <cols>
    <col min="1" max="1" width="7.125" bestFit="1" customWidth="1"/>
    <col min="2" max="2" width="14" bestFit="1" customWidth="1"/>
    <col min="3" max="3" width="15.375" bestFit="1" customWidth="1"/>
    <col min="4" max="4" width="17.75" bestFit="1" customWidth="1"/>
    <col min="5" max="5" width="14" bestFit="1" customWidth="1"/>
    <col min="6" max="6" width="15.5" bestFit="1" customWidth="1"/>
  </cols>
  <sheetData>
    <row r="1" spans="1:4" x14ac:dyDescent="0.2">
      <c r="A1" s="5"/>
      <c r="B1" s="5" t="s">
        <v>50</v>
      </c>
      <c r="C1" s="5" t="s">
        <v>51</v>
      </c>
      <c r="D1" s="5" t="s">
        <v>49</v>
      </c>
    </row>
    <row r="2" spans="1:4" x14ac:dyDescent="0.2">
      <c r="A2" s="6">
        <v>2015</v>
      </c>
      <c r="B2" s="7">
        <v>30885773.067000002</v>
      </c>
      <c r="C2" s="7">
        <f t="shared" ref="C2:C7" si="0">D2/B2</f>
        <v>350.06297956492068</v>
      </c>
      <c r="D2" s="7">
        <v>10811965746</v>
      </c>
    </row>
    <row r="3" spans="1:4" x14ac:dyDescent="0.2">
      <c r="A3" s="6">
        <v>2016</v>
      </c>
      <c r="B3" s="7">
        <v>29640983.938999999</v>
      </c>
      <c r="C3" s="7">
        <f t="shared" si="0"/>
        <v>317.07658120734698</v>
      </c>
      <c r="D3" s="7">
        <v>9398461851</v>
      </c>
    </row>
    <row r="4" spans="1:4" x14ac:dyDescent="0.2">
      <c r="A4" s="6">
        <v>2017</v>
      </c>
      <c r="B4" s="7">
        <v>9307090.5299999993</v>
      </c>
      <c r="C4" s="7">
        <f t="shared" si="0"/>
        <v>494.83618292471903</v>
      </c>
      <c r="D4" s="7">
        <v>4605485152</v>
      </c>
    </row>
    <row r="5" spans="1:4" x14ac:dyDescent="0.2">
      <c r="A5" s="6">
        <v>2018</v>
      </c>
      <c r="B5" s="7">
        <v>6242682.8420000002</v>
      </c>
      <c r="C5" s="7">
        <f t="shared" si="0"/>
        <v>642.75346955068005</v>
      </c>
      <c r="D5" s="7">
        <v>4012506056</v>
      </c>
    </row>
    <row r="6" spans="1:4" x14ac:dyDescent="0.2">
      <c r="A6" s="6">
        <v>2019</v>
      </c>
      <c r="B6" s="7">
        <v>4591481.2810000004</v>
      </c>
      <c r="C6" s="7">
        <f t="shared" si="0"/>
        <v>590.29643074352316</v>
      </c>
      <c r="D6" s="7">
        <v>2710335012</v>
      </c>
    </row>
    <row r="7" spans="1:4" x14ac:dyDescent="0.2">
      <c r="A7" s="6">
        <v>2020</v>
      </c>
      <c r="B7" s="7">
        <v>3385888.3689999999</v>
      </c>
      <c r="C7" s="7">
        <f t="shared" si="0"/>
        <v>541.44330946783202</v>
      </c>
      <c r="D7" s="7">
        <v>1833266604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06DB-5471-4B0A-94CD-E4BA83FD9895}">
  <dimension ref="A3:C10"/>
  <sheetViews>
    <sheetView workbookViewId="0">
      <selection activeCell="A3" sqref="A3"/>
    </sheetView>
  </sheetViews>
  <sheetFormatPr defaultRowHeight="14.25" x14ac:dyDescent="0.2"/>
  <cols>
    <col min="1" max="1" width="9.125" bestFit="1" customWidth="1"/>
    <col min="2" max="2" width="21.5" bestFit="1" customWidth="1"/>
    <col min="3" max="3" width="24.375" bestFit="1" customWidth="1"/>
  </cols>
  <sheetData>
    <row r="3" spans="1:3" x14ac:dyDescent="0.2">
      <c r="A3" s="2" t="s">
        <v>45</v>
      </c>
      <c r="B3" t="s">
        <v>48</v>
      </c>
      <c r="C3" t="s">
        <v>47</v>
      </c>
    </row>
    <row r="4" spans="1:3" x14ac:dyDescent="0.2">
      <c r="A4" s="3">
        <v>2015</v>
      </c>
      <c r="B4" s="4">
        <v>30885773067</v>
      </c>
      <c r="C4" s="4">
        <v>10811965746</v>
      </c>
    </row>
    <row r="5" spans="1:3" x14ac:dyDescent="0.2">
      <c r="A5" s="3">
        <v>2016</v>
      </c>
      <c r="B5" s="4">
        <v>29640983939</v>
      </c>
      <c r="C5" s="4">
        <v>9398461851</v>
      </c>
    </row>
    <row r="6" spans="1:3" x14ac:dyDescent="0.2">
      <c r="A6" s="3">
        <v>2017</v>
      </c>
      <c r="B6" s="4">
        <v>9307090530</v>
      </c>
      <c r="C6" s="4">
        <v>4605485152</v>
      </c>
    </row>
    <row r="7" spans="1:3" x14ac:dyDescent="0.2">
      <c r="A7" s="3">
        <v>2018</v>
      </c>
      <c r="B7" s="4">
        <v>6242682842</v>
      </c>
      <c r="C7" s="4">
        <v>4012506056</v>
      </c>
    </row>
    <row r="8" spans="1:3" x14ac:dyDescent="0.2">
      <c r="A8" s="3">
        <v>2019</v>
      </c>
      <c r="B8" s="4">
        <v>4591481281</v>
      </c>
      <c r="C8" s="4">
        <v>2710335012</v>
      </c>
    </row>
    <row r="9" spans="1:3" x14ac:dyDescent="0.2">
      <c r="A9" s="3">
        <v>2020</v>
      </c>
      <c r="B9" s="4">
        <v>3385888369</v>
      </c>
      <c r="C9" s="4">
        <v>1833266604</v>
      </c>
    </row>
    <row r="10" spans="1:3" x14ac:dyDescent="0.2">
      <c r="A10" s="3" t="s">
        <v>46</v>
      </c>
      <c r="B10" s="4">
        <v>84053900028</v>
      </c>
      <c r="C10" s="4">
        <v>33372020421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opLeftCell="B1" workbookViewId="0">
      <selection activeCell="B1" sqref="B1:AF13"/>
    </sheetView>
  </sheetViews>
  <sheetFormatPr defaultRowHeight="14.25" x14ac:dyDescent="0.2"/>
  <cols>
    <col min="1" max="1" width="11.875" hidden="1" customWidth="1"/>
    <col min="3" max="7" width="9" hidden="1" customWidth="1"/>
    <col min="9" max="9" width="9" hidden="1" customWidth="1"/>
    <col min="11" max="12" width="9" hidden="1" customWidth="1"/>
    <col min="14" max="21" width="9" hidden="1" customWidth="1"/>
    <col min="23" max="25" width="9" hidden="1" customWidth="1"/>
    <col min="26" max="26" width="12.75" hidden="1" customWidth="1"/>
    <col min="27" max="29" width="9" hidden="1" customWidth="1"/>
    <col min="30" max="30" width="13.875" bestFit="1" customWidth="1"/>
    <col min="31" max="31" width="9" hidden="1" customWidth="1"/>
    <col min="32" max="32" width="16.625" bestFit="1" customWidth="1"/>
    <col min="33" max="35" width="0" hidden="1" customWidth="1"/>
  </cols>
  <sheetData>
    <row r="1" spans="1:3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s="1" customFormat="1" x14ac:dyDescent="0.2">
      <c r="A2" s="1" t="s">
        <v>41</v>
      </c>
      <c r="B2" s="1">
        <v>2015</v>
      </c>
      <c r="C2" s="1">
        <v>2015</v>
      </c>
      <c r="D2" s="1">
        <v>2015</v>
      </c>
      <c r="E2" s="1">
        <v>6</v>
      </c>
      <c r="F2" s="1">
        <v>1</v>
      </c>
      <c r="G2" s="1">
        <v>2</v>
      </c>
      <c r="H2" s="1" t="s">
        <v>35</v>
      </c>
      <c r="I2" s="1">
        <v>156</v>
      </c>
      <c r="J2" s="1" t="s">
        <v>36</v>
      </c>
      <c r="K2" s="1" t="s">
        <v>37</v>
      </c>
      <c r="L2" s="1">
        <v>0</v>
      </c>
      <c r="M2" s="1" t="s">
        <v>38</v>
      </c>
      <c r="N2" s="1" t="s">
        <v>39</v>
      </c>
      <c r="V2" s="1">
        <v>721420</v>
      </c>
      <c r="W2" s="1" t="s">
        <v>42</v>
      </c>
      <c r="X2" s="1">
        <v>8</v>
      </c>
      <c r="Y2" s="1" t="s">
        <v>40</v>
      </c>
      <c r="Z2" s="1">
        <v>187453017</v>
      </c>
      <c r="AD2" s="1">
        <v>187453017</v>
      </c>
      <c r="AF2" s="1">
        <v>97110817</v>
      </c>
      <c r="AI2" s="1">
        <v>6</v>
      </c>
    </row>
    <row r="3" spans="1:35" s="1" customFormat="1" x14ac:dyDescent="0.2">
      <c r="A3" s="1" t="s">
        <v>41</v>
      </c>
      <c r="B3" s="1">
        <v>2016</v>
      </c>
      <c r="C3" s="1">
        <v>2016</v>
      </c>
      <c r="D3" s="1">
        <v>2016</v>
      </c>
      <c r="E3" s="1">
        <v>6</v>
      </c>
      <c r="F3" s="1">
        <v>1</v>
      </c>
      <c r="G3" s="1">
        <v>2</v>
      </c>
      <c r="H3" s="1" t="s">
        <v>35</v>
      </c>
      <c r="I3" s="1">
        <v>156</v>
      </c>
      <c r="J3" s="1" t="s">
        <v>36</v>
      </c>
      <c r="K3" s="1" t="s">
        <v>37</v>
      </c>
      <c r="L3" s="1">
        <v>0</v>
      </c>
      <c r="M3" s="1" t="s">
        <v>38</v>
      </c>
      <c r="N3" s="1" t="s">
        <v>39</v>
      </c>
      <c r="V3" s="1">
        <v>721420</v>
      </c>
      <c r="W3" s="1" t="s">
        <v>42</v>
      </c>
      <c r="X3" s="1">
        <v>8</v>
      </c>
      <c r="Y3" s="1" t="s">
        <v>40</v>
      </c>
      <c r="Z3" s="1">
        <v>184158739</v>
      </c>
      <c r="AD3" s="1">
        <v>184158739</v>
      </c>
      <c r="AF3" s="1">
        <v>86445287</v>
      </c>
      <c r="AI3" s="1">
        <v>0</v>
      </c>
    </row>
    <row r="4" spans="1:35" s="1" customFormat="1" x14ac:dyDescent="0.2">
      <c r="A4" s="1" t="s">
        <v>41</v>
      </c>
      <c r="B4" s="1">
        <v>2015</v>
      </c>
      <c r="C4" s="1">
        <v>2015</v>
      </c>
      <c r="D4" s="1">
        <v>2015</v>
      </c>
      <c r="E4" s="1">
        <v>6</v>
      </c>
      <c r="F4" s="1">
        <v>1</v>
      </c>
      <c r="G4" s="1">
        <v>2</v>
      </c>
      <c r="H4" s="1" t="s">
        <v>35</v>
      </c>
      <c r="I4" s="1">
        <v>156</v>
      </c>
      <c r="J4" s="1" t="s">
        <v>36</v>
      </c>
      <c r="K4" s="1" t="s">
        <v>37</v>
      </c>
      <c r="L4" s="1">
        <v>0</v>
      </c>
      <c r="M4" s="1" t="s">
        <v>38</v>
      </c>
      <c r="N4" s="1" t="s">
        <v>39</v>
      </c>
      <c r="V4" s="1">
        <v>722830</v>
      </c>
      <c r="W4" s="1" t="s">
        <v>43</v>
      </c>
      <c r="X4" s="1">
        <v>8</v>
      </c>
      <c r="Y4" s="1" t="s">
        <v>40</v>
      </c>
      <c r="Z4" s="1">
        <v>30698320050</v>
      </c>
      <c r="AD4" s="1">
        <v>30698320050</v>
      </c>
      <c r="AF4" s="1">
        <v>10714854929</v>
      </c>
      <c r="AI4" s="1">
        <v>6</v>
      </c>
    </row>
    <row r="5" spans="1:35" s="1" customFormat="1" x14ac:dyDescent="0.2">
      <c r="A5" s="1" t="s">
        <v>41</v>
      </c>
      <c r="B5" s="1">
        <v>2016</v>
      </c>
      <c r="C5" s="1">
        <v>2016</v>
      </c>
      <c r="D5" s="1">
        <v>2016</v>
      </c>
      <c r="E5" s="1">
        <v>6</v>
      </c>
      <c r="F5" s="1">
        <v>1</v>
      </c>
      <c r="G5" s="1">
        <v>2</v>
      </c>
      <c r="H5" s="1" t="s">
        <v>35</v>
      </c>
      <c r="I5" s="1">
        <v>156</v>
      </c>
      <c r="J5" s="1" t="s">
        <v>36</v>
      </c>
      <c r="K5" s="1" t="s">
        <v>37</v>
      </c>
      <c r="L5" s="1">
        <v>0</v>
      </c>
      <c r="M5" s="1" t="s">
        <v>38</v>
      </c>
      <c r="N5" s="1" t="s">
        <v>39</v>
      </c>
      <c r="V5" s="1">
        <v>722830</v>
      </c>
      <c r="W5" s="1" t="s">
        <v>43</v>
      </c>
      <c r="X5" s="1">
        <v>8</v>
      </c>
      <c r="Y5" s="1" t="s">
        <v>40</v>
      </c>
      <c r="Z5" s="1">
        <v>29456825200</v>
      </c>
      <c r="AD5" s="1">
        <v>29456825200</v>
      </c>
      <c r="AF5" s="1">
        <v>9312016564</v>
      </c>
      <c r="AI5" s="1">
        <v>0</v>
      </c>
    </row>
    <row r="6" spans="1:35" s="1" customFormat="1" x14ac:dyDescent="0.2">
      <c r="A6" s="1" t="s">
        <v>44</v>
      </c>
      <c r="B6" s="1">
        <v>2017</v>
      </c>
      <c r="C6" s="1">
        <v>2017</v>
      </c>
      <c r="D6" s="1">
        <v>2017</v>
      </c>
      <c r="E6" s="1">
        <v>6</v>
      </c>
      <c r="F6" s="1">
        <v>1</v>
      </c>
      <c r="G6" s="1">
        <v>2</v>
      </c>
      <c r="H6" s="1" t="s">
        <v>35</v>
      </c>
      <c r="I6" s="1">
        <v>156</v>
      </c>
      <c r="J6" s="1" t="s">
        <v>36</v>
      </c>
      <c r="K6" s="1" t="s">
        <v>37</v>
      </c>
      <c r="L6" s="1">
        <v>0</v>
      </c>
      <c r="M6" s="1" t="s">
        <v>38</v>
      </c>
      <c r="N6" s="1" t="s">
        <v>39</v>
      </c>
      <c r="V6" s="1">
        <v>721420</v>
      </c>
      <c r="W6" s="1" t="s">
        <v>42</v>
      </c>
      <c r="X6" s="1">
        <v>8</v>
      </c>
      <c r="Y6" s="1" t="s">
        <v>40</v>
      </c>
      <c r="Z6" s="1">
        <v>157281161</v>
      </c>
      <c r="AD6" s="1">
        <v>157281161</v>
      </c>
      <c r="AF6" s="1">
        <v>106960667</v>
      </c>
      <c r="AI6" s="1">
        <v>0</v>
      </c>
    </row>
    <row r="7" spans="1:35" s="1" customFormat="1" x14ac:dyDescent="0.2">
      <c r="A7" s="1" t="s">
        <v>44</v>
      </c>
      <c r="B7" s="1">
        <v>2018</v>
      </c>
      <c r="C7" s="1">
        <v>2018</v>
      </c>
      <c r="D7" s="1">
        <v>2018</v>
      </c>
      <c r="E7" s="1">
        <v>6</v>
      </c>
      <c r="F7" s="1">
        <v>1</v>
      </c>
      <c r="G7" s="1">
        <v>2</v>
      </c>
      <c r="H7" s="1" t="s">
        <v>35</v>
      </c>
      <c r="I7" s="1">
        <v>156</v>
      </c>
      <c r="J7" s="1" t="s">
        <v>36</v>
      </c>
      <c r="K7" s="1" t="s">
        <v>37</v>
      </c>
      <c r="L7" s="1">
        <v>0</v>
      </c>
      <c r="M7" s="1" t="s">
        <v>38</v>
      </c>
      <c r="N7" s="1" t="s">
        <v>39</v>
      </c>
      <c r="V7" s="1">
        <v>721420</v>
      </c>
      <c r="W7" s="1" t="s">
        <v>42</v>
      </c>
      <c r="X7" s="1">
        <v>8</v>
      </c>
      <c r="Y7" s="1" t="s">
        <v>40</v>
      </c>
      <c r="Z7" s="1">
        <v>246864093</v>
      </c>
      <c r="AD7" s="1">
        <v>246864093</v>
      </c>
      <c r="AF7" s="1">
        <v>171951738</v>
      </c>
      <c r="AI7" s="1">
        <v>0</v>
      </c>
    </row>
    <row r="8" spans="1:35" s="1" customFormat="1" x14ac:dyDescent="0.2">
      <c r="A8" s="1" t="s">
        <v>44</v>
      </c>
      <c r="B8" s="1">
        <v>2019</v>
      </c>
      <c r="C8" s="1">
        <v>2019</v>
      </c>
      <c r="D8" s="1">
        <v>2019</v>
      </c>
      <c r="E8" s="1">
        <v>6</v>
      </c>
      <c r="F8" s="1">
        <v>1</v>
      </c>
      <c r="G8" s="1">
        <v>2</v>
      </c>
      <c r="H8" s="1" t="s">
        <v>35</v>
      </c>
      <c r="I8" s="1">
        <v>156</v>
      </c>
      <c r="J8" s="1" t="s">
        <v>36</v>
      </c>
      <c r="K8" s="1" t="s">
        <v>37</v>
      </c>
      <c r="L8" s="1">
        <v>0</v>
      </c>
      <c r="M8" s="1" t="s">
        <v>38</v>
      </c>
      <c r="N8" s="1" t="s">
        <v>39</v>
      </c>
      <c r="V8" s="1">
        <v>721420</v>
      </c>
      <c r="W8" s="1" t="s">
        <v>42</v>
      </c>
      <c r="X8" s="1">
        <v>8</v>
      </c>
      <c r="Y8" s="1" t="s">
        <v>40</v>
      </c>
      <c r="Z8" s="1">
        <v>379539722</v>
      </c>
      <c r="AD8" s="1">
        <v>379539722</v>
      </c>
      <c r="AF8" s="1">
        <v>220824278</v>
      </c>
      <c r="AI8" s="1">
        <v>6</v>
      </c>
    </row>
    <row r="9" spans="1:35" s="1" customFormat="1" x14ac:dyDescent="0.2">
      <c r="A9" s="1" t="s">
        <v>44</v>
      </c>
      <c r="B9" s="1">
        <v>2020</v>
      </c>
      <c r="C9" s="1">
        <v>2020</v>
      </c>
      <c r="D9" s="1">
        <v>2020</v>
      </c>
      <c r="E9" s="1">
        <v>6</v>
      </c>
      <c r="F9" s="1">
        <v>1</v>
      </c>
      <c r="G9" s="1">
        <v>2</v>
      </c>
      <c r="H9" s="1" t="s">
        <v>35</v>
      </c>
      <c r="I9" s="1">
        <v>156</v>
      </c>
      <c r="J9" s="1" t="s">
        <v>36</v>
      </c>
      <c r="K9" s="1" t="s">
        <v>37</v>
      </c>
      <c r="L9" s="1">
        <v>0</v>
      </c>
      <c r="M9" s="1" t="s">
        <v>38</v>
      </c>
      <c r="N9" s="1" t="s">
        <v>39</v>
      </c>
      <c r="V9" s="1">
        <v>721420</v>
      </c>
      <c r="W9" s="1" t="s">
        <v>42</v>
      </c>
      <c r="X9" s="1">
        <v>8</v>
      </c>
      <c r="Y9" s="1" t="s">
        <v>40</v>
      </c>
      <c r="Z9" s="1">
        <v>352117964</v>
      </c>
      <c r="AD9" s="1">
        <v>352117964</v>
      </c>
      <c r="AF9" s="1">
        <v>199352053</v>
      </c>
      <c r="AI9" s="1">
        <v>0</v>
      </c>
    </row>
    <row r="10" spans="1:35" s="1" customFormat="1" x14ac:dyDescent="0.2">
      <c r="A10" s="1" t="s">
        <v>44</v>
      </c>
      <c r="B10" s="1">
        <v>2017</v>
      </c>
      <c r="C10" s="1">
        <v>2017</v>
      </c>
      <c r="D10" s="1">
        <v>2017</v>
      </c>
      <c r="E10" s="1">
        <v>6</v>
      </c>
      <c r="F10" s="1">
        <v>1</v>
      </c>
      <c r="G10" s="1">
        <v>2</v>
      </c>
      <c r="H10" s="1" t="s">
        <v>35</v>
      </c>
      <c r="I10" s="1">
        <v>156</v>
      </c>
      <c r="J10" s="1" t="s">
        <v>36</v>
      </c>
      <c r="K10" s="1" t="s">
        <v>37</v>
      </c>
      <c r="L10" s="1">
        <v>0</v>
      </c>
      <c r="M10" s="1" t="s">
        <v>38</v>
      </c>
      <c r="N10" s="1" t="s">
        <v>39</v>
      </c>
      <c r="V10" s="1">
        <v>722830</v>
      </c>
      <c r="W10" s="1" t="s">
        <v>43</v>
      </c>
      <c r="X10" s="1">
        <v>8</v>
      </c>
      <c r="Y10" s="1" t="s">
        <v>40</v>
      </c>
      <c r="Z10" s="1">
        <v>9149809369</v>
      </c>
      <c r="AD10" s="1">
        <v>9149809369</v>
      </c>
      <c r="AF10" s="1">
        <v>4498524485</v>
      </c>
      <c r="AI10" s="1">
        <v>6</v>
      </c>
    </row>
    <row r="11" spans="1:35" s="1" customFormat="1" x14ac:dyDescent="0.2">
      <c r="A11" s="1" t="s">
        <v>44</v>
      </c>
      <c r="B11" s="1">
        <v>2018</v>
      </c>
      <c r="C11" s="1">
        <v>2018</v>
      </c>
      <c r="D11" s="1">
        <v>2018</v>
      </c>
      <c r="E11" s="1">
        <v>6</v>
      </c>
      <c r="F11" s="1">
        <v>1</v>
      </c>
      <c r="G11" s="1">
        <v>2</v>
      </c>
      <c r="H11" s="1" t="s">
        <v>35</v>
      </c>
      <c r="I11" s="1">
        <v>156</v>
      </c>
      <c r="J11" s="1" t="s">
        <v>36</v>
      </c>
      <c r="K11" s="1" t="s">
        <v>37</v>
      </c>
      <c r="L11" s="1">
        <v>0</v>
      </c>
      <c r="M11" s="1" t="s">
        <v>38</v>
      </c>
      <c r="N11" s="1" t="s">
        <v>39</v>
      </c>
      <c r="V11" s="1">
        <v>722830</v>
      </c>
      <c r="W11" s="1" t="s">
        <v>43</v>
      </c>
      <c r="X11" s="1">
        <v>8</v>
      </c>
      <c r="Y11" s="1" t="s">
        <v>40</v>
      </c>
      <c r="Z11" s="1">
        <v>5995818749</v>
      </c>
      <c r="AD11" s="1">
        <v>5995818749</v>
      </c>
      <c r="AF11" s="1">
        <v>3840554318</v>
      </c>
      <c r="AI11" s="1">
        <v>0</v>
      </c>
    </row>
    <row r="12" spans="1:35" s="1" customFormat="1" x14ac:dyDescent="0.2">
      <c r="A12" s="1" t="s">
        <v>44</v>
      </c>
      <c r="B12" s="1">
        <v>2019</v>
      </c>
      <c r="C12" s="1">
        <v>2019</v>
      </c>
      <c r="D12" s="1">
        <v>2019</v>
      </c>
      <c r="E12" s="1">
        <v>6</v>
      </c>
      <c r="F12" s="1">
        <v>1</v>
      </c>
      <c r="G12" s="1">
        <v>2</v>
      </c>
      <c r="H12" s="1" t="s">
        <v>35</v>
      </c>
      <c r="I12" s="1">
        <v>156</v>
      </c>
      <c r="J12" s="1" t="s">
        <v>36</v>
      </c>
      <c r="K12" s="1" t="s">
        <v>37</v>
      </c>
      <c r="L12" s="1">
        <v>0</v>
      </c>
      <c r="M12" s="1" t="s">
        <v>38</v>
      </c>
      <c r="N12" s="1" t="s">
        <v>39</v>
      </c>
      <c r="V12" s="1">
        <v>722830</v>
      </c>
      <c r="W12" s="1" t="s">
        <v>43</v>
      </c>
      <c r="X12" s="1">
        <v>8</v>
      </c>
      <c r="Y12" s="1" t="s">
        <v>40</v>
      </c>
      <c r="Z12" s="1">
        <v>4211941559</v>
      </c>
      <c r="AD12" s="1">
        <v>4211941559</v>
      </c>
      <c r="AF12" s="1">
        <v>2489510734</v>
      </c>
      <c r="AI12" s="1">
        <v>6</v>
      </c>
    </row>
    <row r="13" spans="1:35" s="1" customFormat="1" x14ac:dyDescent="0.2">
      <c r="A13" s="1" t="s">
        <v>44</v>
      </c>
      <c r="B13" s="1">
        <v>2020</v>
      </c>
      <c r="C13" s="1">
        <v>2020</v>
      </c>
      <c r="D13" s="1">
        <v>2020</v>
      </c>
      <c r="E13" s="1">
        <v>6</v>
      </c>
      <c r="F13" s="1">
        <v>1</v>
      </c>
      <c r="G13" s="1">
        <v>2</v>
      </c>
      <c r="H13" s="1" t="s">
        <v>35</v>
      </c>
      <c r="I13" s="1">
        <v>156</v>
      </c>
      <c r="J13" s="1" t="s">
        <v>36</v>
      </c>
      <c r="K13" s="1" t="s">
        <v>37</v>
      </c>
      <c r="L13" s="1">
        <v>0</v>
      </c>
      <c r="M13" s="1" t="s">
        <v>38</v>
      </c>
      <c r="N13" s="1" t="s">
        <v>39</v>
      </c>
      <c r="V13" s="1">
        <v>722830</v>
      </c>
      <c r="W13" s="1" t="s">
        <v>43</v>
      </c>
      <c r="X13" s="1">
        <v>8</v>
      </c>
      <c r="Y13" s="1" t="s">
        <v>40</v>
      </c>
      <c r="Z13" s="1">
        <v>3033770405</v>
      </c>
      <c r="AD13" s="1">
        <v>3033770405</v>
      </c>
      <c r="AF13" s="1">
        <v>1633914551</v>
      </c>
      <c r="AI13" s="1">
        <v>0</v>
      </c>
    </row>
  </sheetData>
  <autoFilter ref="A1:AI13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EDCFF119-C1CD-4E1E-9083-F4DCE734DF0B}"/>
</file>

<file path=customXml/itemProps2.xml><?xml version="1.0" encoding="utf-8"?>
<ds:datastoreItem xmlns:ds="http://schemas.openxmlformats.org/officeDocument/2006/customXml" ds:itemID="{70900832-87AF-412D-8BFD-52491DADEE0D}"/>
</file>

<file path=customXml/itemProps3.xml><?xml version="1.0" encoding="utf-8"?>
<ds:datastoreItem xmlns:ds="http://schemas.openxmlformats.org/officeDocument/2006/customXml" ds:itemID="{CAA28D4B-DAD0-4B02-93E1-1D1BFD186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Pivot</vt:lpstr>
      <vt:lpstr>Comtrade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2021-12-01T12:50:21Z</dcterms:created>
  <dcterms:modified xsi:type="dcterms:W3CDTF">2021-12-01T12:50:24Z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