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oeBurchmore\Downloads\"/>
    </mc:Choice>
  </mc:AlternateContent>
  <xr:revisionPtr revIDLastSave="0" documentId="13_ncr:1_{86FE4A92-7D30-4800-84F3-4B2A117FB8D4}" xr6:coauthVersionLast="47" xr6:coauthVersionMax="47" xr10:uidLastSave="{00000000-0000-0000-0000-000000000000}"/>
  <bookViews>
    <workbookView xWindow="28680" yWindow="-120" windowWidth="29040" windowHeight="15840" tabRatio="801" firstSheet="13" activeTab="13" xr2:uid="{00000000-000D-0000-FFFF-FFFF00000000}"/>
  </bookViews>
  <sheets>
    <sheet name="Guidance" sheetId="1" r:id="rId1"/>
    <sheet name="Contents" sheetId="2" r:id="rId2"/>
    <sheet name="1)_Associated_companies" sheetId="3" r:id="rId3"/>
    <sheet name="2)_PCN_comparison" sheetId="4" r:id="rId4"/>
    <sheet name="3)_Cost_to_make_and_sell" sheetId="5" r:id="rId5"/>
    <sheet name="4)_Cost_reconciliation" sheetId="6" r:id="rId6"/>
    <sheet name="5_1)_Raw_materials_and_input_" sheetId="7" r:id="rId7"/>
    <sheet name="5_2)_Direct_labour" sheetId="8" r:id="rId8"/>
    <sheet name="6)_Purchases_of_the_like_goods" sheetId="30" r:id="rId9"/>
    <sheet name="7)_T_by_T_Domestic_Sales" sheetId="10" r:id="rId10"/>
    <sheet name="8)__Export_sales" sheetId="11" r:id="rId11"/>
    <sheet name="9)_Sales_reconciliation" sheetId="12" r:id="rId12"/>
    <sheet name="10)_Captive_sales_and_use" sheetId="13" r:id="rId13"/>
    <sheet name="11)_Injury" sheetId="14" r:id="rId14"/>
    <sheet name="12)_Investments_and_ROI" sheetId="15" r:id="rId15"/>
    <sheet name="13)_Forward_sales_contracts" sheetId="31" r:id="rId16"/>
    <sheet name="14)_Economic_Interest_Test" sheetId="17" r:id="rId17"/>
  </sheets>
  <externalReferences>
    <externalReference r:id="rId18"/>
  </externalReferences>
  <definedNames>
    <definedName name="_xlnm._FilterDatabase" localSheetId="9" hidden="1">'7)_T_by_T_Domestic_Sales'!$B$8:$AF$15</definedName>
    <definedName name="_xlnm.Print_Area" localSheetId="13">'11)_Injury'!$A$1:$AD$21</definedName>
    <definedName name="_xlnm.Print_Area" localSheetId="5">'4)_Cost_reconciliation'!$F$7:$K$34</definedName>
    <definedName name="_xlnm.Print_Area" localSheetId="11">'9)_Sales_reconciliation'!$F$8:$K$33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1" l="1"/>
  <c r="D11" i="11" l="1"/>
  <c r="G10" i="8"/>
  <c r="F10" i="8"/>
  <c r="E27" i="5"/>
  <c r="F78" i="5"/>
  <c r="C4" i="31" l="1"/>
  <c r="C4" i="30"/>
  <c r="B28" i="6"/>
  <c r="G41" i="5"/>
  <c r="F41" i="5"/>
  <c r="D27" i="5" l="1"/>
  <c r="C5" i="17"/>
  <c r="C4" i="17"/>
  <c r="C5" i="15"/>
  <c r="C4" i="15"/>
  <c r="C5" i="14"/>
  <c r="C4" i="14"/>
  <c r="C5" i="13"/>
  <c r="C4" i="13"/>
  <c r="C5" i="12"/>
  <c r="C4" i="12"/>
  <c r="C5" i="11"/>
  <c r="C4" i="11"/>
  <c r="C5" i="10"/>
  <c r="C4" i="10"/>
  <c r="C5" i="8"/>
  <c r="C4" i="8"/>
  <c r="C5" i="7"/>
  <c r="C4" i="7"/>
  <c r="C5" i="6"/>
  <c r="C4" i="6"/>
  <c r="C5" i="5"/>
  <c r="C4" i="5"/>
  <c r="C5" i="4"/>
  <c r="C4" i="4"/>
  <c r="C5" i="3"/>
  <c r="C4" i="3"/>
  <c r="G78" i="5"/>
  <c r="H72" i="5"/>
  <c r="H61" i="5"/>
  <c r="G61" i="5"/>
  <c r="F61" i="5"/>
  <c r="E61" i="5"/>
  <c r="D61" i="5"/>
  <c r="H50" i="5"/>
  <c r="G50" i="5"/>
  <c r="F50" i="5"/>
  <c r="E50" i="5"/>
  <c r="D50" i="5"/>
  <c r="H37" i="5"/>
  <c r="G37" i="5"/>
  <c r="F37" i="5"/>
  <c r="H31" i="5"/>
  <c r="G31" i="5"/>
  <c r="F31" i="5"/>
  <c r="D31" i="5"/>
  <c r="H27" i="5"/>
  <c r="G27" i="5"/>
  <c r="F27" i="5"/>
  <c r="F72" i="5" l="1"/>
  <c r="D72" i="5"/>
  <c r="G72" i="5"/>
  <c r="E31" i="5"/>
  <c r="E37" i="5" s="1"/>
  <c r="E72" i="5"/>
  <c r="G76" i="5" l="1"/>
  <c r="G80" i="5" s="1"/>
  <c r="D37" i="5"/>
  <c r="F76" i="5" l="1"/>
  <c r="F8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1" authorId="0" shapeId="0" xr:uid="{00000000-0006-0000-0300-000001000000}">
      <text>
        <r>
          <rPr>
            <sz val="9"/>
            <color rgb="FF000000"/>
            <rFont val="Tahoma"/>
            <family val="2"/>
          </rPr>
          <t>This column should list all individual products manufactured by your company which can be considered a like good/good subject to review</t>
        </r>
        <r>
          <rPr>
            <sz val="9"/>
            <color rgb="FF000000"/>
            <rFont val="Tahoma"/>
            <family val="2"/>
          </rPr>
          <t xml:space="preserve">
</t>
        </r>
      </text>
    </comment>
    <comment ref="C11" authorId="0" shapeId="0" xr:uid="{00000000-0006-0000-0300-000002000000}">
      <text>
        <r>
          <rPr>
            <sz val="9"/>
            <color rgb="FF000000"/>
            <rFont val="Tahoma"/>
            <family val="2"/>
          </rPr>
          <t>Please provide any identifying features for the product e.g. diameter, material grade etc</t>
        </r>
        <r>
          <rPr>
            <sz val="9"/>
            <color rgb="FF000000"/>
            <rFont val="Tahoma"/>
            <family val="2"/>
          </rPr>
          <t xml:space="preserve">
</t>
        </r>
      </text>
    </comment>
    <comment ref="D11" authorId="0" shapeId="0" xr:uid="{00000000-0006-0000-0300-000003000000}">
      <text>
        <r>
          <rPr>
            <sz val="9"/>
            <color rgb="FF000000"/>
            <rFont val="Tahoma"/>
            <family val="2"/>
          </rPr>
          <t>Please include the PCN assigned to the product.  If more than one code is assigned (e.g.due to differing finishes) then please include all relevant PCNs</t>
        </r>
        <r>
          <rPr>
            <sz val="9"/>
            <color rgb="FF000000"/>
            <rFont val="Tahoma"/>
            <family val="2"/>
          </rPr>
          <t xml:space="preserve">
</t>
        </r>
      </text>
    </comment>
    <comment ref="E11" authorId="0" shapeId="0" xr:uid="{00000000-0006-0000-0300-000004000000}">
      <text>
        <r>
          <rPr>
            <sz val="9"/>
            <color rgb="FF000000"/>
            <rFont val="Tahoma"/>
            <family val="2"/>
          </rPr>
          <t>Please include any known differences to the goods subject to review which may affect price e.g. production process variances, producing to differing standards, physical differences</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3" authorId="0" shapeId="0" xr:uid="{00000000-0006-0000-0400-000002000000}">
      <text>
        <r>
          <rPr>
            <sz val="9"/>
            <color rgb="FF000000"/>
            <rFont val="Arial"/>
            <family val="2"/>
          </rPr>
          <t>This figure should include all relevant labour related costs e.g. employers' NI and pension, bonuses, overtime, medical etc</t>
        </r>
        <r>
          <rPr>
            <sz val="9"/>
            <color rgb="FF000000"/>
            <rFont val="Tahoma"/>
            <family val="2"/>
          </rPr>
          <t xml:space="preserve">
</t>
        </r>
      </text>
    </comment>
    <comment ref="B24" authorId="0" shapeId="0" xr:uid="{00000000-0006-0000-0400-000003000000}">
      <text>
        <r>
          <rPr>
            <sz val="9"/>
            <color rgb="FF000000"/>
            <rFont val="Arial"/>
            <family val="2"/>
          </rPr>
          <t>Please detail separately other direct costs which represent more than 1% of total production cost.</t>
        </r>
      </text>
    </comment>
    <comment ref="B29" authorId="0" shapeId="0" xr:uid="{00000000-0006-0000-0400-000004000000}">
      <text>
        <r>
          <rPr>
            <sz val="9"/>
            <color rgb="FF000000"/>
            <rFont val="Tahoma"/>
            <family val="2"/>
          </rPr>
          <t>This figure should include all relevant labour related costs e.g. employers' NI and pension, bonuses, overtime, medical etc</t>
        </r>
        <r>
          <rPr>
            <sz val="9"/>
            <color rgb="FF000000"/>
            <rFont val="Tahoma"/>
            <family val="2"/>
          </rPr>
          <t xml:space="preserve">
</t>
        </r>
      </text>
    </comment>
    <comment ref="B33" authorId="0" shapeId="0" xr:uid="{00000000-0006-0000-0400-000006000000}">
      <text>
        <r>
          <rPr>
            <sz val="9"/>
            <color rgb="FF000000"/>
            <rFont val="Arial"/>
            <family val="2"/>
          </rPr>
          <t>Please include any sale of by-products to be deducted from the cost of production as a positive figure.  Add in additional lines if more than one by-product.  Update the heading to reflect the name of the by-product</t>
        </r>
        <r>
          <rPr>
            <sz val="9"/>
            <color rgb="FF000000"/>
            <rFont val="Tahoma"/>
            <family val="2"/>
          </rPr>
          <t xml:space="preserve">
</t>
        </r>
        <r>
          <rPr>
            <sz val="9"/>
            <color rgb="FF000000"/>
            <rFont val="Tahoma"/>
            <family val="2"/>
          </rPr>
          <t xml:space="preserve">
</t>
        </r>
      </text>
    </comment>
    <comment ref="B45" authorId="0" shapeId="0" xr:uid="{00000000-0006-0000-0400-000007000000}">
      <text>
        <r>
          <rPr>
            <sz val="9"/>
            <color rgb="FF000000"/>
            <rFont val="Tahoma"/>
            <family val="2"/>
          </rPr>
          <t>Please list costs accounting for more than 1% of total cost to make and sell as individual lines</t>
        </r>
        <r>
          <rPr>
            <sz val="9"/>
            <color rgb="FF000000"/>
            <rFont val="Tahoma"/>
            <family val="2"/>
          </rPr>
          <t xml:space="preserve">
</t>
        </r>
      </text>
    </comment>
    <comment ref="B54" authorId="0" shapeId="0" xr:uid="{00000000-0006-0000-0400-000008000000}">
      <text>
        <r>
          <rPr>
            <sz val="9"/>
            <color rgb="FF000000"/>
            <rFont val="Tahoma"/>
            <family val="2"/>
          </rPr>
          <t>Please list costs accounting for more than 1% of total cost to make and sell as individual lines</t>
        </r>
        <r>
          <rPr>
            <sz val="9"/>
            <color rgb="FF000000"/>
            <rFont val="Tahoma"/>
            <family val="2"/>
          </rPr>
          <t xml:space="preserve">
</t>
        </r>
      </text>
    </comment>
    <comment ref="B63" authorId="0" shapeId="0" xr:uid="{00000000-0006-0000-0400-000009000000}">
      <text>
        <r>
          <rPr>
            <sz val="9"/>
            <color rgb="FF000000"/>
            <rFont val="Tahoma"/>
            <family val="2"/>
          </rPr>
          <t>This figure should include costs incurred in transporting the goods to the customer.  It is then removed to calcuate the cost per unit at an Ex Works price.</t>
        </r>
        <r>
          <rPr>
            <sz val="9"/>
            <color rgb="FF000000"/>
            <rFont val="Tahoma"/>
            <family val="2"/>
          </rPr>
          <t xml:space="preserve">
</t>
        </r>
      </text>
    </comment>
    <comment ref="B66" authorId="0" shapeId="0" xr:uid="{00000000-0006-0000-0400-00000A000000}">
      <text>
        <r>
          <rPr>
            <sz val="9"/>
            <color rgb="FF000000"/>
            <rFont val="Tahoma"/>
            <family val="2"/>
          </rPr>
          <t>Please list costs accounting for more than 1% of total cost to make and sell as individual lines</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00000000-0006-0000-0500-000001000000}">
      <text>
        <r>
          <rPr>
            <sz val="9"/>
            <color rgb="FF000000"/>
            <rFont val="Tahoma"/>
            <family val="2"/>
          </rPr>
          <t xml:space="preserve">
</t>
        </r>
        <r>
          <rPr>
            <sz val="11"/>
            <color rgb="FF000000"/>
            <rFont val="Tahoma"/>
            <family val="2"/>
          </rPr>
          <t>If there is a variance, also use this column to explain the variance</t>
        </r>
      </text>
    </comment>
    <comment ref="B12" authorId="0" shapeId="0" xr:uid="{00000000-0006-0000-0500-000002000000}">
      <text>
        <r>
          <rPr>
            <sz val="9"/>
            <color rgb="FF000000"/>
            <rFont val="Tahoma"/>
            <family val="2"/>
          </rPr>
          <t>This figure should match to the total cost of sales as reported in your latest financial statements</t>
        </r>
        <r>
          <rPr>
            <sz val="9"/>
            <color rgb="FF000000"/>
            <rFont val="Tahoma"/>
            <family val="2"/>
          </rPr>
          <t xml:space="preserve">
</t>
        </r>
      </text>
    </comment>
    <comment ref="B13" authorId="0" shapeId="0" xr:uid="{00000000-0006-0000-0500-000003000000}">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0" shapeId="0" xr:uid="{00000000-0006-0000-0500-000004000000}">
      <text>
        <r>
          <rPr>
            <sz val="9"/>
            <color rgb="FF000000"/>
            <rFont val="Tahoma"/>
            <family val="2"/>
          </rPr>
          <t>This figure should match back to the cost of sales figure as reported in your management accounts for the latest accounting period (should be the same period as the financial statement period used above)</t>
        </r>
        <r>
          <rPr>
            <sz val="9"/>
            <color rgb="FF000000"/>
            <rFont val="Tahoma"/>
            <family val="2"/>
          </rPr>
          <t xml:space="preserve">
</t>
        </r>
      </text>
    </comment>
    <comment ref="B17" authorId="0" shapeId="0" xr:uid="{00000000-0006-0000-0500-000005000000}">
      <text>
        <r>
          <rPr>
            <sz val="9"/>
            <color rgb="FF000000"/>
            <rFont val="Tahoma"/>
            <family val="2"/>
          </rPr>
          <t>This figure should match your cost of sales as reported in your management accounts for the POI</t>
        </r>
        <r>
          <rPr>
            <sz val="9"/>
            <color rgb="FF000000"/>
            <rFont val="Tahoma"/>
            <family val="2"/>
          </rPr>
          <t xml:space="preserve">
</t>
        </r>
      </text>
    </comment>
    <comment ref="B18" authorId="0" shapeId="0" xr:uid="{00000000-0006-0000-0500-000006000000}">
      <text>
        <r>
          <rPr>
            <sz val="9"/>
            <color rgb="FF000000"/>
            <rFont val="Arial"/>
            <family val="2"/>
          </rPr>
          <t>This should reflect any differences between the figure in C20 below and the cost of sales reported in the management accounts</t>
        </r>
        <r>
          <rPr>
            <sz val="9"/>
            <color rgb="FF000000"/>
            <rFont val="Tahoma"/>
            <family val="2"/>
          </rPr>
          <t xml:space="preserve">
</t>
        </r>
      </text>
    </comment>
    <comment ref="B19" authorId="0" shapeId="0" xr:uid="{00000000-0006-0000-0500-000007000000}">
      <text>
        <r>
          <rPr>
            <sz val="9"/>
            <color rgb="FF000000"/>
            <rFont val="Arial"/>
            <family val="2"/>
          </rPr>
          <t>This should reflect the totals as reported in the detail below.  It may not equal the figure for cost of sales in the management accounts due to timing differences, adjustments etc</t>
        </r>
      </text>
    </comment>
    <comment ref="B20" authorId="0" shapeId="0" xr:uid="{00000000-0006-0000-0500-000008000000}">
      <text>
        <r>
          <rPr>
            <sz val="11"/>
            <color rgb="FF000000"/>
            <rFont val="Calibri"/>
            <family val="2"/>
          </rPr>
          <t xml:space="preserve">An increase in inventory should be reflected as a negative figure, a decrease in inventory as a positive figure
</t>
        </r>
      </text>
    </comment>
    <comment ref="B23" authorId="0" shapeId="0" xr:uid="{00000000-0006-0000-0500-000009000000}">
      <text>
        <r>
          <rPr>
            <sz val="9"/>
            <color rgb="FF000000"/>
            <rFont val="Arial"/>
            <family val="2"/>
          </rPr>
          <t>If there are any variances between your production costs as input below and that reported in your management accounts for the POI then the variance should reflect here.  Please provide an explanation of this variance</t>
        </r>
        <r>
          <rPr>
            <sz val="9"/>
            <color rgb="FF000000"/>
            <rFont val="Tahoma"/>
            <family val="2"/>
          </rPr>
          <t xml:space="preserve">
</t>
        </r>
        <r>
          <rPr>
            <sz val="9"/>
            <color rgb="FF000000"/>
            <rFont val="Tahoma"/>
            <family val="2"/>
          </rPr>
          <t xml:space="preserve">
</t>
        </r>
      </text>
    </comment>
    <comment ref="B25" authorId="0" shapeId="0" xr:uid="{00000000-0006-0000-0500-00000A000000}">
      <text>
        <r>
          <rPr>
            <sz val="9"/>
            <color rgb="FF000000"/>
            <rFont val="Arial"/>
            <family val="2"/>
          </rPr>
          <t>This figure should equal the total cost of production for all goods as reported in annex 3) Cost to make &amp; sell</t>
        </r>
      </text>
    </comment>
    <comment ref="B27" authorId="0" shapeId="0" xr:uid="{00000000-0006-0000-0500-00000B000000}">
      <text>
        <r>
          <rPr>
            <sz val="9"/>
            <color rgb="FF000000"/>
            <rFont val="Arial"/>
            <family val="2"/>
          </rPr>
          <t>These headings should be adapted to suit the names of your goods which are not the like goods.  Add additional lines if necessary</t>
        </r>
      </text>
    </comment>
    <comment ref="B28" authorId="0" shapeId="0" xr:uid="{70D93D97-7956-47E1-9333-251F64AC4BEC}">
      <text>
        <r>
          <rPr>
            <sz val="9"/>
            <color rgb="FF000000"/>
            <rFont val="Arial"/>
            <family val="2"/>
          </rPr>
          <t>These headings should be adapted to suit the names of your goods which are not the like goods.  Add additional lines if necessary</t>
        </r>
      </text>
    </comment>
    <comment ref="B33" authorId="0" shapeId="0" xr:uid="{00000000-0006-0000-0500-00000C000000}">
      <text>
        <r>
          <rPr>
            <sz val="9"/>
            <color rgb="FF000000"/>
            <rFont val="Arial"/>
            <family val="2"/>
          </rPr>
          <t>This figure should equal the total like goods figure as shown in annex 3 - Cost to make and sell.</t>
        </r>
        <r>
          <rPr>
            <sz val="9"/>
            <color rgb="FF000000"/>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0" authorId="0" shapeId="0" xr:uid="{00000000-0006-0000-0600-000001000000}">
      <text>
        <r>
          <rPr>
            <sz val="9"/>
            <color rgb="FF000000"/>
            <rFont val="Arial"/>
            <family val="2"/>
          </rPr>
          <t>This should reflect the description of the material as specified in annex 3 - Cost to make and sell.</t>
        </r>
        <r>
          <rPr>
            <sz val="9"/>
            <color rgb="FF000000"/>
            <rFont val="Tahoma"/>
            <family val="2"/>
          </rPr>
          <t xml:space="preserve">
</t>
        </r>
      </text>
    </comment>
    <comment ref="C10" authorId="0" shapeId="0" xr:uid="{00000000-0006-0000-0600-000002000000}">
      <text>
        <r>
          <rPr>
            <sz val="9"/>
            <color rgb="FF000000"/>
            <rFont val="Arial"/>
            <family val="2"/>
          </rPr>
          <t>e.g. all goods, all like goods or include specific PCNs which use this material</t>
        </r>
        <r>
          <rPr>
            <sz val="9"/>
            <color rgb="FF000000"/>
            <rFont val="Tahoma"/>
            <family val="2"/>
          </rPr>
          <t xml:space="preserve">
</t>
        </r>
      </text>
    </comment>
    <comment ref="O10" authorId="0" shapeId="0" xr:uid="{00000000-0006-0000-0600-000003000000}">
      <text>
        <r>
          <rPr>
            <sz val="10"/>
            <color rgb="FF000000"/>
            <rFont val="Tahoma"/>
            <family val="2"/>
          </rPr>
          <t>This should be the purchase price in your accounting/reporting currency.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4" authorId="0" shapeId="0" xr:uid="{00000000-0006-0000-0900-000001000000}">
      <text>
        <r>
          <rPr>
            <sz val="9"/>
            <color rgb="FF000000"/>
            <rFont val="Arial"/>
            <family val="2"/>
          </rPr>
          <t>Please use one of the following:  Retailer, Wholesaler, Distributor, End-User, Other</t>
        </r>
        <r>
          <rPr>
            <sz val="9"/>
            <color rgb="FF000000"/>
            <rFont val="Tahoma"/>
            <family val="2"/>
          </rPr>
          <t xml:space="preserve">
</t>
        </r>
      </text>
    </comment>
    <comment ref="J14" authorId="0" shapeId="0" xr:uid="{00000000-0006-0000-0900-000002000000}">
      <text>
        <r>
          <rPr>
            <sz val="9"/>
            <color rgb="FF000000"/>
            <rFont val="Tahoma"/>
            <family val="2"/>
          </rPr>
          <t>Please include the date relating to when the revenue is recognised in your accounting system:  this will normally be the despatch or invoice date.</t>
        </r>
        <r>
          <rPr>
            <sz val="9"/>
            <color rgb="FF000000"/>
            <rFont val="Tahoma"/>
            <family val="2"/>
          </rPr>
          <t xml:space="preserve">
</t>
        </r>
      </text>
    </comment>
    <comment ref="K14" authorId="0" shapeId="0" xr:uid="{00000000-0006-0000-0900-000003000000}">
      <text>
        <r>
          <rPr>
            <sz val="9"/>
            <color rgb="FF000000"/>
            <rFont val="Arial"/>
            <family val="2"/>
          </rPr>
          <t>Please specify the type of document used for revenue recognition e.g. invoice, delivery note etc</t>
        </r>
        <r>
          <rPr>
            <sz val="9"/>
            <color rgb="FF000000"/>
            <rFont val="Tahoma"/>
            <family val="2"/>
          </rPr>
          <t xml:space="preserve">
</t>
        </r>
        <r>
          <rPr>
            <sz val="9"/>
            <color rgb="FF000000"/>
            <rFont val="Tahoma"/>
            <family val="2"/>
          </rPr>
          <t xml:space="preserve">
</t>
        </r>
      </text>
    </comment>
    <comment ref="R14" authorId="0" shapeId="0" xr:uid="{00000000-0006-0000-0900-000004000000}">
      <text>
        <r>
          <rPr>
            <sz val="9"/>
            <color rgb="FF000000"/>
            <rFont val="Arial"/>
            <family val="2"/>
          </rPr>
          <t>This should show recoverable tax e.g. VAT included in your gross value.  Please input as a positive figure.</t>
        </r>
        <r>
          <rPr>
            <sz val="9"/>
            <color rgb="FF000000"/>
            <rFont val="Tahoma"/>
            <family val="2"/>
          </rPr>
          <t xml:space="preserve">
</t>
        </r>
      </text>
    </comment>
    <comment ref="S14" authorId="0" shapeId="0" xr:uid="{00000000-0006-0000-0900-000005000000}">
      <text>
        <r>
          <rPr>
            <sz val="9"/>
            <color rgb="FF000000"/>
            <rFont val="Arial"/>
            <family val="2"/>
          </rPr>
          <t>Please include any discounts not already reflected in the invoice value e.g. early payment discounts.  Please include additional colums if there are multiple discounts, showing one type of discount per column.   Input any discounts as positive figures</t>
        </r>
        <r>
          <rPr>
            <sz val="9"/>
            <color rgb="FF000000"/>
            <rFont val="Tahoma"/>
            <family val="2"/>
          </rPr>
          <t xml:space="preserve">
</t>
        </r>
      </text>
    </comment>
    <comment ref="T14" authorId="0" shapeId="0" xr:uid="{00000000-0006-0000-0900-000006000000}">
      <text>
        <r>
          <rPr>
            <sz val="9"/>
            <color rgb="FF000000"/>
            <rFont val="Arial"/>
            <family val="2"/>
          </rPr>
          <t>Please include any rebates paid / or due to be paid which are not reflected in the invoice value.  Include any rebates as a positive figure</t>
        </r>
        <r>
          <rPr>
            <sz val="9"/>
            <color rgb="FF000000"/>
            <rFont val="Tahoma"/>
            <family val="2"/>
          </rPr>
          <t xml:space="preserve">
</t>
        </r>
      </text>
    </comment>
    <comment ref="U14" authorId="0" shapeId="0" xr:uid="{00000000-0006-0000-0900-000007000000}">
      <text>
        <r>
          <rPr>
            <sz val="9"/>
            <color rgb="FF000000"/>
            <rFont val="Arial"/>
            <family val="2"/>
          </rPr>
          <t>Please include any freight costs incurred by your company to ship the goods to the customer.  If the goods are shipped Ex Works, then no adjustment is required.  Enter freight costs as a positive figure</t>
        </r>
      </text>
    </comment>
    <comment ref="V14" authorId="0" shapeId="0" xr:uid="{00000000-0006-0000-0900-000008000000}">
      <text>
        <r>
          <rPr>
            <sz val="9"/>
            <color rgb="FF000000"/>
            <rFont val="Arial"/>
            <family val="2"/>
          </rPr>
          <t>Please include any other deductions from the invoice value that may be relevant in order to reach a price for the like goods e.g. one off pre sales technical services, design costs</t>
        </r>
        <r>
          <rPr>
            <sz val="9"/>
            <color rgb="FF000000"/>
            <rFont val="Tahoma"/>
            <family val="2"/>
          </rPr>
          <t xml:space="preserve">
</t>
        </r>
      </text>
    </comment>
    <comment ref="X14" authorId="0" shapeId="0" xr:uid="{00000000-0006-0000-0900-000009000000}">
      <text>
        <r>
          <rPr>
            <sz val="9"/>
            <color rgb="FF000000"/>
            <rFont val="Arial"/>
            <family val="2"/>
          </rPr>
          <t xml:space="preserve">Please include any adjustments required to reflect price differences between your products sold on the UK market and the goods subject to review based on the level of trade (wholesaler, end-user etc).  These differences should relate to those explained under </t>
        </r>
        <r>
          <rPr>
            <b/>
            <sz val="9"/>
            <color rgb="FF000000"/>
            <rFont val="Arial"/>
            <family val="2"/>
          </rPr>
          <t>Section B1 Understanding Your Like Goods</t>
        </r>
        <r>
          <rPr>
            <sz val="9"/>
            <color rgb="FF000000"/>
            <rFont val="Arial"/>
            <family val="2"/>
          </rPr>
          <t xml:space="preserve"> in the questionnaire.  If these differences result in a higher customer price charged by yourself then please include the figures as negative,  if these result in a lower price then include figures as a positive figure.</t>
        </r>
      </text>
    </comment>
    <comment ref="Y14" authorId="0" shapeId="0" xr:uid="{00000000-0006-0000-0900-00000A000000}">
      <text>
        <r>
          <rPr>
            <sz val="9"/>
            <color rgb="FF000000"/>
            <rFont val="Tahoma"/>
            <family val="2"/>
          </rPr>
          <t xml:space="preserve">Please provide any adjustments for transport and handling (excl domestic freight) which create a price difference between your products sold on the UK market and the goods subject to review e.g. warehousing costs. These differences should relate to those explained under </t>
        </r>
        <r>
          <rPr>
            <b/>
            <sz val="9"/>
            <color rgb="FF000000"/>
            <rFont val="Tahoma"/>
            <family val="2"/>
          </rPr>
          <t>Section B1 Understanding Your Like Goods in the questionnaire</t>
        </r>
        <r>
          <rPr>
            <sz val="9"/>
            <color rgb="FF000000"/>
            <rFont val="Tahoma"/>
            <family val="2"/>
          </rPr>
          <t>.  If these differences result in a higher customer price charged by yourself then please include the figures as negative,  if these result in a lower price then include figures as a positive figure.</t>
        </r>
        <r>
          <rPr>
            <sz val="9"/>
            <color rgb="FF000000"/>
            <rFont val="Tahoma"/>
            <family val="2"/>
          </rPr>
          <t xml:space="preserve">
</t>
        </r>
      </text>
    </comment>
    <comment ref="AA14" authorId="0" shapeId="0" xr:uid="{00000000-0006-0000-0900-00000B000000}">
      <text>
        <r>
          <rPr>
            <sz val="9"/>
            <color rgb="FF000000"/>
            <rFont val="Tahoma"/>
            <family val="2"/>
          </rPr>
          <t xml:space="preserve">Please provide any adjustments for packing which create a price difference between your products sold on the UK market and the goods subject to review.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t>
        </r>
        <r>
          <rPr>
            <sz val="9"/>
            <color rgb="FF000000"/>
            <rFont val="Tahoma"/>
            <family val="2"/>
          </rPr>
          <t xml:space="preserve">
</t>
        </r>
      </text>
    </comment>
    <comment ref="AB14" authorId="0" shapeId="0" xr:uid="{00000000-0006-0000-0900-00000C000000}">
      <text>
        <r>
          <rPr>
            <sz val="9"/>
            <color rgb="FF000000"/>
            <rFont val="Tahoma"/>
            <family val="2"/>
          </rPr>
          <t xml:space="preserve">Please provide any adjustments for indirect taxes (excl those reported under column Q) which create a price difference between your products sold on the UK market and the goods subject to review.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figures.</t>
        </r>
      </text>
    </comment>
    <comment ref="AC14" authorId="0" shapeId="0" xr:uid="{00000000-0006-0000-0900-00000D000000}">
      <text>
        <r>
          <rPr>
            <sz val="9"/>
            <color rgb="FF000000"/>
            <rFont val="Tahoma"/>
            <family val="2"/>
          </rPr>
          <t>Credit looks at the cost of financing sales through differing payment terms.  Please estimate the interest cost of "funding" customers.  Please provide details on interest rates used in the questionanire.</t>
        </r>
        <r>
          <rPr>
            <sz val="9"/>
            <color rgb="FF000000"/>
            <rFont val="Tahoma"/>
            <family val="2"/>
          </rPr>
          <t xml:space="preserve">
</t>
        </r>
      </text>
    </comment>
    <comment ref="AD14" authorId="0" shapeId="0" xr:uid="{00000000-0006-0000-0900-00000E000000}">
      <text>
        <r>
          <rPr>
            <sz val="9"/>
            <color rgb="FF000000"/>
            <rFont val="Tahoma"/>
            <family val="2"/>
          </rPr>
          <t xml:space="preserve">Please provide any adjustments for after sales costs e.g. warranty costs, after sales service which create a price difference between your products sold on the UK market and the goods subject to review.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figures.</t>
        </r>
      </text>
    </comment>
    <comment ref="AE14" authorId="0" shapeId="0" xr:uid="{00000000-0006-0000-0900-00000F000000}">
      <text>
        <r>
          <rPr>
            <sz val="9"/>
            <color rgb="FF000000"/>
            <rFont val="Tahoma"/>
            <family val="2"/>
          </rPr>
          <t xml:space="preserve">Please provide any adjustments for sales commission paid externally which create a price difference between your products sold on the UK market and the goods subject to review.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figures.</t>
        </r>
        <r>
          <rPr>
            <sz val="9"/>
            <color rgb="FF000000"/>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David Pedley</author>
  </authors>
  <commentList>
    <comment ref="B12" authorId="0" shapeId="0" xr:uid="{00000000-0006-0000-0B00-000001000000}">
      <text>
        <r>
          <rPr>
            <sz val="9"/>
            <color rgb="FF000000"/>
            <rFont val="Tahoma"/>
            <family val="2"/>
          </rPr>
          <t>This figure should match to the total  sales as reported in your latest financial statements</t>
        </r>
      </text>
    </comment>
    <comment ref="H12" authorId="1" shapeId="0" xr:uid="{053A85A2-7660-4EAC-A1A9-C15678F63D0F}">
      <text>
        <r>
          <rPr>
            <b/>
            <sz val="9"/>
            <color indexed="81"/>
            <rFont val="Tahoma"/>
            <family val="2"/>
          </rPr>
          <t>David Pedley:</t>
        </r>
        <r>
          <rPr>
            <sz val="9"/>
            <color indexed="81"/>
            <rFont val="Tahoma"/>
            <family val="2"/>
          </rPr>
          <t xml:space="preserve">
Take from IM </t>
        </r>
      </text>
    </comment>
    <comment ref="B13" authorId="0" shapeId="0" xr:uid="{00000000-0006-0000-0B00-000002000000}">
      <text>
        <r>
          <rPr>
            <sz val="9"/>
            <color rgb="FF000000"/>
            <rFont val="Tahoma"/>
            <family val="2"/>
          </rPr>
          <t>This cell should reflect any adjustments made between the management accounts and the financial statements</t>
        </r>
      </text>
    </comment>
    <comment ref="B14" authorId="0" shapeId="0" xr:uid="{00000000-0006-0000-0B00-000003000000}">
      <text>
        <r>
          <rPr>
            <sz val="9"/>
            <color rgb="FF000000"/>
            <rFont val="Tahoma"/>
            <family val="2"/>
          </rPr>
          <t>This figure should match back to the sales figure as reported in your management accounts for the latest accounting period (should be the same period as the financial statement period used above)</t>
        </r>
      </text>
    </comment>
    <comment ref="B17" authorId="0" shapeId="0" xr:uid="{00000000-0006-0000-0B00-000004000000}">
      <text>
        <r>
          <rPr>
            <sz val="9"/>
            <color rgb="FF000000"/>
            <rFont val="Tahoma"/>
            <family val="2"/>
          </rPr>
          <t>This figure should match your sales as reported in your management accounts for the POI</t>
        </r>
      </text>
    </comment>
    <comment ref="B28" authorId="0" shapeId="0" xr:uid="{00000000-0006-0000-0B00-000006000000}">
      <text>
        <r>
          <rPr>
            <sz val="9"/>
            <color rgb="FF000000"/>
            <rFont val="Tahoma"/>
            <family val="2"/>
          </rPr>
          <t xml:space="preserve">This figure should equal the total like goods sales figure as shown in </t>
        </r>
        <r>
          <rPr>
            <b/>
            <sz val="9"/>
            <color rgb="FF000000"/>
            <rFont val="Tahoma"/>
            <family val="2"/>
          </rPr>
          <t>Annex 7 - T by T Domestic Sales.</t>
        </r>
      </text>
    </comment>
    <comment ref="B29" authorId="0" shapeId="0" xr:uid="{00000000-0006-0000-0B00-000007000000}">
      <text>
        <r>
          <rPr>
            <sz val="9"/>
            <color rgb="FF000000"/>
            <rFont val="Tahoma"/>
            <family val="2"/>
          </rPr>
          <t xml:space="preserve">This figure should equal the total like goods sales figure as shown in </t>
        </r>
        <r>
          <rPr>
            <b/>
            <sz val="9"/>
            <color rgb="FF000000"/>
            <rFont val="Tahoma"/>
            <family val="2"/>
          </rPr>
          <t>Annex 8 - Export Sales.</t>
        </r>
      </text>
    </comment>
  </commentList>
</comments>
</file>

<file path=xl/sharedStrings.xml><?xml version="1.0" encoding="utf-8"?>
<sst xmlns="http://schemas.openxmlformats.org/spreadsheetml/2006/main" count="623" uniqueCount="405">
  <si>
    <t>Guidance</t>
  </si>
  <si>
    <t>Case no.:</t>
  </si>
  <si>
    <t>TD0037 &amp; TS0038</t>
  </si>
  <si>
    <t>Company name:</t>
  </si>
  <si>
    <t>Brompton Bicycle Ltd</t>
  </si>
  <si>
    <t>Please complete this Annex in conjunction with the corresponding sections in the Questionnaire</t>
  </si>
  <si>
    <t>The years relevant to this investigation are as follows:</t>
  </si>
  <si>
    <t>Last financial year before the POI</t>
  </si>
  <si>
    <t>Period of Investigation (POI)</t>
  </si>
  <si>
    <t>01/04/2022 - 31/03/2023</t>
  </si>
  <si>
    <t xml:space="preserve">The accounting currency is: </t>
  </si>
  <si>
    <t>GBP (£)</t>
  </si>
  <si>
    <t xml:space="preserve">The unit for volume is: </t>
  </si>
  <si>
    <t>Electric bicycles (units)</t>
  </si>
  <si>
    <t xml:space="preserve">For all numerical figures, where appropriate, express every third number with a comma. </t>
  </si>
  <si>
    <t>(e.g. ‘1,300’ for one-thousand three hundred, ‘1,300,000’ for one million and three-hundred thousand)</t>
  </si>
  <si>
    <t>Please limit all sales/currency/income figures to two decimal places, apply a full point as a decimal separator and use the appropriate currency symbol or abbreviation.</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</si>
  <si>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</si>
  <si>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</si>
  <si>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</si>
  <si>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</si>
  <si>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</si>
  <si>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</si>
  <si>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</si>
  <si>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</si>
  <si>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</si>
  <si>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</si>
  <si>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TRA will seek to authenticate the data provided in this questionnaire and the methodology used to compile it. </t>
  </si>
  <si>
    <t>Please provide us with all formulas and steps used in your calculations and keep a record of these and all related material/documentation for any verification visit.</t>
  </si>
  <si>
    <t>Contents</t>
  </si>
  <si>
    <t>1) Associated companies</t>
  </si>
  <si>
    <t>2) PCN comparison</t>
  </si>
  <si>
    <t>3) Cost to make and sell</t>
  </si>
  <si>
    <t>4) Cost reconciliation</t>
  </si>
  <si>
    <t>5.1) Raw materials and input purchases</t>
  </si>
  <si>
    <t>5.2) Direct labour</t>
  </si>
  <si>
    <t>6) Purchases of the goods</t>
  </si>
  <si>
    <t>7) T by T domestic sales</t>
  </si>
  <si>
    <t>8) Export Sales</t>
  </si>
  <si>
    <t>9) Sales reconciliation</t>
  </si>
  <si>
    <t>10) Captive sales and use</t>
  </si>
  <si>
    <t>11) Injury</t>
  </si>
  <si>
    <t>12) Investments and Return on investments</t>
  </si>
  <si>
    <t>14) Economic Interest Test</t>
  </si>
  <si>
    <t>Back to Contents</t>
  </si>
  <si>
    <t>Annex 1 - Associated companies</t>
  </si>
  <si>
    <t>If your company is the subsidiary of another company, complete this table below</t>
  </si>
  <si>
    <t>Parent Company</t>
  </si>
  <si>
    <t>Ultimate Controlling Company</t>
  </si>
  <si>
    <t>Name</t>
  </si>
  <si>
    <t>N/A</t>
  </si>
  <si>
    <t>Registration number / Country of Registration</t>
  </si>
  <si>
    <r>
      <rPr>
        <sz val="11"/>
        <color rgb="FF000000"/>
        <rFont val="Calibri"/>
        <family val="2"/>
      </rPr>
      <t>•</t>
    </r>
    <r>
      <rPr>
        <i/>
        <sz val="9"/>
        <color rgb="FF000000"/>
        <rFont val="Arial"/>
        <family val="2"/>
      </rPr>
      <t xml:space="preserve"> </t>
    </r>
    <r>
      <rPr>
        <i/>
        <sz val="11"/>
        <color rgb="FF000000"/>
        <rFont val="Arial"/>
        <family val="2"/>
      </rPr>
      <t>Please complete the table below for any associated companies.</t>
    </r>
  </si>
  <si>
    <r>
      <rPr>
        <sz val="11"/>
        <color rgb="FF000000"/>
        <rFont val="Calibri"/>
        <family val="2"/>
      </rPr>
      <t>•</t>
    </r>
    <r>
      <rPr>
        <i/>
        <sz val="9"/>
        <color rgb="FF000000"/>
        <rFont val="Arial"/>
        <family val="2"/>
      </rPr>
      <t xml:space="preserve"> </t>
    </r>
    <r>
      <rPr>
        <i/>
        <sz val="11"/>
        <color rgb="FF000000"/>
        <rFont val="Arial"/>
        <family val="2"/>
      </rPr>
      <t>The first row has been entered as an example - please delete before submission</t>
    </r>
  </si>
  <si>
    <t>General information</t>
  </si>
  <si>
    <t>Activities</t>
  </si>
  <si>
    <t>Shareholding</t>
  </si>
  <si>
    <t>Company name</t>
  </si>
  <si>
    <t>Address</t>
  </si>
  <si>
    <t>Company representative and role</t>
  </si>
  <si>
    <t xml:space="preserve">Email </t>
  </si>
  <si>
    <t>Telephone number (Include country code in parenthesis)</t>
  </si>
  <si>
    <t>Relationship with Your Company</t>
  </si>
  <si>
    <t>List activities</t>
  </si>
  <si>
    <t>Percentage shareholding in the associated company</t>
  </si>
  <si>
    <t>Percentage shareholding of related company in your company</t>
  </si>
  <si>
    <t>Brompton (Hong Kong) Ltd</t>
  </si>
  <si>
    <t>SUITES 607-9 6/F NORTH TOWER WORLD FINANCE CTR HARBOUR CITY 19 CANTON RD KLN, HONG KONG</t>
  </si>
  <si>
    <t>N/a</t>
  </si>
  <si>
    <t>Subsidiary</t>
  </si>
  <si>
    <t xml:space="preserve">Holding Company </t>
  </si>
  <si>
    <t xml:space="preserve">Brompton Bike Hire Ltd </t>
  </si>
  <si>
    <t>Brompton Bike Hire Ltd, Ockham Drive, Greenford, Middlesex, England, UB6 0FD</t>
  </si>
  <si>
    <t>Renting and leasing of other machinery, equipment and tangible goods not elsewhere classified</t>
  </si>
  <si>
    <t>Brompton Fletcher Ltd</t>
  </si>
  <si>
    <t>25 Farringdon Street, London, EC4A 4AB</t>
  </si>
  <si>
    <t xml:space="preserve">Inactive </t>
  </si>
  <si>
    <t>Brompton Asia Ltd (HK)</t>
  </si>
  <si>
    <t>SUITES 607-9, 6/FL., NORTH TOWER, WORLD FINANCE CENTRE, HARBOUR CITY, 19 CANTON ROAD, HONG KONG</t>
  </si>
  <si>
    <t>Brompton (Shanghai) Ltd</t>
  </si>
  <si>
    <t>Room 401, Building 3, No.600, North Shanxi Road, Shanghai, 200041, China</t>
  </si>
  <si>
    <t>Group Distributor, and retailer</t>
  </si>
  <si>
    <t>Brompton Bicycle Inc</t>
  </si>
  <si>
    <t>55 Washington Street, Ste 253A, Brooklyn, NY 11201</t>
  </si>
  <si>
    <t>Brompton Japan KK</t>
  </si>
  <si>
    <t>Chiyoda-ku Kasumigaseki 3-2-6, Tokyo Club Building 11F, Tokyo</t>
  </si>
  <si>
    <t>Brompton France (SARL)</t>
  </si>
  <si>
    <t>SABS 3 Boulevard de Sebastopol 75001 Paris</t>
  </si>
  <si>
    <t>Retail, and marketing and operations support</t>
  </si>
  <si>
    <t>Brompton Benelux (NL)</t>
  </si>
  <si>
    <t>Reestraat 14 H, 1016DN, Amsterdam</t>
  </si>
  <si>
    <t>Brompton Singapore PTE Ltd</t>
  </si>
  <si>
    <t>10 Anson Road
#13-11 International Plaza
Singapore (079903)</t>
  </si>
  <si>
    <t>Brompton Germany GmbH</t>
  </si>
  <si>
    <t>Kurt-Schumacher-Strasse 18-20, 53113 Bonnn</t>
  </si>
  <si>
    <t>Marketing and operations support</t>
  </si>
  <si>
    <t>Brompton Italia S.R.L</t>
  </si>
  <si>
    <t>Via Orefici 2, 
20123 Milano MI
Italy</t>
  </si>
  <si>
    <t>Brompton Iberica SL</t>
  </si>
  <si>
    <t xml:space="preserve">Còrsega, 302, 4t 1a
08008 Barcelona
Spain </t>
  </si>
  <si>
    <t>Annex 2 - PCN comparison</t>
  </si>
  <si>
    <r>
      <rPr>
        <sz val="11"/>
        <color rgb="FF000000"/>
        <rFont val="Calibri"/>
        <family val="2"/>
      </rPr>
      <t>•</t>
    </r>
    <r>
      <rPr>
        <sz val="9"/>
        <color rgb="FF000000"/>
        <rFont val="Arial"/>
        <family val="2"/>
      </rPr>
      <t xml:space="preserve"> </t>
    </r>
    <r>
      <rPr>
        <sz val="11"/>
        <color rgb="FF000000"/>
        <rFont val="Arial"/>
        <family val="2"/>
      </rPr>
      <t>Please complete this table as fully as possible showing your product range and how it is asigned to the PCN structure as well as highlighting any known differences between your product and the good subject to review which may influence differences in price</t>
    </r>
  </si>
  <si>
    <r>
      <rPr>
        <sz val="11"/>
        <color rgb="FF000000"/>
        <rFont val="Calibri"/>
        <family val="2"/>
      </rPr>
      <t xml:space="preserve">• </t>
    </r>
    <r>
      <rPr>
        <i/>
        <sz val="11"/>
        <color rgb="FF000000"/>
        <rFont val="Arial"/>
        <family val="2"/>
      </rPr>
      <t>The first row has been entered as an example - please delete before submission</t>
    </r>
  </si>
  <si>
    <t>Goods subject to review</t>
  </si>
  <si>
    <t>Like goods comparison with goods subject to review</t>
  </si>
  <si>
    <t>Company product - Your company's control number</t>
  </si>
  <si>
    <t>Essential characteristics of the like goods</t>
  </si>
  <si>
    <t>PCN</t>
  </si>
  <si>
    <t>Describe the likeness of this product to the goods subject to review</t>
  </si>
  <si>
    <t>C Line Electric</t>
  </si>
  <si>
    <t>Steel</t>
  </si>
  <si>
    <t>P Line Electric</t>
  </si>
  <si>
    <t>Titanium &amp; Steel</t>
  </si>
  <si>
    <t>Annex 3 - Cost to make and sell</t>
  </si>
  <si>
    <t>Currency</t>
  </si>
  <si>
    <t>GBP £</t>
  </si>
  <si>
    <r>
      <rPr>
        <sz val="11"/>
        <color rgb="FF000000"/>
        <rFont val="Calibri"/>
        <family val="2"/>
      </rPr>
      <t>•</t>
    </r>
    <r>
      <rPr>
        <sz val="11"/>
        <color rgb="FF000000"/>
        <rFont val="Arial"/>
        <family val="2"/>
      </rPr>
      <t xml:space="preserve"> Provide the total cost to make and sell by cost type, by PCN in the table below for the POI for goods sold on the UK market</t>
    </r>
  </si>
  <si>
    <r>
      <rPr>
        <sz val="11"/>
        <color rgb="FF000000"/>
        <rFont val="Calibri"/>
        <family val="2"/>
      </rPr>
      <t>•</t>
    </r>
    <r>
      <rPr>
        <sz val="11"/>
        <color rgb="FF000000"/>
        <rFont val="Arial"/>
        <family val="2"/>
      </rPr>
      <t xml:space="preserve"> Include the total cost to make and sell for all goods produced during the POI - this should match back to the figures reported in annex 4) Cost Reconciliation</t>
    </r>
  </si>
  <si>
    <r>
      <rPr>
        <sz val="11"/>
        <color rgb="FF000000"/>
        <rFont val="Calibri"/>
        <family val="2"/>
      </rPr>
      <t>•</t>
    </r>
    <r>
      <rPr>
        <sz val="11"/>
        <color rgb="FF000000"/>
        <rFont val="Arial"/>
        <family val="2"/>
      </rPr>
      <t xml:space="preserve"> Input figures into the whilte cells only - the yellow cells contain formulas</t>
    </r>
  </si>
  <si>
    <r>
      <rPr>
        <sz val="11"/>
        <color rgb="FF000000"/>
        <rFont val="Calibri"/>
        <family val="2"/>
      </rPr>
      <t>•</t>
    </r>
    <r>
      <rPr>
        <sz val="11"/>
        <color rgb="FF000000"/>
        <rFont val="Arial"/>
        <family val="2"/>
      </rPr>
      <t xml:space="preserve"> Costs should be reported as positive figures with returns/adjustments reducing the cost as a negative.  By- Products should be included as a positive.</t>
    </r>
  </si>
  <si>
    <r>
      <rPr>
        <sz val="11"/>
        <color rgb="FF000000"/>
        <rFont val="Calibri"/>
        <family val="2"/>
      </rPr>
      <t>•</t>
    </r>
    <r>
      <rPr>
        <sz val="11"/>
        <color rgb="FF000000"/>
        <rFont val="Arial"/>
        <family val="2"/>
      </rPr>
      <t xml:space="preserve"> All figures should be reported net of recoverable tax</t>
    </r>
  </si>
  <si>
    <r>
      <rPr>
        <sz val="11"/>
        <color rgb="FF000000"/>
        <rFont val="Calibri"/>
        <family val="2"/>
      </rPr>
      <t>•</t>
    </r>
    <r>
      <rPr>
        <sz val="11"/>
        <color rgb="FF000000"/>
        <rFont val="Arial"/>
        <family val="2"/>
      </rPr>
      <t xml:space="preserve"> Add additional lines where necessary e.g. additional material costs</t>
    </r>
  </si>
  <si>
    <r>
      <rPr>
        <sz val="11"/>
        <color rgb="FF000000"/>
        <rFont val="Calibri"/>
        <family val="2"/>
      </rPr>
      <t xml:space="preserve">• </t>
    </r>
    <r>
      <rPr>
        <sz val="11"/>
        <color rgb="FF000000"/>
        <rFont val="Arial"/>
        <family val="2"/>
      </rPr>
      <t>Adapt the headings of each row (e.g., raw materials, energy)  to suit the naming conventions of your own cost accounting system</t>
    </r>
  </si>
  <si>
    <r>
      <rPr>
        <sz val="11"/>
        <color rgb="FF000000"/>
        <rFont val="Calibri"/>
        <family val="2"/>
      </rPr>
      <t>•</t>
    </r>
    <r>
      <rPr>
        <sz val="9"/>
        <color rgb="FF000000"/>
        <rFont val="Arial"/>
        <family val="2"/>
      </rPr>
      <t xml:space="preserve"> </t>
    </r>
    <r>
      <rPr>
        <sz val="11"/>
        <color rgb="FF000000"/>
        <rFont val="Arial"/>
        <family val="2"/>
      </rPr>
      <t>Create more PCN columns where necessary</t>
    </r>
  </si>
  <si>
    <t>Cost to make:</t>
  </si>
  <si>
    <t>(I) Cost of production</t>
  </si>
  <si>
    <t>Additional PCNs as necessary</t>
  </si>
  <si>
    <t>Ref.</t>
  </si>
  <si>
    <t>(A) Direct costs</t>
  </si>
  <si>
    <t>Raw materials - Manufactured BOM</t>
  </si>
  <si>
    <t>Direct labour</t>
  </si>
  <si>
    <t>Others (specify)</t>
  </si>
  <si>
    <t>-</t>
  </si>
  <si>
    <t>Direct costs total (a)</t>
  </si>
  <si>
    <t>(B) Manufacturing overheads</t>
  </si>
  <si>
    <t>Manu. overheads total</t>
  </si>
  <si>
    <t>b</t>
  </si>
  <si>
    <t>(C) By-Products</t>
  </si>
  <si>
    <t>By-Product 1</t>
  </si>
  <si>
    <t>Total of manufacturing cost (a+b-c)</t>
  </si>
  <si>
    <t>Quantity produced (electric bicycles)</t>
  </si>
  <si>
    <t>Quantity sold (electric bicycles)</t>
  </si>
  <si>
    <t>Manufacturing cost per unit made (d/e)</t>
  </si>
  <si>
    <t>f</t>
  </si>
  <si>
    <t>Cost to sell:</t>
  </si>
  <si>
    <t>(II) Administration, Selling &amp; General (AS&amp;G) costs</t>
  </si>
  <si>
    <t>Like Goods PCNs as necessary</t>
  </si>
  <si>
    <t xml:space="preserve">Approximations have been used for cost allocations. </t>
  </si>
  <si>
    <t>All goods (UK Market only)</t>
  </si>
  <si>
    <t>All PCNs (UK Market only, excluding exports)</t>
  </si>
  <si>
    <t>All other Goods</t>
  </si>
  <si>
    <t>(A) Selling costs (please breakdown)</t>
  </si>
  <si>
    <t xml:space="preserve">Selling costs total </t>
  </si>
  <si>
    <t>g</t>
  </si>
  <si>
    <t>(B) Administrative &amp; general costs (please breakdown)</t>
  </si>
  <si>
    <t>A&amp;G costs total</t>
  </si>
  <si>
    <t>h</t>
  </si>
  <si>
    <t>(C) Others</t>
  </si>
  <si>
    <t>Total other costs</t>
  </si>
  <si>
    <t>Total cost to sell (g+h+i)</t>
  </si>
  <si>
    <t>Cost to sell per unit (j/k)</t>
  </si>
  <si>
    <t>l</t>
  </si>
  <si>
    <t>Total cost to make and sell per unit  (f+l)</t>
  </si>
  <si>
    <t>m</t>
  </si>
  <si>
    <t>Domestic Freight Costs per unit</t>
  </si>
  <si>
    <t>n</t>
  </si>
  <si>
    <t>Ex Works Total cost to make and sell per unit (m-n)</t>
  </si>
  <si>
    <t>Annex 4 - Cost reconciliation</t>
  </si>
  <si>
    <r>
      <rPr>
        <sz val="11"/>
        <color rgb="FF000000"/>
        <rFont val="Calibri"/>
        <family val="2"/>
      </rPr>
      <t>•</t>
    </r>
    <r>
      <rPr>
        <i/>
        <sz val="8"/>
        <color rgb="FF000000"/>
        <rFont val="Arial"/>
        <family val="2"/>
      </rPr>
      <t xml:space="preserve"> </t>
    </r>
    <r>
      <rPr>
        <i/>
        <sz val="11"/>
        <color rgb="FF000000"/>
        <rFont val="Arial"/>
        <family val="2"/>
      </rPr>
      <t>Please fill in the white cells only - except where explanations to variances are required</t>
    </r>
  </si>
  <si>
    <r>
      <rPr>
        <sz val="11"/>
        <color rgb="FF000000"/>
        <rFont val="Calibri"/>
        <family val="2"/>
      </rPr>
      <t>•</t>
    </r>
    <r>
      <rPr>
        <i/>
        <sz val="8"/>
        <color rgb="FF000000"/>
        <rFont val="Arial"/>
        <family val="2"/>
      </rPr>
      <t xml:space="preserve"> </t>
    </r>
    <r>
      <rPr>
        <i/>
        <sz val="11"/>
        <color rgb="FF000000"/>
        <rFont val="Arial"/>
        <family val="2"/>
      </rPr>
      <t>Please reference source documents used where applicable</t>
    </r>
  </si>
  <si>
    <t>Cost reconciliation:</t>
  </si>
  <si>
    <t>Description</t>
  </si>
  <si>
    <t>Cost (GBP £)</t>
  </si>
  <si>
    <t>Quantity (electric bicycles)</t>
  </si>
  <si>
    <t>Source Documents and appendix reference</t>
  </si>
  <si>
    <r>
      <t xml:space="preserve">Total cost of </t>
    </r>
    <r>
      <rPr>
        <b/>
        <u/>
        <sz val="11"/>
        <color rgb="FF000000"/>
        <rFont val="Arial"/>
        <family val="2"/>
      </rPr>
      <t>all goods sold</t>
    </r>
    <r>
      <rPr>
        <b/>
        <sz val="11"/>
        <color rgb="FF000000"/>
        <rFont val="Arial"/>
        <family val="2"/>
      </rPr>
      <t xml:space="preserve"> as per Income Statement</t>
    </r>
  </si>
  <si>
    <t>Variance</t>
  </si>
  <si>
    <r>
      <t xml:space="preserve">Total cost of </t>
    </r>
    <r>
      <rPr>
        <b/>
        <u/>
        <sz val="11"/>
        <color rgb="FFA6A6A6"/>
        <rFont val="Arial"/>
        <family val="2"/>
      </rPr>
      <t>all goods sold</t>
    </r>
    <r>
      <rPr>
        <b/>
        <sz val="11"/>
        <color rgb="FFA6A6A6"/>
        <rFont val="Arial"/>
        <family val="2"/>
      </rPr>
      <t xml:space="preserve"> during the accounting period</t>
    </r>
  </si>
  <si>
    <r>
      <t xml:space="preserve">Difference in total cost of </t>
    </r>
    <r>
      <rPr>
        <u/>
        <sz val="11"/>
        <color rgb="FF000000"/>
        <rFont val="Arial"/>
        <family val="2"/>
      </rPr>
      <t>all goods sold</t>
    </r>
    <r>
      <rPr>
        <sz val="11"/>
        <color rgb="FF000000"/>
        <rFont val="Arial"/>
        <family val="2"/>
      </rPr>
      <t xml:space="preserve"> between POI and accounting period</t>
    </r>
  </si>
  <si>
    <r>
      <t xml:space="preserve">Total of cost of </t>
    </r>
    <r>
      <rPr>
        <b/>
        <u/>
        <sz val="11"/>
        <color rgb="FF000000"/>
        <rFont val="Arial"/>
        <family val="2"/>
      </rPr>
      <t>all goods sold</t>
    </r>
    <r>
      <rPr>
        <b/>
        <sz val="11"/>
        <color rgb="FF000000"/>
        <rFont val="Arial"/>
        <family val="2"/>
      </rPr>
      <t xml:space="preserve"> during the POI as stated in your management accounts</t>
    </r>
  </si>
  <si>
    <r>
      <t xml:space="preserve">Total cost of </t>
    </r>
    <r>
      <rPr>
        <b/>
        <u/>
        <sz val="11"/>
        <color rgb="FFA6A6A6"/>
        <rFont val="Arial"/>
        <family val="2"/>
      </rPr>
      <t>all goods sold</t>
    </r>
    <r>
      <rPr>
        <b/>
        <sz val="11"/>
        <color rgb="FFA6A6A6"/>
        <rFont val="Arial"/>
        <family val="2"/>
      </rPr>
      <t xml:space="preserve"> during the POI</t>
    </r>
  </si>
  <si>
    <r>
      <t xml:space="preserve">Change in finished goods inventory of </t>
    </r>
    <r>
      <rPr>
        <u/>
        <sz val="11"/>
        <color rgb="FF000000"/>
        <rFont val="Arial"/>
        <family val="2"/>
      </rPr>
      <t>all goods</t>
    </r>
    <r>
      <rPr>
        <sz val="11"/>
        <color rgb="FF000000"/>
        <rFont val="Arial"/>
        <family val="2"/>
      </rPr>
      <t xml:space="preserve"> during the POI</t>
    </r>
  </si>
  <si>
    <r>
      <t xml:space="preserve">Total cost of production/quantity of </t>
    </r>
    <r>
      <rPr>
        <b/>
        <u/>
        <sz val="11"/>
        <color rgb="FF000000"/>
        <rFont val="Arial"/>
        <family val="2"/>
      </rPr>
      <t>all goods</t>
    </r>
    <r>
      <rPr>
        <b/>
        <sz val="11"/>
        <color rgb="FF000000"/>
        <rFont val="Arial"/>
        <family val="2"/>
      </rPr>
      <t xml:space="preserve"> during the POI as stated in your management accounts</t>
    </r>
  </si>
  <si>
    <r>
      <t xml:space="preserve">Total cost of production/quantity of </t>
    </r>
    <r>
      <rPr>
        <b/>
        <u/>
        <sz val="11"/>
        <color rgb="FFA6A6A6"/>
        <rFont val="Arial"/>
        <family val="2"/>
      </rPr>
      <t>all goods</t>
    </r>
    <r>
      <rPr>
        <b/>
        <sz val="11"/>
        <color rgb="FFA6A6A6"/>
        <rFont val="Arial"/>
        <family val="2"/>
      </rPr>
      <t xml:space="preserve"> during the POI</t>
    </r>
  </si>
  <si>
    <r>
      <t xml:space="preserve">Cost of production/quantity of </t>
    </r>
    <r>
      <rPr>
        <u/>
        <sz val="11"/>
        <color rgb="FFA6A6A6"/>
        <rFont val="Arial"/>
        <family val="2"/>
      </rPr>
      <t>like goods</t>
    </r>
    <r>
      <rPr>
        <sz val="11"/>
        <color rgb="FFA6A6A6"/>
        <rFont val="Arial"/>
        <family val="2"/>
      </rPr>
      <t xml:space="preserve"> during the POI</t>
    </r>
  </si>
  <si>
    <t xml:space="preserve">Non-Electric Bikes and other goods </t>
  </si>
  <si>
    <t>Cost of production/quantity of good C during the POI</t>
  </si>
  <si>
    <t>Cost of production/quantity of good D during the POI 
(add new lines if required)</t>
  </si>
  <si>
    <r>
      <t xml:space="preserve">Total cost of production/quantity of </t>
    </r>
    <r>
      <rPr>
        <b/>
        <u/>
        <sz val="11"/>
        <color rgb="FFA6A6A6"/>
        <rFont val="Arial"/>
        <family val="2"/>
      </rPr>
      <t>like goods</t>
    </r>
    <r>
      <rPr>
        <b/>
        <sz val="11"/>
        <color rgb="FFA6A6A6"/>
        <rFont val="Arial"/>
        <family val="2"/>
      </rPr>
      <t xml:space="preserve"> during the POI</t>
    </r>
  </si>
  <si>
    <r>
      <t xml:space="preserve">Cost of production/quantity of </t>
    </r>
    <r>
      <rPr>
        <u/>
        <sz val="11"/>
        <color rgb="FF000000"/>
        <rFont val="Arial"/>
        <family val="2"/>
      </rPr>
      <t>like goods</t>
    </r>
    <r>
      <rPr>
        <sz val="11"/>
        <color rgb="FF000000"/>
        <rFont val="Arial"/>
        <family val="2"/>
      </rPr>
      <t xml:space="preserve"> for sales on the UK market during the POI</t>
    </r>
  </si>
  <si>
    <r>
      <t xml:space="preserve">Cost of production/quantity of </t>
    </r>
    <r>
      <rPr>
        <u/>
        <sz val="11"/>
        <color rgb="FF000000"/>
        <rFont val="Arial"/>
        <family val="2"/>
      </rPr>
      <t>like goods</t>
    </r>
    <r>
      <rPr>
        <sz val="11"/>
        <color rgb="FF000000"/>
        <rFont val="Arial"/>
        <family val="2"/>
      </rPr>
      <t xml:space="preserve"> for export during the POI</t>
    </r>
  </si>
  <si>
    <t>Annex 5.1 - Raw materials and input purchases</t>
  </si>
  <si>
    <r>
      <rPr>
        <sz val="11"/>
        <color rgb="FF000000"/>
        <rFont val="Calibri"/>
        <family val="2"/>
      </rPr>
      <t>•</t>
    </r>
    <r>
      <rPr>
        <sz val="9"/>
        <color rgb="FF000000"/>
        <rFont val="Arial"/>
        <family val="2"/>
      </rPr>
      <t xml:space="preserve"> Please input details for all purchases of materials where the material type accounts for over 5% of total cost to make and sell during the POI (1% for energy)</t>
    </r>
  </si>
  <si>
    <t>(I) Supplier information</t>
  </si>
  <si>
    <t>(III) Purchase information</t>
  </si>
  <si>
    <t>Material type</t>
  </si>
  <si>
    <t>Products using material</t>
  </si>
  <si>
    <t>Supplier</t>
  </si>
  <si>
    <t>Contact name of supplier</t>
  </si>
  <si>
    <t>Address of supplier</t>
  </si>
  <si>
    <t>Date of purchase</t>
  </si>
  <si>
    <t>Country of manufacture</t>
  </si>
  <si>
    <t>Invoice Number</t>
  </si>
  <si>
    <t>Date of Invoice</t>
  </si>
  <si>
    <t>Quantity (parts ordered)</t>
  </si>
  <si>
    <t>Invoice currency</t>
  </si>
  <si>
    <t>Purchase price (excl. VAT)</t>
  </si>
  <si>
    <t>Unit price (excl. VAT)</t>
  </si>
  <si>
    <t>Purchase price in accounting currency (excl. VAT) (GBP £)</t>
  </si>
  <si>
    <t>Delivery terms</t>
  </si>
  <si>
    <t>Discounted price and/or other preferential price? (Yes/No)</t>
  </si>
  <si>
    <t>File name for attachments containing contractual agreement</t>
  </si>
  <si>
    <t>If purchase is imported, explain the reason</t>
  </si>
  <si>
    <t>Annex 5.2 - Direct labour</t>
  </si>
  <si>
    <r>
      <rPr>
        <sz val="11"/>
        <color rgb="FF000000"/>
        <rFont val="Calibri"/>
        <family val="2"/>
      </rPr>
      <t>•</t>
    </r>
    <r>
      <rPr>
        <sz val="9"/>
        <color rgb="FF000000"/>
        <rFont val="Arial"/>
        <family val="2"/>
      </rPr>
      <t xml:space="preserve"> Please input details of the actual verifiable monthly direct labour costs for the the like goods for POI.</t>
    </r>
  </si>
  <si>
    <t>Monthly direct labour cost</t>
  </si>
  <si>
    <t>All goods</t>
  </si>
  <si>
    <t>All PCNs</t>
  </si>
  <si>
    <t>Other goods</t>
  </si>
  <si>
    <t>PCN X</t>
  </si>
  <si>
    <t>Total direct labour</t>
  </si>
  <si>
    <t>Where the direct labour has been allocation, please explain the basis of allocation.</t>
  </si>
  <si>
    <t>Annex 6 - Purchases of the like goods and/or goods subject to review</t>
  </si>
  <si>
    <t>Case no:</t>
  </si>
  <si>
    <r>
      <rPr>
        <sz val="11"/>
        <color rgb="FF000000"/>
        <rFont val="Calibri"/>
        <family val="2"/>
      </rPr>
      <t>•</t>
    </r>
    <r>
      <rPr>
        <sz val="11"/>
        <color rgb="FF000000"/>
        <rFont val="Arial"/>
        <family val="2"/>
      </rPr>
      <t xml:space="preserve"> Please provide the information by country where applicable - add in additional lines if necessary</t>
    </r>
  </si>
  <si>
    <t>Year</t>
  </si>
  <si>
    <t>Country like goods/goods subject to review purchased from</t>
  </si>
  <si>
    <t>Volume purchased (electric bicycles)</t>
  </si>
  <si>
    <t>Value purchased (GBP £)</t>
  </si>
  <si>
    <t>1 April 2019 - 31 March 2020</t>
  </si>
  <si>
    <t>1 April 2020 - 31 March 2021</t>
  </si>
  <si>
    <t>1 April 2021 - 31 March 2022</t>
  </si>
  <si>
    <t>1 April 2022 - 31 March 2023</t>
  </si>
  <si>
    <t>Annex 7 - Transaction-by-transaction (T by T) Domestic Sales</t>
  </si>
  <si>
    <t xml:space="preserve">• Include all your domestic sales net of returns of the like goods for the POI. Include the like goods you have produced, purchased and resold and/or goods subject to review that you have purchased and resold. </t>
  </si>
  <si>
    <r>
      <rPr>
        <sz val="11"/>
        <color rgb="FF000000"/>
        <rFont val="Calibri"/>
        <family val="2"/>
      </rPr>
      <t>•</t>
    </r>
    <r>
      <rPr>
        <sz val="9"/>
        <color rgb="FF000000"/>
        <rFont val="Arial"/>
        <family val="2"/>
      </rPr>
      <t xml:space="preserve"> </t>
    </r>
    <r>
      <rPr>
        <sz val="11"/>
        <color rgb="FF000000"/>
        <rFont val="Arial"/>
        <family val="2"/>
      </rPr>
      <t>Please report sales as a positive figure</t>
    </r>
  </si>
  <si>
    <r>
      <rPr>
        <sz val="11"/>
        <color rgb="FF000000"/>
        <rFont val="Calibri"/>
        <family val="2"/>
      </rPr>
      <t xml:space="preserve">• </t>
    </r>
    <r>
      <rPr>
        <sz val="11"/>
        <color rgb="FF000000"/>
        <rFont val="Arial"/>
        <family val="2"/>
      </rPr>
      <t>Ensure you categorise each sale by PCN. For transactions or invoices that consist of multiple PCNs, the same invoice number should be referenced</t>
    </r>
  </si>
  <si>
    <r>
      <rPr>
        <sz val="11"/>
        <color rgb="FF000000"/>
        <rFont val="Calibri"/>
        <family val="2"/>
      </rPr>
      <t>•</t>
    </r>
    <r>
      <rPr>
        <sz val="9"/>
        <color rgb="FF000000"/>
        <rFont val="Arial"/>
        <family val="2"/>
      </rPr>
      <t xml:space="preserve"> </t>
    </r>
    <r>
      <rPr>
        <sz val="11"/>
        <color rgb="FF000000"/>
        <rFont val="Arial"/>
        <family val="2"/>
      </rPr>
      <t>The first row has been entered as an example - please delete before submission</t>
    </r>
  </si>
  <si>
    <t>Goods information</t>
  </si>
  <si>
    <t>Customer information</t>
  </si>
  <si>
    <t>Document reference</t>
  </si>
  <si>
    <t>Terms &amp; measurements</t>
  </si>
  <si>
    <t>Invoice value</t>
  </si>
  <si>
    <t>Model / Product</t>
  </si>
  <si>
    <t>Source (Own Product/Purchased)</t>
  </si>
  <si>
    <t>Customer name</t>
  </si>
  <si>
    <t>Customer number</t>
  </si>
  <si>
    <t>Customer link (Independent/
Associated)</t>
  </si>
  <si>
    <t>Customer type</t>
  </si>
  <si>
    <t>Sales invoice number</t>
  </si>
  <si>
    <t>Revenue Recognition Date</t>
  </si>
  <si>
    <t>Document type (e.g. invoice, despatch)</t>
  </si>
  <si>
    <t>Payment terms</t>
  </si>
  <si>
    <t>Invoice quantity</t>
  </si>
  <si>
    <t>Invoice unit measurement</t>
  </si>
  <si>
    <t>Quantity in electric bicycles</t>
  </si>
  <si>
    <t>Gross invoice value (GBP £)</t>
  </si>
  <si>
    <t>Taxes</t>
  </si>
  <si>
    <t>Discounts</t>
  </si>
  <si>
    <t>Rebates</t>
  </si>
  <si>
    <t>Domestic freight</t>
  </si>
  <si>
    <t>Other charges (specify)</t>
  </si>
  <si>
    <t>Net invoice value (£ GBP)</t>
  </si>
  <si>
    <t>Level of trade</t>
  </si>
  <si>
    <t>Transport, insurance and handling 1</t>
  </si>
  <si>
    <t>Transport, insurance and handling 2</t>
  </si>
  <si>
    <t>Packing</t>
  </si>
  <si>
    <t>Indirect taxes</t>
  </si>
  <si>
    <t>Credit</t>
  </si>
  <si>
    <t>After sales costs</t>
  </si>
  <si>
    <t>Commissions</t>
  </si>
  <si>
    <t>Other (Please Specify)</t>
  </si>
  <si>
    <t>Annex 8 - Export sales</t>
  </si>
  <si>
    <r>
      <rPr>
        <sz val="11"/>
        <color rgb="FF000000"/>
        <rFont val="Calibri"/>
        <family val="2"/>
      </rPr>
      <t>•</t>
    </r>
    <r>
      <rPr>
        <sz val="9"/>
        <color rgb="FF000000"/>
        <rFont val="Arial"/>
        <family val="2"/>
      </rPr>
      <t xml:space="preserve"> Please complete the table below by including your total sales and volume by PCN, by country of destination</t>
    </r>
  </si>
  <si>
    <t>Destination Country</t>
  </si>
  <si>
    <t>Volume sold (electric bicycles)</t>
  </si>
  <si>
    <t>Value sold (GBP £)</t>
  </si>
  <si>
    <t>Total</t>
  </si>
  <si>
    <t>Annex 9 - Sales reconciliation</t>
  </si>
  <si>
    <r>
      <rPr>
        <sz val="11"/>
        <color rgb="FF000000"/>
        <rFont val="Calibri"/>
        <family val="2"/>
      </rPr>
      <t>•</t>
    </r>
    <r>
      <rPr>
        <sz val="8"/>
        <color rgb="FF000000"/>
        <rFont val="Arial"/>
        <family val="2"/>
      </rPr>
      <t xml:space="preserve"> </t>
    </r>
    <r>
      <rPr>
        <sz val="11"/>
        <color rgb="FF000000"/>
        <rFont val="Arial"/>
        <family val="2"/>
      </rPr>
      <t>Please fill in the white cells only - except where explanations to variances are required</t>
    </r>
  </si>
  <si>
    <r>
      <rPr>
        <sz val="11"/>
        <color rgb="FF000000"/>
        <rFont val="Calibri"/>
        <family val="2"/>
      </rPr>
      <t>•</t>
    </r>
    <r>
      <rPr>
        <sz val="8"/>
        <color rgb="FF000000"/>
        <rFont val="Arial"/>
        <family val="2"/>
      </rPr>
      <t xml:space="preserve"> </t>
    </r>
    <r>
      <rPr>
        <sz val="11"/>
        <color rgb="FF000000"/>
        <rFont val="Arial"/>
        <family val="2"/>
      </rPr>
      <t>Please provide an estimate of your sales for value and volume</t>
    </r>
  </si>
  <si>
    <r>
      <rPr>
        <sz val="11"/>
        <color rgb="FF000000"/>
        <rFont val="Calibri"/>
        <family val="2"/>
      </rPr>
      <t>•</t>
    </r>
    <r>
      <rPr>
        <sz val="8"/>
        <color rgb="FF000000"/>
        <rFont val="Arial"/>
        <family val="2"/>
      </rPr>
      <t xml:space="preserve"> </t>
    </r>
    <r>
      <rPr>
        <sz val="11"/>
        <color rgb="FF000000"/>
        <rFont val="Arial"/>
        <family val="2"/>
      </rPr>
      <t>Please reference source documents used where applicable</t>
    </r>
  </si>
  <si>
    <t>Sales reconciliation:</t>
  </si>
  <si>
    <t>Sales forecasts: 1 Apirl 2022 - 31 March 2027</t>
  </si>
  <si>
    <t>Revenue (GBP £)</t>
  </si>
  <si>
    <t xml:space="preserve">Quantity - Like goods </t>
  </si>
  <si>
    <r>
      <t xml:space="preserve">Total sales revenue of </t>
    </r>
    <r>
      <rPr>
        <b/>
        <u/>
        <sz val="11"/>
        <color rgb="FF000000"/>
        <rFont val="Arial"/>
        <family val="2"/>
      </rPr>
      <t>all goods</t>
    </r>
    <r>
      <rPr>
        <b/>
        <sz val="11"/>
        <color rgb="FF000000"/>
        <rFont val="Arial"/>
        <family val="2"/>
      </rPr>
      <t xml:space="preserve"> as per Income Statement</t>
    </r>
  </si>
  <si>
    <r>
      <t xml:space="preserve">Total sales of </t>
    </r>
    <r>
      <rPr>
        <u/>
        <sz val="11"/>
        <color rgb="FF000000"/>
        <rFont val="Arial"/>
        <family val="2"/>
      </rPr>
      <t>like goods</t>
    </r>
    <r>
      <rPr>
        <sz val="11"/>
        <color rgb="FF000000"/>
        <rFont val="Arial"/>
        <family val="2"/>
      </rPr>
      <t xml:space="preserve"> on the domestic market</t>
    </r>
  </si>
  <si>
    <r>
      <t xml:space="preserve">Total sales of </t>
    </r>
    <r>
      <rPr>
        <u/>
        <sz val="11"/>
        <color rgb="FF000000"/>
        <rFont val="Arial"/>
        <family val="2"/>
      </rPr>
      <t>all other goods</t>
    </r>
    <r>
      <rPr>
        <sz val="11"/>
        <color rgb="FF000000"/>
        <rFont val="Arial"/>
        <family val="2"/>
      </rPr>
      <t xml:space="preserve"> to the domestic market</t>
    </r>
  </si>
  <si>
    <r>
      <t xml:space="preserve">Total sales revenue of </t>
    </r>
    <r>
      <rPr>
        <b/>
        <u/>
        <sz val="11"/>
        <color rgb="FFA6A6A6"/>
        <rFont val="Arial"/>
        <family val="2"/>
      </rPr>
      <t>all goods</t>
    </r>
    <r>
      <rPr>
        <b/>
        <sz val="11"/>
        <color rgb="FFA6A6A6"/>
        <rFont val="Arial"/>
        <family val="2"/>
      </rPr>
      <t xml:space="preserve"> during the accounting period</t>
    </r>
  </si>
  <si>
    <r>
      <t xml:space="preserve">Total sales of </t>
    </r>
    <r>
      <rPr>
        <b/>
        <u/>
        <sz val="11"/>
        <color rgb="FFA6A6A6"/>
        <rFont val="Arial"/>
        <family val="2"/>
      </rPr>
      <t>all goods</t>
    </r>
  </si>
  <si>
    <r>
      <t xml:space="preserve">Difference in total sales revenue of </t>
    </r>
    <r>
      <rPr>
        <u/>
        <sz val="11"/>
        <color rgb="FF000000"/>
        <rFont val="Arial"/>
        <family val="2"/>
      </rPr>
      <t>all goods</t>
    </r>
    <r>
      <rPr>
        <sz val="11"/>
        <color rgb="FF000000"/>
        <rFont val="Arial"/>
        <family val="2"/>
      </rPr>
      <t xml:space="preserve"> between POI and accounting periods</t>
    </r>
  </si>
  <si>
    <r>
      <t xml:space="preserve">Total sales revenue/quantity of </t>
    </r>
    <r>
      <rPr>
        <b/>
        <u/>
        <sz val="11"/>
        <color rgb="FF000000"/>
        <rFont val="Arial"/>
        <family val="2"/>
      </rPr>
      <t>all goods</t>
    </r>
    <r>
      <rPr>
        <b/>
        <sz val="11"/>
        <color rgb="FF000000"/>
        <rFont val="Arial"/>
        <family val="2"/>
      </rPr>
      <t xml:space="preserve"> during the POI as stated in your management accounts</t>
    </r>
  </si>
  <si>
    <r>
      <t xml:space="preserve">Total sales revenue/quantity of </t>
    </r>
    <r>
      <rPr>
        <b/>
        <u/>
        <sz val="11"/>
        <color rgb="FFA6A6A6"/>
        <rFont val="Arial"/>
        <family val="2"/>
      </rPr>
      <t>all goods</t>
    </r>
    <r>
      <rPr>
        <b/>
        <sz val="11"/>
        <color rgb="FFA6A6A6"/>
        <rFont val="Arial"/>
        <family val="2"/>
      </rPr>
      <t xml:space="preserve"> sold during the POI</t>
    </r>
  </si>
  <si>
    <r>
      <t xml:space="preserve">Sales revenue/quantity of </t>
    </r>
    <r>
      <rPr>
        <b/>
        <u/>
        <sz val="11"/>
        <color rgb="FFA6A6A6"/>
        <rFont val="Arial"/>
        <family val="2"/>
      </rPr>
      <t>like goods</t>
    </r>
    <r>
      <rPr>
        <b/>
        <sz val="11"/>
        <color rgb="FFA6A6A6"/>
        <rFont val="Arial"/>
        <family val="2"/>
      </rPr>
      <t xml:space="preserve"> during the POI</t>
    </r>
  </si>
  <si>
    <t xml:space="preserve">Other goods and income including parts and accessories </t>
  </si>
  <si>
    <t xml:space="preserve">Service Income </t>
  </si>
  <si>
    <t>Sales revenue/quantity of good C during the POI</t>
  </si>
  <si>
    <t>Sales revenue/quantity of good D during the POI
(add new lines if required)</t>
  </si>
  <si>
    <r>
      <t xml:space="preserve">Total sales revenue/quantity of </t>
    </r>
    <r>
      <rPr>
        <b/>
        <u/>
        <sz val="11"/>
        <color rgb="FFA6A6A6"/>
        <rFont val="Arial"/>
        <family val="2"/>
      </rPr>
      <t>like goods</t>
    </r>
    <r>
      <rPr>
        <b/>
        <sz val="11"/>
        <color rgb="FFA6A6A6"/>
        <rFont val="Arial"/>
        <family val="2"/>
      </rPr>
      <t xml:space="preserve"> during the POI</t>
    </r>
  </si>
  <si>
    <r>
      <t xml:space="preserve">Sales revenue/quantity  of the </t>
    </r>
    <r>
      <rPr>
        <u/>
        <sz val="11"/>
        <color rgb="FF000000"/>
        <rFont val="Arial"/>
        <family val="2"/>
      </rPr>
      <t>like goods</t>
    </r>
    <r>
      <rPr>
        <sz val="11"/>
        <color rgb="FF000000"/>
        <rFont val="Arial"/>
        <family val="2"/>
      </rPr>
      <t xml:space="preserve"> on the UK market during the POI</t>
    </r>
  </si>
  <si>
    <r>
      <t xml:space="preserve">Sales revenue/quantity of the </t>
    </r>
    <r>
      <rPr>
        <u/>
        <sz val="11"/>
        <color rgb="FF000000"/>
        <rFont val="Arial"/>
        <family val="2"/>
      </rPr>
      <t>like goods</t>
    </r>
    <r>
      <rPr>
        <sz val="11"/>
        <color rgb="FF000000"/>
        <rFont val="Arial"/>
        <family val="2"/>
      </rPr>
      <t xml:space="preserve"> on export markets during the POI</t>
    </r>
  </si>
  <si>
    <t>Annex 10 - Captive sales and use</t>
  </si>
  <si>
    <r>
      <rPr>
        <sz val="11"/>
        <color rgb="FF000000"/>
        <rFont val="Calibri"/>
        <family val="2"/>
      </rPr>
      <t>•</t>
    </r>
    <r>
      <rPr>
        <sz val="9"/>
        <color rgb="FF000000"/>
        <rFont val="Arial"/>
        <family val="2"/>
      </rPr>
      <t xml:space="preserve"> Please provide details of all captive sales transactions</t>
    </r>
  </si>
  <si>
    <r>
      <rPr>
        <sz val="11"/>
        <color rgb="FF000000"/>
        <rFont val="Calibri"/>
        <family val="2"/>
      </rPr>
      <t>•</t>
    </r>
    <r>
      <rPr>
        <sz val="9"/>
        <color rgb="FF000000"/>
        <rFont val="Arial"/>
        <family val="2"/>
      </rPr>
      <t xml:space="preserve"> Please ensure that different PCNs shown on the same transaction are recorded separately, referencing the same invoice number</t>
    </r>
  </si>
  <si>
    <r>
      <rPr>
        <sz val="11"/>
        <color rgb="FF000000"/>
        <rFont val="Calibri"/>
        <family val="2"/>
      </rPr>
      <t>•</t>
    </r>
    <r>
      <rPr>
        <sz val="9"/>
        <color rgb="FF000000"/>
        <rFont val="Arial"/>
        <family val="2"/>
      </rPr>
      <t xml:space="preserve"> In the Use column, provide details of the product which uses the like good</t>
    </r>
  </si>
  <si>
    <t>Date of sale</t>
  </si>
  <si>
    <t>Volume (electric bicycles)</t>
  </si>
  <si>
    <t>Value (GBP £)</t>
  </si>
  <si>
    <t>Destination (captive sales or use)</t>
  </si>
  <si>
    <t>Use</t>
  </si>
  <si>
    <t>Associated Party (If captive sales)</t>
  </si>
  <si>
    <t>Annex 11 - Injury</t>
  </si>
  <si>
    <t>APROXIMATION</t>
  </si>
  <si>
    <t xml:space="preserve">CONSOLIDATED NET  CASHFLOW </t>
  </si>
  <si>
    <t>Turnover</t>
  </si>
  <si>
    <t>Export sales of like goods</t>
  </si>
  <si>
    <t>Domestic sales of like goods</t>
  </si>
  <si>
    <t>Profitability</t>
  </si>
  <si>
    <t>Output</t>
  </si>
  <si>
    <t>Captive use</t>
  </si>
  <si>
    <t>Market share (%)</t>
  </si>
  <si>
    <t>Stocks</t>
  </si>
  <si>
    <t>Productivity</t>
  </si>
  <si>
    <t>Capacity</t>
  </si>
  <si>
    <t>Cash flow</t>
  </si>
  <si>
    <t>Total turnover of whole company (£)</t>
  </si>
  <si>
    <t>Turnover related to like goods (£)</t>
  </si>
  <si>
    <t>Turnover related to other goods (£)</t>
  </si>
  <si>
    <t>Export sales by volume (electric bicycles)</t>
  </si>
  <si>
    <t>Export sales by value (£)</t>
  </si>
  <si>
    <t>Domestic sales by volume (electric bicycles)</t>
  </si>
  <si>
    <t>Domestic sales by value (£)</t>
  </si>
  <si>
    <t>Total net operating profit after tax (NOPAT) for whole company (£)</t>
  </si>
  <si>
    <t>Net operating profit after tax (NOPAT) from like goods (£)</t>
  </si>
  <si>
    <t>Average net operating profit after tax (NOPAT) margin of like goods (%)</t>
  </si>
  <si>
    <t>Total interest expense incurred for whole company (£)</t>
  </si>
  <si>
    <t>Finance costs (e.g. interest) incurred for like goods (£)</t>
  </si>
  <si>
    <t>Output by volume (electric bicycles)</t>
  </si>
  <si>
    <t>Output by value (£)</t>
  </si>
  <si>
    <t>Captive use of like goods (electric bicycles)</t>
  </si>
  <si>
    <t>For like goods, the percentage of UK markets total sales that are manufactured by you</t>
  </si>
  <si>
    <t>Stocks at year end, total volume (electric bicycles)</t>
  </si>
  <si>
    <t>Stocks at year end, volume manufactured by you in UK (electric bicycles)</t>
  </si>
  <si>
    <t>Stocks at year end, total volume purchased (electric bicycles)</t>
  </si>
  <si>
    <t>Stocks at year end, total value purchased (£)</t>
  </si>
  <si>
    <t>Total number of employees (FTE)</t>
  </si>
  <si>
    <t>Number of employees for like goods (FTE)</t>
  </si>
  <si>
    <t>Average output in volume per employee for like goods (FTE)</t>
  </si>
  <si>
    <t>Median wage for FTE engaged in activites related to the like goods (£)</t>
  </si>
  <si>
    <t>Production capacity for like goods</t>
  </si>
  <si>
    <t>Production capacity utilisation for like goods (%)</t>
  </si>
  <si>
    <t>Net cash flow for all goods (£)</t>
  </si>
  <si>
    <t>Net cash flow for  like goods (£)</t>
  </si>
  <si>
    <t>Annex 12 - Investments and Return on Investments</t>
  </si>
  <si>
    <t xml:space="preserve">Total Company </t>
  </si>
  <si>
    <t>Total investments (£)</t>
  </si>
  <si>
    <t>Expansion / capacity related investments (£)</t>
  </si>
  <si>
    <t>Efficiency / rationalisation investments (£)</t>
  </si>
  <si>
    <t>Replacement investments (£)</t>
  </si>
  <si>
    <t>Research and development / innovation investments (£)</t>
  </si>
  <si>
    <t>Environmental investments (£)</t>
  </si>
  <si>
    <t>Social / health and safety investments (£)</t>
  </si>
  <si>
    <t>Other investments (£)</t>
  </si>
  <si>
    <t>Company wide:</t>
  </si>
  <si>
    <t>Return on Investment (ROI)</t>
  </si>
  <si>
    <t>In relation to like goods:</t>
  </si>
  <si>
    <t>Expansion / capcity 
related investments (£)</t>
  </si>
  <si>
    <t xml:space="preserve">It is not possible in all cases to split out investments between like and all goods, as like goods share components/ expertise and physical manufacturing premises with 'other' manufactured goods. Investments generally speaking are for the whole product range, with the exception of investment specfically on battery technology and associated software, which is ongoing and material to the business. </t>
  </si>
  <si>
    <t>Annex 13 - Forward sales contracts</t>
  </si>
  <si>
    <t>Delivery terms (Incoterms)</t>
  </si>
  <si>
    <t>Expected sale date(s)</t>
  </si>
  <si>
    <t>Sale frequency</t>
  </si>
  <si>
    <t>Unit price (GBP £)</t>
  </si>
  <si>
    <t>Annex 15 - Economic Interest Test</t>
  </si>
  <si>
    <t>Total number of employees (FTE*)</t>
  </si>
  <si>
    <t>Number of employees working with the like goods (FTE)</t>
  </si>
  <si>
    <t>All sites</t>
  </si>
  <si>
    <t>Breakdown by site</t>
  </si>
  <si>
    <t xml:space="preserve">UK All sites </t>
  </si>
  <si>
    <t>&lt;Site name&gt;</t>
  </si>
  <si>
    <t>+ Add additional lines as necessary</t>
  </si>
  <si>
    <t>* Full Time Equivalent</t>
  </si>
  <si>
    <t>L1H3LS22C</t>
  </si>
  <si>
    <t>L1H3LT22C</t>
  </si>
  <si>
    <t>Brompton has no forward sales contracts in place</t>
  </si>
  <si>
    <t>Brompton has no captive sales</t>
  </si>
  <si>
    <t xml:space="preserve">Like goods are not purchased from 3rd parties, all like goods are produced by Brompton Bicycle Limited </t>
  </si>
  <si>
    <t>Stocks at year end, total value manufactured by you in UK (electric bicycles) (£)</t>
  </si>
  <si>
    <t>Stocks at year end, total value (electric bicycles) (£)</t>
  </si>
  <si>
    <t>Confidential information not susceptible of summary</t>
  </si>
  <si>
    <t>The Electric P Line weighs just 15.6kg. Designed for the best performance, with its titanium Advance Rear Frame and premium, weight-saving components. Contains compact Superlight 4-speed gearing system.</t>
  </si>
  <si>
    <t>The Electric C Line weighs 17.4kg, with the fine-tuned sensor in the bottom bracket knows exactly when to kick in (smoothly). This expertly engineered bike offers an impressive 44-mile range with speeds of up to 15mph. There are three pedal-assist functions to select from and a compact Superlight 6-speed gearing system.</t>
  </si>
  <si>
    <t>Annex 3 provides details of the costs to make and sell the like product. The information is by its nature commercially confidential and would harm Brompton's commercial interests if revealed to its competitors. It is not possible to provide a meaningful summary of the contents of this annex without revealing sensitive information.</t>
  </si>
  <si>
    <t>[Confidential]</t>
  </si>
  <si>
    <t>Annex 4 provides a reconciliation of cost data. The information is by its nature commercially confidential and would harm Brompton's commercial interests if revealed to its competitors. It is not possible to provide a meaningful summary of the contents of this annex without revealing sensitive information.</t>
  </si>
  <si>
    <t>Annex 5.1 contains details of raw material and input purchases during the POI. The information is by its nature commercially confidential and would harm Brompton's commercial interests if revealed to its competitors. It is not possible to provide a meaningful summary of the contents of this annex without revealing sensitive information.</t>
  </si>
  <si>
    <t>Annex 5.2 contains details of direct labour costs during the POI. The information is by its nature commercially confidential and would harm Brompton's commercial interests if revealed to its competitors. It is not possible to provide a meaningful summary of the contents of this annex without revealing sensitive information.</t>
  </si>
  <si>
    <t>Annex 7 contains details of domestic sales during the POI. The information is by its nature commercially confidential and would harm Brompton's commercial interests if revealed to its competitors. It is not possible to provide a meaningful summary of the contents of this annex without revealing sensitive information.</t>
  </si>
  <si>
    <t>Annex 8 contains details of export sales during the POI. The information is by its nature commercially confidential and would harm Brompton's commercial interests if revealed to its competitors. It is not possible to provide a meaningful summary of the contents of this annex without revealing sensitive information.</t>
  </si>
  <si>
    <t>Annex 9 contains a reconciliation of sales data during the POI. The information is by its nature commercially confidential and would harm Brompton's commercial interests if revealed to its competitors. It is not possible to provide a meaningful summary of the contents of this annex without revealing sensitive information.</t>
  </si>
  <si>
    <t>[Confidential - Financial information for the period in question is not yet publically available and cannot be provided in indexed format without disclosing business sensitive information.]</t>
  </si>
  <si>
    <t>[Confidential - Information on Brompton's profitability is by nature confidential and cannot be provided in either ranges or indexed format without disclosing business sensitive information, which could be used against Brompton by competitors.]</t>
  </si>
  <si>
    <t>[Confidential by nature]</t>
  </si>
  <si>
    <t>Data has been indexed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</si>
</sst>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quot; &quot;* #,##0.00&quot; &quot;;&quot;-&quot;* #,##0.00&quot; &quot;;&quot; &quot;* &quot;-&quot;#&quot; &quot;;&quot; &quot;@&quot; &quot;"/>
    <numFmt numFmtId="166" formatCode="&quot;£&quot;#,##0.00"/>
    <numFmt numFmtId="167" formatCode="0.0%"/>
    <numFmt numFmtId="168" formatCode="&quot; &quot;* #,##0&quot; &quot;;&quot;-&quot;* #,##0&quot; &quot;;&quot; &quot;* &quot;-&quot;#&quot; &quot;;&quot; &quot;@&quot; &quot;"/>
    <numFmt numFmtId="169" formatCode="_(* #,##0.0000_);_(* \(#,##0.0000\);_(* &quot;-&quot;????_);_(@_)"/>
    <numFmt numFmtId="170" formatCode="_(* #,##0_);_(* \(#,##0\);_(* &quot;-&quot;??_);_(@_)"/>
  </numFmts>
  <fonts count="55" x14ac:knownFonts="1">
    <font>
      <sz val="11"/>
      <color rgb="FF000000"/>
      <name val="Calibri"/>
      <family val="2"/>
    </font>
    <font>
      <sz val="11"/>
      <color theme="1"/>
      <name val="Calibri"/>
      <family val="2"/>
      <scheme val="minor"/>
    </font>
    <font>
      <sz val="11"/>
      <color rgb="FF000000"/>
      <name val="Calibri"/>
      <family val="2"/>
    </font>
    <font>
      <sz val="11"/>
      <color rgb="FF4472C4"/>
      <name val="Calibri"/>
      <family val="2"/>
    </font>
    <font>
      <u/>
      <sz val="11"/>
      <color rgb="FF0563C1"/>
      <name val="Calibri"/>
      <family val="2"/>
    </font>
    <font>
      <sz val="10"/>
      <color rgb="FF000000"/>
      <name val="Arial"/>
      <family val="2"/>
    </font>
    <font>
      <sz val="11"/>
      <color rgb="FFFFFFFF"/>
      <name val="Calibri"/>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b/>
      <i/>
      <sz val="11"/>
      <color rgb="FF000000"/>
      <name val="Arial"/>
      <family val="2"/>
    </font>
    <font>
      <b/>
      <sz val="11"/>
      <color rgb="FFFFFFFF"/>
      <name val="Arial"/>
      <family val="2"/>
    </font>
    <font>
      <i/>
      <sz val="11"/>
      <color rgb="FF000000"/>
      <name val="Arial"/>
      <family val="2"/>
    </font>
    <font>
      <sz val="12"/>
      <color rgb="FF000000"/>
      <name val="Arial"/>
      <family val="2"/>
    </font>
    <font>
      <b/>
      <sz val="12"/>
      <color rgb="FFFFFFFF"/>
      <name val="Arial"/>
      <family val="2"/>
    </font>
    <font>
      <b/>
      <sz val="12"/>
      <color rgb="FF000000"/>
      <name val="Arial"/>
      <family val="2"/>
    </font>
    <font>
      <b/>
      <u/>
      <sz val="12"/>
      <color rgb="FF0563C1"/>
      <name val="Arial"/>
      <family val="2"/>
    </font>
    <font>
      <u/>
      <sz val="12"/>
      <color rgb="FF0563C1"/>
      <name val="Arial"/>
      <family val="2"/>
    </font>
    <font>
      <b/>
      <u/>
      <sz val="11"/>
      <color rgb="FF0563C1"/>
      <name val="Arial"/>
      <family val="2"/>
    </font>
    <font>
      <i/>
      <sz val="11"/>
      <color rgb="FFFFFFFF"/>
      <name val="Arial"/>
      <family val="2"/>
    </font>
    <font>
      <i/>
      <sz val="11"/>
      <color rgb="FFFF0000"/>
      <name val="Arial"/>
      <family val="2"/>
    </font>
    <font>
      <i/>
      <sz val="9"/>
      <color rgb="FF000000"/>
      <name val="Arial"/>
      <family val="2"/>
    </font>
    <font>
      <b/>
      <i/>
      <sz val="11"/>
      <color rgb="FFFFFFFF"/>
      <name val="Arial"/>
      <family val="2"/>
    </font>
    <font>
      <i/>
      <sz val="8"/>
      <color rgb="FFFF0000"/>
      <name val="Arial"/>
      <family val="2"/>
    </font>
    <font>
      <sz val="9"/>
      <color rgb="FF000000"/>
      <name val="Arial"/>
      <family val="2"/>
    </font>
    <font>
      <sz val="9"/>
      <color rgb="FF000000"/>
      <name val="Tahoma"/>
      <family val="2"/>
    </font>
    <font>
      <sz val="11"/>
      <color rgb="FFFF0000"/>
      <name val="Arial"/>
      <family val="2"/>
    </font>
    <font>
      <b/>
      <i/>
      <sz val="14"/>
      <color rgb="FF000000"/>
      <name val="Arial"/>
      <family val="2"/>
    </font>
    <font>
      <b/>
      <u/>
      <sz val="11"/>
      <color rgb="FF000000"/>
      <name val="Arial"/>
      <family val="2"/>
    </font>
    <font>
      <i/>
      <sz val="8"/>
      <color rgb="FF000000"/>
      <name val="Arial"/>
      <family val="2"/>
    </font>
    <font>
      <b/>
      <i/>
      <sz val="12"/>
      <color rgb="FFFFFFFF"/>
      <name val="Arial"/>
      <family val="2"/>
    </font>
    <font>
      <sz val="11"/>
      <color rgb="FF000000"/>
      <name val="Tahoma"/>
      <family val="2"/>
    </font>
    <font>
      <sz val="11"/>
      <color rgb="FFA6A6A6"/>
      <name val="Arial"/>
      <family val="2"/>
    </font>
    <font>
      <b/>
      <sz val="11"/>
      <color rgb="FFA6A6A6"/>
      <name val="Arial"/>
      <family val="2"/>
    </font>
    <font>
      <b/>
      <u/>
      <sz val="11"/>
      <color rgb="FFA6A6A6"/>
      <name val="Arial"/>
      <family val="2"/>
    </font>
    <font>
      <u/>
      <sz val="11"/>
      <color rgb="FF000000"/>
      <name val="Arial"/>
      <family val="2"/>
    </font>
    <font>
      <u/>
      <sz val="11"/>
      <color rgb="FFA6A6A6"/>
      <name val="Arial"/>
      <family val="2"/>
    </font>
    <font>
      <sz val="10"/>
      <color rgb="FF000000"/>
      <name val="Tahoma"/>
      <family val="2"/>
    </font>
    <font>
      <b/>
      <sz val="9"/>
      <color rgb="FF000000"/>
      <name val="Arial"/>
      <family val="2"/>
    </font>
    <font>
      <b/>
      <sz val="9"/>
      <color rgb="FF000000"/>
      <name val="Tahoma"/>
      <family val="2"/>
    </font>
    <font>
      <sz val="8"/>
      <color rgb="FF000000"/>
      <name val="Arial"/>
      <family val="2"/>
    </font>
    <font>
      <b/>
      <sz val="14"/>
      <color rgb="FF000000"/>
      <name val="Arial"/>
      <family val="2"/>
    </font>
    <font>
      <sz val="11"/>
      <name val="Calibri"/>
      <family val="2"/>
    </font>
    <font>
      <sz val="11"/>
      <name val="Calibri"/>
      <family val="2"/>
    </font>
    <font>
      <sz val="9"/>
      <color indexed="81"/>
      <name val="Tahoma"/>
      <family val="2"/>
    </font>
    <font>
      <b/>
      <sz val="9"/>
      <color indexed="81"/>
      <name val="Tahoma"/>
      <family val="2"/>
    </font>
    <font>
      <sz val="11"/>
      <color rgb="FFC00000"/>
      <name val="Arial"/>
      <family val="2"/>
    </font>
    <font>
      <b/>
      <u/>
      <sz val="11"/>
      <color rgb="FFC00000"/>
      <name val="Arial"/>
      <family val="2"/>
    </font>
    <font>
      <i/>
      <u/>
      <sz val="11"/>
      <color rgb="FF000000"/>
      <name val="Arial"/>
      <family val="2"/>
    </font>
    <font>
      <b/>
      <sz val="11"/>
      <name val="Arial"/>
      <family val="2"/>
    </font>
    <font>
      <b/>
      <u val="singleAccounting"/>
      <sz val="11"/>
      <color rgb="FF000000"/>
      <name val="Arial"/>
      <family val="2"/>
    </font>
    <font>
      <sz val="8"/>
      <name val="Calibri"/>
      <family val="2"/>
    </font>
    <font>
      <sz val="10"/>
      <color rgb="FF3F3F76"/>
      <name val="Calibri"/>
      <family val="2"/>
      <scheme val="minor"/>
    </font>
    <font>
      <b/>
      <i/>
      <sz val="11"/>
      <color rgb="FFFF0000"/>
      <name val="Arial"/>
      <family val="2"/>
    </font>
  </fonts>
  <fills count="22">
    <fill>
      <patternFill patternType="none"/>
    </fill>
    <fill>
      <patternFill patternType="gray125"/>
    </fill>
    <fill>
      <patternFill patternType="solid">
        <fgColor rgb="FFCC0320"/>
        <bgColor rgb="FFCC0320"/>
      </patternFill>
    </fill>
    <fill>
      <patternFill patternType="solid">
        <fgColor rgb="FFFFFFFF"/>
        <bgColor rgb="FFFFFFFF"/>
      </patternFill>
    </fill>
    <fill>
      <patternFill patternType="solid">
        <fgColor rgb="FFC00000"/>
        <bgColor rgb="FFC00000"/>
      </patternFill>
    </fill>
    <fill>
      <patternFill patternType="solid">
        <fgColor rgb="FFD0CECE"/>
        <bgColor rgb="FFD0CECE"/>
      </patternFill>
    </fill>
    <fill>
      <patternFill patternType="solid">
        <fgColor rgb="FFFA9095"/>
        <bgColor rgb="FFFA9095"/>
      </patternFill>
    </fill>
    <fill>
      <patternFill patternType="solid">
        <fgColor rgb="FFFFF2CC"/>
        <bgColor rgb="FFFFF2CC"/>
      </patternFill>
    </fill>
    <fill>
      <patternFill patternType="solid">
        <fgColor rgb="FFD9D9D9"/>
        <bgColor rgb="FFD9D9D9"/>
      </patternFill>
    </fill>
    <fill>
      <patternFill patternType="solid">
        <fgColor rgb="FFF6FCDA"/>
        <bgColor rgb="FFF6FCDA"/>
      </patternFill>
    </fill>
    <fill>
      <patternFill patternType="solid">
        <fgColor rgb="FFF2F2F2"/>
        <bgColor rgb="FFF2F2F2"/>
      </patternFill>
    </fill>
    <fill>
      <patternFill patternType="solid">
        <fgColor rgb="FFBFBFBF"/>
        <bgColor rgb="FFBFBFBF"/>
      </patternFill>
    </fill>
    <fill>
      <patternFill patternType="solid">
        <fgColor rgb="FFE7E6E6"/>
        <bgColor rgb="FFE7E6E6"/>
      </patternFill>
    </fill>
    <fill>
      <patternFill patternType="solid">
        <fgColor rgb="FFDBDBDB"/>
        <bgColor rgb="FFDBDBDB"/>
      </patternFill>
    </fill>
    <fill>
      <patternFill patternType="solid">
        <fgColor theme="1"/>
        <bgColor rgb="FFE7E6E6"/>
      </patternFill>
    </fill>
    <fill>
      <patternFill patternType="solid">
        <fgColor theme="1"/>
        <bgColor indexed="64"/>
      </patternFill>
    </fill>
    <fill>
      <patternFill patternType="solid">
        <fgColor theme="0" tint="-0.249977111117893"/>
        <bgColor rgb="FFFFFFFF"/>
      </patternFill>
    </fill>
    <fill>
      <patternFill patternType="lightUp">
        <fgColor theme="1"/>
        <bgColor auto="1"/>
      </patternFill>
    </fill>
    <fill>
      <patternFill patternType="solid">
        <fgColor theme="7" tint="0.59999389629810485"/>
        <bgColor indexed="64"/>
      </patternFill>
    </fill>
    <fill>
      <patternFill patternType="solid">
        <fgColor theme="8" tint="0.79998168889431442"/>
        <bgColor indexed="64"/>
      </patternFill>
    </fill>
    <fill>
      <patternFill patternType="solid">
        <fgColor theme="3" tint="0.79998168889431442"/>
        <bgColor rgb="FFFFFFFF"/>
      </patternFill>
    </fill>
    <fill>
      <patternFill patternType="solid">
        <fgColor rgb="FFFFCC99"/>
      </patternFill>
    </fill>
  </fills>
  <borders count="94">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bottom style="medium">
        <color rgb="FF000000"/>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style="medium">
        <color rgb="FF000000"/>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right style="thin">
        <color rgb="FF000000"/>
      </right>
      <top/>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00"/>
      </right>
      <top style="thin">
        <color rgb="FF000000"/>
      </top>
      <bottom style="medium">
        <color indexed="64"/>
      </bottom>
      <diagonal/>
    </border>
    <border>
      <left/>
      <right style="medium">
        <color rgb="FF000000"/>
      </right>
      <top style="thin">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rgb="FF000000"/>
      </left>
      <right/>
      <top/>
      <bottom style="medium">
        <color rgb="FF000000"/>
      </bottom>
      <diagonal/>
    </border>
    <border>
      <left style="medium">
        <color indexed="64"/>
      </left>
      <right/>
      <top/>
      <bottom/>
      <diagonal/>
    </border>
    <border>
      <left/>
      <right style="medium">
        <color indexed="64"/>
      </right>
      <top/>
      <bottom style="medium">
        <color indexed="64"/>
      </bottom>
      <diagonal/>
    </border>
    <border>
      <left style="medium">
        <color rgb="FF000000"/>
      </left>
      <right/>
      <top/>
      <bottom style="medium">
        <color indexed="64"/>
      </bottom>
      <diagonal/>
    </border>
    <border>
      <left/>
      <right/>
      <top/>
      <bottom style="medium">
        <color indexed="64"/>
      </bottom>
      <diagonal/>
    </border>
    <border>
      <left style="medium">
        <color rgb="FF000000"/>
      </left>
      <right/>
      <top style="thin">
        <color rgb="FF000000"/>
      </top>
      <bottom style="medium">
        <color indexed="64"/>
      </bottom>
      <diagonal/>
    </border>
    <border>
      <left/>
      <right/>
      <top style="thin">
        <color rgb="FF000000"/>
      </top>
      <bottom style="medium">
        <color indexed="64"/>
      </bottom>
      <diagonal/>
    </border>
  </borders>
  <cellStyleXfs count="11">
    <xf numFmtId="0" fontId="0" fillId="0" borderId="0"/>
    <xf numFmtId="165"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applyNumberFormat="0" applyBorder="0" applyProtection="0"/>
    <xf numFmtId="0" fontId="6" fillId="2" borderId="1" applyNumberFormat="0" applyProtection="0">
      <alignment vertical="center" wrapText="1"/>
    </xf>
    <xf numFmtId="0" fontId="43" fillId="0" borderId="0"/>
    <xf numFmtId="9" fontId="2" fillId="0" borderId="0" applyFont="0" applyFill="0" applyBorder="0" applyAlignment="0" applyProtection="0"/>
    <xf numFmtId="0" fontId="44" fillId="0" borderId="0"/>
    <xf numFmtId="0" fontId="1" fillId="0" borderId="0"/>
    <xf numFmtId="0" fontId="53" fillId="21" borderId="79" applyNumberFormat="0" applyAlignment="0" applyProtection="0"/>
  </cellStyleXfs>
  <cellXfs count="478">
    <xf numFmtId="0" fontId="0" fillId="0" borderId="0" xfId="0"/>
    <xf numFmtId="0" fontId="7" fillId="3" borderId="0" xfId="0" applyFont="1" applyFill="1" applyAlignment="1">
      <alignment horizontal="left"/>
    </xf>
    <xf numFmtId="0" fontId="7" fillId="0" borderId="0" xfId="0" applyFont="1" applyAlignment="1">
      <alignment horizontal="left"/>
    </xf>
    <xf numFmtId="0" fontId="9" fillId="3" borderId="0" xfId="0" applyFont="1" applyFill="1" applyAlignment="1">
      <alignment horizontal="center" wrapText="1"/>
    </xf>
    <xf numFmtId="0" fontId="10" fillId="5" borderId="3" xfId="0" applyFont="1" applyFill="1" applyBorder="1" applyAlignment="1">
      <alignment horizontal="left" vertical="center"/>
    </xf>
    <xf numFmtId="0" fontId="10" fillId="5" borderId="5" xfId="0" applyFont="1" applyFill="1" applyBorder="1" applyAlignment="1">
      <alignment horizontal="left" vertical="center"/>
    </xf>
    <xf numFmtId="0" fontId="11" fillId="3" borderId="0" xfId="0" applyFont="1" applyFill="1" applyAlignment="1">
      <alignment horizontal="left" vertical="center"/>
    </xf>
    <xf numFmtId="0" fontId="12" fillId="4" borderId="7"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3" borderId="0" xfId="0" applyFont="1" applyFill="1" applyAlignment="1">
      <alignment horizontal="center" vertical="center"/>
    </xf>
    <xf numFmtId="0" fontId="10" fillId="0" borderId="8" xfId="0" applyFont="1" applyBorder="1" applyAlignment="1">
      <alignment horizontal="center" vertical="center"/>
    </xf>
    <xf numFmtId="0" fontId="10" fillId="0" borderId="2" xfId="0" applyFont="1" applyBorder="1" applyAlignment="1">
      <alignment horizontal="center" vertical="center" wrapText="1"/>
    </xf>
    <xf numFmtId="0" fontId="10" fillId="6" borderId="2" xfId="0" applyFont="1" applyFill="1" applyBorder="1" applyAlignment="1">
      <alignment horizontal="center"/>
    </xf>
    <xf numFmtId="0" fontId="7" fillId="3" borderId="0" xfId="0" applyFont="1" applyFill="1" applyAlignment="1">
      <alignment horizontal="left" wrapText="1"/>
    </xf>
    <xf numFmtId="0" fontId="9" fillId="3" borderId="0" xfId="0" applyFont="1" applyFill="1" applyAlignment="1">
      <alignment horizontal="left"/>
    </xf>
    <xf numFmtId="0" fontId="7" fillId="3" borderId="0" xfId="0" applyFont="1" applyFill="1" applyAlignment="1">
      <alignment horizontal="left" vertical="center"/>
    </xf>
    <xf numFmtId="0" fontId="13" fillId="3" borderId="0" xfId="0" applyFont="1" applyFill="1" applyAlignment="1">
      <alignment horizontal="left" vertical="center"/>
    </xf>
    <xf numFmtId="0" fontId="13" fillId="3" borderId="0" xfId="0" applyFont="1" applyFill="1" applyAlignment="1">
      <alignment horizontal="left"/>
    </xf>
    <xf numFmtId="0" fontId="7" fillId="7" borderId="2" xfId="0" applyFont="1" applyFill="1" applyBorder="1" applyAlignment="1">
      <alignment horizontal="left"/>
    </xf>
    <xf numFmtId="0" fontId="0" fillId="3" borderId="0" xfId="0" applyFill="1"/>
    <xf numFmtId="0" fontId="14" fillId="3" borderId="0" xfId="0" applyFont="1" applyFill="1"/>
    <xf numFmtId="0" fontId="14" fillId="0" borderId="0" xfId="0" applyFont="1"/>
    <xf numFmtId="0" fontId="16" fillId="3" borderId="0" xfId="0" applyFont="1" applyFill="1" applyAlignment="1">
      <alignment vertical="center"/>
    </xf>
    <xf numFmtId="0" fontId="17" fillId="3" borderId="0" xfId="3" applyFont="1" applyFill="1" applyAlignment="1">
      <alignment vertical="center"/>
    </xf>
    <xf numFmtId="0" fontId="14" fillId="3" borderId="0" xfId="0" applyFont="1" applyFill="1" applyAlignment="1">
      <alignment vertical="center"/>
    </xf>
    <xf numFmtId="0" fontId="14" fillId="0" borderId="0" xfId="0" applyFont="1" applyAlignment="1">
      <alignment vertical="center"/>
    </xf>
    <xf numFmtId="0" fontId="18" fillId="3" borderId="0" xfId="3" applyFont="1" applyFill="1" applyAlignment="1">
      <alignment vertical="center"/>
    </xf>
    <xf numFmtId="0" fontId="7" fillId="3" borderId="0" xfId="0" applyFont="1" applyFill="1"/>
    <xf numFmtId="0" fontId="19" fillId="3" borderId="0" xfId="3" applyFont="1" applyFill="1" applyAlignment="1">
      <alignment vertical="center"/>
    </xf>
    <xf numFmtId="0" fontId="11" fillId="3" borderId="0" xfId="0" applyFont="1" applyFill="1"/>
    <xf numFmtId="0" fontId="7" fillId="0" borderId="0" xfId="0" applyFont="1"/>
    <xf numFmtId="0" fontId="10" fillId="8" borderId="9" xfId="0" applyFont="1" applyFill="1" applyBorder="1" applyAlignment="1">
      <alignment vertical="center"/>
    </xf>
    <xf numFmtId="0" fontId="10" fillId="8" borderId="10" xfId="0" applyFont="1" applyFill="1" applyBorder="1" applyAlignment="1">
      <alignment wrapText="1"/>
    </xf>
    <xf numFmtId="0" fontId="13" fillId="0" borderId="11" xfId="0" applyFont="1" applyBorder="1" applyAlignment="1">
      <alignment horizontal="center" vertical="center"/>
    </xf>
    <xf numFmtId="0" fontId="13" fillId="0" borderId="12" xfId="0" applyFont="1" applyBorder="1" applyAlignment="1">
      <alignment horizontal="center" vertical="center" wrapText="1"/>
    </xf>
    <xf numFmtId="0" fontId="10" fillId="8" borderId="5" xfId="0" applyFont="1" applyFill="1" applyBorder="1" applyAlignment="1">
      <alignment vertical="center"/>
    </xf>
    <xf numFmtId="0" fontId="10" fillId="8" borderId="10" xfId="0" applyFont="1" applyFill="1" applyBorder="1" applyAlignment="1">
      <alignment horizontal="center" vertical="center" wrapText="1"/>
    </xf>
    <xf numFmtId="0" fontId="10" fillId="0" borderId="0" xfId="0" applyFont="1" applyAlignment="1">
      <alignment vertical="center"/>
    </xf>
    <xf numFmtId="0" fontId="21" fillId="0" borderId="0" xfId="0" applyFont="1" applyAlignment="1">
      <alignment horizontal="left" vertical="center" wrapText="1"/>
    </xf>
    <xf numFmtId="0" fontId="10" fillId="8" borderId="13" xfId="0" applyFont="1" applyFill="1" applyBorder="1" applyAlignment="1">
      <alignment horizontal="center" vertical="center" wrapText="1"/>
    </xf>
    <xf numFmtId="0" fontId="7" fillId="0" borderId="14" xfId="0" applyFont="1" applyBorder="1" applyAlignment="1">
      <alignment horizontal="center" wrapText="1"/>
    </xf>
    <xf numFmtId="0" fontId="7" fillId="0" borderId="6" xfId="0" applyFont="1" applyBorder="1" applyAlignment="1">
      <alignment horizontal="center" wrapText="1"/>
    </xf>
    <xf numFmtId="0" fontId="13" fillId="9" borderId="15" xfId="0" applyFont="1" applyFill="1" applyBorder="1"/>
    <xf numFmtId="0" fontId="7" fillId="9" borderId="16" xfId="0" applyFont="1" applyFill="1" applyBorder="1"/>
    <xf numFmtId="0" fontId="7" fillId="9" borderId="17" xfId="0" applyFont="1" applyFill="1" applyBorder="1"/>
    <xf numFmtId="0" fontId="13" fillId="9" borderId="18" xfId="0" applyFont="1" applyFill="1" applyBorder="1"/>
    <xf numFmtId="0" fontId="7" fillId="9" borderId="19" xfId="0" applyFont="1" applyFill="1" applyBorder="1"/>
    <xf numFmtId="0" fontId="7" fillId="9" borderId="20" xfId="0" applyFont="1" applyFill="1" applyBorder="1"/>
    <xf numFmtId="0" fontId="7" fillId="3" borderId="0" xfId="0" applyFont="1" applyFill="1" applyAlignment="1">
      <alignment vertical="center"/>
    </xf>
    <xf numFmtId="0" fontId="23" fillId="4" borderId="21" xfId="0" applyFont="1" applyFill="1" applyBorder="1" applyAlignment="1">
      <alignment horizontal="center" vertical="center"/>
    </xf>
    <xf numFmtId="0" fontId="7" fillId="0" borderId="0" xfId="0" applyFont="1" applyAlignment="1">
      <alignment vertical="center"/>
    </xf>
    <xf numFmtId="0" fontId="10" fillId="8" borderId="22" xfId="0" applyFont="1" applyFill="1" applyBorder="1" applyAlignment="1">
      <alignment horizontal="center" vertical="center" wrapText="1"/>
    </xf>
    <xf numFmtId="0" fontId="10" fillId="8" borderId="23" xfId="0" applyFont="1" applyFill="1" applyBorder="1" applyAlignment="1">
      <alignment horizontal="center" vertical="center" wrapText="1"/>
    </xf>
    <xf numFmtId="0" fontId="10" fillId="8" borderId="24" xfId="0" applyFont="1" applyFill="1" applyBorder="1" applyAlignment="1">
      <alignment horizontal="center" vertical="center" wrapText="1"/>
    </xf>
    <xf numFmtId="0" fontId="10" fillId="8" borderId="21" xfId="0" applyFont="1" applyFill="1" applyBorder="1" applyAlignment="1">
      <alignment horizontal="center" vertical="center" wrapText="1"/>
    </xf>
    <xf numFmtId="0" fontId="10" fillId="8" borderId="25" xfId="0" applyFont="1" applyFill="1" applyBorder="1" applyAlignment="1">
      <alignment horizontal="center" vertical="center" wrapText="1"/>
    </xf>
    <xf numFmtId="0" fontId="10" fillId="8" borderId="26" xfId="0" applyFont="1" applyFill="1" applyBorder="1" applyAlignment="1">
      <alignment horizontal="center" vertical="center" wrapText="1"/>
    </xf>
    <xf numFmtId="0" fontId="24" fillId="3" borderId="0" xfId="0" applyFont="1" applyFill="1" applyAlignment="1">
      <alignment wrapText="1"/>
    </xf>
    <xf numFmtId="0" fontId="7" fillId="0" borderId="29" xfId="0" applyFont="1" applyBorder="1" applyAlignment="1">
      <alignment vertical="center" wrapText="1"/>
    </xf>
    <xf numFmtId="0" fontId="7" fillId="0" borderId="1" xfId="0" applyFont="1" applyBorder="1" applyAlignment="1">
      <alignment vertical="center" wrapText="1"/>
    </xf>
    <xf numFmtId="0" fontId="7" fillId="0" borderId="30" xfId="0" applyFont="1" applyBorder="1" applyAlignment="1">
      <alignment vertical="center" wrapText="1"/>
    </xf>
    <xf numFmtId="0" fontId="7" fillId="0" borderId="31" xfId="0" applyFont="1" applyBorder="1" applyAlignment="1">
      <alignment vertical="center" wrapText="1"/>
    </xf>
    <xf numFmtId="0" fontId="7" fillId="0" borderId="33" xfId="0" applyFont="1" applyBorder="1" applyAlignment="1">
      <alignment vertical="center" wrapText="1"/>
    </xf>
    <xf numFmtId="0" fontId="7" fillId="11" borderId="9" xfId="0" applyFont="1" applyFill="1" applyBorder="1" applyAlignment="1">
      <alignment vertical="center" wrapText="1"/>
    </xf>
    <xf numFmtId="0" fontId="7" fillId="11" borderId="5" xfId="0" applyFont="1" applyFill="1" applyBorder="1" applyAlignment="1">
      <alignment vertical="center" wrapText="1"/>
    </xf>
    <xf numFmtId="0" fontId="13" fillId="9" borderId="37" xfId="0" applyFont="1" applyFill="1" applyBorder="1"/>
    <xf numFmtId="0" fontId="7" fillId="9" borderId="38" xfId="0" applyFont="1" applyFill="1" applyBorder="1"/>
    <xf numFmtId="0" fontId="7" fillId="9" borderId="39" xfId="0" applyFont="1" applyFill="1" applyBorder="1"/>
    <xf numFmtId="0" fontId="21" fillId="3" borderId="0" xfId="0" applyFont="1" applyFill="1"/>
    <xf numFmtId="0" fontId="10" fillId="11" borderId="40" xfId="5" applyFont="1" applyFill="1" applyBorder="1" applyAlignment="1" applyProtection="1">
      <alignment horizontal="center" vertical="center" wrapText="1"/>
    </xf>
    <xf numFmtId="0" fontId="10" fillId="11" borderId="41" xfId="5" applyFont="1" applyFill="1" applyBorder="1" applyAlignment="1" applyProtection="1">
      <alignment horizontal="center" vertical="center" wrapText="1"/>
    </xf>
    <xf numFmtId="0" fontId="10" fillId="11" borderId="42" xfId="5" applyFont="1" applyFill="1" applyBorder="1" applyAlignment="1" applyProtection="1">
      <alignment horizontal="center" vertical="center" wrapText="1"/>
    </xf>
    <xf numFmtId="0" fontId="27" fillId="3" borderId="0" xfId="0" applyFont="1" applyFill="1"/>
    <xf numFmtId="0" fontId="27" fillId="0" borderId="0" xfId="0" applyFont="1"/>
    <xf numFmtId="0" fontId="7" fillId="0" borderId="29" xfId="0" applyFont="1" applyBorder="1" applyAlignment="1">
      <alignment wrapText="1"/>
    </xf>
    <xf numFmtId="0" fontId="7" fillId="0" borderId="30" xfId="0" applyFont="1" applyBorder="1" applyAlignment="1">
      <alignment wrapText="1"/>
    </xf>
    <xf numFmtId="0" fontId="7" fillId="0" borderId="1" xfId="0" applyFont="1" applyBorder="1" applyAlignment="1">
      <alignment wrapText="1"/>
    </xf>
    <xf numFmtId="0" fontId="7" fillId="0" borderId="5" xfId="0" applyFont="1" applyBorder="1" applyAlignment="1">
      <alignment wrapText="1"/>
    </xf>
    <xf numFmtId="0" fontId="7" fillId="0" borderId="34" xfId="0" applyFont="1" applyBorder="1" applyAlignment="1">
      <alignment wrapText="1"/>
    </xf>
    <xf numFmtId="0" fontId="7" fillId="0" borderId="14" xfId="0" applyFont="1" applyBorder="1" applyAlignment="1">
      <alignment wrapText="1"/>
    </xf>
    <xf numFmtId="0" fontId="19" fillId="3" borderId="0" xfId="3" applyFont="1" applyFill="1" applyAlignment="1">
      <alignment horizontal="left" vertical="center"/>
    </xf>
    <xf numFmtId="0" fontId="19" fillId="3" borderId="0" xfId="3" applyFont="1" applyFill="1" applyAlignment="1">
      <alignment horizontal="center" vertical="center"/>
    </xf>
    <xf numFmtId="0" fontId="7" fillId="3" borderId="0" xfId="0" applyFont="1" applyFill="1" applyAlignment="1">
      <alignment horizontal="center"/>
    </xf>
    <xf numFmtId="0" fontId="10" fillId="5" borderId="27" xfId="0" applyFont="1" applyFill="1" applyBorder="1" applyAlignment="1">
      <alignment horizontal="left" vertical="center"/>
    </xf>
    <xf numFmtId="0" fontId="7"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10" fillId="5" borderId="40" xfId="0" applyFont="1" applyFill="1" applyBorder="1" applyAlignment="1">
      <alignment horizontal="left" vertical="center"/>
    </xf>
    <xf numFmtId="0" fontId="7" fillId="9" borderId="45" xfId="0" applyFont="1" applyFill="1" applyBorder="1" applyAlignment="1">
      <alignment horizontal="left"/>
    </xf>
    <xf numFmtId="0" fontId="7" fillId="9" borderId="46" xfId="0" applyFont="1" applyFill="1" applyBorder="1" applyAlignment="1">
      <alignment horizontal="left"/>
    </xf>
    <xf numFmtId="0" fontId="7" fillId="9" borderId="3" xfId="0" applyFont="1" applyFill="1" applyBorder="1" applyAlignment="1">
      <alignment horizontal="left"/>
    </xf>
    <xf numFmtId="0" fontId="10" fillId="9" borderId="0" xfId="0" applyFont="1" applyFill="1" applyAlignment="1">
      <alignment horizontal="left"/>
    </xf>
    <xf numFmtId="0" fontId="7" fillId="9" borderId="0" xfId="0" applyFont="1" applyFill="1" applyAlignment="1">
      <alignment horizontal="left"/>
    </xf>
    <xf numFmtId="0" fontId="7" fillId="9" borderId="43" xfId="0" applyFont="1" applyFill="1" applyBorder="1" applyAlignment="1">
      <alignment horizontal="left"/>
    </xf>
    <xf numFmtId="0" fontId="7" fillId="9" borderId="0" xfId="0" applyFont="1" applyFill="1" applyAlignment="1">
      <alignment horizontal="center"/>
    </xf>
    <xf numFmtId="0" fontId="7" fillId="9" borderId="37" xfId="0" applyFont="1" applyFill="1" applyBorder="1" applyAlignment="1">
      <alignment horizontal="left"/>
    </xf>
    <xf numFmtId="0" fontId="10" fillId="9" borderId="38" xfId="0" applyFont="1" applyFill="1" applyBorder="1" applyAlignment="1">
      <alignment horizontal="center"/>
    </xf>
    <xf numFmtId="0" fontId="7" fillId="9" borderId="38" xfId="0" applyFont="1" applyFill="1" applyBorder="1" applyAlignment="1">
      <alignment horizontal="left"/>
    </xf>
    <xf numFmtId="0" fontId="7" fillId="9" borderId="39" xfId="0" applyFont="1" applyFill="1" applyBorder="1" applyAlignment="1">
      <alignment horizontal="left"/>
    </xf>
    <xf numFmtId="0" fontId="11" fillId="3" borderId="0" xfId="0" applyFont="1" applyFill="1" applyAlignment="1">
      <alignment horizontal="center"/>
    </xf>
    <xf numFmtId="0" fontId="28" fillId="3" borderId="0" xfId="0" applyFont="1" applyFill="1" applyAlignment="1">
      <alignment horizontal="left"/>
    </xf>
    <xf numFmtId="0" fontId="28" fillId="3" borderId="0" xfId="0" applyFont="1" applyFill="1" applyAlignment="1">
      <alignment horizontal="center"/>
    </xf>
    <xf numFmtId="0" fontId="10" fillId="5" borderId="22" xfId="0" applyFont="1" applyFill="1" applyBorder="1" applyAlignment="1">
      <alignment horizontal="center" vertical="center"/>
    </xf>
    <xf numFmtId="0" fontId="10" fillId="5" borderId="25"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25" xfId="0" applyFont="1" applyFill="1" applyBorder="1" applyAlignment="1">
      <alignment horizontal="center" vertical="center"/>
    </xf>
    <xf numFmtId="0" fontId="9" fillId="5" borderId="46" xfId="0" applyFont="1" applyFill="1" applyBorder="1" applyAlignment="1">
      <alignment horizontal="center" vertical="center"/>
    </xf>
    <xf numFmtId="0" fontId="7" fillId="12" borderId="48" xfId="0" applyFont="1" applyFill="1" applyBorder="1" applyAlignment="1">
      <alignment horizontal="left" indent="1"/>
    </xf>
    <xf numFmtId="0" fontId="7" fillId="12" borderId="10" xfId="0" applyFont="1" applyFill="1" applyBorder="1" applyAlignment="1">
      <alignment horizontal="left" vertical="center" indent="1"/>
    </xf>
    <xf numFmtId="0" fontId="7" fillId="12" borderId="3" xfId="0" applyFont="1" applyFill="1" applyBorder="1" applyAlignment="1">
      <alignment horizontal="left" vertical="center" indent="1"/>
    </xf>
    <xf numFmtId="0" fontId="7" fillId="12" borderId="53" xfId="0" applyFont="1" applyFill="1" applyBorder="1" applyAlignment="1">
      <alignment horizontal="left" vertical="center" indent="1"/>
    </xf>
    <xf numFmtId="0" fontId="7" fillId="12" borderId="13" xfId="0" applyFont="1" applyFill="1" applyBorder="1" applyAlignment="1">
      <alignment horizontal="left" vertical="center" indent="1"/>
    </xf>
    <xf numFmtId="0" fontId="10" fillId="5" borderId="37" xfId="0" applyFont="1" applyFill="1" applyBorder="1" applyAlignment="1">
      <alignment horizontal="left"/>
    </xf>
    <xf numFmtId="0" fontId="10" fillId="5" borderId="8" xfId="0" applyFont="1" applyFill="1" applyBorder="1" applyAlignment="1">
      <alignment horizontal="center"/>
    </xf>
    <xf numFmtId="0" fontId="7" fillId="7" borderId="40" xfId="0" applyFont="1" applyFill="1" applyBorder="1" applyAlignment="1">
      <alignment horizontal="center" vertical="center"/>
    </xf>
    <xf numFmtId="0" fontId="7" fillId="12" borderId="53" xfId="0" applyFont="1" applyFill="1" applyBorder="1" applyAlignment="1">
      <alignment horizontal="left" indent="1"/>
    </xf>
    <xf numFmtId="0" fontId="10" fillId="5" borderId="7" xfId="0" applyFont="1" applyFill="1" applyBorder="1" applyAlignment="1">
      <alignment horizontal="left" vertical="center"/>
    </xf>
    <xf numFmtId="0" fontId="10" fillId="5" borderId="2" xfId="0" applyFont="1" applyFill="1" applyBorder="1" applyAlignment="1">
      <alignment horizontal="center" vertical="center"/>
    </xf>
    <xf numFmtId="0" fontId="7" fillId="7" borderId="56" xfId="0" applyFont="1" applyFill="1" applyBorder="1" applyAlignment="1">
      <alignment horizontal="center" vertical="center"/>
    </xf>
    <xf numFmtId="3" fontId="7" fillId="7" borderId="57" xfId="0" applyNumberFormat="1" applyFont="1" applyFill="1" applyBorder="1" applyAlignment="1">
      <alignment horizontal="center" vertical="center"/>
    </xf>
    <xf numFmtId="3" fontId="7" fillId="7" borderId="58" xfId="0" applyNumberFormat="1" applyFont="1" applyFill="1" applyBorder="1" applyAlignment="1">
      <alignment horizontal="center" vertical="center"/>
    </xf>
    <xf numFmtId="0" fontId="10" fillId="12" borderId="3" xfId="0" applyFont="1" applyFill="1" applyBorder="1" applyAlignment="1">
      <alignment horizontal="left" vertical="center" wrapText="1"/>
    </xf>
    <xf numFmtId="0" fontId="7" fillId="0" borderId="0" xfId="0" applyFont="1" applyAlignment="1">
      <alignment horizontal="left" vertical="center"/>
    </xf>
    <xf numFmtId="0" fontId="10" fillId="12" borderId="48" xfId="0" applyFont="1" applyFill="1" applyBorder="1" applyAlignment="1">
      <alignment horizontal="left" vertical="center" wrapText="1"/>
    </xf>
    <xf numFmtId="0" fontId="10" fillId="12" borderId="37" xfId="0" applyFont="1" applyFill="1" applyBorder="1" applyAlignment="1">
      <alignment horizontal="left" vertical="center" wrapText="1"/>
    </xf>
    <xf numFmtId="0" fontId="10" fillId="5" borderId="48" xfId="0" applyFont="1" applyFill="1" applyBorder="1" applyAlignment="1">
      <alignment horizontal="left" vertical="center" wrapText="1"/>
    </xf>
    <xf numFmtId="0" fontId="10" fillId="5" borderId="8" xfId="0" applyFont="1" applyFill="1" applyBorder="1" applyAlignment="1">
      <alignment horizontal="center" vertical="center" wrapText="1"/>
    </xf>
    <xf numFmtId="0" fontId="10" fillId="5" borderId="61" xfId="0" applyFont="1" applyFill="1" applyBorder="1" applyAlignment="1">
      <alignment horizontal="center" vertical="center"/>
    </xf>
    <xf numFmtId="0" fontId="10" fillId="5" borderId="56" xfId="0" applyFont="1" applyFill="1" applyBorder="1" applyAlignment="1">
      <alignment horizontal="center" vertical="center"/>
    </xf>
    <xf numFmtId="0" fontId="10" fillId="5" borderId="62" xfId="0" applyFont="1" applyFill="1" applyBorder="1" applyAlignment="1">
      <alignment horizontal="center" vertical="center"/>
    </xf>
    <xf numFmtId="0" fontId="9" fillId="5" borderId="61" xfId="0" applyFont="1" applyFill="1" applyBorder="1" applyAlignment="1">
      <alignment horizontal="center" vertical="center"/>
    </xf>
    <xf numFmtId="0" fontId="9" fillId="5" borderId="56" xfId="0" applyFont="1" applyFill="1" applyBorder="1" applyAlignment="1">
      <alignment horizontal="center" vertical="center"/>
    </xf>
    <xf numFmtId="0" fontId="9" fillId="5" borderId="63" xfId="0" applyFont="1" applyFill="1" applyBorder="1" applyAlignment="1">
      <alignment horizontal="center" vertical="center"/>
    </xf>
    <xf numFmtId="0" fontId="7" fillId="12" borderId="64" xfId="0" applyFont="1" applyFill="1" applyBorder="1" applyAlignment="1">
      <alignment horizontal="left" indent="1"/>
    </xf>
    <xf numFmtId="0" fontId="10" fillId="5" borderId="7" xfId="0" applyFont="1" applyFill="1" applyBorder="1" applyAlignment="1">
      <alignment horizontal="left"/>
    </xf>
    <xf numFmtId="0" fontId="10" fillId="5" borderId="2" xfId="0" applyFont="1" applyFill="1" applyBorder="1" applyAlignment="1">
      <alignment horizontal="center"/>
    </xf>
    <xf numFmtId="0" fontId="7" fillId="12" borderId="64" xfId="0" applyFont="1" applyFill="1" applyBorder="1" applyAlignment="1">
      <alignment horizontal="left" vertical="center" indent="1"/>
    </xf>
    <xf numFmtId="0" fontId="10" fillId="12" borderId="44" xfId="0" applyFont="1" applyFill="1" applyBorder="1" applyAlignment="1">
      <alignment horizontal="left" wrapText="1"/>
    </xf>
    <xf numFmtId="0" fontId="10" fillId="12" borderId="7" xfId="0" applyFont="1" applyFill="1" applyBorder="1" applyAlignment="1">
      <alignment horizontal="left" vertical="center" wrapText="1"/>
    </xf>
    <xf numFmtId="0" fontId="10" fillId="12" borderId="13" xfId="0" applyFont="1" applyFill="1" applyBorder="1" applyAlignment="1">
      <alignment horizontal="left" vertical="center"/>
    </xf>
    <xf numFmtId="0" fontId="10" fillId="12" borderId="2" xfId="0" applyFont="1" applyFill="1" applyBorder="1" applyAlignment="1">
      <alignment horizontal="center" vertical="center"/>
    </xf>
    <xf numFmtId="3" fontId="10" fillId="7" borderId="56" xfId="0" applyNumberFormat="1" applyFont="1" applyFill="1" applyBorder="1" applyAlignment="1">
      <alignment horizontal="center" vertical="center"/>
    </xf>
    <xf numFmtId="0" fontId="10" fillId="12" borderId="2" xfId="0" applyFont="1" applyFill="1" applyBorder="1" applyAlignment="1">
      <alignment horizontal="left" wrapText="1"/>
    </xf>
    <xf numFmtId="0" fontId="7" fillId="0" borderId="0" xfId="0" applyFont="1" applyAlignment="1">
      <alignment horizontal="center"/>
    </xf>
    <xf numFmtId="0" fontId="0" fillId="3" borderId="0" xfId="0" applyFill="1" applyAlignment="1">
      <alignment vertical="center" wrapText="1"/>
    </xf>
    <xf numFmtId="0" fontId="12" fillId="4" borderId="21" xfId="0" applyFont="1" applyFill="1" applyBorder="1" applyAlignment="1">
      <alignment horizontal="center" vertical="center"/>
    </xf>
    <xf numFmtId="0" fontId="10" fillId="8" borderId="9" xfId="0" applyFont="1" applyFill="1" applyBorder="1" applyAlignment="1">
      <alignment vertical="center" wrapText="1"/>
    </xf>
    <xf numFmtId="0" fontId="21" fillId="3" borderId="0" xfId="0" applyFont="1" applyFill="1" applyAlignment="1">
      <alignment vertical="center"/>
    </xf>
    <xf numFmtId="0" fontId="10" fillId="8" borderId="5" xfId="0" applyFont="1" applyFill="1" applyBorder="1" applyAlignment="1">
      <alignment vertical="center" wrapText="1"/>
    </xf>
    <xf numFmtId="0" fontId="13" fillId="9" borderId="44" xfId="0" applyFont="1" applyFill="1" applyBorder="1" applyAlignment="1">
      <alignment horizontal="left"/>
    </xf>
    <xf numFmtId="0" fontId="7" fillId="3" borderId="0" xfId="0" applyFont="1" applyFill="1" applyAlignment="1">
      <alignment horizontal="center" vertical="center"/>
    </xf>
    <xf numFmtId="0" fontId="13" fillId="9" borderId="37" xfId="0" applyFont="1" applyFill="1" applyBorder="1" applyAlignment="1">
      <alignment horizontal="left"/>
    </xf>
    <xf numFmtId="0" fontId="9" fillId="3" borderId="0" xfId="0" applyFont="1" applyFill="1" applyAlignment="1">
      <alignment horizontal="left" vertical="center"/>
    </xf>
    <xf numFmtId="0" fontId="0" fillId="3" borderId="0" xfId="0" applyFill="1" applyAlignment="1">
      <alignment horizontal="center" vertical="center" wrapText="1"/>
    </xf>
    <xf numFmtId="0" fontId="27" fillId="3" borderId="0" xfId="0" applyFont="1" applyFill="1" applyAlignment="1">
      <alignment horizontal="left"/>
    </xf>
    <xf numFmtId="0" fontId="12" fillId="4" borderId="44" xfId="0" applyFont="1" applyFill="1" applyBorder="1" applyAlignment="1">
      <alignment horizontal="center"/>
    </xf>
    <xf numFmtId="0" fontId="12" fillId="4" borderId="21" xfId="0" applyFont="1" applyFill="1" applyBorder="1" applyAlignment="1">
      <alignment horizontal="center"/>
    </xf>
    <xf numFmtId="0" fontId="27" fillId="3" borderId="0" xfId="0" applyFont="1" applyFill="1" applyAlignment="1">
      <alignment horizontal="left" wrapText="1"/>
    </xf>
    <xf numFmtId="0" fontId="10" fillId="12" borderId="27" xfId="0" applyFont="1" applyFill="1" applyBorder="1" applyAlignment="1">
      <alignment horizontal="left" vertical="center" wrapText="1"/>
    </xf>
    <xf numFmtId="0" fontId="33" fillId="12" borderId="29" xfId="0" applyFont="1" applyFill="1" applyBorder="1" applyAlignment="1">
      <alignment horizontal="left" vertical="center" wrapText="1"/>
    </xf>
    <xf numFmtId="0" fontId="34" fillId="12" borderId="29" xfId="0" applyFont="1" applyFill="1" applyBorder="1" applyAlignment="1">
      <alignment horizontal="left" vertical="center" wrapText="1"/>
    </xf>
    <xf numFmtId="0" fontId="7" fillId="12" borderId="5" xfId="0" applyFont="1" applyFill="1" applyBorder="1" applyAlignment="1">
      <alignment horizontal="left" vertical="center" wrapText="1"/>
    </xf>
    <xf numFmtId="0" fontId="10" fillId="12" borderId="44" xfId="0" applyFont="1" applyFill="1" applyBorder="1" applyAlignment="1">
      <alignment horizontal="left" vertical="center" wrapText="1"/>
    </xf>
    <xf numFmtId="0" fontId="33" fillId="12" borderId="53" xfId="0" applyFont="1" applyFill="1" applyBorder="1" applyAlignment="1">
      <alignment horizontal="left" vertical="center" wrapText="1"/>
    </xf>
    <xf numFmtId="0" fontId="34" fillId="12" borderId="53" xfId="0" applyFont="1" applyFill="1" applyBorder="1" applyAlignment="1">
      <alignment horizontal="left" vertical="center" wrapText="1"/>
    </xf>
    <xf numFmtId="0" fontId="7" fillId="12" borderId="37" xfId="0" applyFont="1" applyFill="1" applyBorder="1" applyAlignment="1">
      <alignment horizontal="left" vertical="center" wrapText="1"/>
    </xf>
    <xf numFmtId="0" fontId="27" fillId="3" borderId="0" xfId="0" applyFont="1" applyFill="1" applyAlignment="1">
      <alignment horizontal="left" vertical="center"/>
    </xf>
    <xf numFmtId="0" fontId="34" fillId="12" borderId="48" xfId="0" applyFont="1" applyFill="1" applyBorder="1" applyAlignment="1">
      <alignment horizontal="left" vertical="center" wrapText="1"/>
    </xf>
    <xf numFmtId="0" fontId="7" fillId="12" borderId="53" xfId="0" applyFont="1" applyFill="1" applyBorder="1" applyAlignment="1">
      <alignment horizontal="left" vertical="center" wrapText="1"/>
    </xf>
    <xf numFmtId="0" fontId="7" fillId="12" borderId="13" xfId="0" applyFont="1" applyFill="1" applyBorder="1" applyAlignment="1">
      <alignment horizontal="left" vertical="center" wrapText="1"/>
    </xf>
    <xf numFmtId="0" fontId="7" fillId="12" borderId="64" xfId="0" applyFont="1" applyFill="1" applyBorder="1" applyAlignment="1">
      <alignment horizontal="left" vertical="center" wrapText="1"/>
    </xf>
    <xf numFmtId="0" fontId="9" fillId="3" borderId="0" xfId="0" applyFont="1" applyFill="1" applyAlignment="1">
      <alignment horizontal="center" vertical="center" wrapText="1"/>
    </xf>
    <xf numFmtId="0" fontId="0" fillId="0" borderId="0" xfId="0" applyAlignment="1">
      <alignment vertical="center" wrapText="1"/>
    </xf>
    <xf numFmtId="0" fontId="7" fillId="11" borderId="9" xfId="0" applyFont="1" applyFill="1" applyBorder="1" applyAlignment="1">
      <alignment vertical="center"/>
    </xf>
    <xf numFmtId="0" fontId="7" fillId="11" borderId="5" xfId="0" applyFont="1" applyFill="1" applyBorder="1" applyAlignment="1">
      <alignment vertical="center"/>
    </xf>
    <xf numFmtId="0" fontId="7" fillId="9" borderId="1" xfId="0" applyFont="1" applyFill="1" applyBorder="1" applyAlignment="1">
      <alignment vertical="center"/>
    </xf>
    <xf numFmtId="0" fontId="11" fillId="9" borderId="1" xfId="0" applyFont="1" applyFill="1" applyBorder="1" applyAlignment="1">
      <alignment vertical="center"/>
    </xf>
    <xf numFmtId="0" fontId="7" fillId="9" borderId="1" xfId="0" applyFont="1" applyFill="1" applyBorder="1" applyAlignment="1">
      <alignment horizontal="center" vertical="center"/>
    </xf>
    <xf numFmtId="0" fontId="7" fillId="9" borderId="1" xfId="0" applyFont="1" applyFill="1" applyBorder="1"/>
    <xf numFmtId="0" fontId="7" fillId="9" borderId="1" xfId="0" applyFont="1" applyFill="1" applyBorder="1" applyAlignment="1">
      <alignment horizontal="left"/>
    </xf>
    <xf numFmtId="0" fontId="10" fillId="11" borderId="61" xfId="0" applyFont="1" applyFill="1" applyBorder="1" applyAlignment="1">
      <alignment horizontal="center" vertical="center" wrapText="1"/>
    </xf>
    <xf numFmtId="0" fontId="10" fillId="11" borderId="56" xfId="0" applyFont="1" applyFill="1" applyBorder="1" applyAlignment="1">
      <alignment horizontal="center" vertical="center" wrapText="1"/>
    </xf>
    <xf numFmtId="0" fontId="10" fillId="11" borderId="57" xfId="0" applyFont="1" applyFill="1" applyBorder="1" applyAlignment="1">
      <alignment horizontal="center" vertical="center" wrapText="1"/>
    </xf>
    <xf numFmtId="0" fontId="10" fillId="11" borderId="58" xfId="4" applyFont="1" applyFill="1" applyBorder="1" applyAlignment="1" applyProtection="1">
      <alignment horizontal="center" vertical="center" wrapText="1"/>
    </xf>
    <xf numFmtId="0" fontId="10" fillId="11" borderId="56" xfId="4" applyFont="1" applyFill="1" applyBorder="1" applyAlignment="1" applyProtection="1">
      <alignment horizontal="center" vertical="center" wrapText="1"/>
    </xf>
    <xf numFmtId="0" fontId="10" fillId="11" borderId="57" xfId="4" applyFont="1" applyFill="1" applyBorder="1" applyAlignment="1" applyProtection="1">
      <alignment horizontal="center" vertical="center" wrapText="1"/>
    </xf>
    <xf numFmtId="0" fontId="10" fillId="5" borderId="44" xfId="0" applyFont="1" applyFill="1" applyBorder="1" applyAlignment="1">
      <alignment horizontal="center" vertical="center"/>
    </xf>
    <xf numFmtId="0" fontId="7" fillId="7" borderId="8" xfId="0" applyFont="1" applyFill="1" applyBorder="1" applyAlignment="1">
      <alignment horizontal="center" vertical="center"/>
    </xf>
    <xf numFmtId="0" fontId="7" fillId="5" borderId="7" xfId="0" applyFont="1" applyFill="1" applyBorder="1"/>
    <xf numFmtId="0" fontId="7" fillId="5" borderId="62" xfId="0" applyFont="1" applyFill="1" applyBorder="1"/>
    <xf numFmtId="0" fontId="7" fillId="5" borderId="63" xfId="0" applyFont="1" applyFill="1" applyBorder="1"/>
    <xf numFmtId="0" fontId="0" fillId="3" borderId="45" xfId="0" applyFill="1" applyBorder="1"/>
    <xf numFmtId="0" fontId="0" fillId="3" borderId="46" xfId="0" applyFill="1" applyBorder="1"/>
    <xf numFmtId="0" fontId="7" fillId="9" borderId="32" xfId="0" applyFont="1" applyFill="1" applyBorder="1"/>
    <xf numFmtId="0" fontId="23" fillId="4" borderId="58" xfId="0" applyFont="1" applyFill="1" applyBorder="1" applyAlignment="1">
      <alignment horizontal="center" vertical="center" wrapText="1"/>
    </xf>
    <xf numFmtId="0" fontId="10" fillId="3" borderId="0" xfId="0" applyFont="1" applyFill="1"/>
    <xf numFmtId="0" fontId="10" fillId="0" borderId="27" xfId="0" applyFont="1" applyBorder="1" applyAlignment="1">
      <alignment horizontal="right"/>
    </xf>
    <xf numFmtId="0" fontId="7" fillId="11" borderId="27" xfId="0" applyFont="1" applyFill="1" applyBorder="1" applyAlignment="1">
      <alignment vertical="center" wrapText="1"/>
    </xf>
    <xf numFmtId="0" fontId="7" fillId="3" borderId="0" xfId="0" applyFont="1" applyFill="1" applyAlignment="1">
      <alignment vertical="center" wrapText="1"/>
    </xf>
    <xf numFmtId="0" fontId="21" fillId="3" borderId="0" xfId="0" applyFont="1" applyFill="1" applyAlignment="1">
      <alignment horizontal="left" vertical="center" wrapText="1"/>
    </xf>
    <xf numFmtId="0" fontId="7" fillId="9" borderId="15" xfId="0" applyFont="1" applyFill="1" applyBorder="1" applyAlignment="1">
      <alignment vertical="center"/>
    </xf>
    <xf numFmtId="0" fontId="21" fillId="9" borderId="16" xfId="0" applyFont="1" applyFill="1" applyBorder="1" applyAlignment="1">
      <alignment horizontal="left" vertical="center" wrapText="1"/>
    </xf>
    <xf numFmtId="0" fontId="7" fillId="9" borderId="68" xfId="0" applyFont="1" applyFill="1" applyBorder="1" applyAlignment="1">
      <alignment vertical="center"/>
    </xf>
    <xf numFmtId="0" fontId="21" fillId="9" borderId="0" xfId="0" applyFont="1" applyFill="1" applyAlignment="1">
      <alignment horizontal="left" vertical="center" wrapText="1"/>
    </xf>
    <xf numFmtId="0" fontId="7" fillId="9" borderId="0" xfId="0" applyFont="1" applyFill="1"/>
    <xf numFmtId="0" fontId="7" fillId="9" borderId="52" xfId="0" applyFont="1" applyFill="1" applyBorder="1"/>
    <xf numFmtId="0" fontId="7" fillId="9" borderId="18" xfId="0" applyFont="1" applyFill="1" applyBorder="1" applyAlignment="1">
      <alignment vertical="center"/>
    </xf>
    <xf numFmtId="0" fontId="21" fillId="9" borderId="19" xfId="0" applyFont="1" applyFill="1" applyBorder="1" applyAlignment="1">
      <alignment horizontal="left" vertical="center" wrapText="1"/>
    </xf>
    <xf numFmtId="0" fontId="21" fillId="3" borderId="0" xfId="0" applyFont="1" applyFill="1" applyAlignment="1">
      <alignment horizontal="center" vertical="center"/>
    </xf>
    <xf numFmtId="0" fontId="27" fillId="3" borderId="0" xfId="0" applyFont="1" applyFill="1" applyAlignment="1">
      <alignment horizontal="center" vertical="center"/>
    </xf>
    <xf numFmtId="0" fontId="23" fillId="4" borderId="62" xfId="0" applyFont="1" applyFill="1" applyBorder="1" applyAlignment="1">
      <alignment horizontal="center" vertical="center"/>
    </xf>
    <xf numFmtId="0" fontId="10" fillId="11" borderId="58" xfId="0" applyFont="1" applyFill="1" applyBorder="1" applyAlignment="1">
      <alignment horizontal="center" vertical="center" wrapText="1"/>
    </xf>
    <xf numFmtId="0" fontId="27" fillId="3" borderId="0" xfId="0" applyFont="1" applyFill="1" applyAlignment="1">
      <alignment wrapText="1"/>
    </xf>
    <xf numFmtId="0" fontId="27" fillId="0" borderId="0" xfId="0" applyFont="1" applyAlignment="1">
      <alignment wrapText="1"/>
    </xf>
    <xf numFmtId="0" fontId="11" fillId="9" borderId="30" xfId="0" applyFont="1" applyFill="1" applyBorder="1" applyAlignment="1">
      <alignment vertical="center"/>
    </xf>
    <xf numFmtId="0" fontId="7" fillId="9" borderId="67" xfId="0" applyFont="1" applyFill="1" applyBorder="1"/>
    <xf numFmtId="0" fontId="7" fillId="3" borderId="38" xfId="0" applyFont="1" applyFill="1" applyBorder="1"/>
    <xf numFmtId="0" fontId="23" fillId="2" borderId="61" xfId="5" applyFont="1" applyBorder="1" applyAlignment="1" applyProtection="1">
      <alignment horizontal="center" vertical="center" wrapText="1"/>
    </xf>
    <xf numFmtId="0" fontId="23" fillId="2" borderId="57" xfId="5" applyFont="1" applyBorder="1" applyAlignment="1" applyProtection="1">
      <alignment horizontal="center" vertical="center" wrapText="1"/>
    </xf>
    <xf numFmtId="0" fontId="23" fillId="2" borderId="58" xfId="5" applyFont="1" applyBorder="1" applyAlignment="1" applyProtection="1">
      <alignment horizontal="center" vertical="center" wrapText="1"/>
    </xf>
    <xf numFmtId="0" fontId="7" fillId="0" borderId="9" xfId="0" applyFont="1" applyBorder="1" applyAlignment="1">
      <alignment wrapText="1"/>
    </xf>
    <xf numFmtId="0" fontId="7" fillId="0" borderId="65" xfId="0" applyFont="1" applyBorder="1" applyAlignment="1">
      <alignment wrapText="1"/>
    </xf>
    <xf numFmtId="0" fontId="7" fillId="0" borderId="66" xfId="0" applyFont="1" applyBorder="1" applyAlignment="1">
      <alignment wrapText="1"/>
    </xf>
    <xf numFmtId="0" fontId="7" fillId="0" borderId="33" xfId="0" applyFont="1" applyBorder="1" applyAlignment="1">
      <alignment wrapText="1"/>
    </xf>
    <xf numFmtId="0" fontId="7" fillId="0" borderId="6" xfId="0" applyFont="1" applyBorder="1" applyAlignment="1">
      <alignment wrapText="1"/>
    </xf>
    <xf numFmtId="0" fontId="7" fillId="0" borderId="0" xfId="0" applyFont="1" applyAlignment="1">
      <alignment vertical="center" wrapText="1"/>
    </xf>
    <xf numFmtId="0" fontId="7" fillId="9" borderId="15" xfId="0" applyFont="1" applyFill="1" applyBorder="1" applyAlignment="1">
      <alignment horizontal="left"/>
    </xf>
    <xf numFmtId="0" fontId="7" fillId="9" borderId="16" xfId="0" applyFont="1" applyFill="1" applyBorder="1" applyAlignment="1">
      <alignment horizontal="left"/>
    </xf>
    <xf numFmtId="0" fontId="7" fillId="9" borderId="17" xfId="0" applyFont="1" applyFill="1" applyBorder="1" applyAlignment="1">
      <alignment horizontal="left"/>
    </xf>
    <xf numFmtId="0" fontId="7" fillId="9" borderId="7" xfId="0" applyFont="1" applyFill="1" applyBorder="1" applyAlignment="1">
      <alignment horizontal="left"/>
    </xf>
    <xf numFmtId="0" fontId="7" fillId="9" borderId="56" xfId="0" applyFont="1" applyFill="1" applyBorder="1" applyAlignment="1">
      <alignment horizontal="left"/>
    </xf>
    <xf numFmtId="0" fontId="7" fillId="9" borderId="63" xfId="0" applyFont="1" applyFill="1" applyBorder="1" applyAlignment="1">
      <alignment horizontal="left"/>
    </xf>
    <xf numFmtId="0" fontId="7" fillId="9" borderId="18" xfId="0" applyFont="1" applyFill="1" applyBorder="1" applyAlignment="1">
      <alignment horizontal="left"/>
    </xf>
    <xf numFmtId="0" fontId="7" fillId="9" borderId="19" xfId="0" applyFont="1" applyFill="1" applyBorder="1" applyAlignment="1">
      <alignment horizontal="left"/>
    </xf>
    <xf numFmtId="0" fontId="7" fillId="9" borderId="20" xfId="0" applyFont="1" applyFill="1" applyBorder="1" applyAlignment="1">
      <alignment horizontal="left"/>
    </xf>
    <xf numFmtId="0" fontId="12" fillId="4" borderId="44" xfId="0" applyFont="1" applyFill="1" applyBorder="1" applyAlignment="1">
      <alignment horizontal="center" vertical="center"/>
    </xf>
    <xf numFmtId="0" fontId="12" fillId="4" borderId="2" xfId="0" applyFont="1" applyFill="1" applyBorder="1" applyAlignment="1">
      <alignment horizontal="center" wrapText="1"/>
    </xf>
    <xf numFmtId="0" fontId="12" fillId="4" borderId="46" xfId="0" applyFont="1" applyFill="1" applyBorder="1" applyAlignment="1">
      <alignment horizontal="center" vertical="center"/>
    </xf>
    <xf numFmtId="0" fontId="7" fillId="12" borderId="27" xfId="0" applyFont="1" applyFill="1" applyBorder="1" applyAlignment="1">
      <alignment horizontal="left" vertical="center" wrapText="1"/>
    </xf>
    <xf numFmtId="0" fontId="7" fillId="12" borderId="29" xfId="0" applyFont="1" applyFill="1" applyBorder="1" applyAlignment="1">
      <alignment horizontal="left" vertical="center" wrapText="1"/>
    </xf>
    <xf numFmtId="0" fontId="34" fillId="12" borderId="5" xfId="0" applyFont="1" applyFill="1" applyBorder="1" applyAlignment="1">
      <alignment horizontal="left" vertical="center" wrapText="1"/>
    </xf>
    <xf numFmtId="0" fontId="7" fillId="0" borderId="0" xfId="0" applyFont="1" applyAlignment="1">
      <alignment horizontal="center" vertical="center"/>
    </xf>
    <xf numFmtId="0" fontId="7" fillId="9" borderId="15" xfId="0" applyFont="1" applyFill="1" applyBorder="1" applyAlignment="1">
      <alignment horizontal="left" vertical="center"/>
    </xf>
    <xf numFmtId="0" fontId="27" fillId="9" borderId="16" xfId="0" applyFont="1" applyFill="1" applyBorder="1" applyAlignment="1">
      <alignment horizontal="left" vertical="center" wrapText="1"/>
    </xf>
    <xf numFmtId="0" fontId="7" fillId="9" borderId="68" xfId="0" applyFont="1" applyFill="1" applyBorder="1" applyAlignment="1">
      <alignment horizontal="left" vertical="center"/>
    </xf>
    <xf numFmtId="0" fontId="27" fillId="9" borderId="0" xfId="0" applyFont="1" applyFill="1" applyAlignment="1">
      <alignment horizontal="left" vertical="center" wrapText="1"/>
    </xf>
    <xf numFmtId="0" fontId="7" fillId="9" borderId="18" xfId="0" applyFont="1" applyFill="1" applyBorder="1" applyAlignment="1">
      <alignment horizontal="left" vertical="center"/>
    </xf>
    <xf numFmtId="0" fontId="27" fillId="9" borderId="19" xfId="0" applyFont="1" applyFill="1" applyBorder="1" applyAlignment="1">
      <alignment horizontal="left" vertical="center" wrapText="1"/>
    </xf>
    <xf numFmtId="0" fontId="23" fillId="4" borderId="61" xfId="0" applyFont="1" applyFill="1" applyBorder="1" applyAlignment="1">
      <alignment horizontal="center" vertical="center" wrapText="1"/>
    </xf>
    <xf numFmtId="0" fontId="23" fillId="4" borderId="57" xfId="0" applyFont="1" applyFill="1" applyBorder="1" applyAlignment="1">
      <alignment horizontal="center" vertical="center" wrapText="1"/>
    </xf>
    <xf numFmtId="0" fontId="23" fillId="3" borderId="0" xfId="0" applyFont="1" applyFill="1" applyAlignment="1">
      <alignment horizontal="center" vertical="center" wrapText="1"/>
    </xf>
    <xf numFmtId="0" fontId="7" fillId="0" borderId="18" xfId="0" applyFont="1" applyBorder="1" applyAlignment="1">
      <alignment wrapText="1"/>
    </xf>
    <xf numFmtId="0" fontId="10" fillId="3" borderId="0" xfId="0" applyFont="1" applyFill="1" applyAlignment="1">
      <alignment vertical="center"/>
    </xf>
    <xf numFmtId="0" fontId="23" fillId="4" borderId="46" xfId="0" applyFont="1" applyFill="1" applyBorder="1" applyAlignment="1">
      <alignment horizontal="center" vertical="center"/>
    </xf>
    <xf numFmtId="0" fontId="10" fillId="11" borderId="41" xfId="0" applyFont="1" applyFill="1" applyBorder="1" applyAlignment="1">
      <alignment horizontal="center" vertical="center" wrapText="1"/>
    </xf>
    <xf numFmtId="0" fontId="10" fillId="11" borderId="63" xfId="0" applyFont="1" applyFill="1" applyBorder="1" applyAlignment="1">
      <alignment horizontal="center" vertical="center" wrapText="1"/>
    </xf>
    <xf numFmtId="0" fontId="10" fillId="11" borderId="62" xfId="0" applyFont="1" applyFill="1" applyBorder="1" applyAlignment="1">
      <alignment horizontal="center" vertical="center" wrapText="1"/>
    </xf>
    <xf numFmtId="0" fontId="10" fillId="0" borderId="11" xfId="0" applyFont="1" applyBorder="1"/>
    <xf numFmtId="0" fontId="10" fillId="0" borderId="1" xfId="0" applyFont="1" applyBorder="1"/>
    <xf numFmtId="0" fontId="10" fillId="0" borderId="33" xfId="0" applyFont="1" applyBorder="1"/>
    <xf numFmtId="0" fontId="7" fillId="0" borderId="3" xfId="0" applyFont="1" applyBorder="1" applyAlignment="1">
      <alignment vertical="center" wrapText="1"/>
    </xf>
    <xf numFmtId="0" fontId="7" fillId="0" borderId="13" xfId="0" applyFont="1" applyBorder="1" applyAlignment="1">
      <alignment vertical="center" wrapText="1"/>
    </xf>
    <xf numFmtId="0" fontId="10" fillId="3" borderId="0" xfId="0" applyFont="1" applyFill="1" applyAlignment="1">
      <alignment vertical="center" wrapText="1"/>
    </xf>
    <xf numFmtId="0" fontId="23" fillId="4" borderId="44" xfId="0" applyFont="1" applyFill="1" applyBorder="1" applyAlignment="1">
      <alignment horizontal="center" vertical="center" wrapText="1"/>
    </xf>
    <xf numFmtId="0" fontId="23" fillId="4" borderId="24" xfId="0" applyFont="1" applyFill="1" applyBorder="1" applyAlignment="1">
      <alignment horizontal="center" vertical="center" wrapText="1"/>
    </xf>
    <xf numFmtId="0" fontId="23" fillId="4" borderId="26" xfId="0" applyFont="1" applyFill="1" applyBorder="1" applyAlignment="1">
      <alignment horizontal="center" vertical="center" wrapText="1"/>
    </xf>
    <xf numFmtId="0" fontId="10" fillId="0" borderId="27" xfId="0" applyFont="1" applyBorder="1"/>
    <xf numFmtId="0" fontId="10" fillId="0" borderId="28" xfId="0" applyFont="1" applyBorder="1"/>
    <xf numFmtId="0" fontId="10" fillId="0" borderId="4" xfId="0" applyFont="1" applyBorder="1"/>
    <xf numFmtId="0" fontId="7" fillId="0" borderId="29" xfId="0" applyFont="1" applyBorder="1"/>
    <xf numFmtId="0" fontId="7" fillId="0" borderId="5" xfId="0" applyFont="1" applyBorder="1"/>
    <xf numFmtId="0" fontId="7" fillId="0" borderId="14" xfId="0" applyFont="1" applyBorder="1"/>
    <xf numFmtId="0" fontId="4" fillId="3" borderId="0" xfId="3" applyFill="1" applyAlignment="1">
      <alignment horizontal="left" vertical="center"/>
    </xf>
    <xf numFmtId="0" fontId="42" fillId="3" borderId="0" xfId="0" applyFont="1" applyFill="1" applyAlignment="1">
      <alignment horizontal="center" vertical="center" wrapText="1"/>
    </xf>
    <xf numFmtId="0" fontId="10" fillId="5" borderId="27" xfId="0" applyFont="1" applyFill="1" applyBorder="1" applyAlignment="1">
      <alignment vertical="center"/>
    </xf>
    <xf numFmtId="0" fontId="10" fillId="5" borderId="5" xfId="0" applyFont="1" applyFill="1" applyBorder="1" applyAlignment="1">
      <alignment vertical="center"/>
    </xf>
    <xf numFmtId="0" fontId="23" fillId="4" borderId="22" xfId="0" applyFont="1" applyFill="1" applyBorder="1" applyAlignment="1">
      <alignment horizontal="center" vertical="center" wrapText="1"/>
    </xf>
    <xf numFmtId="0" fontId="7" fillId="0" borderId="29" xfId="0" applyFont="1" applyBorder="1" applyAlignment="1">
      <alignment horizontal="center" vertical="center" wrapText="1"/>
    </xf>
    <xf numFmtId="0" fontId="13" fillId="0" borderId="1" xfId="0" applyFont="1" applyBorder="1" applyAlignment="1">
      <alignment horizontal="center" vertical="center"/>
    </xf>
    <xf numFmtId="0" fontId="13" fillId="0" borderId="12" xfId="0" applyFont="1" applyBorder="1" applyAlignment="1">
      <alignment horizontal="center" vertical="center"/>
    </xf>
    <xf numFmtId="0" fontId="7" fillId="0" borderId="30" xfId="0" applyFont="1" applyBorder="1" applyAlignment="1">
      <alignment horizontal="center" vertical="center" wrapText="1"/>
    </xf>
    <xf numFmtId="0" fontId="7" fillId="14" borderId="10" xfId="0" applyFont="1" applyFill="1" applyBorder="1" applyAlignment="1">
      <alignment horizontal="left" vertical="center" indent="3"/>
    </xf>
    <xf numFmtId="0" fontId="7" fillId="14" borderId="49" xfId="0" applyFont="1" applyFill="1" applyBorder="1" applyAlignment="1">
      <alignment horizontal="center" vertical="center"/>
    </xf>
    <xf numFmtId="0" fontId="7" fillId="15" borderId="20" xfId="0" applyFont="1" applyFill="1" applyBorder="1" applyAlignment="1">
      <alignment horizontal="center" vertical="center"/>
    </xf>
    <xf numFmtId="3" fontId="7" fillId="15" borderId="20" xfId="0" applyNumberFormat="1" applyFont="1" applyFill="1" applyBorder="1" applyAlignment="1">
      <alignment horizontal="center" vertical="center"/>
    </xf>
    <xf numFmtId="3" fontId="7" fillId="15" borderId="50" xfId="0" applyNumberFormat="1" applyFont="1" applyFill="1" applyBorder="1" applyAlignment="1">
      <alignment horizontal="center" vertical="center"/>
    </xf>
    <xf numFmtId="0" fontId="7" fillId="14" borderId="48" xfId="0" applyFont="1" applyFill="1" applyBorder="1" applyAlignment="1">
      <alignment horizontal="center"/>
    </xf>
    <xf numFmtId="0" fontId="7" fillId="14" borderId="19" xfId="0" applyFont="1" applyFill="1" applyBorder="1" applyAlignment="1">
      <alignment horizontal="center"/>
    </xf>
    <xf numFmtId="0" fontId="7" fillId="14" borderId="50" xfId="0" applyFont="1" applyFill="1" applyBorder="1" applyAlignment="1">
      <alignment horizontal="center"/>
    </xf>
    <xf numFmtId="166" fontId="7" fillId="14" borderId="69" xfId="0" applyNumberFormat="1" applyFont="1" applyFill="1" applyBorder="1" applyAlignment="1">
      <alignment horizontal="center"/>
    </xf>
    <xf numFmtId="0" fontId="7" fillId="14" borderId="69" xfId="0" applyFont="1" applyFill="1" applyBorder="1" applyAlignment="1">
      <alignment horizontal="center"/>
    </xf>
    <xf numFmtId="166" fontId="7" fillId="7" borderId="40" xfId="0" applyNumberFormat="1" applyFont="1" applyFill="1" applyBorder="1" applyAlignment="1">
      <alignment horizontal="center" vertical="center"/>
    </xf>
    <xf numFmtId="0" fontId="10" fillId="16" borderId="69" xfId="0" applyFont="1" applyFill="1" applyBorder="1"/>
    <xf numFmtId="166" fontId="10" fillId="16" borderId="69" xfId="0" applyNumberFormat="1" applyFont="1" applyFill="1" applyBorder="1"/>
    <xf numFmtId="14" fontId="0" fillId="3" borderId="0" xfId="0" applyNumberFormat="1" applyFill="1"/>
    <xf numFmtId="164" fontId="10" fillId="3" borderId="0" xfId="0" applyNumberFormat="1" applyFont="1" applyFill="1"/>
    <xf numFmtId="168" fontId="10" fillId="0" borderId="32" xfId="1" applyNumberFormat="1" applyFont="1" applyFill="1" applyBorder="1"/>
    <xf numFmtId="164" fontId="7" fillId="3" borderId="0" xfId="0" applyNumberFormat="1" applyFont="1" applyFill="1" applyAlignment="1">
      <alignment horizontal="left"/>
    </xf>
    <xf numFmtId="10" fontId="7" fillId="3" borderId="0" xfId="7" applyNumberFormat="1" applyFont="1" applyFill="1" applyAlignment="1">
      <alignment horizontal="left"/>
    </xf>
    <xf numFmtId="0" fontId="47" fillId="3" borderId="0" xfId="0" applyFont="1" applyFill="1" applyAlignment="1">
      <alignment horizontal="center"/>
    </xf>
    <xf numFmtId="165" fontId="7" fillId="3" borderId="0" xfId="1" applyFont="1" applyFill="1" applyAlignment="1">
      <alignment horizontal="left"/>
    </xf>
    <xf numFmtId="0" fontId="10" fillId="5" borderId="61" xfId="0" applyFont="1" applyFill="1" applyBorder="1" applyAlignment="1">
      <alignment horizontal="center" vertical="center" wrapText="1"/>
    </xf>
    <xf numFmtId="0" fontId="10" fillId="5" borderId="56" xfId="0" applyFont="1" applyFill="1" applyBorder="1" applyAlignment="1">
      <alignment horizontal="center" vertical="center" wrapText="1"/>
    </xf>
    <xf numFmtId="169" fontId="7" fillId="3" borderId="0" xfId="0" applyNumberFormat="1" applyFont="1" applyFill="1" applyAlignment="1">
      <alignment horizontal="left"/>
    </xf>
    <xf numFmtId="165" fontId="27" fillId="3" borderId="0" xfId="1" applyFont="1" applyFill="1" applyAlignment="1">
      <alignment horizontal="left"/>
    </xf>
    <xf numFmtId="165" fontId="27" fillId="3" borderId="0" xfId="1" applyFont="1" applyFill="1" applyAlignment="1">
      <alignment horizontal="left" vertical="center"/>
    </xf>
    <xf numFmtId="165" fontId="7" fillId="3" borderId="0" xfId="1" applyFont="1" applyFill="1"/>
    <xf numFmtId="0" fontId="9" fillId="3" borderId="0" xfId="0" applyFont="1" applyFill="1"/>
    <xf numFmtId="0" fontId="7" fillId="9" borderId="30" xfId="0" applyFont="1" applyFill="1" applyBorder="1" applyAlignment="1">
      <alignment vertical="center"/>
    </xf>
    <xf numFmtId="0" fontId="27" fillId="9" borderId="67" xfId="0" applyFont="1" applyFill="1" applyBorder="1" applyAlignment="1">
      <alignment horizontal="left" vertical="center" wrapText="1"/>
    </xf>
    <xf numFmtId="0" fontId="23" fillId="4" borderId="7" xfId="0" applyFont="1" applyFill="1" applyBorder="1" applyAlignment="1">
      <alignment horizontal="center" vertical="center" wrapText="1"/>
    </xf>
    <xf numFmtId="0" fontId="23" fillId="4" borderId="41" xfId="0" applyFont="1" applyFill="1" applyBorder="1" applyAlignment="1">
      <alignment horizontal="center" vertical="center" wrapText="1"/>
    </xf>
    <xf numFmtId="0" fontId="7" fillId="0" borderId="52" xfId="0" applyFont="1" applyBorder="1" applyAlignment="1">
      <alignment horizontal="center" wrapText="1"/>
    </xf>
    <xf numFmtId="0" fontId="7" fillId="0" borderId="59" xfId="0" applyFont="1" applyBorder="1" applyAlignment="1">
      <alignment horizontal="center" wrapText="1"/>
    </xf>
    <xf numFmtId="0" fontId="7" fillId="0" borderId="60" xfId="0" applyFont="1" applyBorder="1" applyAlignment="1">
      <alignment horizontal="center" wrapText="1"/>
    </xf>
    <xf numFmtId="0" fontId="7" fillId="0" borderId="17" xfId="0" applyFont="1" applyBorder="1" applyAlignment="1">
      <alignment horizontal="center" wrapText="1"/>
    </xf>
    <xf numFmtId="0" fontId="7" fillId="0" borderId="54" xfId="0" applyFont="1" applyBorder="1" applyAlignment="1">
      <alignment horizontal="center" wrapText="1"/>
    </xf>
    <xf numFmtId="0" fontId="7" fillId="0" borderId="55" xfId="0" applyFont="1" applyBorder="1" applyAlignment="1">
      <alignment horizontal="center" wrapText="1"/>
    </xf>
    <xf numFmtId="0" fontId="7" fillId="0" borderId="36" xfId="0" applyFont="1" applyBorder="1" applyAlignment="1">
      <alignment horizontal="center" wrapText="1"/>
    </xf>
    <xf numFmtId="0" fontId="19" fillId="3" borderId="0" xfId="3" applyFont="1" applyFill="1"/>
    <xf numFmtId="0" fontId="7" fillId="11" borderId="44" xfId="0" applyFont="1" applyFill="1" applyBorder="1" applyAlignment="1">
      <alignment vertical="center" wrapText="1"/>
    </xf>
    <xf numFmtId="0" fontId="21" fillId="3" borderId="0" xfId="0" applyFont="1" applyFill="1" applyAlignment="1">
      <alignment vertical="center" wrapText="1"/>
    </xf>
    <xf numFmtId="0" fontId="11" fillId="0" borderId="68" xfId="0" applyFont="1" applyBorder="1" applyAlignment="1">
      <alignment vertical="center"/>
    </xf>
    <xf numFmtId="0" fontId="21" fillId="3" borderId="0" xfId="0" applyFont="1" applyFill="1" applyAlignment="1">
      <alignment horizontal="left" vertical="center"/>
    </xf>
    <xf numFmtId="0" fontId="7" fillId="0" borderId="1" xfId="0" applyFont="1" applyBorder="1"/>
    <xf numFmtId="0" fontId="7" fillId="0" borderId="33" xfId="0" applyFont="1" applyBorder="1"/>
    <xf numFmtId="0" fontId="7" fillId="0" borderId="6" xfId="0" applyFont="1" applyBorder="1"/>
    <xf numFmtId="3" fontId="7" fillId="7" borderId="72" xfId="0" applyNumberFormat="1" applyFont="1" applyFill="1" applyBorder="1" applyAlignment="1">
      <alignment horizontal="center" vertical="center"/>
    </xf>
    <xf numFmtId="3" fontId="7" fillId="7" borderId="40" xfId="0" applyNumberFormat="1" applyFont="1" applyFill="1" applyBorder="1" applyAlignment="1">
      <alignment horizontal="center" vertical="center"/>
    </xf>
    <xf numFmtId="3" fontId="7" fillId="7" borderId="42" xfId="0" applyNumberFormat="1" applyFont="1" applyFill="1" applyBorder="1" applyAlignment="1">
      <alignment horizontal="center" vertical="center"/>
    </xf>
    <xf numFmtId="3" fontId="7" fillId="7" borderId="73" xfId="0" applyNumberFormat="1" applyFont="1" applyFill="1" applyBorder="1" applyAlignment="1">
      <alignment horizontal="center" vertical="center"/>
    </xf>
    <xf numFmtId="165" fontId="7" fillId="15" borderId="9" xfId="1" applyFont="1" applyFill="1" applyBorder="1" applyAlignment="1">
      <alignment horizontal="center" vertical="center"/>
    </xf>
    <xf numFmtId="165" fontId="7" fillId="15" borderId="20" xfId="1" applyFont="1" applyFill="1" applyBorder="1" applyAlignment="1">
      <alignment horizontal="center" vertical="center"/>
    </xf>
    <xf numFmtId="165" fontId="7" fillId="7" borderId="56" xfId="1" applyFont="1" applyFill="1" applyBorder="1" applyAlignment="1">
      <alignment horizontal="center" vertical="center"/>
    </xf>
    <xf numFmtId="165" fontId="7" fillId="7" borderId="57" xfId="1" applyFont="1" applyFill="1" applyBorder="1" applyAlignment="1">
      <alignment horizontal="center" vertical="center"/>
    </xf>
    <xf numFmtId="3" fontId="10" fillId="17" borderId="56" xfId="0" applyNumberFormat="1" applyFont="1" applyFill="1" applyBorder="1" applyAlignment="1">
      <alignment horizontal="center" vertical="center"/>
    </xf>
    <xf numFmtId="168" fontId="7" fillId="7" borderId="40" xfId="1" applyNumberFormat="1" applyFont="1" applyFill="1" applyBorder="1" applyAlignment="1">
      <alignment horizontal="center" vertical="center"/>
    </xf>
    <xf numFmtId="168" fontId="7" fillId="7" borderId="37" xfId="1" applyNumberFormat="1" applyFont="1" applyFill="1" applyBorder="1" applyAlignment="1">
      <alignment horizontal="center" vertical="center"/>
    </xf>
    <xf numFmtId="0" fontId="29" fillId="3" borderId="0" xfId="0" applyFont="1" applyFill="1"/>
    <xf numFmtId="166" fontId="7" fillId="3" borderId="0" xfId="0" applyNumberFormat="1" applyFont="1" applyFill="1"/>
    <xf numFmtId="0" fontId="49" fillId="3" borderId="0" xfId="0" applyFont="1" applyFill="1"/>
    <xf numFmtId="165" fontId="10" fillId="3" borderId="0" xfId="1" applyFont="1" applyFill="1"/>
    <xf numFmtId="168" fontId="10" fillId="3" borderId="0" xfId="1" applyNumberFormat="1" applyFont="1" applyFill="1"/>
    <xf numFmtId="0" fontId="10" fillId="11" borderId="25" xfId="0" applyFont="1" applyFill="1" applyBorder="1" applyAlignment="1">
      <alignment horizontal="center" vertical="center" wrapText="1"/>
    </xf>
    <xf numFmtId="0" fontId="10" fillId="11" borderId="26" xfId="0" applyFont="1" applyFill="1" applyBorder="1" applyAlignment="1">
      <alignment horizontal="center" vertical="center" wrapText="1"/>
    </xf>
    <xf numFmtId="170" fontId="10" fillId="3" borderId="0" xfId="0" applyNumberFormat="1" applyFont="1" applyFill="1"/>
    <xf numFmtId="0" fontId="10" fillId="0" borderId="0" xfId="0" applyFont="1"/>
    <xf numFmtId="168" fontId="7" fillId="3" borderId="0" xfId="1" applyNumberFormat="1" applyFont="1" applyFill="1"/>
    <xf numFmtId="168" fontId="10" fillId="0" borderId="1" xfId="1" applyNumberFormat="1" applyFont="1" applyFill="1" applyBorder="1"/>
    <xf numFmtId="9" fontId="10" fillId="3" borderId="0" xfId="7" applyFont="1" applyFill="1"/>
    <xf numFmtId="168" fontId="7" fillId="5" borderId="29" xfId="1" applyNumberFormat="1" applyFont="1" applyFill="1" applyBorder="1" applyAlignment="1">
      <alignment horizontal="left" vertical="center" wrapText="1"/>
    </xf>
    <xf numFmtId="168" fontId="7" fillId="0" borderId="29" xfId="1" applyNumberFormat="1" applyFont="1" applyBorder="1"/>
    <xf numFmtId="168" fontId="7" fillId="5" borderId="31" xfId="1" applyNumberFormat="1" applyFont="1" applyFill="1" applyBorder="1" applyAlignment="1">
      <alignment vertical="center" wrapText="1"/>
    </xf>
    <xf numFmtId="168" fontId="7" fillId="5" borderId="35" xfId="1" applyNumberFormat="1" applyFont="1" applyFill="1" applyBorder="1" applyAlignment="1">
      <alignment vertical="center" wrapText="1"/>
    </xf>
    <xf numFmtId="168" fontId="7" fillId="0" borderId="5" xfId="1" applyNumberFormat="1" applyFont="1" applyBorder="1"/>
    <xf numFmtId="168" fontId="7" fillId="0" borderId="14" xfId="1" applyNumberFormat="1" applyFont="1" applyBorder="1"/>
    <xf numFmtId="168" fontId="10" fillId="0" borderId="20" xfId="1" applyNumberFormat="1" applyFont="1" applyFill="1" applyBorder="1"/>
    <xf numFmtId="0" fontId="27" fillId="3" borderId="0" xfId="0" applyFont="1" applyFill="1" applyAlignment="1">
      <alignment horizontal="center" wrapText="1"/>
    </xf>
    <xf numFmtId="0" fontId="48" fillId="20" borderId="0" xfId="0" applyFont="1" applyFill="1" applyAlignment="1">
      <alignment horizontal="center" vertical="center" wrapText="1"/>
    </xf>
    <xf numFmtId="168" fontId="7" fillId="0" borderId="0" xfId="1" applyNumberFormat="1" applyFont="1"/>
    <xf numFmtId="3" fontId="7" fillId="3" borderId="0" xfId="0" applyNumberFormat="1" applyFont="1" applyFill="1" applyAlignment="1">
      <alignment horizontal="left"/>
    </xf>
    <xf numFmtId="9" fontId="7" fillId="3" borderId="0" xfId="7" applyFont="1" applyFill="1" applyAlignment="1">
      <alignment horizontal="center" vertical="center"/>
    </xf>
    <xf numFmtId="168" fontId="10" fillId="0" borderId="67" xfId="1" applyNumberFormat="1" applyFont="1" applyFill="1" applyBorder="1"/>
    <xf numFmtId="168" fontId="10" fillId="0" borderId="80" xfId="1" applyNumberFormat="1" applyFont="1" applyFill="1" applyBorder="1"/>
    <xf numFmtId="168" fontId="10" fillId="0" borderId="19" xfId="1" applyNumberFormat="1" applyFont="1" applyFill="1" applyBorder="1"/>
    <xf numFmtId="0" fontId="10" fillId="3" borderId="0" xfId="0" applyFont="1" applyFill="1" applyAlignment="1">
      <alignment wrapText="1"/>
    </xf>
    <xf numFmtId="0" fontId="10" fillId="3" borderId="0" xfId="0" applyFont="1" applyFill="1" applyAlignment="1">
      <alignment vertical="top" wrapText="1"/>
    </xf>
    <xf numFmtId="0" fontId="10" fillId="3" borderId="0" xfId="0" applyFont="1" applyFill="1" applyAlignment="1">
      <alignment vertical="top"/>
    </xf>
    <xf numFmtId="0" fontId="27" fillId="0" borderId="1" xfId="0" applyFont="1" applyBorder="1" applyAlignment="1">
      <alignment vertical="center" wrapText="1"/>
    </xf>
    <xf numFmtId="0" fontId="54" fillId="3" borderId="0" xfId="0" applyFont="1" applyFill="1" applyAlignment="1">
      <alignment horizontal="left"/>
    </xf>
    <xf numFmtId="0" fontId="9" fillId="0" borderId="0" xfId="0" applyFont="1" applyAlignment="1">
      <alignment vertical="center"/>
    </xf>
    <xf numFmtId="0" fontId="33" fillId="12" borderId="13" xfId="0" applyFont="1" applyFill="1" applyBorder="1" applyAlignment="1">
      <alignment horizontal="left" vertical="center" wrapText="1"/>
    </xf>
    <xf numFmtId="168" fontId="10" fillId="0" borderId="29" xfId="1" applyNumberFormat="1" applyFont="1" applyFill="1" applyBorder="1"/>
    <xf numFmtId="168" fontId="10" fillId="0" borderId="30" xfId="1" applyNumberFormat="1" applyFont="1" applyFill="1" applyBorder="1"/>
    <xf numFmtId="170" fontId="10" fillId="0" borderId="74" xfId="0" applyNumberFormat="1" applyFont="1" applyBorder="1"/>
    <xf numFmtId="170" fontId="10" fillId="0" borderId="75" xfId="0" applyNumberFormat="1" applyFont="1" applyBorder="1"/>
    <xf numFmtId="170" fontId="10" fillId="0" borderId="76" xfId="0" applyNumberFormat="1" applyFont="1" applyBorder="1"/>
    <xf numFmtId="170" fontId="10" fillId="0" borderId="29" xfId="0" applyNumberFormat="1" applyFont="1" applyBorder="1"/>
    <xf numFmtId="9" fontId="10" fillId="0" borderId="50" xfId="0" applyNumberFormat="1" applyFont="1" applyBorder="1" applyAlignment="1">
      <alignment horizontal="center"/>
    </xf>
    <xf numFmtId="0" fontId="10" fillId="0" borderId="66" xfId="0" applyFont="1" applyBorder="1"/>
    <xf numFmtId="170" fontId="10" fillId="0" borderId="77" xfId="0" applyNumberFormat="1" applyFont="1" applyBorder="1"/>
    <xf numFmtId="170" fontId="10" fillId="0" borderId="69" xfId="0" applyNumberFormat="1" applyFont="1" applyBorder="1"/>
    <xf numFmtId="170" fontId="10" fillId="0" borderId="78" xfId="0" applyNumberFormat="1" applyFont="1" applyBorder="1"/>
    <xf numFmtId="170" fontId="10" fillId="0" borderId="78" xfId="1" applyNumberFormat="1" applyFont="1" applyFill="1" applyBorder="1"/>
    <xf numFmtId="0" fontId="10" fillId="11" borderId="23" xfId="0" applyFont="1" applyFill="1" applyBorder="1" applyAlignment="1">
      <alignment horizontal="center" vertical="center" wrapText="1"/>
    </xf>
    <xf numFmtId="165" fontId="10" fillId="0" borderId="20" xfId="1" applyFont="1" applyFill="1" applyBorder="1"/>
    <xf numFmtId="168" fontId="51" fillId="18" borderId="27" xfId="1" applyNumberFormat="1" applyFont="1" applyFill="1" applyBorder="1"/>
    <xf numFmtId="168" fontId="51" fillId="18" borderId="29" xfId="1" applyNumberFormat="1" applyFont="1" applyFill="1" applyBorder="1"/>
    <xf numFmtId="0" fontId="54" fillId="3" borderId="0" xfId="0" applyFont="1" applyFill="1"/>
    <xf numFmtId="0" fontId="8" fillId="4" borderId="2" xfId="0" applyFont="1" applyFill="1" applyBorder="1" applyAlignment="1">
      <alignment horizontal="left" vertical="center"/>
    </xf>
    <xf numFmtId="0" fontId="0" fillId="3" borderId="0" xfId="0" applyFill="1"/>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15" fillId="4" borderId="2" xfId="0" applyFont="1" applyFill="1" applyBorder="1" applyAlignment="1">
      <alignment horizontal="left" vertical="center"/>
    </xf>
    <xf numFmtId="0" fontId="20" fillId="4" borderId="2" xfId="0" applyFont="1" applyFill="1" applyBorder="1" applyAlignment="1">
      <alignment horizontal="center" vertical="center" wrapText="1"/>
    </xf>
    <xf numFmtId="0" fontId="13" fillId="7" borderId="4" xfId="0" applyFont="1" applyFill="1" applyBorder="1" applyAlignment="1">
      <alignment horizontal="left" vertical="center"/>
    </xf>
    <xf numFmtId="0" fontId="13" fillId="7" borderId="6" xfId="0" applyFont="1" applyFill="1" applyBorder="1" applyAlignment="1">
      <alignment horizontal="left" vertical="center" wrapText="1"/>
    </xf>
    <xf numFmtId="0" fontId="23" fillId="4" borderId="2" xfId="0" applyFont="1" applyFill="1" applyBorder="1" applyAlignment="1">
      <alignment horizontal="center" vertical="center"/>
    </xf>
    <xf numFmtId="0" fontId="8" fillId="4" borderId="2" xfId="0" applyFont="1" applyFill="1" applyBorder="1" applyAlignment="1">
      <alignment horizontal="left" vertical="center" wrapText="1"/>
    </xf>
    <xf numFmtId="0" fontId="13" fillId="7" borderId="4" xfId="0" applyFont="1" applyFill="1" applyBorder="1" applyAlignment="1">
      <alignment horizontal="left" vertical="center" wrapText="1"/>
    </xf>
    <xf numFmtId="0" fontId="7" fillId="9" borderId="21" xfId="0" applyFont="1" applyFill="1" applyBorder="1" applyAlignment="1">
      <alignment wrapText="1"/>
    </xf>
    <xf numFmtId="0" fontId="23" fillId="4" borderId="2" xfId="5" applyFont="1" applyFill="1" applyBorder="1" applyAlignment="1" applyProtection="1">
      <alignment horizontal="center" vertical="center" wrapText="1"/>
    </xf>
    <xf numFmtId="0" fontId="23" fillId="4" borderId="7" xfId="5" applyFont="1" applyFill="1" applyBorder="1" applyAlignment="1" applyProtection="1">
      <alignment horizontal="center" vertical="center" wrapText="1"/>
    </xf>
    <xf numFmtId="0" fontId="9" fillId="0" borderId="3" xfId="0" applyFont="1" applyBorder="1" applyAlignment="1">
      <alignment horizontal="center" vertical="center"/>
    </xf>
    <xf numFmtId="0" fontId="9" fillId="0" borderId="0" xfId="0" applyFont="1" applyAlignment="1">
      <alignment horizontal="center" vertical="center"/>
    </xf>
    <xf numFmtId="0" fontId="9" fillId="0" borderId="43"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64" xfId="0" applyFont="1" applyBorder="1" applyAlignment="1">
      <alignment horizontal="center" vertical="center"/>
    </xf>
    <xf numFmtId="0" fontId="9" fillId="0" borderId="16" xfId="0" applyFont="1" applyBorder="1" applyAlignment="1">
      <alignment horizontal="center" vertical="center"/>
    </xf>
    <xf numFmtId="0" fontId="9" fillId="0" borderId="81" xfId="0" applyFont="1" applyBorder="1" applyAlignment="1">
      <alignment horizontal="center" vertical="center"/>
    </xf>
    <xf numFmtId="0" fontId="23" fillId="4" borderId="2" xfId="0" applyFont="1" applyFill="1" applyBorder="1" applyAlignment="1">
      <alignment horizontal="left" vertical="center"/>
    </xf>
    <xf numFmtId="0" fontId="23" fillId="4" borderId="21" xfId="0" applyFont="1" applyFill="1" applyBorder="1" applyAlignment="1">
      <alignment horizontal="left" vertical="center"/>
    </xf>
    <xf numFmtId="0" fontId="0" fillId="0" borderId="0" xfId="0"/>
    <xf numFmtId="0" fontId="13" fillId="7" borderId="6" xfId="0" applyFont="1" applyFill="1" applyBorder="1" applyAlignment="1">
      <alignment horizontal="left" vertical="center"/>
    </xf>
    <xf numFmtId="0" fontId="12" fillId="4" borderId="2" xfId="0" applyFont="1" applyFill="1" applyBorder="1" applyAlignment="1">
      <alignment horizontal="center" vertical="center"/>
    </xf>
    <xf numFmtId="0" fontId="7" fillId="0" borderId="2" xfId="0" applyFont="1" applyBorder="1" applyAlignment="1">
      <alignment horizontal="center" vertical="center" wrapText="1"/>
    </xf>
    <xf numFmtId="0" fontId="7" fillId="9" borderId="47" xfId="0" applyFont="1" applyFill="1" applyBorder="1" applyAlignment="1">
      <alignment horizontal="left" wrapText="1"/>
    </xf>
    <xf numFmtId="0" fontId="23" fillId="4" borderId="47" xfId="0" applyFont="1" applyFill="1" applyBorder="1" applyAlignment="1">
      <alignment horizontal="left" vertical="center"/>
    </xf>
    <xf numFmtId="0" fontId="9" fillId="0" borderId="69" xfId="0" applyFont="1" applyBorder="1" applyAlignment="1">
      <alignment horizontal="center" vertical="center"/>
    </xf>
    <xf numFmtId="0" fontId="31" fillId="4" borderId="21" xfId="0" applyFont="1" applyFill="1" applyBorder="1" applyAlignment="1">
      <alignment horizontal="center" vertical="center"/>
    </xf>
    <xf numFmtId="0" fontId="54" fillId="10" borderId="48" xfId="0" applyFont="1" applyFill="1" applyBorder="1" applyAlignment="1">
      <alignment horizontal="center" vertical="center"/>
    </xf>
    <xf numFmtId="0" fontId="54" fillId="10" borderId="82" xfId="0" applyFont="1" applyFill="1" applyBorder="1" applyAlignment="1">
      <alignment horizontal="center" vertical="center"/>
    </xf>
    <xf numFmtId="0" fontId="54" fillId="10" borderId="83" xfId="0" applyFont="1" applyFill="1" applyBorder="1" applyAlignment="1">
      <alignment horizontal="center" vertical="center"/>
    </xf>
    <xf numFmtId="0" fontId="0" fillId="3" borderId="8" xfId="0" applyFill="1" applyBorder="1"/>
    <xf numFmtId="0" fontId="7" fillId="9" borderId="1" xfId="0" applyFont="1" applyFill="1" applyBorder="1" applyAlignment="1">
      <alignment horizontal="left" vertical="center" wrapText="1"/>
    </xf>
    <xf numFmtId="17" fontId="27" fillId="12" borderId="48" xfId="0" applyNumberFormat="1" applyFont="1" applyFill="1" applyBorder="1" applyAlignment="1">
      <alignment horizontal="center"/>
    </xf>
    <xf numFmtId="17" fontId="27" fillId="12" borderId="82" xfId="0" applyNumberFormat="1" applyFont="1" applyFill="1" applyBorder="1" applyAlignment="1">
      <alignment horizontal="center"/>
    </xf>
    <xf numFmtId="17" fontId="27" fillId="12" borderId="83" xfId="0" applyNumberFormat="1" applyFont="1" applyFill="1" applyBorder="1" applyAlignment="1">
      <alignment horizontal="center"/>
    </xf>
    <xf numFmtId="0" fontId="0" fillId="3" borderId="43" xfId="0" applyFill="1" applyBorder="1"/>
    <xf numFmtId="0" fontId="54" fillId="12" borderId="44" xfId="0" applyFont="1" applyFill="1" applyBorder="1" applyAlignment="1">
      <alignment horizontal="center" vertical="center"/>
    </xf>
    <xf numFmtId="0" fontId="54" fillId="12" borderId="45" xfId="0" applyFont="1" applyFill="1" applyBorder="1" applyAlignment="1">
      <alignment horizontal="center" vertical="center"/>
    </xf>
    <xf numFmtId="0" fontId="54" fillId="12" borderId="46" xfId="0" applyFont="1" applyFill="1" applyBorder="1" applyAlignment="1">
      <alignment horizontal="center" vertical="center"/>
    </xf>
    <xf numFmtId="0" fontId="23" fillId="4" borderId="61" xfId="0" applyFont="1" applyFill="1" applyBorder="1" applyAlignment="1">
      <alignment horizontal="center" vertical="center"/>
    </xf>
    <xf numFmtId="0" fontId="23" fillId="4" borderId="57" xfId="0" applyFont="1" applyFill="1" applyBorder="1" applyAlignment="1">
      <alignment horizontal="center" vertical="center"/>
    </xf>
    <xf numFmtId="0" fontId="0" fillId="4" borderId="58" xfId="0" applyFill="1" applyBorder="1"/>
    <xf numFmtId="0" fontId="23" fillId="4" borderId="58" xfId="0" applyFont="1" applyFill="1" applyBorder="1" applyAlignment="1">
      <alignment horizontal="center" vertical="center"/>
    </xf>
    <xf numFmtId="0" fontId="10" fillId="16" borderId="70" xfId="0" applyFont="1" applyFill="1" applyBorder="1" applyAlignment="1">
      <alignment horizontal="left"/>
    </xf>
    <xf numFmtId="0" fontId="10" fillId="16" borderId="71" xfId="0" applyFont="1" applyFill="1" applyBorder="1" applyAlignment="1">
      <alignment horizontal="left"/>
    </xf>
    <xf numFmtId="0" fontId="9" fillId="0" borderId="84" xfId="0" applyFont="1" applyBorder="1" applyAlignment="1">
      <alignment horizontal="center" vertical="center" wrapText="1"/>
    </xf>
    <xf numFmtId="0" fontId="9" fillId="0" borderId="85" xfId="0" applyFont="1" applyBorder="1" applyAlignment="1">
      <alignment horizontal="center" vertical="center" wrapText="1"/>
    </xf>
    <xf numFmtId="0" fontId="9" fillId="0" borderId="86" xfId="0" applyFont="1" applyBorder="1" applyAlignment="1">
      <alignment horizontal="center" vertical="center" wrapText="1"/>
    </xf>
    <xf numFmtId="168" fontId="9" fillId="0" borderId="69" xfId="1" applyNumberFormat="1" applyFont="1" applyBorder="1" applyAlignment="1">
      <alignment horizontal="center" vertical="center"/>
    </xf>
    <xf numFmtId="0" fontId="31" fillId="4" borderId="44" xfId="0" applyFont="1" applyFill="1" applyBorder="1" applyAlignment="1">
      <alignment horizontal="center" vertical="center"/>
    </xf>
    <xf numFmtId="168" fontId="9" fillId="0" borderId="24" xfId="1" applyNumberFormat="1" applyFont="1" applyBorder="1" applyAlignment="1">
      <alignment horizontal="center" vertical="center"/>
    </xf>
    <xf numFmtId="168" fontId="9" fillId="0" borderId="45" xfId="1" applyNumberFormat="1" applyFont="1" applyBorder="1" applyAlignment="1">
      <alignment horizontal="center" vertical="center"/>
    </xf>
    <xf numFmtId="168" fontId="9" fillId="0" borderId="46" xfId="1" applyNumberFormat="1" applyFont="1" applyBorder="1" applyAlignment="1">
      <alignment horizontal="center" vertical="center"/>
    </xf>
    <xf numFmtId="168" fontId="9" fillId="0" borderId="68" xfId="1" applyNumberFormat="1" applyFont="1" applyBorder="1" applyAlignment="1">
      <alignment horizontal="center" vertical="center"/>
    </xf>
    <xf numFmtId="168" fontId="9" fillId="0" borderId="0" xfId="1" applyNumberFormat="1" applyFont="1" applyBorder="1" applyAlignment="1">
      <alignment horizontal="center" vertical="center"/>
    </xf>
    <xf numFmtId="168" fontId="9" fillId="0" borderId="43" xfId="1" applyNumberFormat="1" applyFont="1" applyBorder="1" applyAlignment="1">
      <alignment horizontal="center" vertical="center"/>
    </xf>
    <xf numFmtId="168" fontId="9" fillId="0" borderId="87" xfId="1" applyNumberFormat="1" applyFont="1" applyBorder="1" applyAlignment="1">
      <alignment horizontal="center" vertical="center"/>
    </xf>
    <xf numFmtId="168" fontId="9" fillId="0" borderId="38" xfId="1" applyNumberFormat="1" applyFont="1" applyBorder="1" applyAlignment="1">
      <alignment horizontal="center" vertical="center"/>
    </xf>
    <xf numFmtId="168" fontId="9" fillId="0" borderId="39" xfId="1" applyNumberFormat="1" applyFont="1" applyBorder="1" applyAlignment="1">
      <alignment horizontal="center" vertical="center"/>
    </xf>
    <xf numFmtId="168" fontId="27" fillId="0" borderId="24" xfId="1" applyNumberFormat="1" applyFont="1" applyBorder="1" applyAlignment="1">
      <alignment horizontal="center" vertical="center"/>
    </xf>
    <xf numFmtId="168" fontId="27" fillId="0" borderId="46" xfId="1" applyNumberFormat="1" applyFont="1" applyBorder="1" applyAlignment="1">
      <alignment horizontal="center" vertical="center"/>
    </xf>
    <xf numFmtId="168" fontId="27" fillId="0" borderId="68" xfId="1" applyNumberFormat="1" applyFont="1" applyBorder="1" applyAlignment="1">
      <alignment horizontal="center" vertical="center"/>
    </xf>
    <xf numFmtId="168" fontId="27" fillId="0" borderId="43" xfId="1" applyNumberFormat="1" applyFont="1" applyBorder="1" applyAlignment="1">
      <alignment horizontal="center" vertical="center"/>
    </xf>
    <xf numFmtId="168" fontId="27" fillId="0" borderId="87" xfId="1" applyNumberFormat="1" applyFont="1" applyBorder="1" applyAlignment="1">
      <alignment horizontal="center" vertical="center"/>
    </xf>
    <xf numFmtId="168" fontId="27" fillId="0" borderId="39" xfId="1" applyNumberFormat="1" applyFont="1" applyBorder="1" applyAlignment="1">
      <alignment horizontal="center" vertical="center"/>
    </xf>
    <xf numFmtId="167" fontId="9" fillId="0" borderId="15" xfId="7" applyNumberFormat="1" applyFont="1" applyFill="1" applyBorder="1" applyAlignment="1">
      <alignment horizontal="center" wrapText="1"/>
    </xf>
    <xf numFmtId="167" fontId="9" fillId="0" borderId="16" xfId="7" applyNumberFormat="1" applyFont="1" applyFill="1" applyBorder="1" applyAlignment="1">
      <alignment horizontal="center" wrapText="1"/>
    </xf>
    <xf numFmtId="167" fontId="9" fillId="0" borderId="81" xfId="7" applyNumberFormat="1" applyFont="1" applyFill="1" applyBorder="1" applyAlignment="1">
      <alignment horizontal="center" wrapText="1"/>
    </xf>
    <xf numFmtId="0" fontId="0" fillId="0" borderId="43" xfId="0" applyBorder="1"/>
    <xf numFmtId="168" fontId="9" fillId="0" borderId="88" xfId="1" applyNumberFormat="1" applyFont="1" applyFill="1" applyBorder="1" applyAlignment="1">
      <alignment horizontal="center" vertical="center" wrapText="1"/>
    </xf>
    <xf numFmtId="168" fontId="9" fillId="0" borderId="0" xfId="1" applyNumberFormat="1" applyFont="1" applyFill="1" applyBorder="1" applyAlignment="1">
      <alignment horizontal="center" vertical="center" wrapText="1"/>
    </xf>
    <xf numFmtId="168" fontId="9" fillId="0" borderId="52" xfId="1" applyNumberFormat="1" applyFont="1" applyFill="1" applyBorder="1" applyAlignment="1">
      <alignment horizontal="center" vertical="center" wrapText="1"/>
    </xf>
    <xf numFmtId="168" fontId="9" fillId="0" borderId="90" xfId="1" applyNumberFormat="1" applyFont="1" applyFill="1" applyBorder="1" applyAlignment="1">
      <alignment horizontal="center" wrapText="1"/>
    </xf>
    <xf numFmtId="168" fontId="9" fillId="0" borderId="91" xfId="1" applyNumberFormat="1" applyFont="1" applyFill="1" applyBorder="1" applyAlignment="1">
      <alignment horizontal="center" wrapText="1"/>
    </xf>
    <xf numFmtId="168" fontId="9" fillId="0" borderId="89" xfId="1" applyNumberFormat="1" applyFont="1" applyFill="1" applyBorder="1" applyAlignment="1">
      <alignment horizontal="center" wrapText="1"/>
    </xf>
    <xf numFmtId="168" fontId="9" fillId="0" borderId="92" xfId="1" applyNumberFormat="1" applyFont="1" applyFill="1" applyBorder="1" applyAlignment="1">
      <alignment horizontal="center" vertical="center" wrapText="1"/>
    </xf>
    <xf numFmtId="168" fontId="9" fillId="0" borderId="93" xfId="1" applyNumberFormat="1" applyFont="1" applyFill="1" applyBorder="1" applyAlignment="1">
      <alignment horizontal="center" vertical="center" wrapText="1"/>
    </xf>
    <xf numFmtId="168" fontId="9" fillId="0" borderId="80" xfId="1" applyNumberFormat="1" applyFont="1" applyFill="1" applyBorder="1" applyAlignment="1">
      <alignment horizontal="center" vertical="center" wrapText="1"/>
    </xf>
    <xf numFmtId="0" fontId="50" fillId="19" borderId="0" xfId="0" applyFont="1" applyFill="1" applyAlignment="1">
      <alignment horizontal="left" vertical="top" wrapText="1"/>
    </xf>
    <xf numFmtId="0" fontId="9" fillId="0" borderId="22" xfId="0" applyFont="1" applyBorder="1" applyAlignment="1">
      <alignment horizontal="center" vertical="center"/>
    </xf>
    <xf numFmtId="0" fontId="9" fillId="0" borderId="51" xfId="0" applyFont="1" applyBorder="1" applyAlignment="1">
      <alignment horizontal="center" vertical="center"/>
    </xf>
    <xf numFmtId="0" fontId="9" fillId="0" borderId="40" xfId="0" applyFont="1" applyBorder="1" applyAlignment="1">
      <alignment horizontal="center" vertical="center"/>
    </xf>
    <xf numFmtId="0" fontId="10" fillId="13" borderId="48" xfId="0" applyFont="1" applyFill="1" applyBorder="1" applyAlignment="1">
      <alignment horizontal="left" vertical="center" wrapText="1"/>
    </xf>
    <xf numFmtId="168" fontId="10" fillId="13" borderId="53" xfId="1" applyNumberFormat="1" applyFont="1" applyFill="1" applyBorder="1" applyAlignment="1">
      <alignment horizontal="left" vertical="center" wrapText="1"/>
    </xf>
  </cellXfs>
  <cellStyles count="11">
    <cellStyle name="cf1" xfId="2" xr:uid="{00000000-0005-0000-0000-000000000000}"/>
    <cellStyle name="Comma" xfId="1" builtinId="3" customBuiltin="1"/>
    <cellStyle name="Hyperlink" xfId="3" xr:uid="{00000000-0005-0000-0000-000002000000}"/>
    <cellStyle name="Input 15" xfId="10" xr:uid="{BB94735B-727D-4115-9BD1-4E7B6927FA66}"/>
    <cellStyle name="Normal" xfId="0" builtinId="0" customBuiltin="1"/>
    <cellStyle name="Normal 2" xfId="4" xr:uid="{00000000-0005-0000-0000-000004000000}"/>
    <cellStyle name="Normal 3" xfId="6" xr:uid="{F1761ED1-2C63-47AF-AECE-6154005B97F0}"/>
    <cellStyle name="Normal 4" xfId="8" xr:uid="{531CA507-355E-49A9-8653-4C5AB687D1C3}"/>
    <cellStyle name="Normal 5" xfId="9" xr:uid="{3F3E1699-5DC7-4BA1-9D95-59AC2CFCB5D9}"/>
    <cellStyle name="Percent" xfId="7" builtinId="5"/>
    <cellStyle name="table headings"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aul.woodward\AppData\Local\Microsoft\Windows\INetCache\Content.Outlook\LXFB7WDC\TD0037%20%20TS0038%20-%20Producer%20Questionnaire%20Combined%20Annex.ods" TargetMode="External"/><Relationship Id="rId1" Type="http://schemas.openxmlformats.org/officeDocument/2006/relationships/externalLinkPath" Target="https://bromptonbicycleuk-my.sharepoint.com/Users/paul.woodward/AppData/Local/Microsoft/Windows/INetCache/Content.Outlook/LXFB7WDC/TD0037%20%20TS0038%20-%20Producer%20Questionnaire%20Combined%20Annex.od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ance"/>
      <sheetName val="Contents"/>
      <sheetName val="1)_Associated_companies"/>
      <sheetName val="2)_PCN_comparison"/>
      <sheetName val="3)_Cost_to_make_and_sell"/>
      <sheetName val="4)_Cost_reconciliation"/>
      <sheetName val="5_1)_Raw_materials_and_input_"/>
      <sheetName val="5_2)_Direct_labour"/>
      <sheetName val="6)_Purchases_of_the_like_goods"/>
      <sheetName val="7)_T_by_T_Domestic_Sales"/>
      <sheetName val="8)__Export_sales"/>
      <sheetName val="9)_Sales_reconciliation"/>
      <sheetName val="10)_Captive_sales_and_use"/>
      <sheetName val="11)_Injury"/>
      <sheetName val="12)_Investments_and_ROI"/>
      <sheetName val="13)_Forward_sales_contracts"/>
      <sheetName val="14)_Economic_Interest_Test"/>
    </sheetNames>
    <sheetDataSet>
      <sheetData sheetId="0">
        <row r="4">
          <cell r="C4" t="str">
            <v>TD0037 &amp; TS0038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
  <sheetViews>
    <sheetView topLeftCell="A13" workbookViewId="0">
      <selection activeCell="B14" sqref="B14"/>
    </sheetView>
  </sheetViews>
  <sheetFormatPr defaultColWidth="9.1796875" defaultRowHeight="14" x14ac:dyDescent="0.3"/>
  <cols>
    <col min="1" max="1" width="8.7265625" style="2" customWidth="1"/>
    <col min="2" max="3" width="20.7265625" style="2" customWidth="1"/>
    <col min="4" max="4" width="26.1796875" style="2" customWidth="1"/>
    <col min="5" max="6" width="20.7265625" style="2" customWidth="1"/>
    <col min="7" max="7" width="9.1796875" style="2" customWidth="1"/>
    <col min="8" max="8" width="69.453125" style="2" customWidth="1"/>
    <col min="9" max="9" width="9.1796875" style="2" customWidth="1"/>
    <col min="10" max="16384" width="9.1796875" style="2"/>
  </cols>
  <sheetData>
    <row r="1" spans="1:26" x14ac:dyDescent="0.3">
      <c r="A1" s="1"/>
      <c r="B1" s="1"/>
      <c r="C1" s="1"/>
      <c r="D1" s="1"/>
      <c r="E1" s="1"/>
      <c r="F1" s="1"/>
      <c r="G1" s="1"/>
      <c r="H1" s="1"/>
      <c r="I1" s="1"/>
      <c r="J1" s="1"/>
      <c r="K1" s="1"/>
      <c r="L1" s="1"/>
      <c r="M1" s="1"/>
      <c r="N1" s="1"/>
      <c r="O1" s="1"/>
      <c r="P1" s="1"/>
      <c r="Q1" s="1"/>
      <c r="R1" s="1"/>
      <c r="S1" s="1"/>
      <c r="T1" s="1"/>
      <c r="U1" s="1"/>
      <c r="V1" s="1"/>
      <c r="W1" s="1"/>
      <c r="X1" s="1"/>
      <c r="Y1" s="1"/>
      <c r="Z1" s="1"/>
    </row>
    <row r="2" spans="1:26" ht="14.5" thickBot="1" x14ac:dyDescent="0.35">
      <c r="A2" s="1"/>
      <c r="B2" s="1"/>
      <c r="C2" s="1"/>
      <c r="D2" s="1"/>
      <c r="E2" s="1"/>
      <c r="F2" s="1"/>
      <c r="G2" s="1"/>
      <c r="H2" s="1"/>
      <c r="I2" s="1"/>
      <c r="J2" s="1"/>
      <c r="K2" s="1"/>
      <c r="L2" s="1"/>
      <c r="M2" s="1"/>
      <c r="N2" s="1"/>
      <c r="O2" s="1"/>
      <c r="P2" s="1"/>
      <c r="Q2" s="1"/>
      <c r="R2" s="1"/>
      <c r="S2" s="1"/>
      <c r="T2" s="1"/>
      <c r="U2" s="1"/>
      <c r="V2" s="1"/>
      <c r="W2" s="1"/>
      <c r="X2" s="1"/>
      <c r="Y2" s="1"/>
      <c r="Z2" s="1"/>
    </row>
    <row r="3" spans="1:26" ht="18" customHeight="1" thickBot="1" x14ac:dyDescent="0.35">
      <c r="A3" s="1"/>
      <c r="B3" s="388" t="s">
        <v>0</v>
      </c>
      <c r="C3" s="388"/>
      <c r="D3" s="388"/>
      <c r="E3" s="1"/>
      <c r="F3" s="1"/>
      <c r="G3" s="1"/>
      <c r="H3" s="389"/>
      <c r="I3" s="3"/>
      <c r="J3" s="3"/>
      <c r="K3" s="3"/>
      <c r="L3" s="3"/>
      <c r="M3" s="3"/>
      <c r="N3" s="3"/>
      <c r="O3" s="3"/>
      <c r="P3" s="3"/>
      <c r="Q3" s="3"/>
      <c r="R3" s="3"/>
      <c r="S3" s="3"/>
      <c r="T3" s="3"/>
      <c r="U3" s="3"/>
      <c r="V3" s="3"/>
      <c r="W3" s="1"/>
      <c r="X3" s="1"/>
      <c r="Y3" s="1"/>
      <c r="Z3" s="1"/>
    </row>
    <row r="4" spans="1:26" ht="15" customHeight="1" x14ac:dyDescent="0.3">
      <c r="A4" s="1"/>
      <c r="B4" s="4" t="s">
        <v>1</v>
      </c>
      <c r="C4" s="390" t="s">
        <v>2</v>
      </c>
      <c r="D4" s="390"/>
      <c r="E4" s="1"/>
      <c r="F4" s="1"/>
      <c r="G4" s="1"/>
      <c r="H4" s="389"/>
      <c r="I4" s="1"/>
      <c r="J4" s="1"/>
      <c r="K4" s="1"/>
      <c r="L4" s="1"/>
      <c r="M4" s="1"/>
      <c r="N4" s="1"/>
      <c r="O4" s="1"/>
      <c r="P4" s="1"/>
      <c r="Q4" s="1"/>
      <c r="R4" s="1"/>
      <c r="S4" s="1"/>
      <c r="T4" s="1"/>
      <c r="U4" s="1"/>
      <c r="V4" s="1"/>
      <c r="W4" s="1"/>
      <c r="X4" s="1"/>
      <c r="Y4" s="1"/>
      <c r="Z4" s="1"/>
    </row>
    <row r="5" spans="1:26" ht="15" customHeight="1" thickBot="1" x14ac:dyDescent="0.35">
      <c r="A5" s="1"/>
      <c r="B5" s="5" t="s">
        <v>3</v>
      </c>
      <c r="C5" s="391" t="s">
        <v>4</v>
      </c>
      <c r="D5" s="391"/>
      <c r="E5" s="1"/>
      <c r="F5" s="1"/>
      <c r="G5" s="1"/>
      <c r="H5" s="389"/>
      <c r="I5" s="1"/>
      <c r="J5" s="1"/>
      <c r="K5" s="1"/>
      <c r="L5" s="1"/>
      <c r="M5" s="1"/>
      <c r="N5" s="1"/>
      <c r="O5" s="1"/>
      <c r="P5" s="1"/>
      <c r="Q5" s="1"/>
      <c r="R5" s="1"/>
      <c r="S5" s="1"/>
      <c r="T5" s="1"/>
      <c r="U5" s="1"/>
      <c r="V5" s="1"/>
      <c r="W5" s="1"/>
      <c r="X5" s="1"/>
      <c r="Y5" s="1"/>
      <c r="Z5" s="1"/>
    </row>
    <row r="6" spans="1:26" ht="14.25" customHeight="1" x14ac:dyDescent="0.3">
      <c r="A6" s="1"/>
      <c r="B6" s="1"/>
      <c r="C6" s="1"/>
      <c r="D6" s="1"/>
      <c r="E6" s="1"/>
      <c r="F6" s="1"/>
      <c r="G6" s="1"/>
      <c r="H6" s="389"/>
      <c r="I6" s="1"/>
      <c r="J6" s="1"/>
      <c r="K6" s="1"/>
      <c r="L6" s="1"/>
      <c r="M6" s="1"/>
      <c r="N6" s="1"/>
      <c r="O6" s="1"/>
      <c r="P6" s="1"/>
      <c r="Q6" s="1"/>
      <c r="R6" s="1"/>
      <c r="S6" s="1"/>
      <c r="T6" s="1"/>
      <c r="U6" s="1"/>
      <c r="V6" s="1"/>
      <c r="W6" s="1"/>
      <c r="X6" s="1"/>
      <c r="Y6" s="1"/>
      <c r="Z6" s="1"/>
    </row>
    <row r="7" spans="1:26" ht="14.25" customHeight="1" x14ac:dyDescent="0.3">
      <c r="A7" s="1"/>
      <c r="B7" s="1"/>
      <c r="C7" s="1"/>
      <c r="D7" s="1"/>
      <c r="E7" s="1"/>
      <c r="F7" s="1"/>
      <c r="G7" s="1"/>
      <c r="H7" s="389"/>
      <c r="I7" s="1"/>
      <c r="J7" s="1"/>
      <c r="K7" s="1"/>
      <c r="L7" s="1"/>
      <c r="M7" s="1"/>
      <c r="N7" s="1"/>
      <c r="O7" s="1"/>
      <c r="P7" s="1"/>
      <c r="Q7" s="1"/>
      <c r="R7" s="1"/>
      <c r="S7" s="1"/>
      <c r="T7" s="1"/>
      <c r="U7" s="1"/>
      <c r="V7" s="1"/>
      <c r="W7" s="1"/>
      <c r="X7" s="1"/>
      <c r="Y7" s="1"/>
      <c r="Z7" s="1"/>
    </row>
    <row r="8" spans="1:26" ht="14.25" customHeight="1" x14ac:dyDescent="0.3">
      <c r="A8" s="1"/>
      <c r="B8" s="6" t="s">
        <v>5</v>
      </c>
      <c r="C8" s="1"/>
      <c r="D8" s="1"/>
      <c r="E8" s="1"/>
      <c r="F8" s="1"/>
      <c r="G8" s="1"/>
      <c r="H8" s="1"/>
      <c r="I8" s="1"/>
      <c r="J8" s="1"/>
      <c r="K8" s="1"/>
      <c r="L8" s="1"/>
      <c r="M8" s="1"/>
      <c r="N8" s="1"/>
      <c r="O8" s="1"/>
      <c r="P8" s="1"/>
      <c r="Q8" s="1"/>
      <c r="R8" s="1"/>
      <c r="S8" s="1"/>
      <c r="T8" s="1"/>
      <c r="U8" s="1"/>
      <c r="V8" s="1"/>
      <c r="W8" s="1"/>
      <c r="X8" s="1"/>
      <c r="Y8" s="1"/>
      <c r="Z8" s="1"/>
    </row>
    <row r="9" spans="1:26" ht="14.25" customHeight="1" x14ac:dyDescent="0.3">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3">
      <c r="A10" s="1"/>
      <c r="B10" s="1" t="s">
        <v>6</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thickBot="1" x14ac:dyDescent="0.3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28.5" thickBot="1" x14ac:dyDescent="0.35">
      <c r="A12" s="1"/>
      <c r="B12" s="7" t="s">
        <v>7</v>
      </c>
      <c r="C12" s="8" t="s">
        <v>8</v>
      </c>
      <c r="D12" s="1"/>
      <c r="E12" s="1"/>
      <c r="F12" s="1"/>
      <c r="G12" s="1"/>
      <c r="H12" s="9"/>
      <c r="I12" s="9"/>
      <c r="J12" s="9"/>
      <c r="K12" s="9"/>
      <c r="L12" s="9"/>
      <c r="M12" s="1"/>
      <c r="N12" s="1"/>
      <c r="O12" s="1"/>
      <c r="P12" s="1"/>
      <c r="Q12" s="1"/>
      <c r="R12" s="1"/>
      <c r="S12" s="1"/>
      <c r="T12" s="1"/>
      <c r="U12" s="1"/>
      <c r="V12" s="1"/>
      <c r="W12" s="1"/>
      <c r="X12" s="1"/>
      <c r="Y12" s="1"/>
      <c r="Z12" s="1"/>
    </row>
    <row r="13" spans="1:26" ht="28.5" thickBot="1" x14ac:dyDescent="0.35">
      <c r="A13" s="1"/>
      <c r="B13" s="10">
        <v>2022</v>
      </c>
      <c r="C13" s="11" t="s">
        <v>9</v>
      </c>
      <c r="D13" s="1"/>
      <c r="E13" s="1"/>
      <c r="F13" s="1"/>
      <c r="G13" s="1"/>
      <c r="H13" s="1"/>
      <c r="I13" s="1"/>
      <c r="J13" s="1"/>
      <c r="K13" s="1"/>
      <c r="L13" s="1"/>
      <c r="M13" s="1"/>
      <c r="N13" s="1"/>
      <c r="O13" s="1"/>
      <c r="P13" s="1"/>
      <c r="Q13" s="1"/>
      <c r="R13" s="1"/>
      <c r="S13" s="1"/>
      <c r="T13" s="1"/>
      <c r="U13" s="1"/>
      <c r="V13" s="1"/>
      <c r="W13" s="1"/>
      <c r="X13" s="1"/>
      <c r="Y13" s="1"/>
      <c r="Z13" s="1"/>
    </row>
    <row r="14" spans="1:26" ht="14.25" customHeight="1" thickBot="1" x14ac:dyDescent="0.3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 customHeight="1" thickBot="1" x14ac:dyDescent="0.35">
      <c r="A15" s="1"/>
      <c r="B15" s="1" t="s">
        <v>10</v>
      </c>
      <c r="C15" s="1"/>
      <c r="D15" s="12" t="s">
        <v>11</v>
      </c>
      <c r="E15" s="13"/>
      <c r="F15" s="13"/>
      <c r="G15" s="1"/>
      <c r="H15" s="1"/>
      <c r="I15" s="1"/>
      <c r="J15" s="1"/>
      <c r="K15" s="1"/>
      <c r="L15" s="13"/>
      <c r="M15" s="13"/>
      <c r="N15" s="1"/>
      <c r="O15" s="1"/>
      <c r="P15" s="1"/>
      <c r="Q15" s="1"/>
      <c r="R15" s="1"/>
      <c r="S15" s="1"/>
      <c r="T15" s="1"/>
      <c r="U15" s="1"/>
      <c r="V15" s="1"/>
      <c r="W15" s="1"/>
      <c r="X15" s="1"/>
      <c r="Y15" s="1"/>
      <c r="Z15" s="1"/>
    </row>
    <row r="16" spans="1:26" ht="14.25" customHeight="1" thickBot="1" x14ac:dyDescent="0.35">
      <c r="A16" s="1"/>
      <c r="B16" s="1"/>
      <c r="C16" s="1"/>
      <c r="D16" s="1"/>
      <c r="E16" s="1"/>
      <c r="F16" s="13"/>
      <c r="G16" s="1"/>
      <c r="H16" s="1"/>
      <c r="I16" s="1"/>
      <c r="J16" s="1"/>
      <c r="K16" s="1"/>
      <c r="L16" s="13"/>
      <c r="M16" s="13"/>
      <c r="N16" s="1"/>
      <c r="O16" s="1"/>
      <c r="P16" s="1"/>
      <c r="Q16" s="1"/>
      <c r="R16" s="1"/>
      <c r="S16" s="1"/>
      <c r="T16" s="1"/>
      <c r="U16" s="1"/>
      <c r="V16" s="1"/>
      <c r="W16" s="1"/>
      <c r="X16" s="1"/>
      <c r="Y16" s="1"/>
      <c r="Z16" s="1"/>
    </row>
    <row r="17" spans="1:26" ht="15" customHeight="1" thickBot="1" x14ac:dyDescent="0.35">
      <c r="A17" s="1"/>
      <c r="B17" s="1" t="s">
        <v>12</v>
      </c>
      <c r="C17" s="1"/>
      <c r="D17" s="12" t="s">
        <v>13</v>
      </c>
      <c r="E17" s="13"/>
      <c r="F17" s="13"/>
      <c r="G17" s="1"/>
      <c r="H17" s="1"/>
      <c r="I17" s="1"/>
      <c r="J17" s="1"/>
      <c r="K17" s="1"/>
      <c r="L17" s="13"/>
      <c r="M17" s="13"/>
      <c r="N17" s="1"/>
      <c r="O17" s="1"/>
      <c r="P17" s="1"/>
      <c r="Q17" s="1"/>
      <c r="R17" s="1"/>
      <c r="S17" s="1"/>
      <c r="T17" s="1"/>
      <c r="U17" s="1"/>
      <c r="V17" s="1"/>
      <c r="W17" s="1"/>
      <c r="X17" s="1"/>
      <c r="Y17" s="1"/>
      <c r="Z17" s="1"/>
    </row>
    <row r="18" spans="1:26" ht="15" customHeight="1" x14ac:dyDescent="0.3">
      <c r="A18" s="1"/>
      <c r="B18" s="1"/>
      <c r="C18" s="1"/>
      <c r="D18" s="14"/>
      <c r="E18" s="13"/>
      <c r="F18" s="13"/>
      <c r="G18" s="1"/>
      <c r="H18" s="1"/>
      <c r="I18" s="1"/>
      <c r="J18" s="1"/>
      <c r="K18" s="1"/>
      <c r="L18" s="13"/>
      <c r="M18" s="13"/>
      <c r="N18" s="1"/>
      <c r="O18" s="1"/>
      <c r="P18" s="1"/>
      <c r="Q18" s="1"/>
      <c r="R18" s="1"/>
      <c r="S18" s="1"/>
      <c r="T18" s="1"/>
      <c r="U18" s="1"/>
      <c r="V18" s="1"/>
      <c r="W18" s="1"/>
      <c r="X18" s="1"/>
      <c r="Y18" s="1"/>
      <c r="Z18" s="1"/>
    </row>
    <row r="19" spans="1:26" ht="14.25" customHeight="1" x14ac:dyDescent="0.3">
      <c r="A19" s="1"/>
      <c r="B19" s="15" t="s">
        <v>14</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3">
      <c r="A20" s="1"/>
      <c r="B20" s="16" t="s">
        <v>15</v>
      </c>
      <c r="C20" s="15"/>
      <c r="D20" s="15"/>
      <c r="E20" s="15"/>
      <c r="F20" s="15"/>
      <c r="G20" s="15"/>
      <c r="H20" s="15"/>
      <c r="I20" s="15"/>
      <c r="J20" s="1"/>
      <c r="K20" s="1"/>
      <c r="L20" s="1"/>
      <c r="M20" s="1"/>
      <c r="N20" s="1"/>
      <c r="O20" s="1"/>
      <c r="P20" s="1"/>
      <c r="Q20" s="1"/>
      <c r="R20" s="1"/>
      <c r="S20" s="1"/>
      <c r="T20" s="1"/>
      <c r="U20" s="1"/>
      <c r="V20" s="1"/>
      <c r="W20" s="1"/>
      <c r="X20" s="1"/>
      <c r="Y20" s="1"/>
      <c r="Z20" s="1"/>
    </row>
    <row r="21" spans="1:26" ht="14.25" customHeight="1" x14ac:dyDescent="0.35">
      <c r="A21" s="1"/>
      <c r="B21" s="1"/>
      <c r="C21" s="1"/>
      <c r="D21" s="1"/>
      <c r="E21" s="1"/>
      <c r="F21" s="1"/>
      <c r="G21" s="1"/>
      <c r="H21" s="1"/>
      <c r="I21" s="1"/>
      <c r="J21" s="17"/>
      <c r="K21" s="1"/>
      <c r="L21" s="1"/>
      <c r="M21" s="1"/>
      <c r="N21" s="1"/>
      <c r="O21" s="1"/>
      <c r="P21" s="1"/>
      <c r="Q21" s="1"/>
      <c r="R21" s="1"/>
      <c r="S21" s="1"/>
      <c r="T21" s="1"/>
      <c r="U21" s="1"/>
      <c r="V21" s="1"/>
      <c r="W21" s="1"/>
      <c r="X21" s="1"/>
      <c r="Y21" s="1"/>
      <c r="Z21" s="1"/>
    </row>
    <row r="22" spans="1:26" ht="14.25" customHeight="1" x14ac:dyDescent="0.3">
      <c r="B22" s="2" t="s">
        <v>16</v>
      </c>
    </row>
    <row r="23" spans="1:26" ht="14.25" customHeight="1" x14ac:dyDescent="0.35">
      <c r="A23" s="1"/>
      <c r="B23" s="17" t="s">
        <v>17</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
      <c r="A25" s="1"/>
      <c r="B25" s="1" t="s">
        <v>18</v>
      </c>
      <c r="C25" s="13"/>
      <c r="D25" s="13"/>
      <c r="E25" s="1"/>
      <c r="F25" s="1"/>
      <c r="G25" s="1"/>
      <c r="H25" s="1"/>
      <c r="I25" s="1"/>
      <c r="J25" s="1"/>
      <c r="K25" s="13"/>
      <c r="L25" s="1"/>
      <c r="M25" s="1"/>
      <c r="N25" s="1"/>
      <c r="O25" s="1"/>
      <c r="P25" s="1"/>
      <c r="Q25" s="1"/>
      <c r="R25" s="1"/>
      <c r="S25" s="1"/>
      <c r="T25" s="1"/>
      <c r="U25" s="1"/>
      <c r="V25" s="1"/>
      <c r="W25" s="1"/>
      <c r="X25" s="1"/>
      <c r="Y25" s="1"/>
      <c r="Z25" s="1"/>
    </row>
    <row r="26" spans="1:26" ht="14.25" customHeight="1" x14ac:dyDescent="0.3">
      <c r="A26" s="1"/>
      <c r="B26" s="1"/>
      <c r="C26" s="13"/>
      <c r="D26" s="13"/>
      <c r="E26" s="1"/>
      <c r="F26" s="1"/>
      <c r="G26" s="1"/>
      <c r="H26" s="1"/>
      <c r="I26" s="1"/>
      <c r="J26" s="1"/>
      <c r="K26" s="13"/>
      <c r="L26" s="1"/>
      <c r="M26" s="1"/>
      <c r="N26" s="1"/>
      <c r="O26" s="1"/>
      <c r="P26" s="1"/>
      <c r="Q26" s="1"/>
      <c r="R26" s="1"/>
      <c r="S26" s="1"/>
      <c r="T26" s="1"/>
      <c r="U26" s="1"/>
      <c r="V26" s="1"/>
      <c r="W26" s="1"/>
      <c r="X26" s="1"/>
      <c r="Y26" s="1"/>
      <c r="Z26" s="1"/>
    </row>
    <row r="27" spans="1:26" ht="14.25" customHeight="1" x14ac:dyDescent="0.3">
      <c r="A27" s="1"/>
      <c r="B27" s="1" t="s">
        <v>19</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35">
      <c r="A28" s="1"/>
      <c r="B28" s="17" t="s">
        <v>20</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35">
      <c r="A29" s="1"/>
      <c r="B29" s="17"/>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
      <c r="A30" s="1"/>
      <c r="B30" s="15" t="s">
        <v>21</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
      <c r="A31" s="1"/>
      <c r="B31" s="15"/>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thickBot="1" x14ac:dyDescent="0.35">
      <c r="A32" s="1"/>
      <c r="B32" s="15" t="s">
        <v>22</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thickBot="1" x14ac:dyDescent="0.35">
      <c r="A33" s="1"/>
      <c r="B33" s="1" t="s">
        <v>23</v>
      </c>
      <c r="C33" s="1"/>
      <c r="D33" s="1"/>
      <c r="E33" s="18"/>
      <c r="F33" s="1"/>
      <c r="G33" s="1"/>
      <c r="H33" s="1"/>
      <c r="I33" s="1"/>
      <c r="J33" s="1"/>
      <c r="K33" s="1"/>
      <c r="L33" s="1"/>
      <c r="M33" s="1"/>
      <c r="N33" s="1"/>
      <c r="O33" s="1"/>
      <c r="P33" s="1"/>
      <c r="Q33" s="1"/>
      <c r="R33" s="1"/>
      <c r="S33" s="1"/>
      <c r="T33" s="1"/>
      <c r="U33" s="1"/>
      <c r="V33" s="1"/>
      <c r="W33" s="1"/>
      <c r="X33" s="1"/>
      <c r="Y33" s="1"/>
      <c r="Z33" s="1"/>
    </row>
    <row r="34" spans="1:26" ht="14.25" customHeight="1" x14ac:dyDescent="0.3">
      <c r="A34" s="1"/>
      <c r="B34" s="1" t="s">
        <v>24</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3">
      <c r="A36" s="1"/>
      <c r="B36" s="1" t="s">
        <v>25</v>
      </c>
      <c r="C36" s="1"/>
      <c r="D36" s="1"/>
      <c r="E36" s="1"/>
      <c r="F36" s="1"/>
      <c r="G36" s="1"/>
      <c r="H36" s="1"/>
      <c r="I36" s="1"/>
      <c r="J36" s="1"/>
      <c r="K36" s="1"/>
      <c r="L36" s="1"/>
      <c r="M36" s="1"/>
      <c r="N36" s="1"/>
      <c r="O36" s="1"/>
      <c r="P36" s="1"/>
      <c r="Q36" s="1"/>
      <c r="R36" s="1"/>
      <c r="S36" s="1"/>
      <c r="T36" s="1"/>
      <c r="U36" s="1"/>
      <c r="V36" s="1"/>
      <c r="W36" s="1"/>
      <c r="X36" s="1"/>
      <c r="Y36" s="1"/>
      <c r="Z36" s="1"/>
    </row>
    <row r="37" spans="1:26" x14ac:dyDescent="0.3">
      <c r="A37" s="1"/>
      <c r="B37" s="1" t="s">
        <v>26</v>
      </c>
      <c r="C37" s="1"/>
      <c r="D37" s="1"/>
      <c r="E37" s="1"/>
      <c r="F37" s="1"/>
      <c r="G37" s="1"/>
      <c r="H37" s="1"/>
      <c r="I37" s="1"/>
      <c r="J37" s="1"/>
      <c r="K37" s="1"/>
      <c r="L37" s="1"/>
      <c r="M37" s="1"/>
      <c r="N37" s="1"/>
      <c r="O37" s="1"/>
      <c r="P37" s="1"/>
      <c r="Q37" s="1"/>
      <c r="R37" s="1"/>
      <c r="S37" s="1"/>
      <c r="T37" s="1"/>
      <c r="U37" s="1"/>
      <c r="V37" s="1"/>
      <c r="W37" s="1"/>
      <c r="X37" s="1"/>
      <c r="Y37" s="1"/>
      <c r="Z37" s="1"/>
    </row>
    <row r="38" spans="1:26"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3">
      <c r="A39" s="1"/>
      <c r="B39" s="1" t="s">
        <v>27</v>
      </c>
      <c r="C39" s="1"/>
      <c r="D39" s="1"/>
      <c r="E39" s="1"/>
      <c r="F39" s="1"/>
      <c r="G39" s="1"/>
      <c r="H39" s="1"/>
      <c r="I39" s="1"/>
      <c r="J39" s="1"/>
      <c r="K39" s="1"/>
      <c r="L39" s="1"/>
      <c r="M39" s="1"/>
      <c r="N39" s="1"/>
      <c r="O39" s="1"/>
      <c r="P39" s="1"/>
      <c r="Q39" s="1"/>
      <c r="R39" s="1"/>
      <c r="S39" s="1"/>
      <c r="T39" s="1"/>
      <c r="U39" s="1"/>
      <c r="V39" s="1"/>
      <c r="W39" s="1"/>
      <c r="X39" s="1"/>
      <c r="Y39" s="1"/>
      <c r="Z39" s="1"/>
    </row>
    <row r="40" spans="1:26" x14ac:dyDescent="0.3">
      <c r="A40" s="1"/>
      <c r="B40" s="1" t="s">
        <v>28</v>
      </c>
      <c r="C40" s="1"/>
      <c r="D40" s="1"/>
      <c r="E40" s="1"/>
      <c r="F40" s="1"/>
      <c r="G40" s="1"/>
      <c r="H40" s="1"/>
      <c r="I40" s="1"/>
      <c r="J40" s="1"/>
      <c r="K40" s="1"/>
      <c r="L40" s="1"/>
      <c r="M40" s="1"/>
      <c r="N40" s="1"/>
      <c r="O40" s="1"/>
      <c r="P40" s="1"/>
      <c r="Q40" s="1"/>
      <c r="R40" s="1"/>
      <c r="S40" s="1"/>
      <c r="T40" s="1"/>
      <c r="U40" s="1"/>
      <c r="V40" s="1"/>
      <c r="W40" s="1"/>
      <c r="X40" s="1"/>
      <c r="Y40" s="1"/>
      <c r="Z40" s="1"/>
    </row>
    <row r="41" spans="1:26"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4">
    <mergeCell ref="B3:D3"/>
    <mergeCell ref="H3:H7"/>
    <mergeCell ref="C4:D4"/>
    <mergeCell ref="C5:D5"/>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AY15"/>
  <sheetViews>
    <sheetView topLeftCell="B1" zoomScaleNormal="70" workbookViewId="0">
      <selection activeCell="B12" sqref="B12"/>
    </sheetView>
  </sheetViews>
  <sheetFormatPr defaultColWidth="9.1796875" defaultRowHeight="14" x14ac:dyDescent="0.3"/>
  <cols>
    <col min="1" max="1" width="8.7265625" style="30" customWidth="1"/>
    <col min="2" max="4" width="20.7265625" style="240" customWidth="1"/>
    <col min="5" max="23" width="15.7265625" style="240" customWidth="1"/>
    <col min="24" max="24" width="18.1796875" style="240" customWidth="1"/>
    <col min="25" max="32" width="15.7265625" style="240" customWidth="1"/>
    <col min="33" max="33" width="9.1796875" style="30" customWidth="1"/>
    <col min="34" max="16384" width="9.1796875" style="30"/>
  </cols>
  <sheetData>
    <row r="1" spans="1:51" s="27" customFormat="1" ht="28.9" customHeight="1" x14ac:dyDescent="0.3">
      <c r="B1" s="28" t="s">
        <v>44</v>
      </c>
      <c r="E1" s="413"/>
      <c r="F1" s="413"/>
      <c r="G1" s="413"/>
      <c r="H1" s="413"/>
      <c r="I1" s="413"/>
      <c r="J1" s="413"/>
      <c r="K1" s="413"/>
    </row>
    <row r="2" spans="1:51" ht="28.9" customHeight="1" thickBot="1" x14ac:dyDescent="0.35">
      <c r="A2" s="27"/>
      <c r="B2" s="27"/>
      <c r="C2" s="27"/>
      <c r="D2" s="27"/>
      <c r="E2" s="413"/>
      <c r="F2" s="413"/>
      <c r="G2" s="413"/>
      <c r="H2" s="413"/>
      <c r="I2" s="413"/>
      <c r="J2" s="413"/>
      <c r="K2" s="413"/>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row>
    <row r="3" spans="1:51" ht="36.75" customHeight="1" thickBot="1" x14ac:dyDescent="0.35">
      <c r="A3" s="27"/>
      <c r="B3" s="397" t="s">
        <v>233</v>
      </c>
      <c r="C3" s="397"/>
      <c r="D3" s="397"/>
      <c r="E3" s="413"/>
      <c r="F3" s="413"/>
      <c r="G3" s="413"/>
      <c r="H3" s="413"/>
      <c r="I3" s="413"/>
      <c r="J3" s="413"/>
      <c r="K3" s="413"/>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row>
    <row r="4" spans="1:51" ht="14.5" x14ac:dyDescent="0.3">
      <c r="A4" s="27"/>
      <c r="B4" s="196" t="s">
        <v>1</v>
      </c>
      <c r="C4" s="398" t="str">
        <f>Guidance!C$4</f>
        <v>TD0037 &amp; TS0038</v>
      </c>
      <c r="D4" s="398"/>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row>
    <row r="5" spans="1:51" ht="15" thickBot="1" x14ac:dyDescent="0.35">
      <c r="A5" s="27"/>
      <c r="B5" s="64" t="s">
        <v>3</v>
      </c>
      <c r="C5" s="395" t="str">
        <f>Guidance!C$5</f>
        <v>Brompton Bicycle Ltd</v>
      </c>
      <c r="D5" s="395"/>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row>
    <row r="6" spans="1:51" ht="14.5" x14ac:dyDescent="0.3">
      <c r="A6" s="27"/>
      <c r="B6" s="197"/>
      <c r="C6" s="198"/>
      <c r="D6" s="198"/>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row>
    <row r="7" spans="1:51" ht="14.5" x14ac:dyDescent="0.3">
      <c r="A7" s="27"/>
      <c r="B7" s="197"/>
      <c r="C7" s="198"/>
      <c r="D7" s="198"/>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row>
    <row r="8" spans="1:51" ht="14.5" x14ac:dyDescent="0.3">
      <c r="A8" s="27"/>
      <c r="B8" s="199" t="s">
        <v>234</v>
      </c>
      <c r="C8" s="200"/>
      <c r="D8" s="200"/>
      <c r="E8" s="43"/>
      <c r="F8" s="43"/>
      <c r="G8" s="43"/>
      <c r="H8" s="43"/>
      <c r="I8" s="43"/>
      <c r="J8" s="43"/>
      <c r="K8" s="43"/>
      <c r="L8" s="44"/>
      <c r="M8" s="30"/>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row>
    <row r="9" spans="1:51" ht="14.5" x14ac:dyDescent="0.3">
      <c r="A9" s="27"/>
      <c r="B9" s="201" t="s">
        <v>235</v>
      </c>
      <c r="C9" s="202"/>
      <c r="D9" s="202"/>
      <c r="E9" s="203"/>
      <c r="F9" s="203"/>
      <c r="G9" s="203"/>
      <c r="H9" s="203"/>
      <c r="I9" s="203"/>
      <c r="J9" s="203"/>
      <c r="K9" s="203"/>
      <c r="L9" s="204"/>
      <c r="M9" s="30"/>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row>
    <row r="10" spans="1:51" ht="14.5" x14ac:dyDescent="0.3">
      <c r="A10" s="27"/>
      <c r="B10" s="201" t="s">
        <v>236</v>
      </c>
      <c r="C10" s="202"/>
      <c r="D10" s="202"/>
      <c r="E10" s="203"/>
      <c r="F10" s="203"/>
      <c r="G10" s="203"/>
      <c r="H10" s="203"/>
      <c r="I10" s="203"/>
      <c r="J10" s="203"/>
      <c r="K10" s="203"/>
      <c r="L10" s="204"/>
      <c r="M10" s="30"/>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row>
    <row r="11" spans="1:51" ht="14.5" x14ac:dyDescent="0.3">
      <c r="A11" s="27"/>
      <c r="B11" s="205" t="s">
        <v>237</v>
      </c>
      <c r="C11" s="206"/>
      <c r="D11" s="206"/>
      <c r="E11" s="46"/>
      <c r="F11" s="46"/>
      <c r="G11" s="46"/>
      <c r="H11" s="46"/>
      <c r="I11" s="46"/>
      <c r="J11" s="46"/>
      <c r="K11" s="46"/>
      <c r="L11" s="47"/>
      <c r="M11" s="30"/>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row>
    <row r="12" spans="1:51" ht="14.25" customHeight="1" thickBot="1" x14ac:dyDescent="0.35">
      <c r="A12" s="27"/>
      <c r="B12" s="368" t="s">
        <v>398</v>
      </c>
      <c r="C12" s="27"/>
      <c r="D12" s="27"/>
      <c r="E12" s="27"/>
      <c r="F12" s="27"/>
      <c r="G12" s="27"/>
      <c r="H12" s="27"/>
      <c r="I12" s="27"/>
      <c r="J12" s="27"/>
      <c r="K12" s="27"/>
      <c r="L12" s="207"/>
      <c r="M12" s="27"/>
      <c r="N12" s="208"/>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row>
    <row r="13" spans="1:51" ht="14.65" customHeight="1" thickBot="1" x14ac:dyDescent="0.4">
      <c r="A13" s="27"/>
      <c r="B13" s="433" t="s">
        <v>238</v>
      </c>
      <c r="C13" s="433"/>
      <c r="D13" s="433"/>
      <c r="E13" s="434" t="s">
        <v>239</v>
      </c>
      <c r="F13" s="434"/>
      <c r="G13" s="434"/>
      <c r="H13" s="434"/>
      <c r="I13" s="209"/>
      <c r="J13" s="436" t="s">
        <v>240</v>
      </c>
      <c r="K13" s="436"/>
      <c r="L13" s="433" t="s">
        <v>241</v>
      </c>
      <c r="M13" s="433"/>
      <c r="N13" s="433"/>
      <c r="O13" s="433"/>
      <c r="P13" s="433"/>
      <c r="Q13" s="434" t="s">
        <v>242</v>
      </c>
      <c r="R13" s="434"/>
      <c r="S13" s="434"/>
      <c r="T13" s="434"/>
      <c r="U13" s="434"/>
      <c r="V13" s="434"/>
      <c r="W13" s="434"/>
      <c r="X13" s="435"/>
      <c r="Y13" s="435"/>
      <c r="Z13" s="435"/>
      <c r="AA13" s="435"/>
      <c r="AB13" s="435"/>
      <c r="AC13" s="435"/>
      <c r="AD13" s="435"/>
      <c r="AE13" s="435"/>
      <c r="AF13" s="435"/>
      <c r="AG13" s="27"/>
      <c r="AH13" s="27"/>
      <c r="AI13" s="27"/>
      <c r="AJ13" s="27"/>
      <c r="AK13" s="27"/>
      <c r="AL13" s="27"/>
      <c r="AM13" s="27"/>
      <c r="AN13" s="27"/>
      <c r="AO13" s="27"/>
      <c r="AP13" s="27"/>
      <c r="AQ13" s="27"/>
      <c r="AR13" s="27"/>
      <c r="AS13" s="27"/>
      <c r="AT13" s="27"/>
      <c r="AU13" s="27"/>
      <c r="AV13" s="27"/>
    </row>
    <row r="14" spans="1:51" s="212" customFormat="1" ht="65" customHeight="1" thickBot="1" x14ac:dyDescent="0.35">
      <c r="A14" s="57"/>
      <c r="B14" s="179" t="s">
        <v>107</v>
      </c>
      <c r="C14" s="181" t="s">
        <v>243</v>
      </c>
      <c r="D14" s="181" t="s">
        <v>244</v>
      </c>
      <c r="E14" s="181" t="s">
        <v>245</v>
      </c>
      <c r="F14" s="181" t="s">
        <v>246</v>
      </c>
      <c r="G14" s="181" t="s">
        <v>247</v>
      </c>
      <c r="H14" s="181" t="s">
        <v>248</v>
      </c>
      <c r="I14" s="181" t="s">
        <v>249</v>
      </c>
      <c r="J14" s="181" t="s">
        <v>250</v>
      </c>
      <c r="K14" s="181" t="s">
        <v>251</v>
      </c>
      <c r="L14" s="181" t="s">
        <v>209</v>
      </c>
      <c r="M14" s="181" t="s">
        <v>252</v>
      </c>
      <c r="N14" s="181" t="s">
        <v>253</v>
      </c>
      <c r="O14" s="181" t="s">
        <v>254</v>
      </c>
      <c r="P14" s="181" t="s">
        <v>255</v>
      </c>
      <c r="Q14" s="181" t="s">
        <v>256</v>
      </c>
      <c r="R14" s="181" t="s">
        <v>257</v>
      </c>
      <c r="S14" s="181" t="s">
        <v>258</v>
      </c>
      <c r="T14" s="181" t="s">
        <v>259</v>
      </c>
      <c r="U14" s="181" t="s">
        <v>260</v>
      </c>
      <c r="V14" s="181" t="s">
        <v>261</v>
      </c>
      <c r="W14" s="181" t="s">
        <v>262</v>
      </c>
      <c r="X14" s="181" t="s">
        <v>263</v>
      </c>
      <c r="Y14" s="181" t="s">
        <v>264</v>
      </c>
      <c r="Z14" s="181" t="s">
        <v>265</v>
      </c>
      <c r="AA14" s="181" t="s">
        <v>266</v>
      </c>
      <c r="AB14" s="181" t="s">
        <v>267</v>
      </c>
      <c r="AC14" s="181" t="s">
        <v>268</v>
      </c>
      <c r="AD14" s="181" t="s">
        <v>269</v>
      </c>
      <c r="AE14" s="181" t="s">
        <v>270</v>
      </c>
      <c r="AF14" s="210" t="s">
        <v>271</v>
      </c>
      <c r="AG14" s="211"/>
      <c r="AH14" s="211"/>
      <c r="AI14" s="211"/>
      <c r="AJ14" s="211"/>
      <c r="AK14" s="211"/>
      <c r="AL14" s="211"/>
      <c r="AM14" s="211"/>
      <c r="AN14" s="211"/>
      <c r="AO14" s="211"/>
      <c r="AP14" s="211"/>
      <c r="AQ14" s="211"/>
      <c r="AR14" s="211"/>
      <c r="AS14" s="211"/>
      <c r="AT14" s="211"/>
      <c r="AU14" s="211"/>
      <c r="AV14" s="211"/>
    </row>
    <row r="15" spans="1:51" x14ac:dyDescent="0.3">
      <c r="B15" s="430" t="s">
        <v>394</v>
      </c>
      <c r="C15" s="431"/>
      <c r="D15" s="431"/>
      <c r="E15" s="431"/>
      <c r="F15" s="431"/>
      <c r="G15" s="431"/>
      <c r="H15" s="431"/>
      <c r="I15" s="431"/>
      <c r="J15" s="431"/>
      <c r="K15" s="431"/>
      <c r="L15" s="431"/>
      <c r="M15" s="431"/>
      <c r="N15" s="431"/>
      <c r="O15" s="431"/>
      <c r="P15" s="431"/>
      <c r="Q15" s="431"/>
      <c r="R15" s="431"/>
      <c r="S15" s="431"/>
      <c r="T15" s="431"/>
      <c r="U15" s="431"/>
      <c r="V15" s="431"/>
      <c r="W15" s="431"/>
      <c r="X15" s="431"/>
      <c r="Y15" s="431"/>
      <c r="Z15" s="431"/>
      <c r="AA15" s="431"/>
      <c r="AB15" s="431"/>
      <c r="AC15" s="431"/>
      <c r="AD15" s="431"/>
      <c r="AE15" s="431"/>
      <c r="AF15" s="432"/>
    </row>
  </sheetData>
  <mergeCells count="11">
    <mergeCell ref="B15:AF15"/>
    <mergeCell ref="L13:P13"/>
    <mergeCell ref="Q13:W13"/>
    <mergeCell ref="X13:AF13"/>
    <mergeCell ref="E1:K3"/>
    <mergeCell ref="B3:D3"/>
    <mergeCell ref="C4:D4"/>
    <mergeCell ref="C5:D5"/>
    <mergeCell ref="B13:D13"/>
    <mergeCell ref="E13:H13"/>
    <mergeCell ref="J13:K13"/>
  </mergeCells>
  <phoneticPr fontId="52" type="noConversion"/>
  <hyperlinks>
    <hyperlink ref="B1" location="Contents!A1" display="Back to Contents" xr:uid="{00000000-0004-0000-09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W54"/>
  <sheetViews>
    <sheetView workbookViewId="0">
      <selection activeCell="B8" sqref="B8"/>
    </sheetView>
  </sheetViews>
  <sheetFormatPr defaultColWidth="23" defaultRowHeight="14" x14ac:dyDescent="0.3"/>
  <cols>
    <col min="1" max="1" width="8.7265625" style="30" customWidth="1"/>
    <col min="2" max="2" width="20.7265625" style="30" customWidth="1"/>
    <col min="3" max="3" width="41.1796875" style="30" customWidth="1"/>
    <col min="4" max="4" width="24.453125" style="30" customWidth="1"/>
    <col min="5" max="5" width="20.54296875" style="30" customWidth="1"/>
    <col min="6" max="6" width="9.54296875" style="30" customWidth="1"/>
    <col min="7" max="7" width="30.1796875" style="30" bestFit="1" customWidth="1"/>
    <col min="8" max="16384" width="23" style="30"/>
  </cols>
  <sheetData>
    <row r="1" spans="1:23" s="27" customFormat="1" ht="15" customHeight="1" x14ac:dyDescent="0.3">
      <c r="B1" s="28" t="s">
        <v>44</v>
      </c>
    </row>
    <row r="2" spans="1:23" ht="15" customHeight="1" thickBot="1" x14ac:dyDescent="0.35">
      <c r="A2" s="27"/>
      <c r="B2" s="27"/>
      <c r="C2" s="27"/>
      <c r="D2" s="27"/>
      <c r="E2" s="27"/>
      <c r="F2" s="27"/>
      <c r="G2" s="27"/>
      <c r="H2" s="27"/>
      <c r="I2" s="27"/>
      <c r="J2" s="27"/>
      <c r="K2" s="27"/>
      <c r="L2" s="27"/>
      <c r="M2" s="27"/>
      <c r="N2" s="27"/>
      <c r="O2" s="27"/>
      <c r="P2" s="27"/>
      <c r="Q2" s="27"/>
      <c r="R2" s="27"/>
      <c r="S2" s="27"/>
      <c r="T2" s="27"/>
      <c r="U2" s="27"/>
      <c r="V2" s="27"/>
      <c r="W2" s="27"/>
    </row>
    <row r="3" spans="1:23" ht="20.25" customHeight="1" thickBot="1" x14ac:dyDescent="0.35">
      <c r="A3" s="27"/>
      <c r="B3" s="397" t="s">
        <v>272</v>
      </c>
      <c r="C3" s="397"/>
      <c r="D3" s="397"/>
      <c r="E3" s="27"/>
      <c r="F3" s="27"/>
      <c r="G3" s="27"/>
      <c r="H3" s="27"/>
      <c r="I3" s="27"/>
      <c r="J3" s="27"/>
      <c r="K3" s="27"/>
      <c r="L3" s="27"/>
      <c r="M3" s="27"/>
      <c r="N3" s="27"/>
      <c r="O3" s="27"/>
      <c r="P3" s="27"/>
      <c r="Q3" s="27"/>
      <c r="R3" s="27"/>
      <c r="S3" s="27"/>
      <c r="T3" s="27"/>
      <c r="U3" s="27"/>
      <c r="V3" s="27"/>
      <c r="W3" s="27"/>
    </row>
    <row r="4" spans="1:23" ht="14.5" x14ac:dyDescent="0.3">
      <c r="A4" s="27"/>
      <c r="B4" s="196" t="s">
        <v>1</v>
      </c>
      <c r="C4" s="398" t="str">
        <f>Guidance!C$4</f>
        <v>TD0037 &amp; TS0038</v>
      </c>
      <c r="D4" s="398"/>
      <c r="E4" s="27"/>
      <c r="F4" s="27"/>
      <c r="G4" s="27"/>
      <c r="H4" s="27"/>
      <c r="I4" s="27"/>
      <c r="J4" s="27"/>
      <c r="K4" s="27"/>
      <c r="L4" s="27"/>
      <c r="M4" s="27"/>
      <c r="N4" s="27"/>
      <c r="O4" s="27"/>
      <c r="P4" s="27"/>
      <c r="Q4" s="27"/>
      <c r="R4" s="27"/>
      <c r="S4" s="27"/>
      <c r="T4" s="27"/>
      <c r="U4" s="27"/>
      <c r="V4" s="27"/>
      <c r="W4" s="27"/>
    </row>
    <row r="5" spans="1:23" ht="15" thickBot="1" x14ac:dyDescent="0.35">
      <c r="A5" s="27"/>
      <c r="B5" s="64" t="s">
        <v>3</v>
      </c>
      <c r="C5" s="395" t="str">
        <f>Guidance!C$5</f>
        <v>Brompton Bicycle Ltd</v>
      </c>
      <c r="D5" s="395"/>
      <c r="E5" s="27"/>
      <c r="F5" s="27"/>
      <c r="G5" s="27"/>
      <c r="H5" s="27"/>
      <c r="I5" s="27"/>
      <c r="J5" s="27"/>
      <c r="K5" s="27"/>
      <c r="L5" s="27"/>
      <c r="M5" s="27"/>
      <c r="N5" s="27"/>
      <c r="O5" s="27"/>
      <c r="P5" s="27"/>
      <c r="Q5" s="27"/>
      <c r="R5" s="27"/>
      <c r="S5" s="27"/>
      <c r="T5" s="27"/>
      <c r="U5" s="27"/>
      <c r="V5" s="27"/>
      <c r="W5" s="27"/>
    </row>
    <row r="6" spans="1:23" x14ac:dyDescent="0.3">
      <c r="A6" s="27"/>
      <c r="B6" s="27"/>
      <c r="C6" s="27"/>
      <c r="D6" s="27"/>
      <c r="E6" s="27"/>
      <c r="F6" s="27"/>
      <c r="G6" s="27"/>
      <c r="H6" s="27"/>
      <c r="I6" s="27"/>
      <c r="J6" s="27"/>
      <c r="K6" s="27"/>
      <c r="L6" s="27"/>
      <c r="M6" s="27"/>
      <c r="N6" s="27"/>
      <c r="O6" s="27"/>
      <c r="P6" s="27"/>
      <c r="Q6" s="27"/>
      <c r="R6" s="27"/>
      <c r="S6" s="27"/>
      <c r="T6" s="27"/>
      <c r="U6" s="27"/>
      <c r="V6" s="27"/>
      <c r="W6" s="27"/>
    </row>
    <row r="7" spans="1:23" ht="14.5" x14ac:dyDescent="0.3">
      <c r="A7" s="27"/>
      <c r="B7" s="213" t="s">
        <v>273</v>
      </c>
      <c r="C7" s="214"/>
      <c r="D7" s="192"/>
      <c r="E7" s="177"/>
      <c r="G7" s="27"/>
      <c r="H7" s="27"/>
      <c r="I7" s="27"/>
      <c r="J7" s="27"/>
      <c r="K7" s="27"/>
      <c r="L7" s="27"/>
      <c r="M7" s="27"/>
      <c r="N7" s="27"/>
      <c r="O7" s="27"/>
      <c r="P7" s="27"/>
      <c r="Q7" s="27"/>
      <c r="R7" s="27"/>
      <c r="S7" s="27"/>
      <c r="T7" s="27"/>
      <c r="U7" s="27"/>
      <c r="V7" s="27"/>
      <c r="W7" s="27"/>
    </row>
    <row r="8" spans="1:23" ht="14.5" thickBot="1" x14ac:dyDescent="0.35">
      <c r="A8" s="27"/>
      <c r="B8" s="368" t="s">
        <v>399</v>
      </c>
      <c r="C8" s="27"/>
      <c r="D8" s="197"/>
      <c r="E8" s="215"/>
      <c r="F8" s="27"/>
      <c r="G8" s="27"/>
      <c r="H8" s="27"/>
      <c r="I8" s="27"/>
      <c r="J8" s="27"/>
      <c r="K8" s="27"/>
      <c r="L8" s="27"/>
      <c r="M8" s="27"/>
      <c r="N8" s="27"/>
      <c r="O8" s="27"/>
      <c r="P8" s="27"/>
      <c r="Q8" s="27"/>
      <c r="R8" s="27"/>
      <c r="S8" s="27"/>
      <c r="T8" s="27"/>
      <c r="U8" s="27"/>
      <c r="V8" s="27"/>
      <c r="W8" s="27"/>
    </row>
    <row r="9" spans="1:23" ht="28.5" customHeight="1" thickBot="1" x14ac:dyDescent="0.4">
      <c r="A9" s="27"/>
      <c r="B9" s="216" t="s">
        <v>107</v>
      </c>
      <c r="C9" s="217" t="s">
        <v>274</v>
      </c>
      <c r="D9" s="217" t="s">
        <v>275</v>
      </c>
      <c r="E9" s="218" t="s">
        <v>276</v>
      </c>
      <c r="F9" s="27"/>
      <c r="G9" s="339"/>
      <c r="H9" s="27"/>
      <c r="I9" s="27"/>
      <c r="J9" s="27"/>
      <c r="K9" s="27"/>
      <c r="L9" s="27"/>
      <c r="M9" s="27"/>
      <c r="N9" s="27"/>
      <c r="O9" s="27"/>
      <c r="P9" s="27"/>
      <c r="Q9" s="27"/>
      <c r="R9" s="27"/>
      <c r="S9" s="27"/>
      <c r="T9" s="27"/>
      <c r="U9" s="27"/>
      <c r="V9" s="27"/>
      <c r="W9" s="27"/>
    </row>
    <row r="10" spans="1:23" x14ac:dyDescent="0.3">
      <c r="A10" s="27"/>
      <c r="B10" s="439" t="s">
        <v>394</v>
      </c>
      <c r="C10" s="440"/>
      <c r="D10" s="440"/>
      <c r="E10" s="441"/>
      <c r="F10" s="27"/>
      <c r="G10" s="338"/>
      <c r="H10" s="27"/>
      <c r="I10" s="27"/>
      <c r="J10" s="27"/>
      <c r="K10" s="27"/>
      <c r="L10" s="27"/>
      <c r="M10" s="27"/>
      <c r="N10" s="27"/>
      <c r="O10" s="27"/>
      <c r="P10" s="27"/>
      <c r="Q10" s="27"/>
      <c r="R10" s="27"/>
      <c r="S10" s="27"/>
      <c r="T10" s="27"/>
      <c r="U10" s="27"/>
      <c r="V10" s="27"/>
      <c r="W10" s="27"/>
    </row>
    <row r="11" spans="1:23" x14ac:dyDescent="0.3">
      <c r="A11" s="27"/>
      <c r="B11" s="437" t="s">
        <v>277</v>
      </c>
      <c r="C11" s="438"/>
      <c r="D11" s="291">
        <f>SUM(D10:D10)</f>
        <v>0</v>
      </c>
      <c r="E11" s="292">
        <f>SUM(E10:E10)</f>
        <v>0</v>
      </c>
      <c r="F11" s="27"/>
      <c r="G11" s="27"/>
      <c r="H11" s="27"/>
      <c r="I11" s="27"/>
      <c r="J11" s="27"/>
      <c r="K11" s="27"/>
      <c r="L11" s="27"/>
      <c r="M11" s="27"/>
      <c r="N11" s="27"/>
      <c r="O11" s="27"/>
      <c r="P11" s="27"/>
      <c r="Q11" s="27"/>
      <c r="R11" s="27"/>
      <c r="S11" s="27"/>
      <c r="T11" s="27"/>
      <c r="U11" s="27"/>
      <c r="V11" s="27"/>
      <c r="W11" s="27"/>
    </row>
    <row r="12" spans="1:23" x14ac:dyDescent="0.3">
      <c r="A12" s="27"/>
      <c r="B12" s="27"/>
      <c r="C12" s="27"/>
      <c r="D12" s="27"/>
      <c r="E12" s="27"/>
      <c r="F12" s="27"/>
      <c r="G12" s="27"/>
      <c r="H12" s="27"/>
      <c r="I12" s="27"/>
      <c r="J12" s="27"/>
      <c r="K12" s="27"/>
      <c r="L12" s="27"/>
      <c r="M12" s="27"/>
      <c r="N12" s="27"/>
      <c r="O12" s="27"/>
      <c r="P12" s="27"/>
      <c r="Q12" s="27"/>
      <c r="R12" s="27"/>
      <c r="S12" s="27"/>
      <c r="T12" s="27"/>
      <c r="U12" s="27"/>
      <c r="V12" s="27"/>
      <c r="W12" s="27"/>
    </row>
    <row r="13" spans="1:23" x14ac:dyDescent="0.3">
      <c r="A13" s="27"/>
      <c r="B13" s="27"/>
      <c r="C13" s="27"/>
      <c r="D13" s="27"/>
      <c r="E13" s="27"/>
      <c r="F13" s="27"/>
      <c r="G13" s="27"/>
      <c r="H13" s="27"/>
      <c r="I13" s="27"/>
      <c r="J13" s="27"/>
      <c r="K13" s="27"/>
      <c r="L13" s="27"/>
      <c r="M13" s="27"/>
      <c r="N13" s="27"/>
      <c r="O13" s="27"/>
      <c r="P13" s="27"/>
      <c r="Q13" s="27"/>
      <c r="R13" s="27"/>
      <c r="S13" s="27"/>
      <c r="T13" s="27"/>
      <c r="U13" s="27"/>
      <c r="V13" s="27"/>
      <c r="W13" s="27"/>
    </row>
    <row r="14" spans="1:23" x14ac:dyDescent="0.3">
      <c r="A14" s="27"/>
      <c r="B14" s="27"/>
      <c r="C14" s="27"/>
      <c r="D14" s="27"/>
      <c r="E14" s="27"/>
      <c r="F14" s="27"/>
      <c r="G14" s="27"/>
      <c r="H14" s="27"/>
      <c r="I14" s="27"/>
      <c r="J14" s="27"/>
      <c r="K14" s="27"/>
      <c r="L14" s="27"/>
      <c r="M14" s="27"/>
      <c r="N14" s="27"/>
      <c r="O14" s="27"/>
      <c r="P14" s="27"/>
      <c r="Q14" s="27"/>
      <c r="R14" s="27"/>
      <c r="S14" s="27"/>
      <c r="T14" s="27"/>
      <c r="U14" s="27"/>
      <c r="V14" s="27"/>
      <c r="W14" s="27"/>
    </row>
    <row r="15" spans="1:23" x14ac:dyDescent="0.3">
      <c r="A15" s="27"/>
      <c r="B15" s="27"/>
      <c r="C15" s="27"/>
      <c r="D15" s="27"/>
      <c r="E15" s="27"/>
      <c r="F15" s="27"/>
      <c r="G15" s="27"/>
      <c r="H15" s="27"/>
      <c r="I15" s="27"/>
      <c r="J15" s="27"/>
      <c r="K15" s="27"/>
      <c r="L15" s="27"/>
      <c r="M15" s="27"/>
      <c r="N15" s="27"/>
      <c r="O15" s="27"/>
      <c r="P15" s="27"/>
      <c r="Q15" s="27"/>
      <c r="R15" s="27"/>
      <c r="S15" s="27"/>
      <c r="T15" s="27"/>
      <c r="U15" s="27"/>
      <c r="V15" s="27"/>
      <c r="W15" s="27"/>
    </row>
    <row r="16" spans="1:23" x14ac:dyDescent="0.3">
      <c r="A16" s="27"/>
      <c r="B16" s="27"/>
      <c r="C16" s="27"/>
      <c r="D16" s="27"/>
      <c r="E16" s="27"/>
      <c r="F16" s="27"/>
      <c r="G16" s="27"/>
      <c r="H16" s="27"/>
      <c r="I16" s="27"/>
      <c r="J16" s="27"/>
      <c r="K16" s="27"/>
      <c r="L16" s="27"/>
      <c r="M16" s="27"/>
      <c r="N16" s="27"/>
      <c r="O16" s="27"/>
      <c r="P16" s="27"/>
      <c r="Q16" s="27"/>
      <c r="R16" s="27"/>
      <c r="S16" s="27"/>
      <c r="T16" s="27"/>
      <c r="U16" s="27"/>
      <c r="V16" s="27"/>
      <c r="W16" s="27"/>
    </row>
    <row r="17" spans="1:23" x14ac:dyDescent="0.3">
      <c r="A17" s="27"/>
      <c r="B17" s="27"/>
      <c r="C17" s="27"/>
      <c r="D17" s="27"/>
      <c r="E17" s="27"/>
      <c r="F17" s="27"/>
      <c r="G17" s="27"/>
      <c r="H17" s="27"/>
      <c r="I17" s="27"/>
      <c r="J17" s="27"/>
      <c r="K17" s="27"/>
      <c r="L17" s="27"/>
      <c r="M17" s="27"/>
      <c r="N17" s="27"/>
      <c r="O17" s="27"/>
      <c r="P17" s="27"/>
      <c r="Q17" s="27"/>
      <c r="R17" s="27"/>
      <c r="S17" s="27"/>
      <c r="T17" s="27"/>
      <c r="U17" s="27"/>
      <c r="V17" s="27"/>
      <c r="W17" s="27"/>
    </row>
    <row r="18" spans="1:23" x14ac:dyDescent="0.3">
      <c r="A18" s="27"/>
      <c r="B18" s="27"/>
      <c r="C18" s="27"/>
      <c r="E18" s="27"/>
      <c r="F18" s="27"/>
      <c r="G18" s="27"/>
      <c r="H18" s="27"/>
      <c r="I18" s="27"/>
      <c r="J18" s="27"/>
      <c r="K18" s="27"/>
      <c r="L18" s="27"/>
      <c r="M18" s="27"/>
      <c r="N18" s="27"/>
      <c r="O18" s="27"/>
      <c r="P18" s="27"/>
      <c r="Q18" s="27"/>
      <c r="R18" s="27"/>
      <c r="S18" s="27"/>
      <c r="T18" s="27"/>
      <c r="U18" s="27"/>
      <c r="V18" s="27"/>
      <c r="W18" s="27"/>
    </row>
    <row r="19" spans="1:23" x14ac:dyDescent="0.3">
      <c r="A19" s="27"/>
      <c r="B19" s="27"/>
      <c r="C19" s="27"/>
      <c r="D19" s="27"/>
      <c r="E19" s="27"/>
      <c r="F19" s="27"/>
      <c r="G19" s="27"/>
      <c r="H19" s="27"/>
      <c r="I19" s="27"/>
      <c r="J19" s="27"/>
      <c r="K19" s="27"/>
      <c r="L19" s="27"/>
      <c r="M19" s="27"/>
      <c r="N19" s="27"/>
      <c r="O19" s="27"/>
      <c r="P19" s="27"/>
      <c r="Q19" s="27"/>
      <c r="R19" s="27"/>
      <c r="S19" s="27"/>
      <c r="T19" s="27"/>
      <c r="U19" s="27"/>
      <c r="V19" s="27"/>
      <c r="W19" s="27"/>
    </row>
    <row r="20" spans="1:23" x14ac:dyDescent="0.3">
      <c r="A20" s="27"/>
      <c r="B20" s="27"/>
      <c r="C20" s="27"/>
      <c r="D20" s="27"/>
      <c r="E20" s="27"/>
      <c r="F20" s="27"/>
      <c r="G20" s="27"/>
      <c r="H20" s="27"/>
      <c r="I20" s="27"/>
      <c r="J20" s="27"/>
      <c r="K20" s="27"/>
      <c r="L20" s="27"/>
      <c r="M20" s="27"/>
      <c r="N20" s="27"/>
      <c r="O20" s="27"/>
      <c r="P20" s="27"/>
      <c r="Q20" s="27"/>
      <c r="R20" s="27"/>
      <c r="S20" s="27"/>
      <c r="T20" s="27"/>
      <c r="U20" s="27"/>
      <c r="V20" s="27"/>
      <c r="W20" s="27"/>
    </row>
    <row r="21" spans="1:23" x14ac:dyDescent="0.3">
      <c r="A21" s="27"/>
      <c r="B21" s="27"/>
      <c r="C21" s="27"/>
      <c r="D21" s="27"/>
      <c r="E21" s="27"/>
      <c r="F21" s="27"/>
      <c r="G21" s="27"/>
      <c r="H21" s="27"/>
      <c r="I21" s="27"/>
      <c r="J21" s="27"/>
      <c r="K21" s="27"/>
      <c r="L21" s="27"/>
      <c r="M21" s="27"/>
      <c r="N21" s="27"/>
      <c r="O21" s="27"/>
      <c r="P21" s="27"/>
      <c r="Q21" s="27"/>
      <c r="R21" s="27"/>
      <c r="S21" s="27"/>
      <c r="T21" s="27"/>
      <c r="U21" s="27"/>
      <c r="V21" s="27"/>
      <c r="W21" s="27"/>
    </row>
    <row r="22" spans="1:23" x14ac:dyDescent="0.3">
      <c r="A22" s="27"/>
      <c r="B22" s="27"/>
      <c r="C22" s="27"/>
      <c r="D22" s="27"/>
      <c r="E22" s="27"/>
      <c r="F22" s="27"/>
      <c r="G22" s="27"/>
      <c r="H22" s="27"/>
      <c r="I22" s="27"/>
      <c r="J22" s="27"/>
      <c r="K22" s="27"/>
      <c r="L22" s="27"/>
      <c r="M22" s="27"/>
      <c r="N22" s="27"/>
      <c r="O22" s="27"/>
      <c r="P22" s="27"/>
      <c r="Q22" s="27"/>
      <c r="R22" s="27"/>
      <c r="S22" s="27"/>
      <c r="T22" s="27"/>
      <c r="U22" s="27"/>
      <c r="V22" s="27"/>
      <c r="W22" s="27"/>
    </row>
    <row r="23" spans="1:23" x14ac:dyDescent="0.3">
      <c r="A23" s="27"/>
      <c r="B23" s="27"/>
      <c r="C23" s="27"/>
      <c r="D23" s="27"/>
      <c r="E23" s="27"/>
      <c r="F23" s="27"/>
      <c r="G23" s="27"/>
      <c r="H23" s="27"/>
      <c r="I23" s="27"/>
      <c r="J23" s="27"/>
      <c r="K23" s="27"/>
      <c r="L23" s="27"/>
      <c r="M23" s="27"/>
      <c r="N23" s="27"/>
      <c r="O23" s="27"/>
      <c r="P23" s="27"/>
      <c r="Q23" s="27"/>
      <c r="R23" s="27"/>
      <c r="S23" s="27"/>
      <c r="T23" s="27"/>
      <c r="U23" s="27"/>
      <c r="V23" s="27"/>
      <c r="W23" s="27"/>
    </row>
    <row r="24" spans="1:23" x14ac:dyDescent="0.3">
      <c r="A24" s="27"/>
      <c r="B24" s="27"/>
      <c r="C24" s="27"/>
      <c r="D24" s="27"/>
      <c r="E24" s="27"/>
      <c r="F24" s="27"/>
      <c r="G24" s="27"/>
      <c r="H24" s="27"/>
      <c r="I24" s="27"/>
      <c r="J24" s="27"/>
      <c r="K24" s="27"/>
      <c r="L24" s="27"/>
      <c r="M24" s="27"/>
      <c r="N24" s="27"/>
      <c r="O24" s="27"/>
      <c r="P24" s="27"/>
      <c r="Q24" s="27"/>
      <c r="R24" s="27"/>
      <c r="S24" s="27"/>
      <c r="T24" s="27"/>
      <c r="U24" s="27"/>
      <c r="V24" s="27"/>
      <c r="W24" s="27"/>
    </row>
    <row r="25" spans="1:23" x14ac:dyDescent="0.3">
      <c r="A25" s="27"/>
      <c r="B25" s="27"/>
      <c r="C25" s="27"/>
      <c r="D25" s="27"/>
      <c r="E25" s="27"/>
      <c r="F25" s="27"/>
      <c r="G25" s="27"/>
      <c r="H25" s="27"/>
      <c r="I25" s="27"/>
      <c r="J25" s="27"/>
      <c r="K25" s="27"/>
      <c r="L25" s="27"/>
      <c r="M25" s="27"/>
      <c r="N25" s="27"/>
      <c r="O25" s="27"/>
      <c r="P25" s="27"/>
      <c r="Q25" s="27"/>
      <c r="R25" s="27"/>
      <c r="S25" s="27"/>
      <c r="T25" s="27"/>
      <c r="U25" s="27"/>
      <c r="V25" s="27"/>
      <c r="W25" s="27"/>
    </row>
    <row r="26" spans="1:23" x14ac:dyDescent="0.3">
      <c r="A26" s="27"/>
      <c r="B26" s="27"/>
      <c r="C26" s="27"/>
      <c r="D26" s="27"/>
      <c r="E26" s="27"/>
      <c r="F26" s="27"/>
      <c r="G26" s="27"/>
      <c r="H26" s="27"/>
      <c r="I26" s="27"/>
      <c r="J26" s="27"/>
      <c r="K26" s="27"/>
      <c r="L26" s="27"/>
      <c r="M26" s="27"/>
      <c r="N26" s="27"/>
      <c r="O26" s="27"/>
      <c r="P26" s="27"/>
      <c r="Q26" s="27"/>
      <c r="R26" s="27"/>
      <c r="S26" s="27"/>
      <c r="T26" s="27"/>
      <c r="U26" s="27"/>
      <c r="V26" s="27"/>
      <c r="W26" s="27"/>
    </row>
    <row r="27" spans="1:23" x14ac:dyDescent="0.3">
      <c r="A27" s="27"/>
      <c r="B27" s="27"/>
      <c r="C27" s="27"/>
      <c r="D27" s="27"/>
      <c r="E27" s="27"/>
      <c r="F27" s="27"/>
      <c r="G27" s="27"/>
      <c r="H27" s="27"/>
      <c r="I27" s="27"/>
      <c r="J27" s="27"/>
      <c r="K27" s="27"/>
      <c r="L27" s="27"/>
      <c r="M27" s="27"/>
      <c r="N27" s="27"/>
      <c r="O27" s="27"/>
      <c r="P27" s="27"/>
      <c r="Q27" s="27"/>
      <c r="R27" s="27"/>
      <c r="S27" s="27"/>
      <c r="T27" s="27"/>
      <c r="U27" s="27"/>
      <c r="V27" s="27"/>
      <c r="W27" s="27"/>
    </row>
    <row r="28" spans="1:23" x14ac:dyDescent="0.3">
      <c r="A28" s="27"/>
      <c r="B28" s="27"/>
      <c r="C28" s="27"/>
      <c r="D28" s="27"/>
      <c r="E28" s="27"/>
      <c r="F28" s="27"/>
      <c r="G28" s="27"/>
      <c r="H28" s="27"/>
      <c r="I28" s="27"/>
      <c r="J28" s="27"/>
      <c r="K28" s="27"/>
      <c r="L28" s="27"/>
      <c r="M28" s="27"/>
      <c r="N28" s="27"/>
      <c r="O28" s="27"/>
      <c r="P28" s="27"/>
      <c r="Q28" s="27"/>
      <c r="R28" s="27"/>
      <c r="S28" s="27"/>
      <c r="T28" s="27"/>
      <c r="U28" s="27"/>
      <c r="V28" s="27"/>
      <c r="W28" s="27"/>
    </row>
    <row r="29" spans="1:23" x14ac:dyDescent="0.3">
      <c r="A29" s="27"/>
      <c r="B29" s="27"/>
      <c r="C29" s="27"/>
      <c r="D29" s="27"/>
      <c r="E29" s="27"/>
      <c r="F29" s="27"/>
      <c r="G29" s="27"/>
      <c r="H29" s="27"/>
      <c r="I29" s="27"/>
      <c r="J29" s="27"/>
      <c r="K29" s="27"/>
      <c r="L29" s="27"/>
      <c r="M29" s="27"/>
      <c r="N29" s="27"/>
      <c r="O29" s="27"/>
      <c r="P29" s="27"/>
      <c r="Q29" s="27"/>
      <c r="R29" s="27"/>
      <c r="S29" s="27"/>
      <c r="T29" s="27"/>
      <c r="U29" s="27"/>
      <c r="V29" s="27"/>
      <c r="W29" s="27"/>
    </row>
    <row r="30" spans="1:23" x14ac:dyDescent="0.3">
      <c r="A30" s="27"/>
      <c r="B30" s="27"/>
      <c r="C30" s="27"/>
      <c r="D30" s="27"/>
      <c r="E30" s="27"/>
      <c r="F30" s="27"/>
      <c r="G30" s="27"/>
      <c r="H30" s="27"/>
      <c r="I30" s="27"/>
      <c r="J30" s="27"/>
      <c r="K30" s="27"/>
      <c r="L30" s="27"/>
      <c r="M30" s="27"/>
      <c r="N30" s="27"/>
      <c r="O30" s="27"/>
      <c r="P30" s="27"/>
      <c r="Q30" s="27"/>
      <c r="R30" s="27"/>
      <c r="S30" s="27"/>
      <c r="T30" s="27"/>
      <c r="U30" s="27"/>
      <c r="V30" s="27"/>
      <c r="W30" s="27"/>
    </row>
    <row r="31" spans="1:23" x14ac:dyDescent="0.3">
      <c r="A31" s="27"/>
      <c r="B31" s="27"/>
      <c r="C31" s="27"/>
      <c r="D31" s="27"/>
      <c r="E31" s="27"/>
      <c r="F31" s="27"/>
      <c r="G31" s="27"/>
      <c r="H31" s="27"/>
      <c r="I31" s="27"/>
      <c r="J31" s="27"/>
      <c r="K31" s="27"/>
      <c r="L31" s="27"/>
      <c r="M31" s="27"/>
      <c r="N31" s="27"/>
      <c r="O31" s="27"/>
      <c r="P31" s="27"/>
      <c r="Q31" s="27"/>
      <c r="R31" s="27"/>
      <c r="S31" s="27"/>
      <c r="T31" s="27"/>
      <c r="U31" s="27"/>
      <c r="V31" s="27"/>
      <c r="W31" s="27"/>
    </row>
    <row r="32" spans="1:23" x14ac:dyDescent="0.3">
      <c r="A32" s="27"/>
      <c r="B32" s="27"/>
      <c r="C32" s="27"/>
      <c r="D32" s="27"/>
      <c r="E32" s="27"/>
      <c r="F32" s="27"/>
      <c r="G32" s="27"/>
      <c r="H32" s="27"/>
      <c r="I32" s="27"/>
      <c r="J32" s="27"/>
      <c r="K32" s="27"/>
      <c r="L32" s="27"/>
      <c r="M32" s="27"/>
      <c r="N32" s="27"/>
      <c r="O32" s="27"/>
      <c r="P32" s="27"/>
      <c r="Q32" s="27"/>
      <c r="R32" s="27"/>
      <c r="S32" s="27"/>
      <c r="T32" s="27"/>
      <c r="U32" s="27"/>
      <c r="V32" s="27"/>
      <c r="W32" s="27"/>
    </row>
    <row r="33" spans="1:23" x14ac:dyDescent="0.3">
      <c r="A33" s="27"/>
      <c r="B33" s="27"/>
      <c r="C33" s="27"/>
      <c r="D33" s="27"/>
      <c r="E33" s="27"/>
      <c r="F33" s="27"/>
      <c r="G33" s="27"/>
      <c r="H33" s="27"/>
      <c r="I33" s="27"/>
      <c r="J33" s="27"/>
      <c r="K33" s="27"/>
      <c r="L33" s="27"/>
      <c r="M33" s="27"/>
      <c r="N33" s="27"/>
      <c r="O33" s="27"/>
      <c r="P33" s="27"/>
      <c r="Q33" s="27"/>
      <c r="R33" s="27"/>
      <c r="S33" s="27"/>
      <c r="T33" s="27"/>
      <c r="U33" s="27"/>
      <c r="V33" s="27"/>
      <c r="W33" s="27"/>
    </row>
    <row r="34" spans="1:23" x14ac:dyDescent="0.3">
      <c r="A34" s="27"/>
      <c r="B34" s="27"/>
      <c r="C34" s="27"/>
      <c r="D34" s="27"/>
      <c r="E34" s="27"/>
      <c r="F34" s="27"/>
      <c r="G34" s="27"/>
      <c r="H34" s="27"/>
      <c r="I34" s="27"/>
      <c r="J34" s="27"/>
      <c r="K34" s="27"/>
      <c r="L34" s="27"/>
      <c r="M34" s="27"/>
      <c r="N34" s="27"/>
      <c r="O34" s="27"/>
      <c r="P34" s="27"/>
      <c r="Q34" s="27"/>
      <c r="R34" s="27"/>
      <c r="S34" s="27"/>
      <c r="T34" s="27"/>
      <c r="U34" s="27"/>
      <c r="V34" s="27"/>
      <c r="W34" s="27"/>
    </row>
    <row r="35" spans="1:23" x14ac:dyDescent="0.3">
      <c r="A35" s="27"/>
      <c r="B35" s="27"/>
      <c r="C35" s="27"/>
      <c r="D35" s="27"/>
      <c r="E35" s="27"/>
      <c r="F35" s="27"/>
      <c r="G35" s="27"/>
      <c r="H35" s="27"/>
      <c r="I35" s="27"/>
      <c r="J35" s="27"/>
      <c r="K35" s="27"/>
      <c r="L35" s="27"/>
      <c r="M35" s="27"/>
      <c r="N35" s="27"/>
      <c r="O35" s="27"/>
      <c r="P35" s="27"/>
      <c r="Q35" s="27"/>
      <c r="R35" s="27"/>
      <c r="S35" s="27"/>
      <c r="T35" s="27"/>
      <c r="U35" s="27"/>
      <c r="V35" s="27"/>
      <c r="W35" s="27"/>
    </row>
    <row r="36" spans="1:23" x14ac:dyDescent="0.3">
      <c r="A36" s="27"/>
      <c r="B36" s="27"/>
      <c r="C36" s="27"/>
      <c r="D36" s="27"/>
      <c r="E36" s="27"/>
      <c r="F36" s="27"/>
      <c r="G36" s="27"/>
      <c r="H36" s="27"/>
      <c r="I36" s="27"/>
      <c r="J36" s="27"/>
      <c r="K36" s="27"/>
      <c r="L36" s="27"/>
      <c r="M36" s="27"/>
      <c r="N36" s="27"/>
      <c r="O36" s="27"/>
      <c r="P36" s="27"/>
      <c r="Q36" s="27"/>
      <c r="R36" s="27"/>
      <c r="S36" s="27"/>
      <c r="T36" s="27"/>
      <c r="U36" s="27"/>
      <c r="V36" s="27"/>
      <c r="W36" s="27"/>
    </row>
    <row r="37" spans="1:23" x14ac:dyDescent="0.3">
      <c r="A37" s="27"/>
      <c r="B37" s="27"/>
      <c r="C37" s="27"/>
      <c r="D37" s="27"/>
      <c r="E37" s="27"/>
      <c r="F37" s="27"/>
      <c r="G37" s="27"/>
      <c r="H37" s="27"/>
      <c r="I37" s="27"/>
      <c r="J37" s="27"/>
      <c r="K37" s="27"/>
      <c r="L37" s="27"/>
      <c r="M37" s="27"/>
      <c r="N37" s="27"/>
      <c r="O37" s="27"/>
      <c r="P37" s="27"/>
      <c r="Q37" s="27"/>
      <c r="R37" s="27"/>
      <c r="S37" s="27"/>
      <c r="T37" s="27"/>
      <c r="U37" s="27"/>
      <c r="V37" s="27"/>
      <c r="W37" s="27"/>
    </row>
    <row r="38" spans="1:23" x14ac:dyDescent="0.3">
      <c r="A38" s="27"/>
      <c r="B38" s="27"/>
      <c r="C38" s="27"/>
      <c r="D38" s="27"/>
      <c r="E38" s="27"/>
      <c r="F38" s="27"/>
      <c r="G38" s="27"/>
      <c r="H38" s="27"/>
      <c r="I38" s="27"/>
      <c r="J38" s="27"/>
      <c r="K38" s="27"/>
      <c r="L38" s="27"/>
      <c r="M38" s="27"/>
      <c r="N38" s="27"/>
      <c r="O38" s="27"/>
      <c r="P38" s="27"/>
      <c r="Q38" s="27"/>
      <c r="R38" s="27"/>
      <c r="S38" s="27"/>
      <c r="T38" s="27"/>
      <c r="U38" s="27"/>
      <c r="V38" s="27"/>
      <c r="W38" s="27"/>
    </row>
    <row r="39" spans="1:23" x14ac:dyDescent="0.3">
      <c r="A39" s="27"/>
      <c r="B39" s="27"/>
      <c r="C39" s="27"/>
      <c r="D39" s="27"/>
      <c r="E39" s="27"/>
      <c r="F39" s="27"/>
      <c r="G39" s="27"/>
      <c r="H39" s="27"/>
      <c r="I39" s="27"/>
      <c r="J39" s="27"/>
      <c r="K39" s="27"/>
      <c r="L39" s="27"/>
      <c r="M39" s="27"/>
      <c r="N39" s="27"/>
      <c r="O39" s="27"/>
      <c r="P39" s="27"/>
      <c r="Q39" s="27"/>
      <c r="R39" s="27"/>
      <c r="S39" s="27"/>
      <c r="T39" s="27"/>
      <c r="U39" s="27"/>
      <c r="V39" s="27"/>
      <c r="W39" s="27"/>
    </row>
    <row r="40" spans="1:23" x14ac:dyDescent="0.3">
      <c r="A40" s="27"/>
      <c r="B40" s="27"/>
      <c r="C40" s="27"/>
      <c r="D40" s="27"/>
      <c r="E40" s="27"/>
      <c r="F40" s="27"/>
      <c r="G40" s="27"/>
      <c r="H40" s="27"/>
      <c r="I40" s="27"/>
      <c r="J40" s="27"/>
      <c r="K40" s="27"/>
      <c r="L40" s="27"/>
      <c r="M40" s="27"/>
      <c r="N40" s="27"/>
      <c r="O40" s="27"/>
      <c r="P40" s="27"/>
      <c r="Q40" s="27"/>
      <c r="R40" s="27"/>
      <c r="S40" s="27"/>
      <c r="T40" s="27"/>
      <c r="U40" s="27"/>
      <c r="V40" s="27"/>
      <c r="W40" s="27"/>
    </row>
    <row r="41" spans="1:23" x14ac:dyDescent="0.3">
      <c r="A41" s="27"/>
      <c r="B41" s="27"/>
      <c r="C41" s="27"/>
      <c r="D41" s="27"/>
      <c r="E41" s="27"/>
      <c r="F41" s="27"/>
      <c r="G41" s="27"/>
      <c r="H41" s="27"/>
      <c r="I41" s="27"/>
      <c r="J41" s="27"/>
      <c r="K41" s="27"/>
      <c r="L41" s="27"/>
      <c r="M41" s="27"/>
      <c r="N41" s="27"/>
      <c r="O41" s="27"/>
      <c r="P41" s="27"/>
      <c r="Q41" s="27"/>
      <c r="R41" s="27"/>
      <c r="S41" s="27"/>
      <c r="T41" s="27"/>
      <c r="U41" s="27"/>
      <c r="V41" s="27"/>
      <c r="W41" s="27"/>
    </row>
    <row r="42" spans="1:23" x14ac:dyDescent="0.3">
      <c r="A42" s="27"/>
      <c r="B42" s="27"/>
      <c r="C42" s="27"/>
      <c r="D42" s="27"/>
      <c r="E42" s="27"/>
      <c r="F42" s="27"/>
      <c r="G42" s="27"/>
      <c r="H42" s="27"/>
      <c r="I42" s="27"/>
      <c r="J42" s="27"/>
      <c r="K42" s="27"/>
      <c r="L42" s="27"/>
      <c r="M42" s="27"/>
      <c r="N42" s="27"/>
      <c r="O42" s="27"/>
      <c r="P42" s="27"/>
      <c r="Q42" s="27"/>
      <c r="R42" s="27"/>
      <c r="S42" s="27"/>
      <c r="T42" s="27"/>
      <c r="U42" s="27"/>
      <c r="V42" s="27"/>
      <c r="W42" s="27"/>
    </row>
    <row r="43" spans="1:23" x14ac:dyDescent="0.3">
      <c r="A43" s="27"/>
      <c r="B43" s="27"/>
      <c r="C43" s="27"/>
      <c r="D43" s="27"/>
      <c r="E43" s="27"/>
      <c r="F43" s="27"/>
      <c r="G43" s="27"/>
      <c r="H43" s="27"/>
      <c r="I43" s="27"/>
      <c r="J43" s="27"/>
      <c r="K43" s="27"/>
      <c r="L43" s="27"/>
      <c r="M43" s="27"/>
      <c r="N43" s="27"/>
      <c r="O43" s="27"/>
      <c r="P43" s="27"/>
      <c r="Q43" s="27"/>
      <c r="R43" s="27"/>
      <c r="S43" s="27"/>
      <c r="T43" s="27"/>
      <c r="U43" s="27"/>
      <c r="V43" s="27"/>
      <c r="W43" s="27"/>
    </row>
    <row r="44" spans="1:23" x14ac:dyDescent="0.3">
      <c r="A44" s="27"/>
      <c r="B44" s="27"/>
      <c r="C44" s="27"/>
      <c r="D44" s="27"/>
      <c r="E44" s="27"/>
      <c r="F44" s="27"/>
      <c r="G44" s="27"/>
      <c r="H44" s="27"/>
      <c r="I44" s="27"/>
      <c r="J44" s="27"/>
      <c r="K44" s="27"/>
      <c r="L44" s="27"/>
      <c r="M44" s="27"/>
      <c r="N44" s="27"/>
      <c r="O44" s="27"/>
      <c r="P44" s="27"/>
      <c r="Q44" s="27"/>
      <c r="R44" s="27"/>
      <c r="S44" s="27"/>
      <c r="T44" s="27"/>
      <c r="U44" s="27"/>
      <c r="V44" s="27"/>
      <c r="W44" s="27"/>
    </row>
    <row r="45" spans="1:23" x14ac:dyDescent="0.3">
      <c r="A45" s="27"/>
      <c r="B45" s="27"/>
      <c r="C45" s="27"/>
      <c r="D45" s="27"/>
      <c r="E45" s="27"/>
      <c r="F45" s="27"/>
      <c r="G45" s="27"/>
      <c r="H45" s="27"/>
      <c r="I45" s="27"/>
      <c r="J45" s="27"/>
      <c r="K45" s="27"/>
      <c r="L45" s="27"/>
      <c r="M45" s="27"/>
      <c r="N45" s="27"/>
      <c r="O45" s="27"/>
      <c r="P45" s="27"/>
      <c r="Q45" s="27"/>
      <c r="R45" s="27"/>
      <c r="S45" s="27"/>
      <c r="T45" s="27"/>
      <c r="U45" s="27"/>
      <c r="V45" s="27"/>
      <c r="W45" s="27"/>
    </row>
    <row r="46" spans="1:23" x14ac:dyDescent="0.3">
      <c r="A46" s="27"/>
      <c r="B46" s="27"/>
      <c r="C46" s="27"/>
      <c r="D46" s="27"/>
      <c r="E46" s="27"/>
      <c r="F46" s="27"/>
      <c r="G46" s="27"/>
      <c r="H46" s="27"/>
      <c r="I46" s="27"/>
      <c r="J46" s="27"/>
      <c r="K46" s="27"/>
      <c r="L46" s="27"/>
      <c r="M46" s="27"/>
      <c r="N46" s="27"/>
      <c r="O46" s="27"/>
      <c r="P46" s="27"/>
      <c r="Q46" s="27"/>
      <c r="R46" s="27"/>
      <c r="S46" s="27"/>
      <c r="T46" s="27"/>
      <c r="U46" s="27"/>
      <c r="V46" s="27"/>
      <c r="W46" s="27"/>
    </row>
    <row r="47" spans="1:23" x14ac:dyDescent="0.3">
      <c r="A47" s="27"/>
      <c r="B47" s="27"/>
      <c r="C47" s="27"/>
      <c r="D47" s="27"/>
      <c r="E47" s="27"/>
      <c r="F47" s="27"/>
      <c r="G47" s="27"/>
      <c r="H47" s="27"/>
      <c r="I47" s="27"/>
      <c r="J47" s="27"/>
      <c r="K47" s="27"/>
      <c r="L47" s="27"/>
      <c r="M47" s="27"/>
      <c r="N47" s="27"/>
      <c r="O47" s="27"/>
      <c r="P47" s="27"/>
      <c r="Q47" s="27"/>
      <c r="R47" s="27"/>
      <c r="S47" s="27"/>
      <c r="T47" s="27"/>
      <c r="U47" s="27"/>
      <c r="V47" s="27"/>
      <c r="W47" s="27"/>
    </row>
    <row r="48" spans="1:23" x14ac:dyDescent="0.3">
      <c r="A48" s="27"/>
      <c r="B48" s="27"/>
      <c r="C48" s="27"/>
      <c r="D48" s="27"/>
      <c r="E48" s="27"/>
      <c r="F48" s="27"/>
      <c r="G48" s="27"/>
      <c r="H48" s="27"/>
      <c r="I48" s="27"/>
      <c r="J48" s="27"/>
      <c r="K48" s="27"/>
      <c r="L48" s="27"/>
      <c r="M48" s="27"/>
      <c r="N48" s="27"/>
      <c r="O48" s="27"/>
      <c r="P48" s="27"/>
      <c r="Q48" s="27"/>
      <c r="R48" s="27"/>
      <c r="S48" s="27"/>
      <c r="T48" s="27"/>
      <c r="U48" s="27"/>
      <c r="V48" s="27"/>
      <c r="W48" s="27"/>
    </row>
    <row r="49" spans="1:23" x14ac:dyDescent="0.3">
      <c r="A49" s="27"/>
      <c r="B49" s="27"/>
      <c r="C49" s="27"/>
      <c r="D49" s="27"/>
      <c r="E49" s="27"/>
      <c r="F49" s="27"/>
      <c r="G49" s="27"/>
      <c r="H49" s="27"/>
      <c r="I49" s="27"/>
      <c r="J49" s="27"/>
      <c r="K49" s="27"/>
      <c r="L49" s="27"/>
      <c r="M49" s="27"/>
      <c r="N49" s="27"/>
      <c r="O49" s="27"/>
      <c r="P49" s="27"/>
      <c r="Q49" s="27"/>
      <c r="R49" s="27"/>
      <c r="S49" s="27"/>
      <c r="T49" s="27"/>
      <c r="U49" s="27"/>
      <c r="V49" s="27"/>
      <c r="W49" s="27"/>
    </row>
    <row r="50" spans="1:23" x14ac:dyDescent="0.3">
      <c r="A50" s="27"/>
      <c r="B50" s="27"/>
      <c r="C50" s="27"/>
      <c r="D50" s="27"/>
      <c r="E50" s="27"/>
      <c r="F50" s="27"/>
      <c r="G50" s="27"/>
      <c r="H50" s="27"/>
      <c r="I50" s="27"/>
      <c r="J50" s="27"/>
      <c r="K50" s="27"/>
      <c r="L50" s="27"/>
      <c r="M50" s="27"/>
      <c r="N50" s="27"/>
      <c r="O50" s="27"/>
      <c r="P50" s="27"/>
      <c r="Q50" s="27"/>
      <c r="R50" s="27"/>
      <c r="S50" s="27"/>
      <c r="T50" s="27"/>
      <c r="U50" s="27"/>
      <c r="V50" s="27"/>
      <c r="W50" s="27"/>
    </row>
    <row r="51" spans="1:23" x14ac:dyDescent="0.3">
      <c r="A51" s="27"/>
      <c r="B51" s="27"/>
      <c r="C51" s="27"/>
      <c r="D51" s="27"/>
      <c r="E51" s="27"/>
      <c r="F51" s="27"/>
      <c r="G51" s="27"/>
      <c r="H51" s="27"/>
      <c r="I51" s="27"/>
      <c r="J51" s="27"/>
      <c r="K51" s="27"/>
      <c r="L51" s="27"/>
      <c r="M51" s="27"/>
      <c r="N51" s="27"/>
      <c r="O51" s="27"/>
      <c r="P51" s="27"/>
      <c r="Q51" s="27"/>
      <c r="R51" s="27"/>
      <c r="S51" s="27"/>
      <c r="T51" s="27"/>
      <c r="U51" s="27"/>
      <c r="V51" s="27"/>
      <c r="W51" s="27"/>
    </row>
    <row r="52" spans="1:23" x14ac:dyDescent="0.3">
      <c r="A52" s="27"/>
      <c r="B52" s="27"/>
      <c r="C52" s="27"/>
      <c r="D52" s="27"/>
      <c r="E52" s="27"/>
      <c r="F52" s="27"/>
      <c r="G52" s="27"/>
      <c r="H52" s="27"/>
      <c r="I52" s="27"/>
      <c r="J52" s="27"/>
      <c r="K52" s="27"/>
      <c r="L52" s="27"/>
      <c r="M52" s="27"/>
      <c r="N52" s="27"/>
      <c r="O52" s="27"/>
      <c r="P52" s="27"/>
      <c r="Q52" s="27"/>
      <c r="R52" s="27"/>
      <c r="S52" s="27"/>
      <c r="T52" s="27"/>
      <c r="U52" s="27"/>
      <c r="V52" s="27"/>
      <c r="W52" s="27"/>
    </row>
    <row r="53" spans="1:23" x14ac:dyDescent="0.3">
      <c r="A53" s="27"/>
      <c r="B53" s="27"/>
      <c r="C53" s="27"/>
      <c r="D53" s="27"/>
      <c r="E53" s="27"/>
      <c r="F53" s="27"/>
      <c r="G53" s="27"/>
      <c r="H53" s="27"/>
      <c r="I53" s="27"/>
      <c r="J53" s="27"/>
      <c r="K53" s="27"/>
      <c r="L53" s="27"/>
      <c r="M53" s="27"/>
      <c r="N53" s="27"/>
      <c r="O53" s="27"/>
      <c r="P53" s="27"/>
      <c r="Q53" s="27"/>
      <c r="R53" s="27"/>
      <c r="S53" s="27"/>
      <c r="T53" s="27"/>
      <c r="U53" s="27"/>
      <c r="V53" s="27"/>
      <c r="W53" s="27"/>
    </row>
    <row r="54" spans="1:23" x14ac:dyDescent="0.3">
      <c r="A54" s="27"/>
      <c r="B54" s="27"/>
      <c r="C54" s="27"/>
      <c r="D54" s="27"/>
      <c r="E54" s="27"/>
      <c r="F54" s="27"/>
      <c r="G54" s="27"/>
      <c r="H54" s="27"/>
      <c r="I54" s="27"/>
      <c r="J54" s="27"/>
      <c r="K54" s="27"/>
      <c r="L54" s="27"/>
      <c r="M54" s="27"/>
      <c r="N54" s="27"/>
      <c r="O54" s="27"/>
      <c r="P54" s="27"/>
      <c r="Q54" s="27"/>
      <c r="R54" s="27"/>
      <c r="S54" s="27"/>
      <c r="T54" s="27"/>
      <c r="U54" s="27"/>
      <c r="V54" s="27"/>
      <c r="W54" s="27"/>
    </row>
  </sheetData>
  <mergeCells count="5">
    <mergeCell ref="B3:D3"/>
    <mergeCell ref="C4:D4"/>
    <mergeCell ref="C5:D5"/>
    <mergeCell ref="B11:C11"/>
    <mergeCell ref="B10:E10"/>
  </mergeCells>
  <hyperlinks>
    <hyperlink ref="B1" location="Contents!A1" display="Back to Contents" xr:uid="{00000000-0004-0000-0A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AG120"/>
  <sheetViews>
    <sheetView workbookViewId="0">
      <selection activeCell="C5" sqref="C5:D5"/>
    </sheetView>
  </sheetViews>
  <sheetFormatPr defaultColWidth="9.1796875" defaultRowHeight="14" x14ac:dyDescent="0.3"/>
  <cols>
    <col min="1" max="1" width="8.7265625" style="27" customWidth="1"/>
    <col min="2" max="2" width="25.7265625" style="30" customWidth="1"/>
    <col min="3" max="3" width="22.7265625" style="30" customWidth="1"/>
    <col min="4" max="4" width="20.7265625" style="30" customWidth="1"/>
    <col min="5" max="5" width="45" style="30" bestFit="1" customWidth="1"/>
    <col min="6" max="6" width="14.54296875" style="27" customWidth="1"/>
    <col min="7" max="7" width="25.7265625" style="30" customWidth="1"/>
    <col min="8" max="8" width="23.1796875" style="30" customWidth="1"/>
    <col min="9" max="9" width="20.7265625" style="30" customWidth="1"/>
    <col min="10" max="10" width="41.453125" style="27" customWidth="1"/>
    <col min="11" max="11" width="16" style="27" bestFit="1" customWidth="1"/>
    <col min="12" max="12" width="8" style="27" bestFit="1" customWidth="1"/>
    <col min="13" max="13" width="9.1796875" style="27" customWidth="1"/>
    <col min="14" max="14" width="37.453125" style="27" customWidth="1"/>
    <col min="15" max="15" width="9.1796875" style="27" customWidth="1"/>
    <col min="16" max="16384" width="9.1796875" style="27"/>
  </cols>
  <sheetData>
    <row r="1" spans="1:33" ht="14.5" x14ac:dyDescent="0.3">
      <c r="B1" s="80" t="s">
        <v>44</v>
      </c>
      <c r="C1" s="1"/>
      <c r="D1" s="1"/>
      <c r="E1" s="1"/>
      <c r="F1" s="1"/>
      <c r="G1" s="1"/>
      <c r="H1" s="1"/>
      <c r="I1" s="1"/>
      <c r="J1" s="1"/>
      <c r="K1" s="1"/>
      <c r="L1" s="1"/>
      <c r="M1" s="1"/>
      <c r="N1" s="1"/>
      <c r="O1" s="1"/>
      <c r="P1" s="1"/>
      <c r="Q1" s="1"/>
      <c r="R1" s="1"/>
      <c r="S1" s="1"/>
      <c r="T1" s="1"/>
      <c r="U1" s="1"/>
      <c r="V1" s="143"/>
      <c r="W1" s="143"/>
      <c r="X1" s="143"/>
      <c r="Y1" s="143"/>
      <c r="Z1" s="143"/>
      <c r="AA1" s="143"/>
      <c r="AB1" s="143"/>
      <c r="AC1" s="143"/>
      <c r="AD1" s="143"/>
      <c r="AE1" s="143"/>
      <c r="AF1" s="143"/>
      <c r="AG1" s="143"/>
    </row>
    <row r="2" spans="1:33" ht="15" thickBot="1" x14ac:dyDescent="0.35">
      <c r="A2" s="1"/>
      <c r="B2" s="1"/>
      <c r="C2" s="1"/>
      <c r="D2" s="1"/>
      <c r="E2" s="1"/>
      <c r="F2" s="1"/>
      <c r="G2" s="1"/>
      <c r="H2" s="1"/>
      <c r="I2" s="1"/>
      <c r="J2" s="1"/>
      <c r="K2" s="1"/>
      <c r="L2" s="1"/>
      <c r="M2" s="1"/>
      <c r="N2" s="1"/>
      <c r="O2" s="1"/>
      <c r="P2" s="1"/>
      <c r="Q2" s="1"/>
      <c r="R2" s="1"/>
      <c r="S2" s="1"/>
      <c r="T2" s="1"/>
      <c r="U2" s="1"/>
      <c r="V2" s="143"/>
      <c r="W2" s="143"/>
      <c r="X2" s="143"/>
      <c r="Y2" s="143"/>
      <c r="Z2" s="143"/>
      <c r="AA2" s="143"/>
      <c r="AB2" s="143"/>
      <c r="AC2" s="143"/>
      <c r="AD2" s="143"/>
      <c r="AE2" s="143"/>
      <c r="AF2" s="143"/>
      <c r="AG2" s="143"/>
    </row>
    <row r="3" spans="1:33" ht="18.5" thickBot="1" x14ac:dyDescent="0.35">
      <c r="A3" s="1"/>
      <c r="B3" s="388" t="s">
        <v>278</v>
      </c>
      <c r="C3" s="388"/>
      <c r="D3" s="388"/>
      <c r="E3" s="1"/>
      <c r="F3" s="1"/>
      <c r="G3" s="144" t="s">
        <v>114</v>
      </c>
      <c r="H3" s="1"/>
      <c r="I3" s="1"/>
      <c r="J3" s="1"/>
      <c r="K3" s="1"/>
      <c r="L3" s="1"/>
      <c r="M3" s="1"/>
      <c r="N3" s="1"/>
      <c r="O3" s="1"/>
      <c r="P3" s="1"/>
      <c r="Q3" s="1"/>
      <c r="R3" s="1"/>
      <c r="S3" s="1"/>
      <c r="T3" s="1"/>
      <c r="U3" s="1"/>
      <c r="V3" s="143"/>
      <c r="W3" s="143"/>
      <c r="X3" s="143"/>
      <c r="Y3" s="143"/>
      <c r="Z3" s="143"/>
      <c r="AA3" s="143"/>
      <c r="AB3" s="143"/>
      <c r="AC3" s="143"/>
      <c r="AD3" s="143"/>
      <c r="AE3" s="143"/>
      <c r="AF3" s="143"/>
      <c r="AG3" s="143"/>
    </row>
    <row r="4" spans="1:33" ht="15" thickBot="1" x14ac:dyDescent="0.35">
      <c r="A4" s="1"/>
      <c r="B4" s="63" t="s">
        <v>1</v>
      </c>
      <c r="C4" s="398" t="str">
        <f>Guidance!C$4</f>
        <v>TD0037 &amp; TS0038</v>
      </c>
      <c r="D4" s="398"/>
      <c r="E4" s="1"/>
      <c r="F4" s="1"/>
      <c r="G4" s="84" t="s">
        <v>115</v>
      </c>
      <c r="H4" s="1"/>
      <c r="I4" s="1"/>
      <c r="J4" s="1"/>
      <c r="K4" s="1"/>
      <c r="L4" s="1"/>
      <c r="M4" s="1"/>
      <c r="N4" s="1"/>
      <c r="O4" s="1"/>
      <c r="P4" s="1"/>
      <c r="Q4" s="1"/>
      <c r="R4" s="1"/>
      <c r="S4" s="1"/>
      <c r="T4" s="1"/>
      <c r="U4" s="1"/>
      <c r="V4" s="143"/>
      <c r="W4" s="143"/>
      <c r="X4" s="143"/>
      <c r="Y4" s="143"/>
      <c r="Z4" s="143"/>
      <c r="AA4" s="143"/>
      <c r="AB4" s="143"/>
      <c r="AC4" s="143"/>
      <c r="AD4" s="143"/>
      <c r="AE4" s="143"/>
      <c r="AF4" s="143"/>
      <c r="AG4" s="143"/>
    </row>
    <row r="5" spans="1:33" ht="15" thickBot="1" x14ac:dyDescent="0.35">
      <c r="A5" s="1"/>
      <c r="B5" s="64" t="s">
        <v>3</v>
      </c>
      <c r="C5" s="395" t="str">
        <f>Guidance!C$5</f>
        <v>Brompton Bicycle Ltd</v>
      </c>
      <c r="D5" s="395"/>
      <c r="E5" s="1"/>
      <c r="G5" s="1"/>
      <c r="H5" s="1"/>
      <c r="I5" s="1"/>
      <c r="J5" s="1"/>
      <c r="K5" s="1"/>
      <c r="L5" s="1"/>
      <c r="M5" s="1"/>
      <c r="N5" s="1"/>
      <c r="O5" s="1"/>
      <c r="P5" s="1"/>
      <c r="Q5" s="1"/>
      <c r="R5" s="1"/>
      <c r="S5" s="1"/>
      <c r="T5" s="1"/>
      <c r="U5" s="1"/>
      <c r="V5" s="143"/>
      <c r="W5" s="143"/>
      <c r="X5" s="143"/>
      <c r="Y5" s="143"/>
      <c r="Z5" s="143"/>
      <c r="AA5" s="143"/>
      <c r="AB5" s="143"/>
      <c r="AC5" s="143"/>
      <c r="AD5" s="143"/>
      <c r="AE5" s="143"/>
      <c r="AF5" s="143"/>
      <c r="AG5" s="143"/>
    </row>
    <row r="6" spans="1:33" ht="15" thickBot="1" x14ac:dyDescent="0.35">
      <c r="A6" s="1"/>
      <c r="B6" s="224"/>
      <c r="C6" s="38"/>
      <c r="D6" s="38"/>
      <c r="E6" s="1"/>
      <c r="G6" s="1"/>
      <c r="H6" s="1"/>
      <c r="I6" s="1"/>
      <c r="J6" s="1"/>
      <c r="K6" s="1"/>
      <c r="L6" s="1"/>
      <c r="M6" s="1"/>
      <c r="N6" s="1"/>
      <c r="O6" s="1"/>
      <c r="P6" s="1"/>
      <c r="Q6" s="1"/>
      <c r="R6" s="1"/>
      <c r="S6" s="1"/>
      <c r="T6" s="1"/>
      <c r="U6" s="1"/>
      <c r="V6" s="143"/>
      <c r="W6" s="143"/>
      <c r="X6" s="143"/>
      <c r="Y6" s="143"/>
      <c r="Z6" s="143"/>
      <c r="AA6" s="143"/>
      <c r="AB6" s="143"/>
      <c r="AC6" s="143"/>
      <c r="AD6" s="143"/>
      <c r="AE6" s="143"/>
      <c r="AF6" s="143"/>
      <c r="AG6" s="143"/>
    </row>
    <row r="7" spans="1:33" ht="15" thickBot="1" x14ac:dyDescent="0.4">
      <c r="A7" s="1"/>
      <c r="B7" s="225" t="s">
        <v>279</v>
      </c>
      <c r="C7" s="226"/>
      <c r="D7" s="226"/>
      <c r="E7" s="227"/>
      <c r="F7" s="1"/>
      <c r="G7" s="228" t="s">
        <v>280</v>
      </c>
      <c r="H7" s="229"/>
      <c r="I7" s="230"/>
      <c r="J7" s="1"/>
      <c r="K7" s="1"/>
      <c r="L7" s="1"/>
      <c r="M7" s="1"/>
      <c r="N7" s="1"/>
      <c r="O7" s="1"/>
      <c r="P7" s="1"/>
      <c r="Q7" s="1"/>
      <c r="R7" s="1"/>
      <c r="S7" s="1"/>
      <c r="T7" s="1"/>
      <c r="U7" s="1"/>
      <c r="V7" s="143"/>
      <c r="W7" s="143"/>
      <c r="X7" s="143"/>
      <c r="Y7" s="143"/>
      <c r="Z7" s="143"/>
      <c r="AA7" s="143"/>
      <c r="AB7" s="143"/>
      <c r="AC7" s="143"/>
      <c r="AD7" s="143"/>
      <c r="AE7" s="143"/>
      <c r="AF7" s="143"/>
      <c r="AG7" s="143"/>
    </row>
    <row r="8" spans="1:33" ht="14.5" x14ac:dyDescent="0.35">
      <c r="A8" s="1"/>
      <c r="B8" s="231" t="s">
        <v>281</v>
      </c>
      <c r="C8" s="232"/>
      <c r="D8" s="232"/>
      <c r="E8" s="233"/>
      <c r="F8" s="1"/>
      <c r="H8" s="1"/>
      <c r="I8" s="1"/>
      <c r="J8" s="1"/>
      <c r="K8" s="1"/>
      <c r="L8" s="1"/>
      <c r="M8" s="1"/>
      <c r="N8" s="1"/>
      <c r="O8" s="1"/>
      <c r="P8" s="1"/>
      <c r="Q8" s="1"/>
      <c r="R8" s="1"/>
      <c r="S8" s="1"/>
      <c r="T8" s="1"/>
      <c r="U8" s="1"/>
      <c r="V8" s="143"/>
      <c r="W8" s="143"/>
      <c r="X8" s="143"/>
      <c r="Y8" s="143"/>
      <c r="Z8" s="143"/>
      <c r="AA8" s="143"/>
      <c r="AB8" s="143"/>
      <c r="AC8" s="143"/>
      <c r="AD8" s="143"/>
      <c r="AE8" s="143"/>
      <c r="AF8" s="143"/>
      <c r="AG8" s="143"/>
    </row>
    <row r="9" spans="1:33" s="30" customFormat="1" ht="15" thickBot="1" x14ac:dyDescent="0.35">
      <c r="A9" s="2"/>
      <c r="B9" s="368" t="s">
        <v>400</v>
      </c>
      <c r="C9" s="2"/>
      <c r="D9" s="2"/>
      <c r="E9" s="2"/>
      <c r="F9" s="2"/>
      <c r="H9" s="2"/>
      <c r="I9" s="2"/>
      <c r="J9" s="2"/>
      <c r="K9" s="2"/>
      <c r="L9" s="2"/>
      <c r="M9" s="2"/>
      <c r="N9" s="2"/>
      <c r="O9" s="2"/>
      <c r="P9" s="2"/>
      <c r="Q9" s="2"/>
      <c r="R9" s="2"/>
      <c r="S9" s="2"/>
      <c r="T9" s="2"/>
      <c r="U9" s="2"/>
      <c r="V9" s="171"/>
      <c r="W9" s="171"/>
      <c r="X9" s="171"/>
      <c r="Y9" s="171"/>
      <c r="Z9" s="171"/>
      <c r="AA9" s="171"/>
      <c r="AB9" s="171"/>
      <c r="AC9" s="171"/>
      <c r="AD9" s="171"/>
      <c r="AE9" s="171"/>
      <c r="AF9" s="171"/>
      <c r="AG9" s="171"/>
    </row>
    <row r="10" spans="1:33" s="149" customFormat="1" ht="16" thickBot="1" x14ac:dyDescent="0.4">
      <c r="A10" s="151"/>
      <c r="B10" s="420" t="s">
        <v>282</v>
      </c>
      <c r="C10" s="420"/>
      <c r="D10" s="420"/>
      <c r="E10" s="420"/>
      <c r="G10" s="443" t="s">
        <v>283</v>
      </c>
      <c r="H10" s="443"/>
      <c r="I10" s="443"/>
      <c r="Q10" s="152"/>
      <c r="R10" s="152"/>
      <c r="S10" s="152"/>
      <c r="T10" s="152"/>
      <c r="U10" s="152"/>
      <c r="V10" s="152"/>
      <c r="W10" s="152"/>
      <c r="X10" s="152"/>
      <c r="Y10" s="152"/>
      <c r="Z10" s="152"/>
      <c r="AA10" s="152"/>
      <c r="AB10" s="152"/>
    </row>
    <row r="11" spans="1:33" ht="28.5" thickBot="1" x14ac:dyDescent="0.35">
      <c r="A11" s="153"/>
      <c r="B11" s="234" t="s">
        <v>171</v>
      </c>
      <c r="C11" s="154" t="s">
        <v>284</v>
      </c>
      <c r="D11" s="235" t="s">
        <v>173</v>
      </c>
      <c r="E11" s="236" t="s">
        <v>174</v>
      </c>
      <c r="F11" s="1"/>
      <c r="G11" s="234" t="s">
        <v>171</v>
      </c>
      <c r="H11" s="154" t="s">
        <v>284</v>
      </c>
      <c r="I11" s="235" t="s">
        <v>285</v>
      </c>
      <c r="K11" s="1"/>
      <c r="L11" s="1"/>
      <c r="M11" s="1"/>
      <c r="N11" s="143"/>
      <c r="O11" s="143"/>
      <c r="P11" s="143"/>
      <c r="Q11" s="143"/>
      <c r="R11" s="143"/>
      <c r="S11" s="143"/>
      <c r="T11" s="143"/>
      <c r="U11" s="143"/>
      <c r="V11" s="143"/>
      <c r="W11" s="143"/>
      <c r="X11" s="143"/>
      <c r="Y11" s="143"/>
      <c r="Z11" s="143"/>
      <c r="AA11" s="143"/>
      <c r="AB11" s="143"/>
    </row>
    <row r="12" spans="1:33" ht="42" x14ac:dyDescent="0.3">
      <c r="A12" s="156"/>
      <c r="B12" s="157" t="s">
        <v>286</v>
      </c>
      <c r="C12" s="444" t="s">
        <v>394</v>
      </c>
      <c r="D12" s="445"/>
      <c r="E12" s="446"/>
      <c r="F12" s="1"/>
      <c r="G12" s="237" t="s">
        <v>287</v>
      </c>
      <c r="H12" s="453" t="s">
        <v>394</v>
      </c>
      <c r="I12" s="454"/>
      <c r="J12" s="296"/>
      <c r="K12" s="1"/>
      <c r="L12" s="1"/>
      <c r="M12" s="143"/>
      <c r="N12" s="143"/>
      <c r="O12" s="143"/>
      <c r="P12" s="143"/>
      <c r="Q12" s="143"/>
      <c r="R12" s="143"/>
      <c r="S12" s="143"/>
      <c r="T12" s="143"/>
      <c r="U12" s="143"/>
      <c r="V12" s="143"/>
      <c r="W12" s="143"/>
      <c r="X12" s="143"/>
      <c r="Y12" s="143"/>
      <c r="Z12" s="143"/>
      <c r="AA12" s="143"/>
    </row>
    <row r="13" spans="1:33" ht="42" x14ac:dyDescent="0.3">
      <c r="A13" s="153"/>
      <c r="B13" s="158" t="s">
        <v>176</v>
      </c>
      <c r="C13" s="447"/>
      <c r="D13" s="448"/>
      <c r="E13" s="449"/>
      <c r="F13" s="1"/>
      <c r="G13" s="238" t="s">
        <v>288</v>
      </c>
      <c r="H13" s="455"/>
      <c r="I13" s="456"/>
      <c r="J13" s="296"/>
      <c r="K13" s="1"/>
      <c r="L13" s="1"/>
      <c r="M13" s="143"/>
      <c r="N13" s="143"/>
      <c r="O13" s="143"/>
      <c r="P13" s="143"/>
      <c r="Q13" s="143"/>
      <c r="R13" s="143"/>
      <c r="S13" s="143"/>
      <c r="T13" s="143"/>
      <c r="U13" s="143"/>
      <c r="V13" s="143"/>
      <c r="W13" s="143"/>
      <c r="X13" s="143"/>
      <c r="Y13" s="143"/>
      <c r="Z13" s="143"/>
      <c r="AA13" s="143"/>
    </row>
    <row r="14" spans="1:33" ht="42.5" thickBot="1" x14ac:dyDescent="0.35">
      <c r="A14" s="153"/>
      <c r="B14" s="159" t="s">
        <v>289</v>
      </c>
      <c r="C14" s="447"/>
      <c r="D14" s="448"/>
      <c r="E14" s="449"/>
      <c r="F14" s="1"/>
      <c r="G14" s="239" t="s">
        <v>290</v>
      </c>
      <c r="H14" s="457"/>
      <c r="I14" s="458"/>
      <c r="K14" s="1"/>
      <c r="L14" s="1"/>
      <c r="M14" s="1"/>
      <c r="N14" s="143"/>
      <c r="O14" s="143"/>
      <c r="P14" s="143"/>
      <c r="Q14" s="143"/>
      <c r="R14" s="143"/>
      <c r="S14" s="143"/>
      <c r="T14" s="143"/>
      <c r="U14" s="143"/>
      <c r="V14" s="143"/>
      <c r="W14" s="143"/>
      <c r="X14" s="143"/>
      <c r="Y14" s="143"/>
      <c r="Z14" s="143"/>
      <c r="AA14" s="143"/>
      <c r="AB14" s="143"/>
    </row>
    <row r="15" spans="1:33" s="48" customFormat="1" ht="56.5" thickBot="1" x14ac:dyDescent="0.35">
      <c r="A15" s="153"/>
      <c r="B15" s="160" t="s">
        <v>291</v>
      </c>
      <c r="C15" s="450"/>
      <c r="D15" s="451"/>
      <c r="E15" s="452"/>
      <c r="F15" s="1"/>
      <c r="K15" s="1"/>
      <c r="L15" s="1"/>
      <c r="M15" s="1"/>
      <c r="N15" s="143"/>
      <c r="O15" s="143"/>
      <c r="P15" s="143"/>
      <c r="Q15" s="143"/>
      <c r="R15" s="143"/>
      <c r="S15" s="143"/>
      <c r="T15" s="143"/>
      <c r="U15" s="143"/>
      <c r="V15" s="143"/>
      <c r="W15" s="143"/>
      <c r="X15" s="143"/>
      <c r="Y15" s="143"/>
      <c r="Z15" s="143"/>
      <c r="AA15" s="143"/>
      <c r="AB15" s="143"/>
    </row>
    <row r="16" spans="1:33" s="48" customFormat="1" ht="15" thickBot="1" x14ac:dyDescent="0.35">
      <c r="A16" s="153"/>
      <c r="B16" s="153"/>
      <c r="C16" s="153"/>
      <c r="D16" s="153"/>
      <c r="E16" s="153"/>
      <c r="F16" s="1"/>
      <c r="G16" s="27"/>
      <c r="H16" s="27"/>
      <c r="I16" s="27"/>
      <c r="K16" s="1"/>
      <c r="L16" s="1"/>
      <c r="M16" s="1"/>
      <c r="N16" s="143"/>
      <c r="O16" s="143"/>
      <c r="P16" s="143"/>
      <c r="Q16" s="143"/>
      <c r="R16" s="143"/>
      <c r="S16" s="143"/>
      <c r="T16" s="143"/>
      <c r="U16" s="143"/>
      <c r="V16" s="143"/>
      <c r="W16" s="143"/>
      <c r="X16" s="143"/>
      <c r="Y16" s="143"/>
      <c r="Z16" s="143"/>
      <c r="AA16" s="143"/>
      <c r="AB16" s="143"/>
    </row>
    <row r="17" spans="1:28" ht="70" x14ac:dyDescent="0.3">
      <c r="A17" s="153"/>
      <c r="B17" s="122" t="s">
        <v>292</v>
      </c>
      <c r="C17" s="442" t="s">
        <v>394</v>
      </c>
      <c r="D17" s="442"/>
      <c r="E17" s="442"/>
      <c r="F17" s="302"/>
      <c r="G17" s="27"/>
      <c r="H17" s="27"/>
      <c r="I17" s="27"/>
      <c r="K17" s="1"/>
      <c r="L17" s="1"/>
      <c r="M17" s="1"/>
      <c r="N17" s="143"/>
      <c r="O17" s="143"/>
      <c r="P17" s="143"/>
      <c r="Q17" s="143"/>
      <c r="R17" s="143"/>
      <c r="S17" s="143"/>
      <c r="T17" s="143"/>
      <c r="U17" s="143"/>
      <c r="V17" s="143"/>
      <c r="W17" s="143"/>
      <c r="X17" s="143"/>
      <c r="Y17" s="143"/>
      <c r="Z17" s="143"/>
      <c r="AA17" s="143"/>
      <c r="AB17" s="143"/>
    </row>
    <row r="18" spans="1:28" ht="15" thickBot="1" x14ac:dyDescent="0.35">
      <c r="A18" s="153"/>
      <c r="B18" s="370" t="s">
        <v>176</v>
      </c>
      <c r="C18" s="442"/>
      <c r="D18" s="442"/>
      <c r="E18" s="442"/>
      <c r="F18" s="1"/>
      <c r="G18" s="27"/>
      <c r="H18" s="27"/>
      <c r="I18" s="27"/>
      <c r="K18" s="1"/>
      <c r="L18" s="1"/>
      <c r="M18" s="1"/>
      <c r="N18" s="143"/>
      <c r="O18" s="143"/>
      <c r="P18" s="143"/>
      <c r="Q18" s="143"/>
      <c r="R18" s="143"/>
      <c r="S18" s="143"/>
      <c r="T18" s="143"/>
      <c r="U18" s="143"/>
      <c r="V18" s="143"/>
      <c r="W18" s="143"/>
      <c r="X18" s="143"/>
      <c r="Y18" s="143"/>
      <c r="Z18" s="143"/>
      <c r="AA18" s="143"/>
      <c r="AB18" s="143"/>
    </row>
    <row r="19" spans="1:28" ht="15" thickBot="1" x14ac:dyDescent="0.35">
      <c r="A19" s="153"/>
      <c r="B19" s="153"/>
      <c r="C19" s="153"/>
      <c r="D19" s="153"/>
      <c r="E19" s="153"/>
      <c r="F19" s="1"/>
      <c r="G19" s="27"/>
      <c r="H19" s="27"/>
      <c r="I19" s="27"/>
      <c r="K19" s="1"/>
      <c r="L19" s="1"/>
      <c r="M19" s="1"/>
      <c r="N19" s="143"/>
      <c r="O19" s="143"/>
      <c r="P19" s="143"/>
      <c r="Q19" s="143"/>
      <c r="R19" s="143"/>
      <c r="S19" s="143"/>
      <c r="T19" s="143"/>
      <c r="U19" s="143"/>
      <c r="V19" s="143"/>
      <c r="W19" s="143"/>
      <c r="X19" s="143"/>
      <c r="Y19" s="143"/>
      <c r="Z19" s="143"/>
      <c r="AA19" s="143"/>
      <c r="AB19" s="143"/>
    </row>
    <row r="20" spans="1:28" ht="56.5" customHeight="1" x14ac:dyDescent="0.3">
      <c r="A20" s="153"/>
      <c r="B20" s="166" t="s">
        <v>293</v>
      </c>
      <c r="C20" s="442" t="s">
        <v>394</v>
      </c>
      <c r="D20" s="442"/>
      <c r="E20" s="442"/>
      <c r="F20" s="1"/>
      <c r="G20" s="27"/>
      <c r="H20" s="27"/>
      <c r="I20" s="27"/>
      <c r="K20" s="1"/>
      <c r="L20" s="1"/>
      <c r="M20" s="1"/>
      <c r="N20" s="143"/>
      <c r="O20" s="143"/>
      <c r="P20" s="143"/>
      <c r="Q20" s="143"/>
      <c r="R20" s="143"/>
      <c r="S20" s="143"/>
      <c r="T20" s="143"/>
      <c r="U20" s="143"/>
      <c r="V20" s="143"/>
      <c r="W20" s="143"/>
      <c r="X20" s="143"/>
      <c r="Y20" s="143"/>
      <c r="Z20" s="143"/>
      <c r="AA20" s="143"/>
      <c r="AB20" s="143"/>
    </row>
    <row r="21" spans="1:28" ht="40.5" customHeight="1" x14ac:dyDescent="0.3">
      <c r="A21" s="153"/>
      <c r="B21" s="163" t="s">
        <v>294</v>
      </c>
      <c r="C21" s="442"/>
      <c r="D21" s="442"/>
      <c r="E21" s="442"/>
      <c r="F21" s="1"/>
      <c r="G21" s="27"/>
      <c r="H21" s="27"/>
      <c r="I21" s="27"/>
      <c r="K21" s="1"/>
      <c r="L21" s="1"/>
      <c r="M21" s="1"/>
      <c r="N21" s="143"/>
      <c r="O21" s="143"/>
      <c r="P21" s="143"/>
      <c r="Q21" s="143"/>
      <c r="R21" s="143"/>
      <c r="S21" s="143"/>
      <c r="T21" s="143"/>
      <c r="U21" s="143"/>
      <c r="V21" s="143"/>
      <c r="W21" s="143"/>
      <c r="X21" s="143"/>
      <c r="Y21" s="143"/>
      <c r="Z21" s="143"/>
      <c r="AA21" s="143"/>
      <c r="AB21" s="143"/>
    </row>
    <row r="22" spans="1:28" ht="42" x14ac:dyDescent="0.3">
      <c r="A22" s="165"/>
      <c r="B22" s="167" t="s">
        <v>295</v>
      </c>
      <c r="C22" s="442"/>
      <c r="D22" s="442"/>
      <c r="E22" s="442"/>
      <c r="F22" s="1"/>
      <c r="G22" s="27"/>
      <c r="H22" s="27"/>
      <c r="I22" s="27"/>
      <c r="K22" s="1"/>
      <c r="L22" s="1"/>
      <c r="M22" s="1"/>
      <c r="N22" s="143"/>
      <c r="O22" s="143"/>
      <c r="P22" s="143"/>
      <c r="Q22" s="143"/>
      <c r="R22" s="143"/>
      <c r="S22" s="143"/>
      <c r="T22" s="143"/>
      <c r="U22" s="143"/>
      <c r="V22" s="143"/>
      <c r="W22" s="143"/>
      <c r="X22" s="143"/>
      <c r="Y22" s="143"/>
      <c r="Z22" s="143"/>
      <c r="AA22" s="143"/>
      <c r="AB22" s="143"/>
    </row>
    <row r="23" spans="1:28" ht="14.5" x14ac:dyDescent="0.3">
      <c r="A23" s="165"/>
      <c r="B23" s="167" t="s">
        <v>296</v>
      </c>
      <c r="C23" s="442"/>
      <c r="D23" s="442"/>
      <c r="E23" s="442"/>
      <c r="F23" s="1"/>
      <c r="G23" s="27"/>
      <c r="H23" s="27"/>
      <c r="I23" s="27"/>
      <c r="K23" s="1"/>
      <c r="L23" s="1"/>
      <c r="M23" s="1"/>
      <c r="N23" s="143"/>
      <c r="O23" s="143"/>
      <c r="P23" s="143"/>
      <c r="Q23" s="143"/>
      <c r="R23" s="143"/>
      <c r="S23" s="143"/>
      <c r="T23" s="143"/>
      <c r="U23" s="143"/>
      <c r="V23" s="143"/>
      <c r="W23" s="143"/>
      <c r="X23" s="143"/>
      <c r="Y23" s="143"/>
      <c r="Z23" s="143"/>
      <c r="AA23" s="143"/>
      <c r="AB23" s="143"/>
    </row>
    <row r="24" spans="1:28" ht="28" x14ac:dyDescent="0.3">
      <c r="A24" s="165"/>
      <c r="B24" s="167" t="s">
        <v>297</v>
      </c>
      <c r="C24" s="442"/>
      <c r="D24" s="442"/>
      <c r="E24" s="442"/>
      <c r="F24" s="1"/>
      <c r="G24" s="27"/>
      <c r="H24" s="27"/>
      <c r="I24" s="27"/>
      <c r="K24" s="1"/>
      <c r="L24" s="1"/>
      <c r="M24" s="1"/>
      <c r="N24" s="143"/>
      <c r="O24" s="143"/>
      <c r="P24" s="143"/>
      <c r="Q24" s="143"/>
      <c r="R24" s="143"/>
      <c r="S24" s="143"/>
      <c r="T24" s="143"/>
      <c r="U24" s="143"/>
      <c r="V24" s="143"/>
      <c r="W24" s="143"/>
      <c r="X24" s="143"/>
      <c r="Y24" s="143"/>
      <c r="Z24" s="143"/>
      <c r="AA24" s="143"/>
      <c r="AB24" s="143"/>
    </row>
    <row r="25" spans="1:28" ht="42.5" thickBot="1" x14ac:dyDescent="0.35">
      <c r="A25" s="165"/>
      <c r="B25" s="168" t="s">
        <v>298</v>
      </c>
      <c r="C25" s="442"/>
      <c r="D25" s="442"/>
      <c r="E25" s="442"/>
      <c r="F25" s="1"/>
      <c r="G25" s="27"/>
      <c r="H25" s="27"/>
      <c r="I25" s="27"/>
      <c r="K25" s="1"/>
      <c r="L25" s="1"/>
      <c r="M25" s="1"/>
      <c r="N25" s="143"/>
      <c r="O25" s="143"/>
      <c r="P25" s="143"/>
      <c r="Q25" s="143"/>
      <c r="R25" s="143"/>
      <c r="S25" s="143"/>
      <c r="T25" s="143"/>
      <c r="U25" s="143"/>
      <c r="V25" s="143"/>
      <c r="W25" s="143"/>
      <c r="X25" s="143"/>
      <c r="Y25" s="143"/>
      <c r="Z25" s="143"/>
      <c r="AA25" s="143"/>
      <c r="AB25" s="143"/>
    </row>
    <row r="26" spans="1:28" ht="15" thickBot="1" x14ac:dyDescent="0.35">
      <c r="A26" s="165"/>
      <c r="B26" s="165"/>
      <c r="C26" s="165"/>
      <c r="D26" s="165"/>
      <c r="E26" s="165"/>
      <c r="F26" s="1"/>
      <c r="G26" s="27"/>
      <c r="H26" s="27"/>
      <c r="I26" s="27"/>
      <c r="K26" s="1"/>
      <c r="L26" s="1"/>
      <c r="M26" s="1"/>
      <c r="N26" s="143"/>
      <c r="O26" s="143"/>
      <c r="P26" s="143"/>
      <c r="Q26" s="143"/>
      <c r="R26" s="143"/>
      <c r="S26" s="143"/>
      <c r="T26" s="143"/>
      <c r="U26" s="143"/>
      <c r="V26" s="143"/>
      <c r="W26" s="143"/>
      <c r="X26" s="143"/>
      <c r="Y26" s="143"/>
      <c r="Z26" s="143"/>
      <c r="AA26" s="143"/>
      <c r="AB26" s="143"/>
    </row>
    <row r="27" spans="1:28" ht="42" x14ac:dyDescent="0.3">
      <c r="A27" s="165"/>
      <c r="B27" s="166" t="s">
        <v>299</v>
      </c>
      <c r="C27" s="442" t="s">
        <v>394</v>
      </c>
      <c r="D27" s="442"/>
      <c r="E27" s="442"/>
      <c r="F27" s="1"/>
      <c r="G27" s="27"/>
      <c r="H27" s="27"/>
      <c r="I27" s="27"/>
      <c r="K27" s="1"/>
      <c r="L27" s="1"/>
      <c r="M27" s="1"/>
      <c r="N27" s="143"/>
      <c r="O27" s="143"/>
      <c r="P27" s="143"/>
      <c r="Q27" s="143"/>
      <c r="R27" s="143"/>
      <c r="S27" s="143"/>
      <c r="T27" s="143"/>
      <c r="U27" s="143"/>
      <c r="V27" s="143"/>
      <c r="W27" s="143"/>
      <c r="X27" s="143"/>
      <c r="Y27" s="143"/>
      <c r="Z27" s="143"/>
      <c r="AA27" s="143"/>
      <c r="AB27" s="143"/>
    </row>
    <row r="28" spans="1:28" ht="42" x14ac:dyDescent="0.3">
      <c r="A28" s="165"/>
      <c r="B28" s="167" t="s">
        <v>300</v>
      </c>
      <c r="C28" s="442"/>
      <c r="D28" s="442"/>
      <c r="E28" s="442"/>
      <c r="F28" s="1"/>
      <c r="G28" s="27"/>
      <c r="H28" s="27"/>
      <c r="I28" s="27"/>
      <c r="K28" s="1"/>
      <c r="L28" s="1"/>
      <c r="M28" s="1"/>
      <c r="N28" s="143"/>
      <c r="O28" s="143"/>
      <c r="P28" s="143"/>
      <c r="Q28" s="143"/>
      <c r="R28" s="143"/>
      <c r="S28" s="143"/>
      <c r="T28" s="143"/>
      <c r="U28" s="143"/>
      <c r="V28" s="143"/>
      <c r="W28" s="143"/>
      <c r="X28" s="143"/>
      <c r="Y28" s="143"/>
      <c r="Z28" s="143"/>
      <c r="AA28" s="143"/>
      <c r="AB28" s="143"/>
    </row>
    <row r="29" spans="1:28" ht="42.5" thickBot="1" x14ac:dyDescent="0.35">
      <c r="A29" s="165"/>
      <c r="B29" s="168" t="s">
        <v>301</v>
      </c>
      <c r="C29" s="442"/>
      <c r="D29" s="442"/>
      <c r="E29" s="442"/>
      <c r="F29" s="1"/>
      <c r="G29" s="27"/>
      <c r="H29" s="27"/>
      <c r="I29" s="27"/>
      <c r="K29" s="1"/>
      <c r="L29" s="1"/>
      <c r="M29" s="1"/>
      <c r="N29" s="143"/>
      <c r="O29" s="143"/>
      <c r="P29" s="143"/>
      <c r="Q29" s="143"/>
      <c r="R29" s="143"/>
      <c r="S29" s="143"/>
      <c r="T29" s="143"/>
      <c r="U29" s="143"/>
      <c r="V29" s="143"/>
      <c r="W29" s="143"/>
      <c r="X29" s="143"/>
      <c r="Y29" s="143"/>
      <c r="Z29" s="143"/>
      <c r="AA29" s="143"/>
      <c r="AB29" s="143"/>
    </row>
    <row r="30" spans="1:28" ht="14.5" x14ac:dyDescent="0.3">
      <c r="A30" s="165"/>
      <c r="B30" s="165"/>
      <c r="C30" s="165"/>
      <c r="D30" s="240"/>
      <c r="E30" s="1"/>
      <c r="F30" s="1"/>
      <c r="G30" s="27"/>
      <c r="H30" s="27"/>
      <c r="I30" s="27"/>
      <c r="K30" s="1"/>
      <c r="L30" s="1"/>
      <c r="M30" s="1"/>
      <c r="N30" s="143"/>
      <c r="O30" s="143"/>
      <c r="P30" s="143"/>
      <c r="Q30" s="143"/>
      <c r="R30" s="143"/>
      <c r="S30" s="143"/>
      <c r="T30" s="143"/>
      <c r="U30" s="143"/>
      <c r="V30" s="143"/>
      <c r="W30" s="143"/>
      <c r="X30" s="143"/>
      <c r="Y30" s="143"/>
      <c r="Z30" s="143"/>
      <c r="AA30" s="143"/>
      <c r="AB30" s="143"/>
    </row>
    <row r="31" spans="1:28" ht="14.5" x14ac:dyDescent="0.3">
      <c r="A31" s="153"/>
      <c r="B31" s="1"/>
      <c r="C31" s="1"/>
      <c r="D31" s="1"/>
      <c r="E31" s="1"/>
      <c r="F31" s="1"/>
      <c r="G31" s="27"/>
      <c r="H31" s="27"/>
      <c r="I31" s="27"/>
      <c r="K31" s="1"/>
      <c r="L31" s="1"/>
      <c r="M31" s="1"/>
      <c r="N31" s="143"/>
      <c r="O31" s="143"/>
      <c r="P31" s="143"/>
      <c r="Q31" s="143"/>
      <c r="R31" s="143"/>
      <c r="S31" s="143"/>
      <c r="T31" s="143"/>
      <c r="U31" s="143"/>
      <c r="V31" s="143"/>
      <c r="W31" s="143"/>
      <c r="X31" s="143"/>
      <c r="Y31" s="143"/>
      <c r="Z31" s="143"/>
      <c r="AA31" s="143"/>
      <c r="AB31" s="143"/>
    </row>
    <row r="32" spans="1:28" ht="14.5" x14ac:dyDescent="0.3">
      <c r="A32" s="153"/>
      <c r="B32" s="1"/>
      <c r="C32" s="1"/>
      <c r="D32" s="1"/>
      <c r="E32" s="170"/>
      <c r="F32" s="1"/>
      <c r="G32" s="27"/>
      <c r="H32" s="27"/>
      <c r="I32" s="27"/>
      <c r="K32" s="1"/>
      <c r="L32" s="1"/>
      <c r="M32" s="1"/>
      <c r="N32" s="143"/>
      <c r="O32" s="143"/>
      <c r="P32" s="143"/>
      <c r="Q32" s="143"/>
      <c r="R32" s="143"/>
      <c r="S32" s="143"/>
      <c r="T32" s="143"/>
      <c r="U32" s="143"/>
      <c r="V32" s="143"/>
      <c r="W32" s="143"/>
      <c r="X32" s="143"/>
      <c r="Y32" s="143"/>
      <c r="Z32" s="143"/>
      <c r="AA32" s="143"/>
      <c r="AB32" s="143"/>
    </row>
    <row r="33" spans="1:33" ht="14.5" x14ac:dyDescent="0.3">
      <c r="A33" s="153"/>
      <c r="B33" s="1"/>
      <c r="C33" s="1"/>
      <c r="D33" s="1"/>
      <c r="E33" s="1"/>
      <c r="F33" s="1"/>
      <c r="G33" s="27"/>
      <c r="H33" s="27"/>
      <c r="I33" s="27"/>
      <c r="K33" s="1"/>
      <c r="L33" s="1"/>
      <c r="M33" s="1"/>
      <c r="N33" s="143"/>
      <c r="O33" s="143"/>
      <c r="P33" s="143"/>
      <c r="Q33" s="143"/>
      <c r="R33" s="143"/>
      <c r="S33" s="143"/>
      <c r="T33" s="143"/>
      <c r="U33" s="143"/>
      <c r="V33" s="143"/>
      <c r="W33" s="143"/>
      <c r="X33" s="143"/>
      <c r="Y33" s="143"/>
      <c r="Z33" s="143"/>
      <c r="AA33" s="143"/>
      <c r="AB33" s="143"/>
    </row>
    <row r="34" spans="1:33" ht="14.5" x14ac:dyDescent="0.3">
      <c r="A34" s="153"/>
      <c r="B34" s="1"/>
      <c r="C34" s="1"/>
      <c r="D34" s="1"/>
      <c r="E34" s="1"/>
      <c r="F34" s="1"/>
      <c r="G34" s="27"/>
      <c r="H34" s="27"/>
      <c r="I34" s="27"/>
      <c r="K34" s="1"/>
      <c r="L34" s="1"/>
      <c r="M34" s="1"/>
      <c r="N34" s="143"/>
      <c r="O34" s="143"/>
      <c r="P34" s="143"/>
      <c r="Q34" s="143"/>
      <c r="R34" s="143"/>
      <c r="S34" s="143"/>
      <c r="T34" s="143"/>
      <c r="U34" s="143"/>
      <c r="V34" s="143"/>
      <c r="W34" s="143"/>
      <c r="X34" s="143"/>
      <c r="Y34" s="143"/>
      <c r="Z34" s="143"/>
      <c r="AA34" s="143"/>
      <c r="AB34" s="143"/>
    </row>
    <row r="35" spans="1:33" ht="14.5" x14ac:dyDescent="0.3">
      <c r="A35" s="1"/>
      <c r="B35" s="1"/>
      <c r="C35" s="1"/>
      <c r="D35" s="1"/>
      <c r="E35" s="1"/>
      <c r="F35" s="1"/>
      <c r="G35" s="27"/>
      <c r="H35" s="27"/>
      <c r="I35" s="27"/>
      <c r="K35" s="1"/>
      <c r="L35" s="1"/>
      <c r="M35" s="1"/>
      <c r="N35" s="143"/>
      <c r="O35" s="143"/>
      <c r="P35" s="143"/>
      <c r="Q35" s="143"/>
      <c r="R35" s="143"/>
      <c r="S35" s="143"/>
      <c r="T35" s="143"/>
      <c r="U35" s="143"/>
      <c r="V35" s="143"/>
      <c r="W35" s="143"/>
      <c r="X35" s="143"/>
      <c r="Y35" s="143"/>
      <c r="Z35" s="143"/>
      <c r="AA35" s="143"/>
      <c r="AB35" s="143"/>
    </row>
    <row r="36" spans="1:33" ht="14.5" x14ac:dyDescent="0.3">
      <c r="A36" s="1"/>
      <c r="B36" s="1"/>
      <c r="C36" s="1"/>
      <c r="D36" s="1"/>
      <c r="E36" s="1"/>
      <c r="F36" s="1"/>
      <c r="G36" s="27"/>
      <c r="H36" s="27"/>
      <c r="I36" s="27"/>
      <c r="K36" s="1"/>
      <c r="L36" s="1"/>
      <c r="M36" s="1"/>
      <c r="N36" s="143"/>
      <c r="O36" s="143"/>
      <c r="P36" s="143"/>
      <c r="Q36" s="143"/>
      <c r="R36" s="143"/>
      <c r="S36" s="143"/>
      <c r="T36" s="143"/>
      <c r="U36" s="143"/>
      <c r="V36" s="143"/>
      <c r="W36" s="143"/>
      <c r="X36" s="143"/>
      <c r="Y36" s="143"/>
      <c r="Z36" s="143"/>
      <c r="AA36" s="143"/>
      <c r="AB36" s="143"/>
    </row>
    <row r="37" spans="1:33" ht="14.5" x14ac:dyDescent="0.3">
      <c r="A37" s="1"/>
      <c r="B37" s="1"/>
      <c r="C37" s="1"/>
      <c r="D37" s="1"/>
      <c r="E37" s="1"/>
      <c r="F37" s="1"/>
      <c r="G37" s="27"/>
      <c r="H37" s="27"/>
      <c r="I37" s="27"/>
      <c r="K37" s="1"/>
      <c r="L37" s="1"/>
      <c r="M37" s="1"/>
      <c r="N37" s="143"/>
      <c r="O37" s="143"/>
      <c r="P37" s="143"/>
      <c r="Q37" s="143"/>
      <c r="R37" s="143"/>
      <c r="S37" s="143"/>
      <c r="T37" s="143"/>
      <c r="U37" s="143"/>
      <c r="V37" s="143"/>
      <c r="W37" s="143"/>
      <c r="X37" s="143"/>
      <c r="Y37" s="143"/>
      <c r="Z37" s="143"/>
      <c r="AA37" s="143"/>
      <c r="AB37" s="143"/>
    </row>
    <row r="38" spans="1:33" ht="14.5" x14ac:dyDescent="0.3">
      <c r="A38" s="1"/>
      <c r="B38" s="1"/>
      <c r="C38" s="1"/>
      <c r="D38" s="1"/>
      <c r="E38" s="1"/>
      <c r="F38" s="1"/>
      <c r="G38" s="1"/>
      <c r="H38" s="1"/>
      <c r="I38" s="1"/>
      <c r="K38" s="1"/>
      <c r="L38" s="1"/>
      <c r="M38" s="1"/>
      <c r="N38" s="143"/>
      <c r="O38" s="143"/>
      <c r="P38" s="143"/>
      <c r="Q38" s="143"/>
      <c r="R38" s="143"/>
      <c r="S38" s="143"/>
      <c r="T38" s="143"/>
      <c r="U38" s="143"/>
      <c r="V38" s="143"/>
      <c r="W38" s="143"/>
      <c r="X38" s="143"/>
      <c r="Y38" s="143"/>
      <c r="Z38" s="143"/>
      <c r="AA38" s="143"/>
      <c r="AB38" s="143"/>
    </row>
    <row r="39" spans="1:33" ht="14.5" x14ac:dyDescent="0.3">
      <c r="A39" s="1"/>
      <c r="B39" s="27"/>
      <c r="C39" s="27"/>
      <c r="D39" s="27"/>
      <c r="E39" s="27"/>
      <c r="F39" s="1"/>
      <c r="G39" s="170"/>
      <c r="H39" s="1"/>
      <c r="I39" s="170"/>
      <c r="J39" s="1"/>
      <c r="K39" s="1"/>
      <c r="P39" s="1"/>
      <c r="Q39" s="1"/>
      <c r="R39" s="1"/>
      <c r="S39" s="143"/>
      <c r="T39" s="143"/>
      <c r="U39" s="143"/>
      <c r="V39" s="143"/>
      <c r="W39" s="143"/>
      <c r="X39" s="143"/>
      <c r="Y39" s="143"/>
      <c r="Z39" s="143"/>
      <c r="AA39" s="143"/>
      <c r="AB39" s="143"/>
      <c r="AC39" s="143"/>
      <c r="AD39" s="143"/>
      <c r="AE39" s="143"/>
      <c r="AF39" s="143"/>
      <c r="AG39" s="143"/>
    </row>
    <row r="40" spans="1:33" ht="14.5" x14ac:dyDescent="0.3">
      <c r="A40" s="1"/>
      <c r="B40" s="27"/>
      <c r="C40" s="27"/>
      <c r="D40" s="27"/>
      <c r="E40" s="27"/>
      <c r="F40" s="1"/>
      <c r="G40" s="1"/>
      <c r="H40" s="1"/>
      <c r="I40" s="1"/>
      <c r="J40" s="1"/>
      <c r="K40" s="1"/>
      <c r="P40" s="1"/>
      <c r="Q40" s="1"/>
      <c r="R40" s="1"/>
      <c r="S40" s="143"/>
      <c r="T40" s="143"/>
      <c r="U40" s="143"/>
      <c r="V40" s="143"/>
      <c r="W40" s="143"/>
      <c r="X40" s="143"/>
      <c r="Y40" s="143"/>
      <c r="Z40" s="143"/>
      <c r="AA40" s="143"/>
      <c r="AB40" s="143"/>
      <c r="AC40" s="143"/>
      <c r="AD40" s="143"/>
      <c r="AE40" s="143"/>
      <c r="AF40" s="143"/>
      <c r="AG40" s="143"/>
    </row>
    <row r="41" spans="1:33" ht="14.5" x14ac:dyDescent="0.3">
      <c r="A41" s="1"/>
      <c r="B41" s="27"/>
      <c r="C41" s="27"/>
      <c r="D41" s="27"/>
      <c r="E41" s="27"/>
      <c r="F41" s="1"/>
      <c r="G41" s="1"/>
      <c r="H41" s="1"/>
      <c r="I41" s="1"/>
      <c r="J41" s="1"/>
      <c r="K41" s="1"/>
      <c r="P41" s="1"/>
      <c r="Q41" s="1"/>
      <c r="R41" s="1"/>
      <c r="S41" s="143"/>
      <c r="T41" s="143"/>
      <c r="U41" s="143"/>
      <c r="V41" s="143"/>
      <c r="W41" s="143"/>
      <c r="X41" s="143"/>
      <c r="Y41" s="143"/>
      <c r="Z41" s="143"/>
      <c r="AA41" s="143"/>
      <c r="AB41" s="143"/>
      <c r="AC41" s="143"/>
      <c r="AD41" s="143"/>
      <c r="AE41" s="143"/>
      <c r="AF41" s="143"/>
      <c r="AG41" s="143"/>
    </row>
    <row r="42" spans="1:33" ht="14.5" x14ac:dyDescent="0.3">
      <c r="A42" s="1"/>
      <c r="B42" s="27"/>
      <c r="C42" s="27"/>
      <c r="D42" s="27"/>
      <c r="E42" s="27"/>
      <c r="F42" s="1"/>
      <c r="G42" s="170"/>
      <c r="H42" s="1"/>
      <c r="I42" s="170"/>
      <c r="J42" s="1"/>
      <c r="K42" s="1"/>
      <c r="P42" s="1"/>
      <c r="Q42" s="1"/>
      <c r="R42" s="1"/>
      <c r="S42" s="143"/>
      <c r="T42" s="143"/>
      <c r="U42" s="143"/>
      <c r="V42" s="143"/>
      <c r="W42" s="143"/>
      <c r="X42" s="143"/>
      <c r="Y42" s="143"/>
      <c r="Z42" s="143"/>
      <c r="AA42" s="143"/>
      <c r="AB42" s="143"/>
      <c r="AC42" s="143"/>
      <c r="AD42" s="143"/>
      <c r="AE42" s="143"/>
      <c r="AF42" s="143"/>
      <c r="AG42" s="143"/>
    </row>
    <row r="43" spans="1:33" ht="14.5" x14ac:dyDescent="0.3">
      <c r="A43" s="1"/>
      <c r="B43" s="27"/>
      <c r="C43" s="27"/>
      <c r="D43" s="27"/>
      <c r="E43" s="27"/>
      <c r="F43" s="1"/>
      <c r="G43" s="1"/>
      <c r="H43" s="1"/>
      <c r="I43" s="1"/>
      <c r="J43" s="1"/>
      <c r="K43" s="1"/>
      <c r="P43" s="1"/>
      <c r="Q43" s="1"/>
      <c r="R43" s="1"/>
      <c r="S43" s="143"/>
      <c r="T43" s="143"/>
      <c r="U43" s="143"/>
      <c r="V43" s="143"/>
      <c r="W43" s="143"/>
      <c r="X43" s="143"/>
      <c r="Y43" s="143"/>
      <c r="Z43" s="143"/>
      <c r="AA43" s="143"/>
      <c r="AB43" s="143"/>
      <c r="AC43" s="143"/>
      <c r="AD43" s="143"/>
      <c r="AE43" s="143"/>
      <c r="AF43" s="143"/>
      <c r="AG43" s="143"/>
    </row>
    <row r="44" spans="1:33" ht="14.5" x14ac:dyDescent="0.3">
      <c r="A44" s="1"/>
      <c r="B44" s="27"/>
      <c r="C44" s="27"/>
      <c r="D44" s="27"/>
      <c r="E44" s="27"/>
      <c r="F44" s="1"/>
      <c r="G44" s="1"/>
      <c r="H44" s="1"/>
      <c r="I44" s="1"/>
      <c r="J44" s="1"/>
      <c r="K44" s="1"/>
      <c r="P44" s="1"/>
      <c r="Q44" s="1"/>
      <c r="R44" s="1"/>
      <c r="S44" s="143"/>
      <c r="T44" s="143"/>
      <c r="U44" s="143"/>
      <c r="V44" s="143"/>
      <c r="W44" s="143"/>
      <c r="X44" s="143"/>
      <c r="Y44" s="143"/>
      <c r="Z44" s="143"/>
      <c r="AA44" s="143"/>
      <c r="AB44" s="143"/>
      <c r="AC44" s="143"/>
      <c r="AD44" s="143"/>
      <c r="AE44" s="143"/>
      <c r="AF44" s="143"/>
      <c r="AG44" s="143"/>
    </row>
    <row r="45" spans="1:33" ht="14.5" x14ac:dyDescent="0.3">
      <c r="A45" s="1"/>
      <c r="B45" s="27"/>
      <c r="C45" s="27"/>
      <c r="D45" s="27"/>
      <c r="E45" s="27"/>
      <c r="F45" s="1"/>
      <c r="G45" s="170"/>
      <c r="H45" s="1"/>
      <c r="I45" s="170"/>
      <c r="J45" s="1"/>
      <c r="K45" s="1"/>
      <c r="P45" s="1"/>
      <c r="Q45" s="1"/>
      <c r="R45" s="1"/>
      <c r="S45" s="143"/>
      <c r="T45" s="143"/>
      <c r="U45" s="143"/>
      <c r="V45" s="143"/>
      <c r="W45" s="143"/>
      <c r="X45" s="143"/>
      <c r="Y45" s="143"/>
      <c r="Z45" s="143"/>
      <c r="AA45" s="143"/>
      <c r="AB45" s="143"/>
      <c r="AC45" s="143"/>
      <c r="AD45" s="143"/>
      <c r="AE45" s="143"/>
      <c r="AF45" s="143"/>
      <c r="AG45" s="143"/>
    </row>
    <row r="46" spans="1:33" ht="14.5" x14ac:dyDescent="0.3">
      <c r="A46" s="1"/>
      <c r="B46" s="27"/>
      <c r="C46" s="27"/>
      <c r="D46" s="27"/>
      <c r="E46" s="27"/>
      <c r="F46" s="1"/>
      <c r="G46" s="1"/>
      <c r="H46" s="1"/>
      <c r="I46" s="1"/>
      <c r="J46" s="1"/>
      <c r="K46" s="1"/>
      <c r="P46" s="1"/>
      <c r="Q46" s="1"/>
      <c r="R46" s="1"/>
      <c r="S46" s="143"/>
      <c r="T46" s="143"/>
      <c r="U46" s="143"/>
      <c r="V46" s="143"/>
      <c r="W46" s="143"/>
      <c r="X46" s="143"/>
      <c r="Y46" s="143"/>
      <c r="Z46" s="143"/>
      <c r="AA46" s="143"/>
      <c r="AB46" s="143"/>
      <c r="AC46" s="143"/>
      <c r="AD46" s="143"/>
      <c r="AE46" s="143"/>
      <c r="AF46" s="143"/>
      <c r="AG46" s="143"/>
    </row>
    <row r="47" spans="1:33" ht="14.5" x14ac:dyDescent="0.3">
      <c r="A47" s="170"/>
      <c r="B47" s="1"/>
      <c r="C47" s="170"/>
      <c r="D47" s="1"/>
      <c r="E47" s="170"/>
      <c r="F47" s="1"/>
      <c r="G47" s="1"/>
      <c r="H47" s="1"/>
      <c r="I47" s="1"/>
      <c r="J47" s="1"/>
      <c r="K47" s="1"/>
      <c r="P47" s="1"/>
      <c r="Q47" s="1"/>
      <c r="R47" s="1"/>
      <c r="S47" s="143"/>
      <c r="T47" s="143"/>
      <c r="U47" s="143"/>
      <c r="V47" s="143"/>
      <c r="W47" s="143"/>
      <c r="X47" s="143"/>
      <c r="Y47" s="143"/>
      <c r="Z47" s="143"/>
      <c r="AA47" s="143"/>
      <c r="AB47" s="143"/>
      <c r="AC47" s="143"/>
      <c r="AD47" s="143"/>
      <c r="AE47" s="143"/>
      <c r="AF47" s="143"/>
      <c r="AG47" s="143"/>
    </row>
    <row r="48" spans="1:33" ht="14.5" x14ac:dyDescent="0.3">
      <c r="A48" s="1"/>
      <c r="B48" s="1"/>
      <c r="C48" s="1"/>
      <c r="D48" s="1"/>
      <c r="E48" s="1"/>
      <c r="F48" s="1"/>
      <c r="G48" s="170"/>
      <c r="H48" s="1"/>
      <c r="I48" s="170"/>
      <c r="J48" s="1"/>
      <c r="K48" s="1"/>
      <c r="L48" s="1"/>
      <c r="M48" s="1"/>
      <c r="N48" s="1"/>
      <c r="O48" s="1"/>
      <c r="P48" s="1"/>
      <c r="Q48" s="1"/>
      <c r="R48" s="1"/>
      <c r="S48" s="143"/>
      <c r="T48" s="143"/>
      <c r="U48" s="143"/>
      <c r="V48" s="143"/>
      <c r="W48" s="143"/>
      <c r="X48" s="143"/>
      <c r="Y48" s="143"/>
      <c r="Z48" s="143"/>
      <c r="AA48" s="143"/>
      <c r="AB48" s="143"/>
      <c r="AC48" s="143"/>
      <c r="AD48" s="143"/>
      <c r="AE48" s="143"/>
      <c r="AF48" s="143"/>
      <c r="AG48" s="143"/>
    </row>
    <row r="49" spans="1:33" ht="14.5" x14ac:dyDescent="0.3">
      <c r="A49" s="1"/>
      <c r="B49" s="1"/>
      <c r="C49" s="1"/>
      <c r="D49" s="1"/>
      <c r="E49" s="1"/>
      <c r="F49" s="1"/>
      <c r="G49" s="1"/>
      <c r="H49" s="1"/>
      <c r="I49" s="1"/>
      <c r="J49" s="1"/>
      <c r="K49" s="1"/>
      <c r="L49" s="1"/>
      <c r="M49" s="1"/>
      <c r="N49" s="1"/>
      <c r="O49" s="1"/>
      <c r="P49" s="1"/>
      <c r="Q49" s="1"/>
      <c r="R49" s="1"/>
      <c r="S49" s="143"/>
      <c r="T49" s="143"/>
      <c r="U49" s="143"/>
      <c r="V49" s="143"/>
      <c r="W49" s="143"/>
      <c r="X49" s="143"/>
      <c r="Y49" s="143"/>
      <c r="Z49" s="143"/>
      <c r="AA49" s="143"/>
      <c r="AB49" s="143"/>
      <c r="AC49" s="143"/>
      <c r="AD49" s="143"/>
      <c r="AE49" s="143"/>
      <c r="AF49" s="143"/>
      <c r="AG49" s="143"/>
    </row>
    <row r="50" spans="1:33" ht="14.5" x14ac:dyDescent="0.3">
      <c r="A50" s="170"/>
      <c r="B50" s="1"/>
      <c r="C50" s="170"/>
      <c r="D50" s="1"/>
      <c r="E50" s="170"/>
      <c r="F50" s="1"/>
      <c r="G50" s="1"/>
      <c r="H50" s="1"/>
      <c r="I50" s="1"/>
      <c r="J50" s="1"/>
      <c r="K50" s="1"/>
      <c r="L50" s="1"/>
      <c r="M50" s="1"/>
      <c r="N50" s="1"/>
      <c r="O50" s="1"/>
      <c r="P50" s="1"/>
      <c r="Q50" s="1"/>
      <c r="R50" s="1"/>
      <c r="S50" s="143"/>
      <c r="T50" s="143"/>
      <c r="U50" s="143"/>
      <c r="V50" s="143"/>
      <c r="W50" s="143"/>
      <c r="X50" s="143"/>
      <c r="Y50" s="143"/>
      <c r="Z50" s="143"/>
      <c r="AA50" s="143"/>
      <c r="AB50" s="143"/>
      <c r="AC50" s="143"/>
      <c r="AD50" s="143"/>
      <c r="AE50" s="143"/>
      <c r="AF50" s="143"/>
      <c r="AG50" s="143"/>
    </row>
    <row r="51" spans="1:33" ht="14.5" x14ac:dyDescent="0.3">
      <c r="A51" s="1"/>
      <c r="B51" s="1"/>
      <c r="C51" s="1"/>
      <c r="D51" s="1"/>
      <c r="E51" s="1"/>
      <c r="F51" s="1"/>
      <c r="G51" s="170"/>
      <c r="H51" s="1"/>
      <c r="I51" s="170"/>
      <c r="J51" s="1"/>
      <c r="K51" s="1"/>
      <c r="L51" s="1"/>
      <c r="M51" s="1"/>
      <c r="N51" s="1"/>
      <c r="O51" s="1"/>
      <c r="P51" s="1"/>
      <c r="Q51" s="1"/>
      <c r="R51" s="1"/>
      <c r="S51" s="143"/>
      <c r="T51" s="143"/>
      <c r="U51" s="143"/>
      <c r="V51" s="143"/>
      <c r="W51" s="143"/>
      <c r="X51" s="143"/>
      <c r="Y51" s="143"/>
      <c r="Z51" s="143"/>
      <c r="AA51" s="143"/>
      <c r="AB51" s="143"/>
      <c r="AC51" s="143"/>
      <c r="AD51" s="143"/>
      <c r="AE51" s="143"/>
      <c r="AF51" s="143"/>
      <c r="AG51" s="143"/>
    </row>
    <row r="52" spans="1:33" ht="14.5" x14ac:dyDescent="0.3">
      <c r="A52" s="1"/>
      <c r="B52" s="1"/>
      <c r="C52" s="1"/>
      <c r="D52" s="1"/>
      <c r="E52" s="1"/>
      <c r="F52" s="1"/>
      <c r="G52" s="1"/>
      <c r="H52" s="1"/>
      <c r="I52" s="1"/>
      <c r="J52" s="1"/>
      <c r="K52" s="1"/>
      <c r="L52" s="1"/>
      <c r="M52" s="1"/>
      <c r="N52" s="1"/>
      <c r="O52" s="1"/>
      <c r="P52" s="1"/>
      <c r="Q52" s="1"/>
      <c r="R52" s="1"/>
      <c r="S52" s="143"/>
      <c r="T52" s="143"/>
      <c r="U52" s="143"/>
      <c r="V52" s="143"/>
      <c r="W52" s="143"/>
      <c r="X52" s="143"/>
      <c r="Y52" s="143"/>
      <c r="Z52" s="143"/>
      <c r="AA52" s="143"/>
      <c r="AB52" s="143"/>
      <c r="AC52" s="143"/>
      <c r="AD52" s="143"/>
      <c r="AE52" s="143"/>
      <c r="AF52" s="143"/>
      <c r="AG52" s="143"/>
    </row>
    <row r="53" spans="1:33" ht="14.5" x14ac:dyDescent="0.3">
      <c r="A53" s="170"/>
      <c r="B53" s="1"/>
      <c r="C53" s="170"/>
      <c r="D53" s="1"/>
      <c r="E53" s="170"/>
      <c r="F53" s="1"/>
      <c r="G53" s="1"/>
      <c r="H53" s="1"/>
      <c r="I53" s="1"/>
      <c r="J53" s="1"/>
      <c r="K53" s="1"/>
      <c r="L53" s="1"/>
      <c r="M53" s="1"/>
      <c r="N53" s="1"/>
      <c r="O53" s="1"/>
      <c r="P53" s="1"/>
      <c r="Q53" s="1"/>
      <c r="R53" s="1"/>
      <c r="S53" s="143"/>
      <c r="T53" s="143"/>
      <c r="U53" s="143"/>
      <c r="V53" s="143"/>
      <c r="W53" s="143"/>
      <c r="X53" s="143"/>
      <c r="Y53" s="143"/>
      <c r="Z53" s="143"/>
      <c r="AA53" s="143"/>
      <c r="AB53" s="143"/>
      <c r="AC53" s="143"/>
      <c r="AD53" s="143"/>
      <c r="AE53" s="143"/>
      <c r="AF53" s="143"/>
      <c r="AG53" s="143"/>
    </row>
    <row r="54" spans="1:33" ht="14.5" x14ac:dyDescent="0.3">
      <c r="A54" s="1"/>
      <c r="B54" s="1"/>
      <c r="C54" s="1"/>
      <c r="D54" s="1"/>
      <c r="E54" s="1"/>
      <c r="F54" s="1"/>
      <c r="G54" s="170"/>
      <c r="H54" s="1"/>
      <c r="I54" s="170"/>
      <c r="J54" s="1"/>
      <c r="K54" s="1"/>
      <c r="L54" s="1"/>
      <c r="M54" s="1"/>
      <c r="N54" s="1"/>
      <c r="O54" s="1"/>
      <c r="P54" s="1"/>
      <c r="Q54" s="1"/>
      <c r="R54" s="1"/>
      <c r="S54" s="143"/>
      <c r="T54" s="143"/>
      <c r="U54" s="143"/>
      <c r="V54" s="143"/>
      <c r="W54" s="143"/>
      <c r="X54" s="143"/>
      <c r="Y54" s="143"/>
      <c r="Z54" s="143"/>
      <c r="AA54" s="143"/>
      <c r="AB54" s="143"/>
      <c r="AC54" s="143"/>
      <c r="AD54" s="143"/>
      <c r="AE54" s="143"/>
      <c r="AF54" s="143"/>
      <c r="AG54" s="143"/>
    </row>
    <row r="55" spans="1:33" ht="14.5" x14ac:dyDescent="0.3">
      <c r="A55" s="1"/>
      <c r="B55" s="1"/>
      <c r="C55" s="1"/>
      <c r="D55" s="1"/>
      <c r="E55" s="1"/>
      <c r="F55" s="1"/>
      <c r="G55" s="1"/>
      <c r="H55" s="1"/>
      <c r="I55" s="1"/>
      <c r="J55" s="1"/>
      <c r="K55" s="1"/>
      <c r="L55" s="1"/>
      <c r="M55" s="1"/>
      <c r="N55" s="1"/>
      <c r="O55" s="1"/>
      <c r="P55" s="1"/>
      <c r="Q55" s="1"/>
      <c r="R55" s="1"/>
      <c r="S55" s="143"/>
      <c r="T55" s="143"/>
      <c r="U55" s="143"/>
      <c r="V55" s="143"/>
      <c r="W55" s="143"/>
      <c r="X55" s="143"/>
      <c r="Y55" s="143"/>
      <c r="Z55" s="143"/>
      <c r="AA55" s="143"/>
      <c r="AB55" s="143"/>
      <c r="AC55" s="143"/>
      <c r="AD55" s="143"/>
      <c r="AE55" s="143"/>
      <c r="AF55" s="143"/>
      <c r="AG55" s="143"/>
    </row>
    <row r="56" spans="1:33" ht="14.5" x14ac:dyDescent="0.3">
      <c r="A56" s="170"/>
      <c r="B56" s="1"/>
      <c r="C56" s="170"/>
      <c r="D56" s="1"/>
      <c r="E56" s="170"/>
      <c r="F56" s="1"/>
      <c r="G56" s="1"/>
      <c r="H56" s="1"/>
      <c r="I56" s="1"/>
      <c r="J56" s="1"/>
      <c r="K56" s="1"/>
      <c r="L56" s="1"/>
      <c r="M56" s="1"/>
      <c r="N56" s="1"/>
      <c r="O56" s="1"/>
      <c r="P56" s="1"/>
      <c r="Q56" s="1"/>
      <c r="R56" s="1"/>
      <c r="S56" s="143"/>
      <c r="T56" s="143"/>
      <c r="U56" s="143"/>
      <c r="V56" s="143"/>
      <c r="W56" s="143"/>
      <c r="X56" s="143"/>
      <c r="Y56" s="143"/>
      <c r="Z56" s="143"/>
      <c r="AA56" s="143"/>
      <c r="AB56" s="143"/>
      <c r="AC56" s="143"/>
      <c r="AD56" s="143"/>
      <c r="AE56" s="143"/>
      <c r="AF56" s="143"/>
      <c r="AG56" s="143"/>
    </row>
    <row r="57" spans="1:33" ht="14.5" x14ac:dyDescent="0.3">
      <c r="A57" s="1"/>
      <c r="B57" s="1"/>
      <c r="C57" s="1"/>
      <c r="D57" s="1"/>
      <c r="E57" s="1"/>
      <c r="F57" s="1"/>
      <c r="G57" s="170"/>
      <c r="H57" s="1"/>
      <c r="I57" s="170"/>
      <c r="J57" s="1"/>
      <c r="K57" s="1"/>
      <c r="L57" s="1"/>
      <c r="M57" s="1"/>
      <c r="N57" s="1"/>
      <c r="O57" s="1"/>
      <c r="P57" s="1"/>
      <c r="Q57" s="1"/>
      <c r="R57" s="1"/>
      <c r="S57" s="143"/>
      <c r="T57" s="143"/>
      <c r="U57" s="143"/>
      <c r="V57" s="143"/>
      <c r="W57" s="143"/>
      <c r="X57" s="143"/>
      <c r="Y57" s="143"/>
      <c r="Z57" s="143"/>
      <c r="AA57" s="143"/>
      <c r="AB57" s="143"/>
      <c r="AC57" s="143"/>
      <c r="AD57" s="143"/>
      <c r="AE57" s="143"/>
      <c r="AF57" s="143"/>
      <c r="AG57" s="143"/>
    </row>
    <row r="58" spans="1:33" ht="14.5" x14ac:dyDescent="0.3">
      <c r="A58" s="1"/>
      <c r="B58" s="1"/>
      <c r="C58" s="1"/>
      <c r="D58" s="1"/>
      <c r="E58" s="1"/>
      <c r="F58" s="1"/>
      <c r="G58" s="1"/>
      <c r="H58" s="1"/>
      <c r="I58" s="1"/>
      <c r="J58" s="1"/>
      <c r="K58" s="1"/>
      <c r="L58" s="1"/>
      <c r="M58" s="1"/>
      <c r="N58" s="1"/>
      <c r="O58" s="1"/>
      <c r="P58" s="1"/>
      <c r="Q58" s="1"/>
      <c r="R58" s="1"/>
      <c r="S58" s="143"/>
      <c r="T58" s="143"/>
      <c r="U58" s="143"/>
      <c r="V58" s="143"/>
      <c r="W58" s="143"/>
      <c r="X58" s="143"/>
      <c r="Y58" s="143"/>
      <c r="Z58" s="143"/>
      <c r="AA58" s="143"/>
      <c r="AB58" s="143"/>
      <c r="AC58" s="143"/>
      <c r="AD58" s="143"/>
      <c r="AE58" s="143"/>
      <c r="AF58" s="143"/>
      <c r="AG58" s="143"/>
    </row>
    <row r="59" spans="1:33" ht="14.5" x14ac:dyDescent="0.3">
      <c r="A59" s="170"/>
      <c r="B59" s="1"/>
      <c r="C59" s="170"/>
      <c r="D59" s="1"/>
      <c r="E59" s="170"/>
      <c r="F59" s="1"/>
      <c r="G59" s="1"/>
      <c r="H59" s="1"/>
      <c r="I59" s="1"/>
      <c r="J59" s="1"/>
      <c r="K59" s="1"/>
      <c r="L59" s="1"/>
      <c r="M59" s="1"/>
      <c r="N59" s="1"/>
      <c r="O59" s="1"/>
      <c r="P59" s="1"/>
      <c r="Q59" s="1"/>
      <c r="R59" s="1"/>
      <c r="S59" s="143"/>
      <c r="T59" s="143"/>
      <c r="U59" s="143"/>
      <c r="V59" s="143"/>
      <c r="W59" s="143"/>
      <c r="X59" s="143"/>
      <c r="Y59" s="143"/>
      <c r="Z59" s="143"/>
      <c r="AA59" s="143"/>
      <c r="AB59" s="143"/>
      <c r="AC59" s="143"/>
      <c r="AD59" s="143"/>
      <c r="AE59" s="143"/>
      <c r="AF59" s="143"/>
      <c r="AG59" s="143"/>
    </row>
    <row r="60" spans="1:33" ht="14.5" x14ac:dyDescent="0.3">
      <c r="A60" s="1"/>
      <c r="B60" s="1"/>
      <c r="C60" s="1"/>
      <c r="D60" s="1"/>
      <c r="E60" s="1"/>
      <c r="F60" s="1"/>
      <c r="G60" s="170"/>
      <c r="H60" s="1"/>
      <c r="I60" s="170"/>
      <c r="J60" s="1"/>
      <c r="K60" s="1"/>
      <c r="L60" s="1"/>
      <c r="M60" s="1"/>
      <c r="N60" s="1"/>
      <c r="O60" s="1"/>
      <c r="P60" s="1"/>
      <c r="Q60" s="1"/>
      <c r="R60" s="1"/>
      <c r="S60" s="143"/>
      <c r="T60" s="143"/>
      <c r="U60" s="143"/>
      <c r="V60" s="143"/>
      <c r="W60" s="143"/>
      <c r="X60" s="143"/>
      <c r="Y60" s="143"/>
      <c r="Z60" s="143"/>
      <c r="AA60" s="143"/>
      <c r="AB60" s="143"/>
      <c r="AC60" s="143"/>
      <c r="AD60" s="143"/>
      <c r="AE60" s="143"/>
      <c r="AF60" s="143"/>
      <c r="AG60" s="143"/>
    </row>
    <row r="61" spans="1:33" ht="14.5" x14ac:dyDescent="0.3">
      <c r="A61" s="1"/>
      <c r="B61" s="1"/>
      <c r="C61" s="1"/>
      <c r="D61" s="1"/>
      <c r="E61" s="1"/>
      <c r="F61" s="1"/>
      <c r="G61" s="1"/>
      <c r="H61" s="1"/>
      <c r="I61" s="1"/>
      <c r="J61" s="1"/>
      <c r="K61" s="1"/>
      <c r="L61" s="1"/>
      <c r="M61" s="1"/>
      <c r="N61" s="1"/>
      <c r="O61" s="1"/>
      <c r="P61" s="1"/>
      <c r="Q61" s="1"/>
      <c r="R61" s="1"/>
      <c r="S61" s="143"/>
      <c r="T61" s="143"/>
      <c r="U61" s="143"/>
      <c r="V61" s="143"/>
      <c r="W61" s="143"/>
      <c r="X61" s="143"/>
      <c r="Y61" s="143"/>
      <c r="Z61" s="143"/>
      <c r="AA61" s="143"/>
      <c r="AB61" s="143"/>
      <c r="AC61" s="143"/>
      <c r="AD61" s="143"/>
      <c r="AE61" s="143"/>
      <c r="AF61" s="143"/>
      <c r="AG61" s="143"/>
    </row>
    <row r="62" spans="1:33" ht="14.5" x14ac:dyDescent="0.3">
      <c r="A62" s="170"/>
      <c r="B62" s="1"/>
      <c r="C62" s="170"/>
      <c r="D62" s="1"/>
      <c r="E62" s="170"/>
      <c r="F62" s="1"/>
      <c r="G62" s="1"/>
      <c r="H62" s="1"/>
      <c r="I62" s="1"/>
      <c r="J62" s="1"/>
      <c r="K62" s="1"/>
      <c r="L62" s="1"/>
      <c r="M62" s="1"/>
      <c r="N62" s="1"/>
      <c r="O62" s="1"/>
      <c r="P62" s="1"/>
      <c r="Q62" s="1"/>
      <c r="R62" s="1"/>
      <c r="S62" s="143"/>
      <c r="T62" s="143"/>
      <c r="U62" s="143"/>
      <c r="V62" s="143"/>
      <c r="W62" s="143"/>
      <c r="X62" s="143"/>
      <c r="Y62" s="143"/>
      <c r="Z62" s="143"/>
      <c r="AA62" s="143"/>
      <c r="AB62" s="143"/>
      <c r="AC62" s="143"/>
      <c r="AD62" s="143"/>
      <c r="AE62" s="143"/>
      <c r="AF62" s="143"/>
      <c r="AG62" s="143"/>
    </row>
    <row r="63" spans="1:33" ht="14.5" x14ac:dyDescent="0.3">
      <c r="A63" s="1"/>
      <c r="B63" s="1"/>
      <c r="C63" s="1"/>
      <c r="D63" s="1"/>
      <c r="E63" s="1"/>
      <c r="F63" s="1"/>
      <c r="G63" s="170"/>
      <c r="H63" s="1"/>
      <c r="I63" s="170"/>
      <c r="J63" s="1"/>
      <c r="K63" s="1"/>
      <c r="L63" s="1"/>
      <c r="M63" s="1"/>
      <c r="N63" s="1"/>
      <c r="O63" s="1"/>
      <c r="P63" s="1"/>
      <c r="Q63" s="1"/>
      <c r="R63" s="1"/>
      <c r="S63" s="143"/>
      <c r="T63" s="143"/>
      <c r="U63" s="143"/>
      <c r="V63" s="143"/>
      <c r="W63" s="143"/>
      <c r="X63" s="143"/>
      <c r="Y63" s="143"/>
      <c r="Z63" s="143"/>
      <c r="AA63" s="143"/>
      <c r="AB63" s="143"/>
      <c r="AC63" s="143"/>
      <c r="AD63" s="143"/>
      <c r="AE63" s="143"/>
      <c r="AF63" s="143"/>
      <c r="AG63" s="143"/>
    </row>
    <row r="64" spans="1:33" ht="14.5" x14ac:dyDescent="0.3">
      <c r="A64" s="1"/>
      <c r="B64" s="1"/>
      <c r="C64" s="1"/>
      <c r="D64" s="1"/>
      <c r="E64" s="1"/>
      <c r="F64" s="1"/>
      <c r="G64" s="1"/>
      <c r="H64" s="1"/>
      <c r="I64" s="1"/>
      <c r="J64" s="1"/>
      <c r="K64" s="1"/>
      <c r="L64" s="1"/>
      <c r="M64" s="1"/>
      <c r="N64" s="1"/>
      <c r="O64" s="1"/>
      <c r="P64" s="1"/>
      <c r="Q64" s="1"/>
      <c r="R64" s="1"/>
      <c r="S64" s="143"/>
      <c r="T64" s="143"/>
      <c r="U64" s="143"/>
      <c r="V64" s="143"/>
      <c r="W64" s="143"/>
      <c r="X64" s="143"/>
      <c r="Y64" s="143"/>
      <c r="Z64" s="143"/>
      <c r="AA64" s="143"/>
      <c r="AB64" s="143"/>
      <c r="AC64" s="143"/>
      <c r="AD64" s="143"/>
      <c r="AE64" s="143"/>
      <c r="AF64" s="143"/>
      <c r="AG64" s="143"/>
    </row>
    <row r="65" spans="1:33" ht="14.5" x14ac:dyDescent="0.3">
      <c r="A65" s="170"/>
      <c r="B65" s="1"/>
      <c r="C65" s="170"/>
      <c r="D65" s="1"/>
      <c r="E65" s="170"/>
      <c r="F65" s="1"/>
      <c r="G65" s="1"/>
      <c r="H65" s="1"/>
      <c r="I65" s="1"/>
      <c r="J65" s="1"/>
      <c r="K65" s="1"/>
      <c r="L65" s="1"/>
      <c r="M65" s="1"/>
      <c r="N65" s="1"/>
      <c r="O65" s="1"/>
      <c r="P65" s="1"/>
      <c r="Q65" s="1"/>
      <c r="R65" s="1"/>
      <c r="S65" s="143"/>
      <c r="T65" s="143"/>
      <c r="U65" s="143"/>
      <c r="V65" s="143"/>
      <c r="W65" s="143"/>
      <c r="X65" s="143"/>
      <c r="Y65" s="143"/>
      <c r="Z65" s="143"/>
      <c r="AA65" s="143"/>
      <c r="AB65" s="143"/>
      <c r="AC65" s="143"/>
      <c r="AD65" s="143"/>
      <c r="AE65" s="143"/>
      <c r="AF65" s="143"/>
      <c r="AG65" s="143"/>
    </row>
    <row r="66" spans="1:33" ht="14.5" x14ac:dyDescent="0.3">
      <c r="A66" s="1"/>
      <c r="B66" s="1"/>
      <c r="C66" s="1"/>
      <c r="D66" s="1"/>
      <c r="E66" s="1"/>
      <c r="F66" s="1"/>
      <c r="G66" s="170"/>
      <c r="H66" s="1"/>
      <c r="I66" s="170"/>
      <c r="J66" s="1"/>
      <c r="K66" s="1"/>
      <c r="L66" s="1"/>
      <c r="M66" s="1"/>
      <c r="N66" s="1"/>
      <c r="O66" s="1"/>
      <c r="P66" s="1"/>
      <c r="Q66" s="1"/>
      <c r="R66" s="1"/>
      <c r="S66" s="143"/>
      <c r="T66" s="143"/>
      <c r="U66" s="143"/>
      <c r="V66" s="143"/>
      <c r="W66" s="143"/>
      <c r="X66" s="143"/>
      <c r="Y66" s="143"/>
      <c r="Z66" s="143"/>
      <c r="AA66" s="143"/>
      <c r="AB66" s="143"/>
      <c r="AC66" s="143"/>
      <c r="AD66" s="143"/>
      <c r="AE66" s="143"/>
      <c r="AF66" s="143"/>
      <c r="AG66" s="143"/>
    </row>
    <row r="67" spans="1:33" ht="14.5" x14ac:dyDescent="0.3">
      <c r="A67" s="1"/>
      <c r="B67" s="1"/>
      <c r="C67" s="1"/>
      <c r="D67" s="1"/>
      <c r="E67" s="1"/>
      <c r="F67" s="1"/>
      <c r="G67" s="171"/>
      <c r="H67" s="171"/>
      <c r="I67" s="171"/>
      <c r="J67" s="1"/>
      <c r="K67" s="1"/>
      <c r="L67" s="1"/>
      <c r="M67" s="1"/>
      <c r="N67" s="1"/>
      <c r="O67" s="1"/>
      <c r="P67" s="1"/>
      <c r="Q67" s="1"/>
      <c r="R67" s="1"/>
      <c r="S67" s="143"/>
      <c r="T67" s="143"/>
      <c r="U67" s="143"/>
      <c r="V67" s="143"/>
      <c r="W67" s="143"/>
      <c r="X67" s="143"/>
      <c r="Y67" s="143"/>
      <c r="Z67" s="143"/>
      <c r="AA67" s="143"/>
      <c r="AB67" s="143"/>
      <c r="AC67" s="143"/>
      <c r="AD67" s="143"/>
      <c r="AE67" s="143"/>
      <c r="AF67" s="143"/>
      <c r="AG67" s="143"/>
    </row>
    <row r="68" spans="1:33" ht="14.5" x14ac:dyDescent="0.3">
      <c r="A68" s="170"/>
      <c r="B68" s="1"/>
      <c r="C68" s="170"/>
      <c r="D68" s="1"/>
      <c r="E68" s="170"/>
      <c r="F68" s="1"/>
      <c r="G68" s="171"/>
      <c r="H68" s="171"/>
      <c r="I68" s="171"/>
      <c r="J68" s="1"/>
      <c r="K68" s="1"/>
      <c r="L68" s="1"/>
      <c r="M68" s="1"/>
      <c r="N68" s="1"/>
      <c r="O68" s="1"/>
      <c r="P68" s="1"/>
      <c r="Q68" s="1"/>
      <c r="R68" s="1"/>
      <c r="S68" s="143"/>
      <c r="T68" s="143"/>
      <c r="U68" s="143"/>
      <c r="V68" s="143"/>
      <c r="W68" s="143"/>
      <c r="X68" s="143"/>
      <c r="Y68" s="143"/>
      <c r="Z68" s="143"/>
      <c r="AA68" s="143"/>
      <c r="AB68" s="143"/>
      <c r="AC68" s="143"/>
      <c r="AD68" s="143"/>
      <c r="AE68" s="143"/>
      <c r="AF68" s="143"/>
      <c r="AG68" s="143"/>
    </row>
    <row r="69" spans="1:33" ht="14.5" x14ac:dyDescent="0.3">
      <c r="A69" s="1"/>
      <c r="B69" s="1"/>
      <c r="C69" s="1"/>
      <c r="D69" s="1"/>
      <c r="E69" s="1"/>
      <c r="F69" s="1"/>
      <c r="G69" s="171"/>
      <c r="H69" s="171"/>
      <c r="I69" s="171"/>
      <c r="J69" s="1"/>
      <c r="K69" s="143"/>
      <c r="L69" s="143"/>
      <c r="M69" s="143"/>
      <c r="N69" s="143"/>
      <c r="O69" s="143"/>
      <c r="P69" s="143"/>
      <c r="Q69" s="143"/>
      <c r="R69" s="143"/>
      <c r="S69" s="143"/>
      <c r="T69" s="143"/>
      <c r="U69" s="143"/>
      <c r="V69" s="143"/>
      <c r="W69" s="143"/>
      <c r="X69" s="143"/>
      <c r="Y69" s="143"/>
      <c r="Z69" s="143"/>
      <c r="AA69" s="143"/>
      <c r="AB69" s="143"/>
      <c r="AC69" s="143"/>
      <c r="AD69" s="143"/>
      <c r="AE69" s="143"/>
      <c r="AF69" s="143"/>
      <c r="AG69" s="143"/>
    </row>
    <row r="70" spans="1:33" ht="14.5" x14ac:dyDescent="0.3">
      <c r="A70" s="1"/>
      <c r="B70" s="1"/>
      <c r="C70" s="1"/>
      <c r="D70" s="1"/>
      <c r="E70" s="1"/>
      <c r="F70" s="1"/>
      <c r="G70" s="171"/>
      <c r="H70" s="171"/>
      <c r="I70" s="171"/>
      <c r="J70" s="143"/>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row>
    <row r="71" spans="1:33" ht="14.5" x14ac:dyDescent="0.3">
      <c r="A71" s="143"/>
      <c r="B71" s="171"/>
      <c r="C71" s="171"/>
      <c r="D71" s="171"/>
      <c r="E71" s="171"/>
      <c r="F71" s="143"/>
      <c r="G71" s="171"/>
      <c r="H71" s="171"/>
      <c r="I71" s="171"/>
      <c r="J71" s="143"/>
      <c r="K71" s="143"/>
      <c r="L71" s="143"/>
      <c r="M71" s="143"/>
      <c r="N71" s="143"/>
      <c r="O71" s="143"/>
      <c r="P71" s="143"/>
      <c r="Q71" s="143"/>
      <c r="R71" s="143"/>
      <c r="S71" s="143"/>
      <c r="T71" s="143"/>
      <c r="U71" s="143"/>
      <c r="V71" s="143"/>
      <c r="W71" s="143"/>
      <c r="X71" s="143"/>
      <c r="Y71" s="143"/>
      <c r="Z71" s="143"/>
      <c r="AA71" s="143"/>
      <c r="AB71" s="143"/>
      <c r="AC71" s="143"/>
      <c r="AD71" s="143"/>
      <c r="AE71" s="143"/>
      <c r="AF71" s="143"/>
      <c r="AG71" s="143"/>
    </row>
    <row r="72" spans="1:33" ht="14.5" x14ac:dyDescent="0.3">
      <c r="A72" s="143"/>
      <c r="B72" s="171"/>
      <c r="C72" s="171"/>
      <c r="D72" s="171"/>
      <c r="E72" s="171"/>
      <c r="F72" s="143"/>
      <c r="G72" s="171"/>
      <c r="H72" s="171"/>
      <c r="I72" s="171"/>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row>
    <row r="73" spans="1:33" ht="14.5" x14ac:dyDescent="0.3">
      <c r="A73" s="143"/>
      <c r="B73" s="171"/>
      <c r="C73" s="171"/>
      <c r="D73" s="171"/>
      <c r="E73" s="171"/>
      <c r="F73" s="143"/>
      <c r="G73" s="171"/>
      <c r="H73" s="171"/>
      <c r="I73" s="171"/>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row>
    <row r="74" spans="1:33" ht="14.5" x14ac:dyDescent="0.3">
      <c r="A74" s="143"/>
      <c r="B74" s="171"/>
      <c r="C74" s="171"/>
      <c r="D74" s="171"/>
      <c r="E74" s="171"/>
      <c r="F74" s="143"/>
      <c r="G74" s="171"/>
      <c r="H74" s="171"/>
      <c r="I74" s="171"/>
      <c r="J74" s="143"/>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row>
    <row r="75" spans="1:33" ht="14.5" x14ac:dyDescent="0.3">
      <c r="A75" s="143"/>
      <c r="B75" s="171"/>
      <c r="C75" s="171"/>
      <c r="D75" s="171"/>
      <c r="E75" s="171"/>
      <c r="F75" s="143"/>
      <c r="G75" s="171"/>
      <c r="H75" s="171"/>
      <c r="I75" s="171"/>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row>
    <row r="76" spans="1:33" ht="14.5" x14ac:dyDescent="0.3">
      <c r="A76" s="143"/>
      <c r="B76" s="171"/>
      <c r="C76" s="171"/>
      <c r="D76" s="171"/>
      <c r="E76" s="171"/>
      <c r="F76" s="143"/>
      <c r="G76" s="171"/>
      <c r="H76" s="171"/>
      <c r="I76" s="171"/>
      <c r="J76" s="143"/>
      <c r="K76" s="143"/>
      <c r="L76" s="143"/>
      <c r="M76" s="143"/>
      <c r="N76" s="143"/>
      <c r="O76" s="143"/>
      <c r="P76" s="143"/>
      <c r="Q76" s="143"/>
      <c r="R76" s="143"/>
      <c r="S76" s="143"/>
      <c r="T76" s="143"/>
      <c r="U76" s="143"/>
      <c r="V76" s="143"/>
      <c r="W76" s="143"/>
      <c r="X76" s="143"/>
      <c r="Y76" s="143"/>
      <c r="Z76" s="143"/>
      <c r="AA76" s="143"/>
      <c r="AB76" s="143"/>
      <c r="AC76" s="143"/>
      <c r="AD76" s="143"/>
      <c r="AE76" s="143"/>
      <c r="AF76" s="143"/>
      <c r="AG76" s="143"/>
    </row>
    <row r="77" spans="1:33" ht="14.5" x14ac:dyDescent="0.3">
      <c r="A77" s="143"/>
      <c r="B77" s="171"/>
      <c r="C77" s="171"/>
      <c r="D77" s="171"/>
      <c r="E77" s="171"/>
      <c r="F77" s="143"/>
      <c r="G77" s="171"/>
      <c r="H77" s="171"/>
      <c r="I77" s="171"/>
      <c r="J77" s="143"/>
      <c r="K77" s="143"/>
      <c r="L77" s="143"/>
      <c r="M77" s="143"/>
      <c r="N77" s="143"/>
      <c r="O77" s="143"/>
      <c r="P77" s="143"/>
      <c r="Q77" s="143"/>
      <c r="R77" s="143"/>
      <c r="S77" s="143"/>
      <c r="T77" s="143"/>
      <c r="U77" s="143"/>
      <c r="V77" s="143"/>
      <c r="W77" s="143"/>
      <c r="X77" s="143"/>
      <c r="Y77" s="143"/>
      <c r="Z77" s="143"/>
      <c r="AA77" s="143"/>
      <c r="AB77" s="143"/>
      <c r="AC77" s="143"/>
      <c r="AD77" s="143"/>
      <c r="AE77" s="143"/>
      <c r="AF77" s="143"/>
      <c r="AG77" s="143"/>
    </row>
    <row r="78" spans="1:33" ht="14.5" x14ac:dyDescent="0.3">
      <c r="A78" s="143"/>
      <c r="B78" s="171"/>
      <c r="C78" s="171"/>
      <c r="D78" s="171"/>
      <c r="E78" s="171"/>
      <c r="F78" s="143"/>
      <c r="G78" s="171"/>
      <c r="H78" s="171"/>
      <c r="I78" s="171"/>
      <c r="J78" s="143"/>
      <c r="K78" s="143"/>
      <c r="L78" s="143"/>
      <c r="M78" s="143"/>
      <c r="N78" s="143"/>
      <c r="O78" s="143"/>
      <c r="P78" s="143"/>
      <c r="Q78" s="143"/>
      <c r="R78" s="143"/>
      <c r="S78" s="143"/>
      <c r="T78" s="143"/>
      <c r="U78" s="143"/>
      <c r="V78" s="143"/>
      <c r="W78" s="143"/>
      <c r="X78" s="143"/>
      <c r="Y78" s="143"/>
      <c r="Z78" s="143"/>
      <c r="AA78" s="143"/>
      <c r="AB78" s="143"/>
      <c r="AC78" s="143"/>
      <c r="AD78" s="143"/>
      <c r="AE78" s="143"/>
      <c r="AF78" s="143"/>
      <c r="AG78" s="143"/>
    </row>
    <row r="79" spans="1:33" ht="14.5" x14ac:dyDescent="0.3">
      <c r="A79" s="143"/>
      <c r="B79" s="171"/>
      <c r="C79" s="171"/>
      <c r="D79" s="171"/>
      <c r="E79" s="171"/>
      <c r="F79" s="143"/>
      <c r="G79" s="171"/>
      <c r="H79" s="171"/>
      <c r="I79" s="171"/>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row>
    <row r="80" spans="1:33" ht="14.5" x14ac:dyDescent="0.3">
      <c r="A80" s="143"/>
      <c r="B80" s="171"/>
      <c r="C80" s="171"/>
      <c r="D80" s="171"/>
      <c r="E80" s="171"/>
      <c r="F80" s="143"/>
      <c r="G80" s="171"/>
      <c r="H80" s="171"/>
      <c r="I80" s="171"/>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row>
    <row r="81" spans="1:33" ht="14.5" x14ac:dyDescent="0.3">
      <c r="A81" s="143"/>
      <c r="B81" s="171"/>
      <c r="C81" s="171"/>
      <c r="D81" s="171"/>
      <c r="E81" s="171"/>
      <c r="F81" s="143"/>
      <c r="G81" s="171"/>
      <c r="H81" s="171"/>
      <c r="I81" s="171"/>
      <c r="J81" s="143"/>
      <c r="K81" s="143"/>
      <c r="L81" s="143"/>
      <c r="M81" s="143"/>
      <c r="N81" s="143"/>
      <c r="O81" s="143"/>
      <c r="P81" s="143"/>
      <c r="Q81" s="143"/>
      <c r="R81" s="143"/>
      <c r="S81" s="143"/>
      <c r="T81" s="143"/>
      <c r="U81" s="143"/>
      <c r="V81" s="143"/>
      <c r="W81" s="143"/>
      <c r="X81" s="143"/>
      <c r="Y81" s="143"/>
      <c r="Z81" s="143"/>
      <c r="AA81" s="143"/>
      <c r="AB81" s="143"/>
      <c r="AC81" s="143"/>
      <c r="AD81" s="143"/>
      <c r="AE81" s="143"/>
      <c r="AF81" s="143"/>
      <c r="AG81" s="143"/>
    </row>
    <row r="82" spans="1:33" ht="14.5" x14ac:dyDescent="0.3">
      <c r="A82" s="143"/>
      <c r="B82" s="171"/>
      <c r="C82" s="171"/>
      <c r="D82" s="171"/>
      <c r="E82" s="171"/>
      <c r="F82" s="143"/>
      <c r="G82" s="171"/>
      <c r="H82" s="171"/>
      <c r="I82" s="171"/>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row>
    <row r="83" spans="1:33" ht="14.5" x14ac:dyDescent="0.3">
      <c r="A83" s="143"/>
      <c r="B83" s="171"/>
      <c r="C83" s="171"/>
      <c r="D83" s="171"/>
      <c r="E83" s="171"/>
      <c r="F83" s="143"/>
      <c r="G83" s="171"/>
      <c r="H83" s="171"/>
      <c r="I83" s="171"/>
      <c r="J83" s="143"/>
      <c r="K83" s="143"/>
      <c r="L83" s="143"/>
      <c r="M83" s="143"/>
      <c r="N83" s="143"/>
      <c r="O83" s="143"/>
      <c r="P83" s="143"/>
      <c r="Q83" s="143"/>
      <c r="R83" s="143"/>
      <c r="S83" s="143"/>
      <c r="T83" s="143"/>
      <c r="U83" s="143"/>
      <c r="V83" s="143"/>
      <c r="W83" s="143"/>
      <c r="X83" s="143"/>
      <c r="Y83" s="143"/>
      <c r="Z83" s="143"/>
      <c r="AA83" s="143"/>
      <c r="AB83" s="143"/>
      <c r="AC83" s="143"/>
      <c r="AD83" s="143"/>
      <c r="AE83" s="143"/>
      <c r="AF83" s="143"/>
      <c r="AG83" s="143"/>
    </row>
    <row r="84" spans="1:33" ht="14.5" x14ac:dyDescent="0.3">
      <c r="A84" s="143"/>
      <c r="B84" s="171"/>
      <c r="C84" s="171"/>
      <c r="D84" s="171"/>
      <c r="E84" s="171"/>
      <c r="F84" s="143"/>
      <c r="G84" s="171"/>
      <c r="H84" s="171"/>
      <c r="I84" s="171"/>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c r="AG84" s="143"/>
    </row>
    <row r="85" spans="1:33" ht="14.5" x14ac:dyDescent="0.3">
      <c r="A85" s="143"/>
      <c r="B85" s="171"/>
      <c r="C85" s="171"/>
      <c r="D85" s="171"/>
      <c r="E85" s="171"/>
      <c r="F85" s="143"/>
      <c r="G85" s="171"/>
      <c r="H85" s="171"/>
      <c r="I85" s="171"/>
      <c r="J85" s="143"/>
      <c r="K85" s="143"/>
      <c r="L85" s="143"/>
      <c r="M85" s="143"/>
      <c r="N85" s="143"/>
      <c r="O85" s="143"/>
      <c r="P85" s="143"/>
      <c r="Q85" s="143"/>
      <c r="R85" s="143"/>
      <c r="S85" s="143"/>
      <c r="T85" s="143"/>
      <c r="U85" s="143"/>
      <c r="V85" s="143"/>
      <c r="W85" s="143"/>
      <c r="X85" s="143"/>
      <c r="Y85" s="143"/>
      <c r="Z85" s="143"/>
      <c r="AA85" s="143"/>
      <c r="AB85" s="143"/>
      <c r="AC85" s="143"/>
      <c r="AD85" s="143"/>
      <c r="AE85" s="143"/>
      <c r="AF85" s="143"/>
      <c r="AG85" s="143"/>
    </row>
    <row r="86" spans="1:33" ht="14.5" x14ac:dyDescent="0.3">
      <c r="A86" s="143"/>
      <c r="B86" s="171"/>
      <c r="C86" s="171"/>
      <c r="D86" s="171"/>
      <c r="E86" s="171"/>
      <c r="F86" s="143"/>
      <c r="G86" s="171"/>
      <c r="H86" s="171"/>
      <c r="I86" s="171"/>
      <c r="J86" s="143"/>
      <c r="K86" s="143"/>
      <c r="L86" s="143"/>
      <c r="M86" s="143"/>
      <c r="N86" s="143"/>
      <c r="O86" s="143"/>
      <c r="P86" s="143"/>
      <c r="Q86" s="143"/>
      <c r="R86" s="143"/>
      <c r="S86" s="143"/>
      <c r="T86" s="143"/>
      <c r="U86" s="143"/>
      <c r="V86" s="143"/>
      <c r="W86" s="143"/>
      <c r="X86" s="143"/>
      <c r="Y86" s="143"/>
      <c r="Z86" s="143"/>
      <c r="AA86" s="143"/>
      <c r="AB86" s="143"/>
      <c r="AC86" s="143"/>
      <c r="AD86" s="143"/>
      <c r="AE86" s="143"/>
      <c r="AF86" s="143"/>
      <c r="AG86" s="143"/>
    </row>
    <row r="87" spans="1:33" ht="14.5" x14ac:dyDescent="0.3">
      <c r="A87" s="143"/>
      <c r="B87" s="171"/>
      <c r="C87" s="171"/>
      <c r="D87" s="171"/>
      <c r="E87" s="171"/>
      <c r="F87" s="143"/>
      <c r="G87" s="171"/>
      <c r="H87" s="171"/>
      <c r="I87" s="171"/>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c r="AG87" s="143"/>
    </row>
    <row r="88" spans="1:33" ht="14.5" x14ac:dyDescent="0.3">
      <c r="A88" s="143"/>
      <c r="B88" s="171"/>
      <c r="C88" s="171"/>
      <c r="D88" s="171"/>
      <c r="E88" s="171"/>
      <c r="F88" s="143"/>
      <c r="G88" s="171"/>
      <c r="H88" s="171"/>
      <c r="I88" s="171"/>
      <c r="J88" s="143"/>
      <c r="K88" s="143"/>
      <c r="L88" s="143"/>
      <c r="M88" s="143"/>
      <c r="N88" s="143"/>
      <c r="O88" s="143"/>
      <c r="P88" s="143"/>
      <c r="Q88" s="143"/>
      <c r="R88" s="143"/>
      <c r="S88" s="143"/>
      <c r="T88" s="143"/>
      <c r="U88" s="143"/>
      <c r="V88" s="143"/>
      <c r="W88" s="143"/>
      <c r="X88" s="143"/>
      <c r="Y88" s="143"/>
      <c r="Z88" s="143"/>
      <c r="AA88" s="143"/>
      <c r="AB88" s="143"/>
      <c r="AC88" s="143"/>
      <c r="AD88" s="143"/>
      <c r="AE88" s="143"/>
      <c r="AF88" s="143"/>
      <c r="AG88" s="143"/>
    </row>
    <row r="89" spans="1:33" ht="14.5" x14ac:dyDescent="0.3">
      <c r="A89" s="143"/>
      <c r="B89" s="171"/>
      <c r="C89" s="171"/>
      <c r="D89" s="171"/>
      <c r="E89" s="171"/>
      <c r="F89" s="143"/>
      <c r="G89" s="171"/>
      <c r="H89" s="171"/>
      <c r="I89" s="171"/>
      <c r="J89" s="143"/>
      <c r="K89" s="143"/>
      <c r="L89" s="143"/>
      <c r="M89" s="143"/>
      <c r="N89" s="143"/>
      <c r="O89" s="143"/>
      <c r="P89" s="143"/>
      <c r="Q89" s="143"/>
      <c r="R89" s="143"/>
      <c r="S89" s="143"/>
      <c r="T89" s="143"/>
      <c r="U89" s="143"/>
      <c r="V89" s="143"/>
      <c r="W89" s="143"/>
      <c r="X89" s="143"/>
      <c r="Y89" s="143"/>
      <c r="Z89" s="143"/>
      <c r="AA89" s="143"/>
      <c r="AB89" s="143"/>
      <c r="AC89" s="143"/>
      <c r="AD89" s="143"/>
      <c r="AE89" s="143"/>
      <c r="AF89" s="143"/>
      <c r="AG89" s="143"/>
    </row>
    <row r="90" spans="1:33" ht="14.5" x14ac:dyDescent="0.3">
      <c r="A90" s="143"/>
      <c r="B90" s="171"/>
      <c r="C90" s="171"/>
      <c r="D90" s="171"/>
      <c r="E90" s="171"/>
      <c r="F90" s="143"/>
      <c r="G90" s="171"/>
      <c r="H90" s="171"/>
      <c r="I90" s="171"/>
      <c r="J90" s="143"/>
      <c r="K90" s="143"/>
      <c r="L90" s="143"/>
      <c r="M90" s="143"/>
      <c r="N90" s="143"/>
      <c r="O90" s="143"/>
      <c r="P90" s="143"/>
      <c r="Q90" s="143"/>
      <c r="R90" s="143"/>
      <c r="S90" s="143"/>
      <c r="T90" s="143"/>
      <c r="U90" s="143"/>
      <c r="V90" s="143"/>
      <c r="W90" s="143"/>
      <c r="X90" s="143"/>
      <c r="Y90" s="143"/>
      <c r="Z90" s="143"/>
      <c r="AA90" s="143"/>
      <c r="AB90" s="143"/>
      <c r="AC90" s="143"/>
      <c r="AD90" s="143"/>
      <c r="AE90" s="143"/>
      <c r="AF90" s="143"/>
      <c r="AG90" s="143"/>
    </row>
    <row r="91" spans="1:33" ht="14.5" x14ac:dyDescent="0.3">
      <c r="A91" s="143"/>
      <c r="B91" s="171"/>
      <c r="C91" s="171"/>
      <c r="D91" s="171"/>
      <c r="E91" s="171"/>
      <c r="F91" s="143"/>
      <c r="G91" s="171"/>
      <c r="H91" s="171"/>
      <c r="I91" s="171"/>
      <c r="J91" s="143"/>
      <c r="K91" s="143"/>
      <c r="L91" s="143"/>
      <c r="M91" s="143"/>
      <c r="N91" s="143"/>
      <c r="O91" s="143"/>
      <c r="P91" s="143"/>
      <c r="Q91" s="143"/>
      <c r="R91" s="143"/>
      <c r="S91" s="143"/>
      <c r="T91" s="143"/>
      <c r="U91" s="143"/>
      <c r="V91" s="143"/>
      <c r="W91" s="143"/>
      <c r="X91" s="143"/>
      <c r="Y91" s="143"/>
      <c r="Z91" s="143"/>
      <c r="AA91" s="143"/>
      <c r="AB91" s="143"/>
      <c r="AC91" s="143"/>
      <c r="AD91" s="143"/>
      <c r="AE91" s="143"/>
      <c r="AF91" s="143"/>
      <c r="AG91" s="143"/>
    </row>
    <row r="92" spans="1:33" ht="14.5" x14ac:dyDescent="0.3">
      <c r="A92" s="143"/>
      <c r="B92" s="171"/>
      <c r="C92" s="171"/>
      <c r="D92" s="171"/>
      <c r="E92" s="171"/>
      <c r="F92" s="143"/>
      <c r="G92" s="171"/>
      <c r="H92" s="171"/>
      <c r="I92" s="171"/>
      <c r="J92" s="143"/>
      <c r="K92" s="143"/>
      <c r="L92" s="143"/>
      <c r="M92" s="143"/>
      <c r="N92" s="143"/>
      <c r="O92" s="143"/>
      <c r="P92" s="143"/>
      <c r="Q92" s="143"/>
      <c r="R92" s="143"/>
      <c r="S92" s="143"/>
      <c r="T92" s="143"/>
      <c r="U92" s="143"/>
      <c r="V92" s="143"/>
      <c r="W92" s="143"/>
      <c r="X92" s="143"/>
      <c r="Y92" s="143"/>
      <c r="Z92" s="143"/>
    </row>
    <row r="93" spans="1:33" ht="14.5" x14ac:dyDescent="0.3">
      <c r="A93" s="143"/>
      <c r="B93" s="171"/>
      <c r="C93" s="171"/>
      <c r="D93" s="171"/>
      <c r="E93" s="171"/>
      <c r="F93" s="143"/>
      <c r="G93" s="171"/>
      <c r="H93" s="171"/>
      <c r="I93" s="171"/>
      <c r="J93" s="143"/>
      <c r="K93" s="143"/>
      <c r="L93" s="143"/>
      <c r="M93" s="143"/>
      <c r="N93" s="143"/>
      <c r="O93" s="143"/>
      <c r="P93" s="143"/>
      <c r="Q93" s="143"/>
      <c r="R93" s="143"/>
      <c r="S93" s="143"/>
      <c r="T93" s="143"/>
      <c r="U93" s="143"/>
      <c r="V93" s="143"/>
      <c r="W93" s="143"/>
      <c r="X93" s="143"/>
      <c r="Y93" s="143"/>
      <c r="Z93" s="143"/>
    </row>
    <row r="94" spans="1:33" ht="14.5" x14ac:dyDescent="0.3">
      <c r="A94" s="143"/>
      <c r="B94" s="171"/>
      <c r="C94" s="171"/>
      <c r="D94" s="171"/>
      <c r="E94" s="171"/>
      <c r="F94" s="143"/>
      <c r="G94" s="171"/>
      <c r="H94" s="171"/>
      <c r="I94" s="171"/>
      <c r="J94" s="143"/>
      <c r="K94" s="143"/>
      <c r="L94" s="143"/>
      <c r="M94" s="143"/>
      <c r="N94" s="143"/>
      <c r="O94" s="143"/>
      <c r="P94" s="143"/>
      <c r="Q94" s="143"/>
      <c r="R94" s="143"/>
      <c r="S94" s="143"/>
      <c r="T94" s="143"/>
      <c r="U94" s="143"/>
      <c r="V94" s="143"/>
      <c r="W94" s="143"/>
      <c r="X94" s="143"/>
      <c r="Y94" s="143"/>
      <c r="Z94" s="143"/>
    </row>
    <row r="95" spans="1:33" ht="14.5" x14ac:dyDescent="0.3">
      <c r="A95" s="143"/>
      <c r="B95" s="171"/>
      <c r="C95" s="171"/>
      <c r="D95" s="171"/>
      <c r="E95" s="171"/>
      <c r="F95" s="143"/>
      <c r="G95" s="171"/>
      <c r="H95" s="171"/>
      <c r="I95" s="171"/>
      <c r="J95" s="143"/>
      <c r="K95" s="143"/>
      <c r="L95" s="143"/>
      <c r="M95" s="143"/>
      <c r="N95" s="143"/>
      <c r="O95" s="143"/>
      <c r="P95" s="143"/>
      <c r="Q95" s="143"/>
      <c r="R95" s="143"/>
      <c r="S95" s="143"/>
      <c r="T95" s="143"/>
      <c r="U95" s="143"/>
      <c r="V95" s="143"/>
      <c r="W95" s="143"/>
      <c r="X95" s="143"/>
      <c r="Y95" s="143"/>
      <c r="Z95" s="143"/>
    </row>
    <row r="96" spans="1:33" ht="14.5" x14ac:dyDescent="0.3">
      <c r="A96" s="143"/>
      <c r="B96" s="171"/>
      <c r="C96" s="171"/>
      <c r="D96" s="171"/>
      <c r="E96" s="171"/>
      <c r="F96" s="143"/>
      <c r="G96" s="171"/>
      <c r="H96" s="171"/>
      <c r="I96" s="171"/>
      <c r="J96" s="143"/>
      <c r="K96" s="143"/>
      <c r="L96" s="143"/>
      <c r="M96" s="143"/>
      <c r="N96" s="143"/>
      <c r="O96" s="143"/>
      <c r="P96" s="143"/>
      <c r="Q96" s="143"/>
      <c r="R96" s="143"/>
      <c r="S96" s="143"/>
      <c r="T96" s="143"/>
      <c r="U96" s="143"/>
      <c r="V96" s="143"/>
      <c r="W96" s="143"/>
      <c r="X96" s="143"/>
      <c r="Y96" s="143"/>
      <c r="Z96" s="143"/>
    </row>
    <row r="97" spans="1:26" ht="14.5" x14ac:dyDescent="0.3">
      <c r="A97" s="143"/>
      <c r="B97" s="171"/>
      <c r="C97" s="171"/>
      <c r="D97" s="171"/>
      <c r="E97" s="171"/>
      <c r="F97" s="143"/>
      <c r="G97" s="171"/>
      <c r="H97" s="171"/>
      <c r="I97" s="171"/>
      <c r="J97" s="143"/>
      <c r="K97" s="143"/>
      <c r="L97" s="143"/>
      <c r="M97" s="143"/>
      <c r="N97" s="143"/>
      <c r="O97" s="143"/>
      <c r="P97" s="143"/>
      <c r="Q97" s="143"/>
      <c r="R97" s="143"/>
      <c r="S97" s="143"/>
      <c r="T97" s="143"/>
      <c r="U97" s="143"/>
      <c r="V97" s="143"/>
      <c r="W97" s="143"/>
      <c r="X97" s="143"/>
      <c r="Y97" s="143"/>
      <c r="Z97" s="143"/>
    </row>
    <row r="98" spans="1:26" ht="14.5" x14ac:dyDescent="0.3">
      <c r="A98" s="143"/>
      <c r="B98" s="171"/>
      <c r="C98" s="171"/>
      <c r="D98" s="171"/>
      <c r="E98" s="171"/>
      <c r="F98" s="143"/>
      <c r="G98" s="171"/>
      <c r="H98" s="171"/>
      <c r="I98" s="171"/>
      <c r="J98" s="143"/>
      <c r="K98" s="143"/>
      <c r="L98" s="143"/>
      <c r="M98" s="143"/>
      <c r="N98" s="143"/>
      <c r="O98" s="143"/>
      <c r="P98" s="143"/>
      <c r="Q98" s="143"/>
      <c r="R98" s="143"/>
      <c r="S98" s="143"/>
      <c r="T98" s="143"/>
      <c r="U98" s="143"/>
      <c r="V98" s="143"/>
      <c r="W98" s="143"/>
      <c r="X98" s="143"/>
      <c r="Y98" s="143"/>
      <c r="Z98" s="143"/>
    </row>
    <row r="99" spans="1:26" ht="14.5" x14ac:dyDescent="0.3">
      <c r="A99" s="143"/>
      <c r="B99" s="171"/>
      <c r="C99" s="171"/>
      <c r="D99" s="171"/>
      <c r="E99" s="171"/>
      <c r="F99" s="143"/>
      <c r="G99" s="171"/>
      <c r="H99" s="171"/>
      <c r="I99" s="171"/>
      <c r="J99" s="143"/>
      <c r="K99" s="143"/>
      <c r="L99" s="143"/>
      <c r="M99" s="143"/>
      <c r="N99" s="143"/>
      <c r="O99" s="143"/>
      <c r="P99" s="143"/>
      <c r="Q99" s="143"/>
      <c r="R99" s="143"/>
      <c r="S99" s="143"/>
      <c r="T99" s="143"/>
      <c r="U99" s="143"/>
      <c r="V99" s="143"/>
      <c r="W99" s="143"/>
      <c r="X99" s="143"/>
      <c r="Y99" s="143"/>
      <c r="Z99" s="143"/>
    </row>
    <row r="100" spans="1:26" ht="14.5" x14ac:dyDescent="0.3">
      <c r="A100" s="143"/>
      <c r="B100" s="171"/>
      <c r="C100" s="171"/>
      <c r="D100" s="171"/>
      <c r="E100" s="171"/>
      <c r="F100" s="143"/>
      <c r="G100" s="171"/>
      <c r="H100" s="171"/>
      <c r="I100" s="171"/>
      <c r="J100" s="143"/>
      <c r="K100" s="143"/>
      <c r="L100" s="143"/>
      <c r="M100" s="143"/>
      <c r="N100" s="143"/>
      <c r="O100" s="143"/>
      <c r="P100" s="143"/>
      <c r="Q100" s="143"/>
      <c r="R100" s="143"/>
      <c r="S100" s="143"/>
      <c r="T100" s="143"/>
      <c r="U100" s="143"/>
      <c r="V100" s="143"/>
      <c r="W100" s="143"/>
      <c r="X100" s="143"/>
      <c r="Y100" s="143"/>
      <c r="Z100" s="143"/>
    </row>
    <row r="101" spans="1:26" ht="14.5" x14ac:dyDescent="0.3">
      <c r="A101" s="143"/>
      <c r="B101" s="171"/>
      <c r="C101" s="171"/>
      <c r="D101" s="171"/>
      <c r="E101" s="171"/>
      <c r="F101" s="143"/>
      <c r="G101" s="171"/>
      <c r="H101" s="171"/>
      <c r="I101" s="171"/>
      <c r="J101" s="143"/>
      <c r="K101" s="143"/>
      <c r="L101" s="143"/>
      <c r="M101" s="143"/>
      <c r="N101" s="143"/>
      <c r="O101" s="143"/>
      <c r="P101" s="143"/>
      <c r="Q101" s="143"/>
      <c r="R101" s="143"/>
      <c r="S101" s="143"/>
      <c r="T101" s="143"/>
      <c r="U101" s="143"/>
      <c r="V101" s="143"/>
      <c r="W101" s="143"/>
      <c r="X101" s="143"/>
      <c r="Y101" s="143"/>
      <c r="Z101" s="143"/>
    </row>
    <row r="102" spans="1:26" ht="14.5" x14ac:dyDescent="0.3">
      <c r="A102" s="143"/>
      <c r="B102" s="171"/>
      <c r="C102" s="171"/>
      <c r="D102" s="171"/>
      <c r="E102" s="171"/>
      <c r="F102" s="143"/>
      <c r="G102" s="171"/>
      <c r="H102" s="171"/>
      <c r="I102" s="171"/>
      <c r="J102" s="143"/>
      <c r="K102" s="143"/>
      <c r="L102" s="143"/>
      <c r="M102" s="143"/>
      <c r="N102" s="143"/>
      <c r="O102" s="143"/>
      <c r="P102" s="143"/>
      <c r="Q102" s="143"/>
      <c r="R102" s="143"/>
      <c r="S102" s="143"/>
      <c r="T102" s="143"/>
      <c r="U102" s="143"/>
      <c r="V102" s="143"/>
      <c r="W102" s="143"/>
      <c r="X102" s="143"/>
      <c r="Y102" s="143"/>
      <c r="Z102" s="143"/>
    </row>
    <row r="103" spans="1:26" ht="14.5" x14ac:dyDescent="0.3">
      <c r="A103" s="143"/>
      <c r="B103" s="171"/>
      <c r="C103" s="171"/>
      <c r="D103" s="171"/>
      <c r="E103" s="171"/>
      <c r="F103" s="143"/>
      <c r="G103" s="171"/>
      <c r="H103" s="171"/>
      <c r="I103" s="171"/>
      <c r="J103" s="143"/>
      <c r="K103" s="143"/>
      <c r="L103" s="143"/>
      <c r="M103" s="143"/>
      <c r="N103" s="143"/>
      <c r="O103" s="143"/>
      <c r="P103" s="143"/>
      <c r="Q103" s="143"/>
      <c r="R103" s="143"/>
      <c r="S103" s="143"/>
      <c r="T103" s="143"/>
      <c r="U103" s="143"/>
      <c r="V103" s="143"/>
      <c r="W103" s="143"/>
      <c r="X103" s="143"/>
      <c r="Y103" s="143"/>
      <c r="Z103" s="143"/>
    </row>
    <row r="104" spans="1:26" ht="14.5" x14ac:dyDescent="0.3">
      <c r="A104" s="143"/>
      <c r="B104" s="171"/>
      <c r="C104" s="171"/>
      <c r="D104" s="171"/>
      <c r="E104" s="171"/>
      <c r="F104" s="143"/>
      <c r="G104" s="171"/>
      <c r="H104" s="171"/>
      <c r="I104" s="171"/>
      <c r="J104" s="143"/>
      <c r="K104" s="143"/>
      <c r="L104" s="143"/>
      <c r="M104" s="143"/>
      <c r="N104" s="143"/>
      <c r="O104" s="143"/>
      <c r="P104" s="143"/>
      <c r="Q104" s="143"/>
      <c r="R104" s="143"/>
      <c r="S104" s="143"/>
      <c r="T104" s="143"/>
      <c r="U104" s="143"/>
      <c r="V104" s="143"/>
      <c r="W104" s="143"/>
      <c r="X104" s="143"/>
      <c r="Y104" s="143"/>
      <c r="Z104" s="143"/>
    </row>
    <row r="105" spans="1:26" ht="14.5" x14ac:dyDescent="0.3">
      <c r="A105" s="143"/>
      <c r="B105" s="171"/>
      <c r="C105" s="171"/>
      <c r="D105" s="171"/>
      <c r="E105" s="171"/>
      <c r="F105" s="143"/>
      <c r="G105" s="171"/>
      <c r="H105" s="171"/>
      <c r="I105" s="171"/>
      <c r="J105" s="143"/>
      <c r="K105" s="143"/>
      <c r="L105" s="143"/>
      <c r="M105" s="143"/>
      <c r="N105" s="143"/>
      <c r="O105" s="143"/>
      <c r="P105" s="143"/>
      <c r="Q105" s="143"/>
      <c r="R105" s="143"/>
      <c r="S105" s="143"/>
      <c r="T105" s="143"/>
      <c r="U105" s="143"/>
      <c r="V105" s="143"/>
      <c r="W105" s="143"/>
      <c r="X105" s="143"/>
      <c r="Y105" s="143"/>
      <c r="Z105" s="143"/>
    </row>
    <row r="106" spans="1:26" ht="14.5" x14ac:dyDescent="0.3">
      <c r="A106" s="143"/>
      <c r="B106" s="171"/>
      <c r="C106" s="171"/>
      <c r="D106" s="171"/>
      <c r="E106" s="171"/>
      <c r="F106" s="143"/>
      <c r="G106" s="171"/>
      <c r="H106" s="171"/>
      <c r="I106" s="171"/>
      <c r="J106" s="143"/>
      <c r="K106" s="143"/>
      <c r="L106" s="143"/>
      <c r="M106" s="143"/>
      <c r="N106" s="143"/>
      <c r="O106" s="143"/>
      <c r="P106" s="143"/>
      <c r="Q106" s="143"/>
      <c r="R106" s="143"/>
      <c r="S106" s="143"/>
      <c r="T106" s="143"/>
      <c r="U106" s="143"/>
      <c r="V106" s="143"/>
      <c r="W106" s="143"/>
      <c r="X106" s="143"/>
      <c r="Y106" s="143"/>
      <c r="Z106" s="143"/>
    </row>
    <row r="107" spans="1:26" ht="14.5" x14ac:dyDescent="0.3">
      <c r="A107" s="143"/>
      <c r="B107" s="171"/>
      <c r="C107" s="171"/>
      <c r="D107" s="171"/>
      <c r="E107" s="171"/>
      <c r="F107" s="143"/>
      <c r="G107" s="171"/>
      <c r="H107" s="171"/>
      <c r="I107" s="171"/>
      <c r="J107" s="143"/>
      <c r="K107" s="143"/>
      <c r="L107" s="143"/>
      <c r="M107" s="143"/>
      <c r="N107" s="143"/>
      <c r="O107" s="143"/>
      <c r="P107" s="143"/>
      <c r="Q107" s="143"/>
      <c r="R107" s="143"/>
      <c r="S107" s="143"/>
      <c r="T107" s="143"/>
      <c r="U107" s="143"/>
      <c r="V107" s="143"/>
      <c r="W107" s="143"/>
      <c r="X107" s="143"/>
      <c r="Y107" s="143"/>
      <c r="Z107" s="143"/>
    </row>
    <row r="108" spans="1:26" ht="14.5" x14ac:dyDescent="0.3">
      <c r="A108" s="143"/>
      <c r="B108" s="171"/>
      <c r="C108" s="171"/>
      <c r="D108" s="171"/>
      <c r="E108" s="171"/>
      <c r="F108" s="143"/>
      <c r="G108" s="171"/>
      <c r="H108" s="171"/>
      <c r="I108" s="171"/>
      <c r="J108" s="143"/>
      <c r="K108" s="143"/>
      <c r="L108" s="143"/>
      <c r="M108" s="143"/>
      <c r="N108" s="143"/>
      <c r="O108" s="143"/>
      <c r="P108" s="143"/>
      <c r="Q108" s="143"/>
      <c r="R108" s="143"/>
      <c r="S108" s="143"/>
      <c r="T108" s="143"/>
      <c r="U108" s="143"/>
      <c r="V108" s="143"/>
      <c r="W108" s="143"/>
      <c r="X108" s="143"/>
      <c r="Y108" s="143"/>
      <c r="Z108" s="143"/>
    </row>
    <row r="109" spans="1:26" ht="14.5" x14ac:dyDescent="0.3">
      <c r="A109" s="143"/>
      <c r="B109" s="171"/>
      <c r="C109" s="171"/>
      <c r="D109" s="171"/>
      <c r="E109" s="171"/>
      <c r="F109" s="143"/>
      <c r="G109" s="171"/>
      <c r="H109" s="171"/>
      <c r="I109" s="171"/>
      <c r="J109" s="143"/>
      <c r="K109" s="143"/>
      <c r="L109" s="143"/>
      <c r="M109" s="143"/>
      <c r="N109" s="143"/>
      <c r="O109" s="143"/>
      <c r="P109" s="143"/>
      <c r="Q109" s="143"/>
      <c r="R109" s="143"/>
      <c r="S109" s="143"/>
      <c r="T109" s="143"/>
      <c r="U109" s="143"/>
      <c r="V109" s="143"/>
      <c r="W109" s="143"/>
      <c r="X109" s="143"/>
      <c r="Y109" s="143"/>
      <c r="Z109" s="143"/>
    </row>
    <row r="110" spans="1:26" ht="14.5" x14ac:dyDescent="0.3">
      <c r="A110" s="143"/>
      <c r="B110" s="171"/>
      <c r="C110" s="171"/>
      <c r="D110" s="171"/>
      <c r="E110" s="171"/>
      <c r="F110" s="143"/>
      <c r="J110" s="143"/>
      <c r="K110" s="143"/>
      <c r="L110" s="143"/>
      <c r="M110" s="143"/>
      <c r="N110" s="143"/>
      <c r="O110" s="143"/>
      <c r="P110" s="143"/>
      <c r="Q110" s="143"/>
      <c r="R110" s="143"/>
      <c r="S110" s="143"/>
      <c r="T110" s="143"/>
      <c r="U110" s="143"/>
      <c r="V110" s="143"/>
      <c r="W110" s="143"/>
      <c r="X110" s="143"/>
      <c r="Y110" s="143"/>
      <c r="Z110" s="143"/>
    </row>
    <row r="111" spans="1:26" ht="14.5" x14ac:dyDescent="0.3">
      <c r="A111" s="143"/>
      <c r="B111" s="171"/>
      <c r="C111" s="171"/>
      <c r="D111" s="171"/>
      <c r="E111" s="171"/>
      <c r="F111" s="143"/>
      <c r="J111" s="143"/>
      <c r="K111" s="143"/>
      <c r="L111" s="143"/>
      <c r="M111" s="143"/>
      <c r="N111" s="143"/>
      <c r="O111" s="143"/>
      <c r="P111" s="143"/>
      <c r="Q111" s="143"/>
      <c r="R111" s="143"/>
      <c r="S111" s="143"/>
      <c r="T111" s="143"/>
      <c r="U111" s="143"/>
      <c r="V111" s="143"/>
      <c r="W111" s="143"/>
      <c r="X111" s="143"/>
      <c r="Y111" s="143"/>
      <c r="Z111" s="143"/>
    </row>
    <row r="112" spans="1:26" ht="14.5" x14ac:dyDescent="0.3">
      <c r="A112" s="143"/>
      <c r="B112" s="171"/>
      <c r="C112" s="171"/>
      <c r="D112" s="171"/>
      <c r="E112" s="171"/>
      <c r="F112" s="143"/>
      <c r="J112" s="143"/>
      <c r="K112" s="143"/>
      <c r="L112" s="143"/>
      <c r="M112" s="143"/>
      <c r="N112" s="143"/>
      <c r="O112" s="143"/>
      <c r="P112" s="143"/>
      <c r="Q112" s="143"/>
      <c r="R112" s="143"/>
      <c r="S112" s="143"/>
      <c r="T112" s="143"/>
      <c r="U112" s="143"/>
      <c r="V112" s="143"/>
      <c r="W112" s="143"/>
      <c r="X112" s="143"/>
      <c r="Y112" s="143"/>
      <c r="Z112" s="143"/>
    </row>
    <row r="113" spans="1:26" ht="14.5" x14ac:dyDescent="0.3">
      <c r="A113" s="143"/>
      <c r="B113" s="171"/>
      <c r="C113" s="171"/>
      <c r="D113" s="171"/>
      <c r="E113" s="171"/>
      <c r="F113" s="143"/>
      <c r="K113" s="143"/>
      <c r="L113" s="143"/>
      <c r="M113" s="143"/>
      <c r="N113" s="143"/>
      <c r="O113" s="143"/>
      <c r="P113" s="143"/>
      <c r="Q113" s="143"/>
      <c r="R113" s="143"/>
      <c r="S113" s="143"/>
      <c r="T113" s="143"/>
      <c r="U113" s="143"/>
      <c r="V113" s="143"/>
      <c r="W113" s="143"/>
      <c r="X113" s="143"/>
      <c r="Y113" s="143"/>
      <c r="Z113" s="143"/>
    </row>
    <row r="114" spans="1:26" ht="14.5" x14ac:dyDescent="0.3">
      <c r="A114" s="143"/>
      <c r="B114" s="171"/>
      <c r="C114" s="171"/>
      <c r="D114" s="171"/>
      <c r="E114" s="171"/>
      <c r="F114" s="143"/>
      <c r="K114" s="143"/>
      <c r="L114" s="143"/>
      <c r="M114" s="143"/>
      <c r="N114" s="143"/>
      <c r="O114" s="143"/>
      <c r="P114" s="143"/>
      <c r="Q114" s="143"/>
      <c r="R114" s="143"/>
      <c r="S114" s="143"/>
      <c r="T114" s="143"/>
      <c r="U114" s="143"/>
      <c r="V114" s="143"/>
      <c r="W114" s="143"/>
      <c r="X114" s="143"/>
      <c r="Y114" s="143"/>
      <c r="Z114" s="143"/>
    </row>
    <row r="115" spans="1:26" ht="14.5" x14ac:dyDescent="0.3">
      <c r="A115" s="143"/>
      <c r="B115" s="171"/>
      <c r="C115" s="171"/>
      <c r="D115" s="171"/>
      <c r="E115" s="171"/>
      <c r="F115" s="143"/>
      <c r="K115" s="143"/>
      <c r="L115" s="143"/>
      <c r="M115" s="143"/>
      <c r="N115" s="143"/>
      <c r="O115" s="143"/>
      <c r="P115" s="143"/>
      <c r="Q115" s="143"/>
      <c r="R115" s="143"/>
      <c r="S115" s="143"/>
      <c r="T115" s="143"/>
      <c r="U115" s="143"/>
      <c r="V115" s="143"/>
      <c r="W115" s="143"/>
      <c r="X115" s="143"/>
      <c r="Y115" s="143"/>
      <c r="Z115" s="143"/>
    </row>
    <row r="116" spans="1:26" ht="14.5" x14ac:dyDescent="0.3">
      <c r="A116" s="143"/>
      <c r="B116" s="171"/>
      <c r="C116" s="171"/>
      <c r="D116" s="171"/>
      <c r="E116" s="171"/>
      <c r="F116" s="143"/>
      <c r="K116" s="143"/>
      <c r="L116" s="143"/>
      <c r="M116" s="143"/>
      <c r="N116" s="143"/>
      <c r="O116" s="143"/>
      <c r="P116" s="143"/>
      <c r="Q116" s="143"/>
      <c r="R116" s="143"/>
      <c r="S116" s="143"/>
      <c r="T116" s="143"/>
      <c r="U116" s="143"/>
      <c r="V116" s="143"/>
      <c r="W116" s="143"/>
      <c r="X116" s="143"/>
      <c r="Y116" s="143"/>
      <c r="Z116" s="143"/>
    </row>
    <row r="117" spans="1:26" ht="14.5" x14ac:dyDescent="0.3">
      <c r="A117" s="143"/>
      <c r="B117" s="171"/>
      <c r="C117" s="171"/>
      <c r="D117" s="171"/>
      <c r="E117" s="171"/>
      <c r="F117" s="143"/>
      <c r="K117" s="143"/>
      <c r="L117" s="143"/>
      <c r="M117" s="143"/>
      <c r="N117" s="143"/>
      <c r="O117" s="143"/>
      <c r="P117" s="143"/>
      <c r="Q117" s="143"/>
      <c r="R117" s="143"/>
      <c r="S117" s="143"/>
      <c r="T117" s="143"/>
      <c r="U117" s="143"/>
      <c r="V117" s="143"/>
      <c r="W117" s="143"/>
      <c r="X117" s="143"/>
      <c r="Y117" s="143"/>
      <c r="Z117" s="143"/>
    </row>
    <row r="118" spans="1:26" ht="14.5" x14ac:dyDescent="0.3">
      <c r="A118" s="143"/>
      <c r="F118" s="143"/>
      <c r="K118" s="143"/>
      <c r="L118" s="143"/>
      <c r="M118" s="143"/>
      <c r="N118" s="143"/>
      <c r="O118" s="143"/>
      <c r="P118" s="143"/>
      <c r="Q118" s="143"/>
      <c r="R118" s="143"/>
      <c r="S118" s="143"/>
      <c r="T118" s="143"/>
      <c r="U118" s="143"/>
      <c r="V118" s="143"/>
      <c r="W118" s="143"/>
      <c r="X118" s="143"/>
      <c r="Y118" s="143"/>
      <c r="Z118" s="143"/>
    </row>
    <row r="119" spans="1:26" ht="14.5" x14ac:dyDescent="0.3">
      <c r="A119" s="143"/>
      <c r="F119" s="143"/>
      <c r="K119" s="143"/>
      <c r="L119" s="143"/>
      <c r="M119" s="143"/>
      <c r="N119" s="143"/>
      <c r="O119" s="143"/>
      <c r="P119" s="143"/>
      <c r="Q119" s="143"/>
      <c r="R119" s="143"/>
      <c r="S119" s="143"/>
      <c r="T119" s="143"/>
      <c r="U119" s="143"/>
      <c r="V119" s="143"/>
      <c r="W119" s="143"/>
      <c r="X119" s="143"/>
      <c r="Y119" s="143"/>
      <c r="Z119" s="143"/>
    </row>
    <row r="120" spans="1:26" ht="14.5" x14ac:dyDescent="0.3">
      <c r="A120" s="143"/>
      <c r="F120" s="143"/>
      <c r="K120" s="143"/>
      <c r="L120" s="143"/>
      <c r="M120" s="143"/>
      <c r="N120" s="143"/>
      <c r="O120" s="143"/>
      <c r="P120" s="143"/>
      <c r="Q120" s="143"/>
      <c r="R120" s="143"/>
      <c r="S120" s="143"/>
      <c r="T120" s="143"/>
      <c r="U120" s="143"/>
      <c r="V120" s="143"/>
      <c r="W120" s="143"/>
      <c r="X120" s="143"/>
      <c r="Y120" s="143"/>
      <c r="Z120" s="143"/>
    </row>
  </sheetData>
  <mergeCells count="10">
    <mergeCell ref="C17:E18"/>
    <mergeCell ref="C20:E25"/>
    <mergeCell ref="C27:E29"/>
    <mergeCell ref="G10:I10"/>
    <mergeCell ref="B3:D3"/>
    <mergeCell ref="C4:D4"/>
    <mergeCell ref="C5:D5"/>
    <mergeCell ref="B10:E10"/>
    <mergeCell ref="C12:E15"/>
    <mergeCell ref="H12:I14"/>
  </mergeCells>
  <hyperlinks>
    <hyperlink ref="B1" location="Contents!A1" display="Back to Contents" xr:uid="{00000000-0004-0000-0B00-000000000000}"/>
  </hyperlinks>
  <pageMargins left="0.70000000000000007" right="0.70000000000000007" top="0.75" bottom="0.75" header="0.30000000000000004" footer="0.30000000000000004"/>
  <pageSetup paperSize="0" orientation="portrait" horizontalDpi="0" verticalDpi="0" copie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AA64"/>
  <sheetViews>
    <sheetView workbookViewId="0">
      <selection activeCell="C10" sqref="C10"/>
    </sheetView>
  </sheetViews>
  <sheetFormatPr defaultColWidth="9.1796875" defaultRowHeight="14" x14ac:dyDescent="0.3"/>
  <cols>
    <col min="1" max="1" width="8.7265625" style="30" customWidth="1"/>
    <col min="2" max="8" width="20.7265625" style="30" customWidth="1"/>
    <col min="9" max="9" width="9.1796875" style="30" customWidth="1"/>
    <col min="10" max="16384" width="9.1796875" style="30"/>
  </cols>
  <sheetData>
    <row r="1" spans="1:27" s="27" customFormat="1" ht="15" customHeight="1" x14ac:dyDescent="0.3">
      <c r="B1" s="28" t="s">
        <v>44</v>
      </c>
    </row>
    <row r="2" spans="1:27" ht="15" customHeight="1" thickBot="1" x14ac:dyDescent="0.35">
      <c r="A2" s="27"/>
      <c r="B2" s="27"/>
      <c r="C2" s="27"/>
      <c r="D2" s="27"/>
      <c r="E2" s="27"/>
      <c r="F2" s="27"/>
      <c r="G2" s="27"/>
      <c r="H2" s="27"/>
      <c r="I2" s="27"/>
      <c r="J2" s="27"/>
      <c r="K2" s="27"/>
      <c r="L2" s="27"/>
      <c r="M2" s="27"/>
      <c r="N2" s="27"/>
      <c r="O2" s="27"/>
      <c r="P2" s="27"/>
      <c r="Q2" s="27"/>
      <c r="R2" s="27"/>
      <c r="S2" s="27"/>
      <c r="T2" s="27"/>
      <c r="U2" s="27"/>
      <c r="V2" s="27"/>
      <c r="W2" s="27"/>
      <c r="X2" s="27"/>
      <c r="Y2" s="27"/>
      <c r="Z2" s="27"/>
      <c r="AA2" s="27"/>
    </row>
    <row r="3" spans="1:27" ht="20.25" customHeight="1" thickBot="1" x14ac:dyDescent="0.35">
      <c r="A3" s="27"/>
      <c r="B3" s="397" t="s">
        <v>302</v>
      </c>
      <c r="C3" s="397"/>
      <c r="D3" s="397"/>
      <c r="E3" s="27"/>
      <c r="F3" s="27"/>
      <c r="G3" s="27"/>
      <c r="H3" s="27"/>
      <c r="I3" s="27"/>
      <c r="J3" s="27"/>
      <c r="K3" s="27"/>
      <c r="L3" s="27"/>
      <c r="M3" s="27"/>
      <c r="N3" s="27"/>
      <c r="O3" s="27"/>
      <c r="P3" s="27"/>
      <c r="Q3" s="27"/>
      <c r="R3" s="27"/>
      <c r="S3" s="27"/>
      <c r="T3" s="27"/>
      <c r="U3" s="27"/>
      <c r="V3" s="27"/>
      <c r="W3" s="27"/>
      <c r="X3" s="27"/>
      <c r="Y3" s="27"/>
      <c r="Z3" s="27"/>
      <c r="AA3" s="27"/>
    </row>
    <row r="4" spans="1:27" ht="14.5" x14ac:dyDescent="0.3">
      <c r="A4" s="27"/>
      <c r="B4" s="63" t="s">
        <v>1</v>
      </c>
      <c r="C4" s="398" t="str">
        <f>Guidance!C$4</f>
        <v>TD0037 &amp; TS0038</v>
      </c>
      <c r="D4" s="398"/>
      <c r="E4" s="27"/>
      <c r="F4" s="27"/>
      <c r="G4" s="27"/>
      <c r="H4" s="27"/>
      <c r="I4" s="27"/>
      <c r="J4" s="27"/>
      <c r="K4" s="27"/>
      <c r="L4" s="27"/>
      <c r="M4" s="27"/>
      <c r="N4" s="27"/>
      <c r="O4" s="27"/>
      <c r="P4" s="27"/>
      <c r="Q4" s="27"/>
      <c r="R4" s="27"/>
      <c r="S4" s="27"/>
      <c r="T4" s="27"/>
      <c r="U4" s="27"/>
      <c r="V4" s="27"/>
      <c r="W4" s="27"/>
      <c r="X4" s="27"/>
      <c r="Y4" s="27"/>
      <c r="Z4" s="27"/>
      <c r="AA4" s="27"/>
    </row>
    <row r="5" spans="1:27" ht="15" thickBot="1" x14ac:dyDescent="0.35">
      <c r="A5" s="27"/>
      <c r="B5" s="64" t="s">
        <v>3</v>
      </c>
      <c r="C5" s="395" t="str">
        <f>Guidance!C$5</f>
        <v>Brompton Bicycle Ltd</v>
      </c>
      <c r="D5" s="395"/>
      <c r="E5" s="27"/>
      <c r="F5" s="27"/>
      <c r="G5" s="27"/>
      <c r="H5" s="27"/>
      <c r="I5" s="27"/>
      <c r="J5" s="27"/>
      <c r="K5" s="27"/>
      <c r="L5" s="27"/>
      <c r="M5" s="27"/>
      <c r="N5" s="27"/>
      <c r="O5" s="27"/>
      <c r="P5" s="27"/>
      <c r="Q5" s="27"/>
      <c r="R5" s="27"/>
      <c r="S5" s="27"/>
      <c r="T5" s="27"/>
      <c r="U5" s="27"/>
      <c r="V5" s="27"/>
      <c r="W5" s="27"/>
      <c r="X5" s="27"/>
      <c r="Y5" s="27"/>
      <c r="Z5" s="27"/>
      <c r="AA5" s="27"/>
    </row>
    <row r="6" spans="1:27" ht="14.5" x14ac:dyDescent="0.3">
      <c r="A6" s="27"/>
      <c r="B6" s="38"/>
      <c r="C6" s="38"/>
      <c r="D6" s="38"/>
      <c r="E6" s="27"/>
      <c r="F6" s="27"/>
      <c r="G6" s="27"/>
      <c r="H6" s="27"/>
      <c r="I6" s="27"/>
      <c r="J6" s="27"/>
      <c r="K6" s="27"/>
      <c r="L6" s="27"/>
      <c r="M6" s="27"/>
      <c r="N6" s="27"/>
      <c r="O6" s="27"/>
      <c r="P6" s="27"/>
      <c r="Q6" s="27"/>
      <c r="R6" s="27"/>
      <c r="S6" s="27"/>
      <c r="T6" s="27"/>
      <c r="U6" s="27"/>
      <c r="V6" s="27"/>
      <c r="W6" s="27"/>
      <c r="X6" s="27"/>
      <c r="Y6" s="27"/>
      <c r="Z6" s="27"/>
      <c r="AA6" s="27"/>
    </row>
    <row r="7" spans="1:27" ht="14.5" x14ac:dyDescent="0.3">
      <c r="A7" s="27"/>
      <c r="B7" s="241" t="s">
        <v>303</v>
      </c>
      <c r="C7" s="242"/>
      <c r="D7" s="242"/>
      <c r="E7" s="43"/>
      <c r="F7" s="43"/>
      <c r="G7" s="44"/>
      <c r="H7" s="27"/>
      <c r="I7" s="27"/>
      <c r="J7" s="27"/>
      <c r="K7" s="27"/>
      <c r="L7" s="27"/>
      <c r="M7" s="27"/>
      <c r="N7" s="27"/>
      <c r="O7" s="27"/>
      <c r="P7" s="27"/>
      <c r="Q7" s="27"/>
      <c r="R7" s="27"/>
      <c r="S7" s="27"/>
      <c r="T7" s="27"/>
      <c r="U7" s="27"/>
      <c r="V7" s="27"/>
      <c r="W7" s="27"/>
      <c r="X7" s="27"/>
      <c r="Y7" s="27"/>
      <c r="Z7" s="27"/>
      <c r="AA7" s="27"/>
    </row>
    <row r="8" spans="1:27" ht="14.5" x14ac:dyDescent="0.3">
      <c r="A8" s="27"/>
      <c r="B8" s="243" t="s">
        <v>304</v>
      </c>
      <c r="C8" s="244"/>
      <c r="D8" s="244"/>
      <c r="E8" s="203"/>
      <c r="F8" s="203"/>
      <c r="G8" s="204"/>
      <c r="H8" s="27"/>
      <c r="I8" s="27"/>
      <c r="J8" s="27"/>
      <c r="K8" s="27"/>
      <c r="L8" s="27"/>
      <c r="M8" s="27"/>
      <c r="N8" s="27"/>
      <c r="O8" s="27"/>
      <c r="P8" s="27"/>
      <c r="Q8" s="27"/>
      <c r="R8" s="27"/>
      <c r="S8" s="27"/>
      <c r="T8" s="27"/>
      <c r="U8" s="27"/>
      <c r="V8" s="27"/>
      <c r="W8" s="27"/>
      <c r="X8" s="27"/>
      <c r="Y8" s="27"/>
      <c r="Z8" s="27"/>
      <c r="AA8" s="27"/>
    </row>
    <row r="9" spans="1:27" ht="14.5" x14ac:dyDescent="0.3">
      <c r="A9" s="27"/>
      <c r="B9" s="245" t="s">
        <v>305</v>
      </c>
      <c r="C9" s="246"/>
      <c r="D9" s="246"/>
      <c r="E9" s="46"/>
      <c r="F9" s="46"/>
      <c r="G9" s="47"/>
      <c r="H9" s="27"/>
      <c r="I9" s="27"/>
      <c r="J9" s="27"/>
      <c r="K9" s="27"/>
      <c r="L9" s="27"/>
      <c r="M9" s="27"/>
      <c r="N9" s="27"/>
      <c r="O9" s="27"/>
      <c r="P9" s="27"/>
      <c r="Q9" s="27"/>
      <c r="R9" s="27"/>
      <c r="S9" s="27"/>
      <c r="T9" s="27"/>
      <c r="U9" s="27"/>
      <c r="V9" s="27"/>
      <c r="W9" s="27"/>
      <c r="X9" s="27"/>
      <c r="Y9" s="27"/>
      <c r="Z9" s="27"/>
      <c r="AA9" s="27"/>
    </row>
    <row r="10" spans="1:27" ht="14.5" thickBot="1" x14ac:dyDescent="0.35">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8.5" thickBot="1" x14ac:dyDescent="0.35">
      <c r="A11" s="27"/>
      <c r="B11" s="247" t="s">
        <v>107</v>
      </c>
      <c r="C11" s="248" t="s">
        <v>306</v>
      </c>
      <c r="D11" s="248" t="s">
        <v>307</v>
      </c>
      <c r="E11" s="248" t="s">
        <v>308</v>
      </c>
      <c r="F11" s="248" t="s">
        <v>309</v>
      </c>
      <c r="G11" s="193" t="s">
        <v>310</v>
      </c>
      <c r="H11" s="193" t="s">
        <v>311</v>
      </c>
      <c r="I11" s="249" t="s">
        <v>310</v>
      </c>
      <c r="J11" s="27"/>
      <c r="K11" s="27"/>
      <c r="L11" s="27"/>
      <c r="M11" s="27"/>
      <c r="N11" s="27"/>
      <c r="O11" s="27"/>
      <c r="P11" s="27"/>
      <c r="Q11" s="27"/>
      <c r="R11" s="27"/>
      <c r="S11" s="27"/>
      <c r="T11" s="27"/>
      <c r="U11" s="27"/>
      <c r="V11" s="27"/>
      <c r="W11" s="27"/>
      <c r="X11" s="27"/>
      <c r="Y11" s="27"/>
      <c r="Z11" s="27"/>
      <c r="AA11" s="27"/>
    </row>
    <row r="12" spans="1:27" x14ac:dyDescent="0.3">
      <c r="A12" s="27"/>
      <c r="B12" s="219">
        <v>0</v>
      </c>
      <c r="C12" s="220">
        <v>0</v>
      </c>
      <c r="D12" s="220">
        <v>0</v>
      </c>
      <c r="E12" s="220">
        <v>0</v>
      </c>
      <c r="F12" s="220">
        <v>0</v>
      </c>
      <c r="G12" s="250">
        <v>0</v>
      </c>
      <c r="H12" s="221">
        <v>0</v>
      </c>
      <c r="I12" s="27"/>
      <c r="J12" s="27"/>
      <c r="K12" s="27"/>
      <c r="L12" s="27"/>
      <c r="M12" s="27"/>
      <c r="N12" s="27"/>
      <c r="O12" s="27"/>
      <c r="P12" s="27"/>
      <c r="Q12" s="27"/>
      <c r="R12" s="27"/>
      <c r="S12" s="27"/>
      <c r="T12" s="27"/>
      <c r="U12" s="27"/>
      <c r="V12" s="27"/>
      <c r="W12" s="27"/>
      <c r="X12" s="27"/>
      <c r="Y12" s="27"/>
      <c r="Z12" s="27"/>
      <c r="AA12" s="27"/>
    </row>
    <row r="13" spans="1:27" x14ac:dyDescent="0.3">
      <c r="A13" s="27"/>
      <c r="B13" s="74"/>
      <c r="C13" s="76"/>
      <c r="D13" s="76"/>
      <c r="E13" s="76"/>
      <c r="F13" s="76"/>
      <c r="G13" s="75"/>
      <c r="H13" s="222"/>
      <c r="I13" s="27"/>
      <c r="J13" s="27"/>
      <c r="K13" s="27"/>
      <c r="L13" s="27"/>
      <c r="M13" s="27"/>
      <c r="N13" s="27"/>
      <c r="O13" s="27"/>
      <c r="P13" s="27"/>
      <c r="Q13" s="27"/>
      <c r="R13" s="27"/>
      <c r="S13" s="27"/>
      <c r="T13" s="27"/>
      <c r="U13" s="27"/>
      <c r="V13" s="27"/>
      <c r="W13" s="27"/>
      <c r="X13" s="27"/>
      <c r="Y13" s="27"/>
      <c r="Z13" s="27"/>
      <c r="AA13" s="27"/>
    </row>
    <row r="14" spans="1:27" x14ac:dyDescent="0.3">
      <c r="A14" s="27"/>
      <c r="B14" s="74"/>
      <c r="C14" s="76"/>
      <c r="D14" s="76"/>
      <c r="E14" s="76"/>
      <c r="F14" s="76"/>
      <c r="G14" s="75"/>
      <c r="H14" s="222"/>
      <c r="I14" s="27"/>
      <c r="J14" s="27"/>
      <c r="K14" s="27"/>
      <c r="L14" s="27"/>
      <c r="M14" s="27"/>
      <c r="N14" s="27"/>
      <c r="O14" s="27"/>
      <c r="P14" s="27"/>
      <c r="Q14" s="27"/>
      <c r="R14" s="27"/>
      <c r="S14" s="27"/>
      <c r="T14" s="27"/>
      <c r="U14" s="27"/>
      <c r="V14" s="27"/>
      <c r="W14" s="27"/>
      <c r="X14" s="27"/>
      <c r="Y14" s="27"/>
      <c r="Z14" s="27"/>
      <c r="AA14" s="27"/>
    </row>
    <row r="15" spans="1:27" x14ac:dyDescent="0.3">
      <c r="A15" s="27"/>
      <c r="B15" s="74"/>
      <c r="C15" s="76"/>
      <c r="D15" s="76"/>
      <c r="E15" s="76"/>
      <c r="F15" s="76"/>
      <c r="G15" s="75"/>
      <c r="H15" s="222"/>
      <c r="I15" s="27"/>
      <c r="J15" s="27"/>
      <c r="K15" s="27"/>
      <c r="L15" s="27"/>
      <c r="M15" s="27"/>
      <c r="N15" s="27"/>
      <c r="O15" s="27"/>
      <c r="P15" s="27"/>
      <c r="Q15" s="27"/>
      <c r="R15" s="27"/>
      <c r="S15" s="27"/>
      <c r="T15" s="27"/>
      <c r="U15" s="27"/>
      <c r="V15" s="27"/>
      <c r="W15" s="27"/>
      <c r="X15" s="27"/>
      <c r="Y15" s="27"/>
      <c r="Z15" s="27"/>
      <c r="AA15" s="27"/>
    </row>
    <row r="16" spans="1:27" x14ac:dyDescent="0.3">
      <c r="A16" s="27"/>
      <c r="B16" s="74"/>
      <c r="C16" s="76"/>
      <c r="D16" s="76"/>
      <c r="E16" s="76"/>
      <c r="F16" s="76"/>
      <c r="G16" s="75"/>
      <c r="H16" s="222"/>
      <c r="I16" s="27"/>
      <c r="J16" s="27"/>
      <c r="K16" s="27"/>
      <c r="L16" s="27"/>
      <c r="M16" s="27"/>
      <c r="N16" s="27"/>
      <c r="O16" s="27"/>
      <c r="P16" s="27"/>
      <c r="Q16" s="27"/>
      <c r="R16" s="27"/>
      <c r="S16" s="27"/>
      <c r="T16" s="27"/>
      <c r="U16" s="27"/>
      <c r="V16" s="27"/>
      <c r="W16" s="27"/>
      <c r="X16" s="27"/>
      <c r="Y16" s="27"/>
      <c r="Z16" s="27"/>
      <c r="AA16" s="27"/>
    </row>
    <row r="17" spans="1:27" x14ac:dyDescent="0.3">
      <c r="A17" s="27"/>
      <c r="B17" s="74"/>
      <c r="C17" s="76"/>
      <c r="D17" s="76"/>
      <c r="E17" s="76"/>
      <c r="F17" s="76"/>
      <c r="G17" s="75"/>
      <c r="H17" s="222"/>
      <c r="I17" s="27"/>
      <c r="J17" s="27"/>
      <c r="K17" s="27"/>
      <c r="L17" s="27"/>
      <c r="M17" s="27"/>
      <c r="N17" s="27"/>
      <c r="O17" s="27"/>
      <c r="P17" s="27"/>
      <c r="Q17" s="27"/>
      <c r="R17" s="27"/>
      <c r="S17" s="27"/>
      <c r="T17" s="27"/>
      <c r="U17" s="27"/>
      <c r="V17" s="27"/>
      <c r="W17" s="27"/>
      <c r="X17" s="27"/>
      <c r="Y17" s="27"/>
      <c r="Z17" s="27"/>
      <c r="AA17" s="27"/>
    </row>
    <row r="18" spans="1:27" x14ac:dyDescent="0.3">
      <c r="A18" s="27"/>
      <c r="B18" s="74"/>
      <c r="C18" s="76"/>
      <c r="D18" s="76"/>
      <c r="E18" s="76"/>
      <c r="F18" s="76"/>
      <c r="G18" s="75"/>
      <c r="H18" s="222"/>
      <c r="I18" s="27"/>
      <c r="J18" s="27"/>
      <c r="K18" s="27"/>
      <c r="L18" s="27"/>
      <c r="M18" s="27"/>
      <c r="N18" s="27"/>
      <c r="O18" s="27"/>
      <c r="P18" s="27"/>
      <c r="Q18" s="27"/>
      <c r="R18" s="27"/>
      <c r="S18" s="27"/>
      <c r="T18" s="27"/>
      <c r="U18" s="27"/>
      <c r="V18" s="27"/>
      <c r="W18" s="27"/>
      <c r="X18" s="27"/>
      <c r="Y18" s="27"/>
      <c r="Z18" s="27"/>
      <c r="AA18" s="27"/>
    </row>
    <row r="19" spans="1:27" x14ac:dyDescent="0.3">
      <c r="A19" s="27"/>
      <c r="B19" s="74"/>
      <c r="C19" s="76"/>
      <c r="D19" s="76"/>
      <c r="E19" s="76"/>
      <c r="F19" s="76"/>
      <c r="G19" s="75"/>
      <c r="H19" s="222"/>
      <c r="I19" s="27"/>
      <c r="J19" s="27"/>
      <c r="K19" s="27"/>
      <c r="L19" s="27"/>
      <c r="M19" s="27"/>
      <c r="N19" s="27"/>
      <c r="O19" s="27"/>
      <c r="P19" s="27"/>
      <c r="Q19" s="27"/>
      <c r="R19" s="27"/>
      <c r="S19" s="27"/>
      <c r="T19" s="27"/>
      <c r="U19" s="27"/>
      <c r="V19" s="27"/>
      <c r="W19" s="27"/>
      <c r="X19" s="27"/>
      <c r="Y19" s="27"/>
      <c r="Z19" s="27"/>
      <c r="AA19" s="27"/>
    </row>
    <row r="20" spans="1:27" x14ac:dyDescent="0.3">
      <c r="A20" s="27"/>
      <c r="B20" s="74"/>
      <c r="C20" s="76"/>
      <c r="D20" s="76"/>
      <c r="E20" s="76"/>
      <c r="F20" s="76"/>
      <c r="G20" s="75"/>
      <c r="H20" s="222"/>
      <c r="I20" s="27"/>
      <c r="J20" s="27"/>
      <c r="K20" s="27"/>
      <c r="L20" s="27"/>
      <c r="M20" s="27"/>
      <c r="N20" s="27"/>
      <c r="O20" s="27"/>
      <c r="P20" s="27"/>
      <c r="Q20" s="27"/>
      <c r="R20" s="27"/>
      <c r="S20" s="27"/>
      <c r="T20" s="27"/>
      <c r="U20" s="27"/>
      <c r="V20" s="27"/>
      <c r="W20" s="27"/>
      <c r="X20" s="27"/>
      <c r="Y20" s="27"/>
      <c r="Z20" s="27"/>
      <c r="AA20" s="27"/>
    </row>
    <row r="21" spans="1:27" ht="14.5" thickBot="1" x14ac:dyDescent="0.35">
      <c r="A21" s="27"/>
      <c r="B21" s="77"/>
      <c r="C21" s="79"/>
      <c r="D21" s="79"/>
      <c r="E21" s="79"/>
      <c r="F21" s="79"/>
      <c r="G21" s="78"/>
      <c r="H21" s="223"/>
      <c r="I21" s="27"/>
      <c r="J21" s="27"/>
      <c r="K21" s="27"/>
      <c r="L21" s="27"/>
      <c r="M21" s="27"/>
      <c r="N21" s="27"/>
      <c r="O21" s="27"/>
      <c r="P21" s="27"/>
      <c r="Q21" s="27"/>
      <c r="R21" s="27"/>
      <c r="S21" s="27"/>
      <c r="T21" s="27"/>
      <c r="U21" s="27"/>
      <c r="V21" s="27"/>
      <c r="W21" s="27"/>
      <c r="X21" s="27"/>
      <c r="Y21" s="27"/>
      <c r="Z21" s="27"/>
      <c r="AA21" s="27"/>
    </row>
    <row r="22" spans="1:27" x14ac:dyDescent="0.3">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row>
    <row r="23" spans="1:27" x14ac:dyDescent="0.3">
      <c r="A23" s="27"/>
      <c r="B23" s="27" t="s">
        <v>386</v>
      </c>
      <c r="C23" s="27"/>
      <c r="D23" s="27"/>
      <c r="E23" s="27"/>
      <c r="F23" s="27"/>
      <c r="G23" s="27"/>
      <c r="H23" s="27"/>
      <c r="I23" s="27"/>
      <c r="J23" s="27"/>
      <c r="K23" s="27"/>
      <c r="L23" s="27"/>
      <c r="M23" s="27"/>
      <c r="N23" s="27"/>
      <c r="O23" s="27"/>
      <c r="P23" s="27"/>
      <c r="Q23" s="27"/>
      <c r="R23" s="27"/>
      <c r="S23" s="27"/>
      <c r="T23" s="27"/>
      <c r="U23" s="27"/>
      <c r="V23" s="27"/>
      <c r="W23" s="27"/>
      <c r="X23" s="27"/>
      <c r="Y23" s="27"/>
      <c r="Z23" s="27"/>
      <c r="AA23" s="27"/>
    </row>
    <row r="24" spans="1:27" x14ac:dyDescent="0.3">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row>
    <row r="25" spans="1:27" x14ac:dyDescent="0.3">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row>
    <row r="26" spans="1:27" x14ac:dyDescent="0.3">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row>
    <row r="27" spans="1:27" x14ac:dyDescent="0.3">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row>
    <row r="28" spans="1:27" x14ac:dyDescent="0.3">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row>
    <row r="29" spans="1:27" x14ac:dyDescent="0.3">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row>
    <row r="30" spans="1:27" x14ac:dyDescent="0.3">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row>
    <row r="31" spans="1:27" x14ac:dyDescent="0.3">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row>
    <row r="32" spans="1:27" x14ac:dyDescent="0.3">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row>
    <row r="33" spans="1:27" x14ac:dyDescent="0.3">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row>
    <row r="34" spans="1:27" x14ac:dyDescent="0.3">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27" x14ac:dyDescent="0.3">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27" x14ac:dyDescent="0.3">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row>
    <row r="37" spans="1:27" x14ac:dyDescent="0.3">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row>
    <row r="38" spans="1:27" x14ac:dyDescent="0.3">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row>
    <row r="39" spans="1:27" x14ac:dyDescent="0.3">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row>
    <row r="40" spans="1:27" x14ac:dyDescent="0.3">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row>
    <row r="41" spans="1:27" x14ac:dyDescent="0.3">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row>
    <row r="42" spans="1:27" x14ac:dyDescent="0.3">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row>
    <row r="43" spans="1:27" x14ac:dyDescent="0.3">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row>
    <row r="44" spans="1:27" x14ac:dyDescent="0.3">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row>
    <row r="45" spans="1:27" x14ac:dyDescent="0.3">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row>
    <row r="46" spans="1:27" x14ac:dyDescent="0.3">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row>
    <row r="47" spans="1:27" x14ac:dyDescent="0.3">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row>
    <row r="48" spans="1:27" x14ac:dyDescent="0.3">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row>
    <row r="49" spans="1:27" x14ac:dyDescent="0.3">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row>
    <row r="50" spans="1:27" x14ac:dyDescent="0.3">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row>
    <row r="51" spans="1:27" x14ac:dyDescent="0.3">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row>
    <row r="52" spans="1:27" x14ac:dyDescent="0.3">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row>
    <row r="53" spans="1:27" x14ac:dyDescent="0.3">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row>
    <row r="54" spans="1:27" x14ac:dyDescent="0.3">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row>
    <row r="55" spans="1:27" x14ac:dyDescent="0.3">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row>
    <row r="56" spans="1:27" x14ac:dyDescent="0.3">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row>
    <row r="57" spans="1:27" x14ac:dyDescent="0.3">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row>
    <row r="58" spans="1:27" x14ac:dyDescent="0.3">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row>
    <row r="59" spans="1:27" x14ac:dyDescent="0.3">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row>
    <row r="60" spans="1:27" x14ac:dyDescent="0.3">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row>
    <row r="61" spans="1:27" x14ac:dyDescent="0.3">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row>
    <row r="62" spans="1:27" x14ac:dyDescent="0.3">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row>
    <row r="63" spans="1:27" x14ac:dyDescent="0.3">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row>
    <row r="64" spans="1:27" x14ac:dyDescent="0.3">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row>
  </sheetData>
  <mergeCells count="3">
    <mergeCell ref="B3:D3"/>
    <mergeCell ref="C4:D4"/>
    <mergeCell ref="C5:D5"/>
  </mergeCells>
  <hyperlinks>
    <hyperlink ref="B1" location="Contents!A1" display="Back to Contents" xr:uid="{00000000-0004-0000-0C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BA54"/>
  <sheetViews>
    <sheetView tabSelected="1" zoomScaleNormal="100" workbookViewId="0">
      <selection activeCell="L8" sqref="L8"/>
    </sheetView>
  </sheetViews>
  <sheetFormatPr defaultColWidth="9.1796875" defaultRowHeight="14" x14ac:dyDescent="0.3"/>
  <cols>
    <col min="1" max="1" width="8.7265625" style="30" customWidth="1"/>
    <col min="2" max="2" width="29" style="30" customWidth="1"/>
    <col min="3" max="9" width="20.7265625" style="30" customWidth="1"/>
    <col min="10" max="10" width="25" style="30" customWidth="1"/>
    <col min="11" max="11" width="20.7265625" style="30" customWidth="1"/>
    <col min="12" max="12" width="24.26953125" style="30" customWidth="1"/>
    <col min="13" max="14" width="20.7265625" style="30" customWidth="1"/>
    <col min="15" max="16" width="32.08984375" style="30" customWidth="1"/>
    <col min="17" max="17" width="20.7265625" style="30" customWidth="1"/>
    <col min="18" max="18" width="25.7265625" style="30" customWidth="1"/>
    <col min="19" max="20" width="20.7265625" style="30" customWidth="1"/>
    <col min="21" max="21" width="24.81640625" style="30" customWidth="1"/>
    <col min="22" max="27" width="20.7265625" style="30" customWidth="1"/>
    <col min="28" max="28" width="25.54296875" style="30" customWidth="1"/>
    <col min="29" max="30" width="20.7265625" style="30" customWidth="1"/>
    <col min="31" max="31" width="23.7265625" style="30" customWidth="1"/>
    <col min="32" max="32" width="20" style="30" customWidth="1"/>
    <col min="33" max="33" width="9.1796875" style="30" customWidth="1"/>
    <col min="34" max="16384" width="9.1796875" style="30"/>
  </cols>
  <sheetData>
    <row r="1" spans="1:53" s="27" customFormat="1" ht="15" customHeight="1" x14ac:dyDescent="0.3">
      <c r="B1" s="28" t="s">
        <v>44</v>
      </c>
    </row>
    <row r="2" spans="1:53" ht="15" customHeight="1" thickBot="1" x14ac:dyDescent="0.3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row>
    <row r="3" spans="1:53" ht="20.25" customHeight="1" thickBot="1" x14ac:dyDescent="0.35">
      <c r="A3" s="27"/>
      <c r="B3" s="397" t="s">
        <v>312</v>
      </c>
      <c r="C3" s="397"/>
      <c r="D3" s="39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row>
    <row r="4" spans="1:53" ht="14.5" x14ac:dyDescent="0.3">
      <c r="A4" s="27"/>
      <c r="B4" s="63" t="s">
        <v>1</v>
      </c>
      <c r="C4" s="398" t="str">
        <f>Guidance!C$4</f>
        <v>TD0037 &amp; TS0038</v>
      </c>
      <c r="D4" s="398"/>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row>
    <row r="5" spans="1:53" ht="18" customHeight="1" thickBot="1" x14ac:dyDescent="0.35">
      <c r="A5" s="27"/>
      <c r="B5" s="64" t="s">
        <v>3</v>
      </c>
      <c r="C5" s="395" t="str">
        <f>Guidance!C$5</f>
        <v>Brompton Bicycle Ltd</v>
      </c>
      <c r="D5" s="395"/>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row>
    <row r="6" spans="1:53" ht="14.5" thickBot="1" x14ac:dyDescent="0.35">
      <c r="A6" s="27"/>
      <c r="B6" s="387" t="s">
        <v>404</v>
      </c>
      <c r="C6" s="27"/>
      <c r="D6" s="27"/>
      <c r="E6" s="27"/>
      <c r="F6" s="27"/>
      <c r="G6" s="27"/>
      <c r="H6" s="27"/>
      <c r="I6" s="27"/>
      <c r="J6" s="27"/>
      <c r="K6" s="27"/>
      <c r="L6" s="27"/>
      <c r="M6" s="27"/>
      <c r="N6" s="27"/>
      <c r="O6" s="27"/>
      <c r="P6" s="27"/>
      <c r="Q6" s="27"/>
      <c r="R6" s="27"/>
      <c r="S6" s="27"/>
      <c r="T6" s="27"/>
      <c r="U6" s="27"/>
      <c r="V6" s="356"/>
      <c r="W6" s="27"/>
      <c r="X6" s="27"/>
      <c r="Y6" s="72"/>
      <c r="Z6" s="72" t="s">
        <v>313</v>
      </c>
      <c r="AA6" s="72" t="s">
        <v>313</v>
      </c>
      <c r="AB6" s="27"/>
      <c r="AC6" s="27"/>
      <c r="AD6" s="27"/>
      <c r="AE6" s="72" t="s">
        <v>314</v>
      </c>
      <c r="AF6" s="27"/>
      <c r="AG6" s="27"/>
      <c r="AH6" s="27"/>
      <c r="AI6" s="27"/>
      <c r="AJ6" s="27"/>
      <c r="AK6" s="27"/>
      <c r="AL6" s="27"/>
      <c r="AM6" s="27"/>
      <c r="AN6" s="27"/>
      <c r="AO6" s="27"/>
      <c r="AP6" s="27"/>
      <c r="AQ6" s="27"/>
      <c r="AR6" s="27"/>
      <c r="AS6" s="27"/>
      <c r="AT6" s="27"/>
      <c r="AU6" s="27"/>
      <c r="AV6" s="27"/>
      <c r="AW6" s="27"/>
      <c r="AX6" s="27"/>
      <c r="AY6" s="27"/>
      <c r="AZ6" s="27"/>
      <c r="BA6" s="27"/>
    </row>
    <row r="7" spans="1:53" s="50" customFormat="1" ht="18" customHeight="1" thickBot="1" x14ac:dyDescent="0.4">
      <c r="A7" s="48"/>
      <c r="B7" s="251"/>
      <c r="C7" s="396" t="s">
        <v>315</v>
      </c>
      <c r="D7" s="396"/>
      <c r="E7" s="396"/>
      <c r="F7" s="396" t="s">
        <v>316</v>
      </c>
      <c r="G7" s="396"/>
      <c r="H7" s="396" t="s">
        <v>317</v>
      </c>
      <c r="I7" s="396"/>
      <c r="J7" s="396" t="s">
        <v>318</v>
      </c>
      <c r="K7" s="396"/>
      <c r="L7" s="396"/>
      <c r="M7" s="396"/>
      <c r="N7" s="396"/>
      <c r="O7" s="396" t="s">
        <v>319</v>
      </c>
      <c r="P7" s="396"/>
      <c r="Q7" s="252" t="s">
        <v>320</v>
      </c>
      <c r="R7" s="252" t="s">
        <v>321</v>
      </c>
      <c r="S7" s="396" t="s">
        <v>322</v>
      </c>
      <c r="T7" s="396"/>
      <c r="U7" s="396"/>
      <c r="V7" s="396"/>
      <c r="W7" s="396"/>
      <c r="X7" s="396"/>
      <c r="Y7" s="396" t="s">
        <v>323</v>
      </c>
      <c r="Z7" s="396"/>
      <c r="AA7" s="396"/>
      <c r="AB7" s="396"/>
      <c r="AC7" s="396" t="s">
        <v>324</v>
      </c>
      <c r="AD7" s="396"/>
      <c r="AE7" s="396" t="s">
        <v>325</v>
      </c>
      <c r="AF7" s="396"/>
      <c r="AG7" s="48"/>
      <c r="AH7" s="48"/>
      <c r="AI7" s="48"/>
      <c r="AJ7" s="48"/>
      <c r="AK7" s="48"/>
      <c r="AL7" s="48"/>
      <c r="AM7" s="48"/>
      <c r="AN7" s="48"/>
      <c r="AO7" s="48"/>
      <c r="AP7" s="48"/>
      <c r="AQ7" s="48"/>
      <c r="AR7" s="48"/>
      <c r="AS7" s="48"/>
      <c r="AT7" s="48"/>
      <c r="AU7" s="48"/>
      <c r="AV7" s="48"/>
      <c r="AW7" s="48"/>
      <c r="AX7" s="48"/>
      <c r="AY7" s="48"/>
      <c r="AZ7" s="48"/>
      <c r="BA7" s="48"/>
    </row>
    <row r="8" spans="1:53" s="224" customFormat="1" ht="70.5" thickBot="1" x14ac:dyDescent="0.4">
      <c r="A8" s="197"/>
      <c r="B8" s="179" t="s">
        <v>225</v>
      </c>
      <c r="C8" s="179" t="s">
        <v>326</v>
      </c>
      <c r="D8" s="181" t="s">
        <v>327</v>
      </c>
      <c r="E8" s="210" t="s">
        <v>328</v>
      </c>
      <c r="F8" s="342" t="s">
        <v>329</v>
      </c>
      <c r="G8" s="343" t="s">
        <v>330</v>
      </c>
      <c r="H8" s="342" t="s">
        <v>331</v>
      </c>
      <c r="I8" s="343" t="s">
        <v>332</v>
      </c>
      <c r="J8" s="342" t="s">
        <v>333</v>
      </c>
      <c r="K8" s="383" t="s">
        <v>334</v>
      </c>
      <c r="L8" s="253" t="s">
        <v>335</v>
      </c>
      <c r="M8" s="181" t="s">
        <v>336</v>
      </c>
      <c r="N8" s="253" t="s">
        <v>337</v>
      </c>
      <c r="O8" s="179" t="s">
        <v>338</v>
      </c>
      <c r="P8" s="254" t="s">
        <v>339</v>
      </c>
      <c r="Q8" s="254" t="s">
        <v>340</v>
      </c>
      <c r="R8" s="254" t="s">
        <v>341</v>
      </c>
      <c r="S8" s="180" t="s">
        <v>342</v>
      </c>
      <c r="T8" s="181" t="s">
        <v>389</v>
      </c>
      <c r="U8" s="181" t="s">
        <v>343</v>
      </c>
      <c r="V8" s="181" t="s">
        <v>388</v>
      </c>
      <c r="W8" s="181" t="s">
        <v>344</v>
      </c>
      <c r="X8" s="210" t="s">
        <v>345</v>
      </c>
      <c r="Y8" s="255" t="s">
        <v>346</v>
      </c>
      <c r="Z8" s="181" t="s">
        <v>347</v>
      </c>
      <c r="AA8" s="181" t="s">
        <v>348</v>
      </c>
      <c r="AB8" s="210" t="s">
        <v>349</v>
      </c>
      <c r="AC8" s="180" t="s">
        <v>350</v>
      </c>
      <c r="AD8" s="210" t="s">
        <v>351</v>
      </c>
      <c r="AE8" s="180" t="s">
        <v>352</v>
      </c>
      <c r="AF8" s="180" t="s">
        <v>353</v>
      </c>
      <c r="AG8" s="197"/>
      <c r="AH8" s="197"/>
      <c r="AI8" s="197"/>
      <c r="AJ8" s="197"/>
      <c r="AK8" s="197"/>
      <c r="AL8" s="197"/>
      <c r="AM8" s="197"/>
      <c r="AN8" s="197"/>
      <c r="AO8" s="197"/>
      <c r="AP8" s="197"/>
      <c r="AQ8" s="197"/>
      <c r="AR8" s="197"/>
      <c r="AS8" s="197"/>
      <c r="AT8" s="197"/>
      <c r="AU8" s="197"/>
      <c r="AV8" s="197"/>
      <c r="AW8" s="197"/>
      <c r="AX8" s="197"/>
      <c r="AY8" s="197"/>
      <c r="AZ8" s="197"/>
      <c r="BA8" s="197"/>
    </row>
    <row r="9" spans="1:53" ht="15" customHeight="1" thickBot="1" x14ac:dyDescent="0.35">
      <c r="A9" s="462"/>
      <c r="B9" s="195" t="s">
        <v>229</v>
      </c>
      <c r="C9" s="371">
        <v>100</v>
      </c>
      <c r="D9" s="347">
        <v>100</v>
      </c>
      <c r="E9" s="372">
        <v>100</v>
      </c>
      <c r="F9" s="373">
        <v>100</v>
      </c>
      <c r="G9" s="374">
        <v>100</v>
      </c>
      <c r="H9" s="373">
        <v>100</v>
      </c>
      <c r="I9" s="375">
        <v>100</v>
      </c>
      <c r="J9" s="463" t="s">
        <v>402</v>
      </c>
      <c r="K9" s="464"/>
      <c r="L9" s="465"/>
      <c r="M9" s="257">
        <v>0</v>
      </c>
      <c r="N9" s="347">
        <v>0</v>
      </c>
      <c r="O9" s="376">
        <v>100</v>
      </c>
      <c r="P9" s="371">
        <v>100</v>
      </c>
      <c r="Q9" s="377" t="s">
        <v>50</v>
      </c>
      <c r="R9" s="377" t="s">
        <v>50</v>
      </c>
      <c r="S9" s="355">
        <v>0</v>
      </c>
      <c r="T9" s="355">
        <v>0</v>
      </c>
      <c r="U9" s="355">
        <v>0</v>
      </c>
      <c r="V9" s="355">
        <v>0</v>
      </c>
      <c r="W9" s="355">
        <v>0</v>
      </c>
      <c r="X9" s="355">
        <v>0</v>
      </c>
      <c r="Y9" s="363">
        <v>100</v>
      </c>
      <c r="Z9" s="363">
        <v>100</v>
      </c>
      <c r="AA9" s="363">
        <v>100</v>
      </c>
      <c r="AB9" s="384">
        <v>0</v>
      </c>
      <c r="AC9" s="363">
        <v>100</v>
      </c>
      <c r="AD9" s="363">
        <v>100</v>
      </c>
      <c r="AE9" s="355">
        <v>100</v>
      </c>
      <c r="AF9" s="378" t="s">
        <v>50</v>
      </c>
    </row>
    <row r="10" spans="1:53" ht="15" customHeight="1" thickBot="1" x14ac:dyDescent="0.35">
      <c r="A10" s="462"/>
      <c r="B10" s="195" t="s">
        <v>230</v>
      </c>
      <c r="C10" s="371">
        <v>127.90952199257961</v>
      </c>
      <c r="D10" s="347">
        <v>171.08146219763532</v>
      </c>
      <c r="E10" s="372">
        <v>119.31874479578259</v>
      </c>
      <c r="F10" s="379">
        <v>147.49730893433798</v>
      </c>
      <c r="G10" s="380">
        <v>159.20210146117222</v>
      </c>
      <c r="H10" s="380">
        <v>185.12639623750735</v>
      </c>
      <c r="I10" s="381">
        <v>194.21355498721226</v>
      </c>
      <c r="J10" s="463"/>
      <c r="K10" s="464"/>
      <c r="L10" s="465"/>
      <c r="M10" s="257">
        <v>0</v>
      </c>
      <c r="N10" s="347">
        <v>100</v>
      </c>
      <c r="O10" s="371">
        <v>187.05925789182206</v>
      </c>
      <c r="P10" s="371">
        <v>187.05924406711162</v>
      </c>
      <c r="Q10" s="377" t="s">
        <v>50</v>
      </c>
      <c r="R10" s="377" t="s">
        <v>50</v>
      </c>
      <c r="S10" s="295">
        <v>100</v>
      </c>
      <c r="T10" s="347">
        <v>100</v>
      </c>
      <c r="U10" s="347">
        <v>100</v>
      </c>
      <c r="V10" s="347">
        <v>100</v>
      </c>
      <c r="W10" s="355">
        <v>0</v>
      </c>
      <c r="X10" s="355">
        <v>0</v>
      </c>
      <c r="Y10" s="361">
        <v>134.36532507739938</v>
      </c>
      <c r="Z10" s="361">
        <v>179.7162238182365</v>
      </c>
      <c r="AA10" s="361">
        <v>89.10891089108911</v>
      </c>
      <c r="AB10" s="361">
        <v>100</v>
      </c>
      <c r="AC10" s="361">
        <v>100</v>
      </c>
      <c r="AD10" s="361">
        <v>190.90909090909093</v>
      </c>
      <c r="AE10" s="355">
        <v>-31.166754201027015</v>
      </c>
      <c r="AF10" s="258" t="s">
        <v>50</v>
      </c>
    </row>
    <row r="11" spans="1:53" ht="15" customHeight="1" thickBot="1" x14ac:dyDescent="0.35">
      <c r="A11" s="462"/>
      <c r="B11" s="195" t="s">
        <v>231</v>
      </c>
      <c r="C11" s="371">
        <v>180.16911568798045</v>
      </c>
      <c r="D11" s="347">
        <v>160.87845883501453</v>
      </c>
      <c r="E11" s="372">
        <v>184.00776028483108</v>
      </c>
      <c r="F11" s="379">
        <v>139.58557588805166</v>
      </c>
      <c r="G11" s="380">
        <v>152.48385453948413</v>
      </c>
      <c r="H11" s="380">
        <v>157.67195767195767</v>
      </c>
      <c r="I11" s="382">
        <v>177.22485741688021</v>
      </c>
      <c r="J11" s="463"/>
      <c r="K11" s="464"/>
      <c r="L11" s="465"/>
      <c r="M11" s="257">
        <v>0</v>
      </c>
      <c r="N11" s="347">
        <v>184.70846283497079</v>
      </c>
      <c r="O11" s="371">
        <v>136.62543843455788</v>
      </c>
      <c r="P11" s="371">
        <v>137.77078302598454</v>
      </c>
      <c r="Q11" s="377" t="s">
        <v>50</v>
      </c>
      <c r="R11" s="377" t="s">
        <v>50</v>
      </c>
      <c r="S11" s="295">
        <v>63.671128107074573</v>
      </c>
      <c r="T11" s="347">
        <v>68.820499446685687</v>
      </c>
      <c r="U11" s="347">
        <v>63.671128107074573</v>
      </c>
      <c r="V11" s="347">
        <v>68.820499446685687</v>
      </c>
      <c r="W11" s="355">
        <v>0</v>
      </c>
      <c r="X11" s="355">
        <v>0</v>
      </c>
      <c r="Y11" s="361">
        <v>192.87925696594428</v>
      </c>
      <c r="Z11" s="361">
        <v>172.22772883928826</v>
      </c>
      <c r="AA11" s="361">
        <v>84.158415841584159</v>
      </c>
      <c r="AB11" s="361">
        <v>100.72540651450375</v>
      </c>
      <c r="AC11" s="361">
        <v>100</v>
      </c>
      <c r="AD11" s="361">
        <v>145.45454545454547</v>
      </c>
      <c r="AE11" s="355">
        <v>498.77111714586545</v>
      </c>
      <c r="AF11" s="258" t="s">
        <v>50</v>
      </c>
    </row>
    <row r="12" spans="1:53" ht="31" customHeight="1" thickBot="1" x14ac:dyDescent="0.35">
      <c r="A12" s="462"/>
      <c r="B12" s="195" t="s">
        <v>232</v>
      </c>
      <c r="C12" s="466" t="s">
        <v>401</v>
      </c>
      <c r="D12" s="467"/>
      <c r="E12" s="467"/>
      <c r="F12" s="467"/>
      <c r="G12" s="467"/>
      <c r="H12" s="467"/>
      <c r="I12" s="468"/>
      <c r="J12" s="463"/>
      <c r="K12" s="464"/>
      <c r="L12" s="465"/>
      <c r="M12" s="469" t="s">
        <v>401</v>
      </c>
      <c r="N12" s="470"/>
      <c r="O12" s="470"/>
      <c r="P12" s="470"/>
      <c r="Q12" s="470"/>
      <c r="R12" s="470"/>
      <c r="S12" s="470"/>
      <c r="T12" s="470"/>
      <c r="U12" s="470"/>
      <c r="V12" s="470"/>
      <c r="W12" s="470"/>
      <c r="X12" s="470"/>
      <c r="Y12" s="470"/>
      <c r="Z12" s="470"/>
      <c r="AA12" s="471"/>
      <c r="AB12" s="362">
        <v>111.24486572275715</v>
      </c>
      <c r="AC12" s="361">
        <v>100</v>
      </c>
      <c r="AD12" s="459" t="s">
        <v>401</v>
      </c>
      <c r="AE12" s="460"/>
      <c r="AF12" s="461"/>
    </row>
    <row r="13" spans="1:53" x14ac:dyDescent="0.3">
      <c r="A13" s="27"/>
      <c r="B13" s="194"/>
      <c r="C13" s="194"/>
      <c r="D13" s="194"/>
      <c r="E13" s="194"/>
      <c r="F13" s="344"/>
      <c r="G13" s="344"/>
      <c r="H13" s="344"/>
      <c r="I13" s="344"/>
      <c r="J13" s="341"/>
      <c r="K13" s="194"/>
      <c r="L13" s="194"/>
      <c r="M13" s="194"/>
      <c r="N13" s="194"/>
      <c r="O13" s="365"/>
      <c r="P13" s="365"/>
      <c r="Q13" s="194"/>
      <c r="R13" s="366"/>
      <c r="S13" s="345"/>
      <c r="T13" s="345"/>
      <c r="U13" s="194"/>
      <c r="V13" s="194"/>
      <c r="W13" s="194"/>
      <c r="X13" s="194"/>
      <c r="Y13" s="194"/>
      <c r="Z13" s="348"/>
      <c r="AA13" s="341"/>
      <c r="AB13" s="194"/>
      <c r="AC13" s="364"/>
      <c r="AD13" s="194"/>
      <c r="AE13" s="340"/>
      <c r="AF13" s="27"/>
      <c r="AG13" s="27"/>
      <c r="AH13" s="27"/>
      <c r="AI13" s="27"/>
      <c r="AJ13" s="27"/>
      <c r="AK13" s="27"/>
      <c r="AL13" s="27"/>
      <c r="AM13" s="27"/>
      <c r="AN13" s="27"/>
      <c r="AO13" s="27"/>
      <c r="AP13" s="27"/>
      <c r="AQ13" s="27"/>
      <c r="AR13" s="27"/>
      <c r="AS13" s="27"/>
      <c r="AT13" s="27"/>
      <c r="AU13" s="27"/>
      <c r="AV13" s="27"/>
      <c r="AW13" s="27"/>
      <c r="AX13" s="27"/>
      <c r="AY13" s="27"/>
      <c r="AZ13" s="27"/>
      <c r="BA13" s="27"/>
    </row>
    <row r="14" spans="1:53" x14ac:dyDescent="0.3">
      <c r="A14" s="27"/>
      <c r="B14" s="194"/>
      <c r="C14" s="194"/>
      <c r="D14" s="194"/>
      <c r="E14" s="294"/>
      <c r="F14" s="344"/>
      <c r="G14" s="344"/>
      <c r="H14" s="344"/>
      <c r="I14" s="344"/>
      <c r="J14" s="194"/>
      <c r="K14" s="194"/>
      <c r="L14" s="194"/>
      <c r="M14" s="194"/>
      <c r="N14" s="194"/>
      <c r="O14" s="194"/>
      <c r="P14" s="194"/>
      <c r="Q14" s="194"/>
      <c r="R14" s="194"/>
      <c r="S14" s="27"/>
      <c r="T14" s="27"/>
      <c r="U14" s="27"/>
      <c r="V14" s="27"/>
      <c r="W14" s="194"/>
      <c r="X14" s="194"/>
      <c r="Y14" s="27"/>
      <c r="Z14" s="346"/>
      <c r="AA14" s="346"/>
      <c r="AB14" s="194"/>
      <c r="AC14" s="194"/>
      <c r="AD14" s="194"/>
      <c r="AE14" s="194"/>
      <c r="AF14" s="27"/>
      <c r="AG14" s="27"/>
      <c r="AH14" s="27"/>
      <c r="AI14" s="27"/>
      <c r="AJ14" s="27"/>
      <c r="AK14" s="27"/>
      <c r="AL14" s="27"/>
      <c r="AM14" s="27"/>
      <c r="AN14" s="27"/>
      <c r="AO14" s="27"/>
      <c r="AP14" s="27"/>
      <c r="AQ14" s="27"/>
      <c r="AR14" s="27"/>
      <c r="AS14" s="27"/>
      <c r="AT14" s="27"/>
      <c r="AU14" s="27"/>
      <c r="AV14" s="27"/>
      <c r="AW14" s="27"/>
      <c r="AX14" s="27"/>
      <c r="AY14" s="27"/>
      <c r="AZ14" s="27"/>
      <c r="BA14" s="27"/>
    </row>
    <row r="15" spans="1:53" x14ac:dyDescent="0.3">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346"/>
      <c r="AA15" s="346"/>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row>
    <row r="16" spans="1:53" x14ac:dyDescent="0.3">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346"/>
      <c r="AA16" s="346"/>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row>
    <row r="17" spans="1:53" x14ac:dyDescent="0.3">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row>
    <row r="18" spans="1:53" x14ac:dyDescent="0.3">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row>
    <row r="19" spans="1:53" x14ac:dyDescent="0.3">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row>
    <row r="20" spans="1:53" x14ac:dyDescent="0.3">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row>
    <row r="21" spans="1:53" x14ac:dyDescent="0.3">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row>
    <row r="22" spans="1:53" x14ac:dyDescent="0.3">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row>
    <row r="23" spans="1:53" x14ac:dyDescent="0.3">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row>
    <row r="24" spans="1:53" x14ac:dyDescent="0.3">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row>
    <row r="25" spans="1:53" x14ac:dyDescent="0.3">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row>
    <row r="26" spans="1:53" x14ac:dyDescent="0.3">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row>
    <row r="27" spans="1:53" x14ac:dyDescent="0.3">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row>
    <row r="28" spans="1:53" x14ac:dyDescent="0.3">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row>
    <row r="29" spans="1:53" x14ac:dyDescent="0.3">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row>
    <row r="30" spans="1:53" x14ac:dyDescent="0.3">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row>
    <row r="31" spans="1:53" x14ac:dyDescent="0.3">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row>
    <row r="32" spans="1:53" x14ac:dyDescent="0.3">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row>
    <row r="33" spans="1:53" x14ac:dyDescent="0.3">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row>
    <row r="34" spans="1:53" x14ac:dyDescent="0.3">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row>
    <row r="35" spans="1:53" x14ac:dyDescent="0.3">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row>
    <row r="36" spans="1:53" x14ac:dyDescent="0.3">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row>
    <row r="37" spans="1:53" x14ac:dyDescent="0.3">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row>
    <row r="38" spans="1:53" x14ac:dyDescent="0.3">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row>
    <row r="39" spans="1:53" x14ac:dyDescent="0.3">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row>
    <row r="40" spans="1:53" x14ac:dyDescent="0.3">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row>
    <row r="41" spans="1:53" x14ac:dyDescent="0.3">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row>
    <row r="42" spans="1:53" x14ac:dyDescent="0.3">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row>
    <row r="43" spans="1:53" x14ac:dyDescent="0.3">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row>
    <row r="44" spans="1:53" x14ac:dyDescent="0.3">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row>
    <row r="45" spans="1:53" x14ac:dyDescent="0.3">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row>
    <row r="46" spans="1:53" x14ac:dyDescent="0.3">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row>
    <row r="47" spans="1:53" x14ac:dyDescent="0.3">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row>
    <row r="48" spans="1:53" x14ac:dyDescent="0.3">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row>
    <row r="49" spans="1:53" x14ac:dyDescent="0.3">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row>
    <row r="50" spans="1:53" x14ac:dyDescent="0.3">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row>
    <row r="51" spans="1:53" x14ac:dyDescent="0.3">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row>
    <row r="52" spans="1:53" x14ac:dyDescent="0.3">
      <c r="A52" s="27"/>
      <c r="B52" s="27"/>
      <c r="C52" s="27"/>
      <c r="D52" s="27"/>
      <c r="E52" s="27"/>
      <c r="F52" s="27"/>
      <c r="G52" s="27"/>
      <c r="H52" s="27"/>
      <c r="I52" s="27"/>
      <c r="J52" s="27"/>
      <c r="K52" s="27"/>
      <c r="L52" s="27"/>
      <c r="M52" s="27"/>
      <c r="N52" s="27"/>
      <c r="O52" s="27"/>
      <c r="P52" s="27"/>
      <c r="Q52" s="27"/>
      <c r="R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row>
    <row r="53" spans="1:53" x14ac:dyDescent="0.3">
      <c r="A53" s="27"/>
      <c r="B53" s="27"/>
      <c r="C53" s="27"/>
      <c r="D53" s="27"/>
      <c r="E53" s="27"/>
      <c r="F53" s="27"/>
      <c r="G53" s="27"/>
      <c r="H53" s="27"/>
      <c r="I53" s="27"/>
      <c r="J53" s="27"/>
      <c r="K53" s="27"/>
      <c r="L53" s="27"/>
      <c r="M53" s="27"/>
      <c r="N53" s="27"/>
      <c r="O53" s="27"/>
      <c r="P53" s="27"/>
      <c r="Q53" s="27"/>
      <c r="R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row>
    <row r="54" spans="1:53" x14ac:dyDescent="0.3">
      <c r="A54" s="27"/>
      <c r="B54" s="27"/>
      <c r="C54" s="27"/>
      <c r="D54" s="27"/>
      <c r="E54" s="27"/>
      <c r="F54" s="27"/>
      <c r="G54" s="27"/>
      <c r="H54" s="27"/>
      <c r="I54" s="27"/>
      <c r="J54" s="27"/>
      <c r="K54" s="27"/>
      <c r="L54" s="27"/>
      <c r="M54" s="27"/>
      <c r="N54" s="27"/>
      <c r="O54" s="27"/>
      <c r="P54" s="27"/>
      <c r="Q54" s="27"/>
      <c r="R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row>
  </sheetData>
  <mergeCells count="17">
    <mergeCell ref="B3:D3"/>
    <mergeCell ref="C4:D4"/>
    <mergeCell ref="C5:D5"/>
    <mergeCell ref="C7:E7"/>
    <mergeCell ref="F7:G7"/>
    <mergeCell ref="AD12:AF12"/>
    <mergeCell ref="A9:A12"/>
    <mergeCell ref="J7:N7"/>
    <mergeCell ref="O7:P7"/>
    <mergeCell ref="S7:X7"/>
    <mergeCell ref="Y7:AB7"/>
    <mergeCell ref="J9:L12"/>
    <mergeCell ref="C12:I12"/>
    <mergeCell ref="M12:AA12"/>
    <mergeCell ref="AC7:AD7"/>
    <mergeCell ref="AE7:AF7"/>
    <mergeCell ref="H7:I7"/>
  </mergeCells>
  <hyperlinks>
    <hyperlink ref="B1" location="Contents!A1" display="Back to Contents" xr:uid="{00000000-0004-0000-0D00-000000000000}"/>
  </hyperlinks>
  <pageMargins left="0.25" right="0.25" top="0.75" bottom="0.75" header="0.30000000000000004" footer="0.30000000000000004"/>
  <pageSetup paperSize="0" fitToWidth="0" fitToHeight="0" orientation="landscape" horizontalDpi="0" verticalDpi="0" copies="0"/>
  <colBreaks count="1" manualBreakCount="1">
    <brk id="2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Z61"/>
  <sheetViews>
    <sheetView workbookViewId="0">
      <selection activeCell="B6" sqref="B6"/>
    </sheetView>
  </sheetViews>
  <sheetFormatPr defaultColWidth="9.1796875" defaultRowHeight="14" x14ac:dyDescent="0.3"/>
  <cols>
    <col min="1" max="1" width="8.7265625" style="30" customWidth="1"/>
    <col min="2" max="2" width="28" style="30" customWidth="1"/>
    <col min="3" max="10" width="20.7265625" style="30" customWidth="1"/>
    <col min="11" max="11" width="20" style="30" bestFit="1" customWidth="1"/>
    <col min="12" max="12" width="29.1796875" style="30" customWidth="1"/>
    <col min="13" max="13" width="28.7265625" style="30" customWidth="1"/>
    <col min="14" max="14" width="9.1796875" style="30" customWidth="1"/>
    <col min="15" max="16384" width="9.1796875" style="30"/>
  </cols>
  <sheetData>
    <row r="1" spans="1:52" s="27" customFormat="1" ht="25" customHeight="1" x14ac:dyDescent="0.35">
      <c r="B1" s="28" t="s">
        <v>44</v>
      </c>
      <c r="F1" s="413"/>
      <c r="G1" s="413"/>
      <c r="H1" s="413"/>
      <c r="I1" s="413"/>
      <c r="J1" s="413"/>
      <c r="K1" s="413"/>
      <c r="L1" s="413"/>
    </row>
    <row r="2" spans="1:52" ht="14.25" customHeight="1" thickBot="1" x14ac:dyDescent="0.3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row>
    <row r="3" spans="1:52" ht="33" customHeight="1" thickBot="1" x14ac:dyDescent="0.35">
      <c r="A3" s="27"/>
      <c r="B3" s="397" t="s">
        <v>354</v>
      </c>
      <c r="C3" s="397"/>
      <c r="D3" s="39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row>
    <row r="4" spans="1:52" ht="14.5" x14ac:dyDescent="0.3">
      <c r="A4" s="27"/>
      <c r="B4" s="259" t="s">
        <v>1</v>
      </c>
      <c r="C4" s="398" t="str">
        <f>Guidance!C$4</f>
        <v>TD0037 &amp; TS0038</v>
      </c>
      <c r="D4" s="398"/>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row>
    <row r="5" spans="1:52" ht="15" thickBot="1" x14ac:dyDescent="0.35">
      <c r="A5" s="27"/>
      <c r="B5" s="260" t="s">
        <v>3</v>
      </c>
      <c r="C5" s="395" t="str">
        <f>Guidance!C$5</f>
        <v>Brompton Bicycle Ltd</v>
      </c>
      <c r="D5" s="395"/>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row>
    <row r="6" spans="1:52" ht="14.5" thickBot="1" x14ac:dyDescent="0.35">
      <c r="A6" s="27"/>
      <c r="B6" s="387" t="s">
        <v>404</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row>
    <row r="7" spans="1:52" s="224" customFormat="1" ht="56.5" thickBot="1" x14ac:dyDescent="0.4">
      <c r="A7" s="197"/>
      <c r="B7" s="261" t="s">
        <v>355</v>
      </c>
      <c r="C7" s="262" t="s">
        <v>356</v>
      </c>
      <c r="D7" s="263" t="s">
        <v>357</v>
      </c>
      <c r="E7" s="263" t="s">
        <v>358</v>
      </c>
      <c r="F7" s="263" t="s">
        <v>359</v>
      </c>
      <c r="G7" s="263" t="s">
        <v>360</v>
      </c>
      <c r="H7" s="263" t="s">
        <v>361</v>
      </c>
      <c r="I7" s="263" t="s">
        <v>362</v>
      </c>
      <c r="J7" s="264" t="s">
        <v>363</v>
      </c>
      <c r="K7" s="261"/>
      <c r="L7" s="261" t="s">
        <v>364</v>
      </c>
      <c r="M7" s="262" t="s">
        <v>365</v>
      </c>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row>
    <row r="8" spans="1:52" ht="17.5" thickBot="1" x14ac:dyDescent="0.65">
      <c r="A8" s="27"/>
      <c r="B8" s="195" t="s">
        <v>229</v>
      </c>
      <c r="C8" s="385">
        <v>100</v>
      </c>
      <c r="D8" s="256">
        <v>0</v>
      </c>
      <c r="E8" s="256">
        <v>0</v>
      </c>
      <c r="F8" s="256">
        <v>0</v>
      </c>
      <c r="G8" s="256">
        <v>0</v>
      </c>
      <c r="H8" s="256">
        <v>0</v>
      </c>
      <c r="I8" s="256">
        <v>0</v>
      </c>
      <c r="J8" s="267">
        <v>0</v>
      </c>
      <c r="K8" s="27"/>
      <c r="L8" s="195" t="s">
        <v>229</v>
      </c>
      <c r="M8" s="473" t="s">
        <v>403</v>
      </c>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ht="17.5" thickBot="1" x14ac:dyDescent="0.65">
      <c r="A9" s="27"/>
      <c r="B9" s="195" t="s">
        <v>230</v>
      </c>
      <c r="C9" s="386">
        <v>122</v>
      </c>
      <c r="D9" s="257">
        <v>0</v>
      </c>
      <c r="E9" s="257">
        <v>0</v>
      </c>
      <c r="F9" s="257">
        <v>0</v>
      </c>
      <c r="G9" s="257">
        <v>0</v>
      </c>
      <c r="H9" s="257">
        <v>0</v>
      </c>
      <c r="I9" s="257">
        <v>0</v>
      </c>
      <c r="J9" s="258">
        <v>0</v>
      </c>
      <c r="K9" s="27"/>
      <c r="L9" s="195" t="s">
        <v>230</v>
      </c>
      <c r="M9" s="474"/>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row>
    <row r="10" spans="1:52" ht="17.5" thickBot="1" x14ac:dyDescent="0.65">
      <c r="A10" s="27"/>
      <c r="B10" s="195" t="s">
        <v>231</v>
      </c>
      <c r="C10" s="386">
        <v>202</v>
      </c>
      <c r="D10" s="257">
        <v>0</v>
      </c>
      <c r="E10" s="257">
        <v>0</v>
      </c>
      <c r="F10" s="257">
        <v>0</v>
      </c>
      <c r="G10" s="257">
        <v>0</v>
      </c>
      <c r="H10" s="257">
        <v>0</v>
      </c>
      <c r="I10" s="257">
        <v>0</v>
      </c>
      <c r="J10" s="258">
        <v>0</v>
      </c>
      <c r="K10" s="27"/>
      <c r="L10" s="195" t="s">
        <v>231</v>
      </c>
      <c r="M10" s="474"/>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row>
    <row r="11" spans="1:52" ht="17.5" thickBot="1" x14ac:dyDescent="0.65">
      <c r="A11" s="27"/>
      <c r="B11" s="195" t="s">
        <v>232</v>
      </c>
      <c r="C11" s="386">
        <v>168</v>
      </c>
      <c r="D11" s="257">
        <v>0</v>
      </c>
      <c r="E11" s="257">
        <v>0</v>
      </c>
      <c r="F11" s="257">
        <v>0</v>
      </c>
      <c r="G11" s="257">
        <v>0</v>
      </c>
      <c r="H11" s="257">
        <v>0</v>
      </c>
      <c r="I11" s="257">
        <v>0</v>
      </c>
      <c r="J11" s="258">
        <v>0</v>
      </c>
      <c r="K11" s="27"/>
      <c r="L11" s="195" t="s">
        <v>232</v>
      </c>
      <c r="M11" s="475"/>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row>
    <row r="12" spans="1:52" ht="14.5" thickBot="1" x14ac:dyDescent="0.35">
      <c r="A12" s="27"/>
      <c r="B12" s="194"/>
      <c r="C12" s="194"/>
      <c r="D12" s="194"/>
      <c r="E12" s="194"/>
      <c r="F12" s="194"/>
      <c r="G12" s="194"/>
      <c r="H12" s="194"/>
      <c r="I12" s="194"/>
      <c r="J12" s="194"/>
      <c r="K12" s="27"/>
      <c r="L12" s="194"/>
      <c r="M12" s="194"/>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row>
    <row r="13" spans="1:52" ht="56.5" thickBot="1" x14ac:dyDescent="0.35">
      <c r="A13" s="27"/>
      <c r="B13" s="261" t="s">
        <v>366</v>
      </c>
      <c r="C13" s="262" t="s">
        <v>356</v>
      </c>
      <c r="D13" s="263" t="s">
        <v>367</v>
      </c>
      <c r="E13" s="263" t="s">
        <v>358</v>
      </c>
      <c r="F13" s="263" t="s">
        <v>359</v>
      </c>
      <c r="G13" s="263" t="s">
        <v>360</v>
      </c>
      <c r="H13" s="263" t="s">
        <v>361</v>
      </c>
      <c r="I13" s="263" t="s">
        <v>362</v>
      </c>
      <c r="J13" s="264" t="s">
        <v>363</v>
      </c>
      <c r="K13" s="27"/>
      <c r="L13" s="261" t="s">
        <v>366</v>
      </c>
      <c r="M13" s="262" t="s">
        <v>365</v>
      </c>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row>
    <row r="14" spans="1:52" ht="14.5" thickBot="1" x14ac:dyDescent="0.35">
      <c r="A14" s="27"/>
      <c r="B14" s="195" t="s">
        <v>229</v>
      </c>
      <c r="C14" s="265">
        <v>0</v>
      </c>
      <c r="D14" s="266">
        <v>0</v>
      </c>
      <c r="E14" s="256">
        <v>0</v>
      </c>
      <c r="F14" s="256">
        <v>0</v>
      </c>
      <c r="G14" s="256">
        <v>0</v>
      </c>
      <c r="H14" s="256">
        <v>0</v>
      </c>
      <c r="I14" s="256">
        <v>0</v>
      </c>
      <c r="J14" s="267">
        <v>0</v>
      </c>
      <c r="K14" s="27"/>
      <c r="L14" s="195" t="s">
        <v>229</v>
      </c>
      <c r="M14" s="473" t="s">
        <v>403</v>
      </c>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row>
    <row r="15" spans="1:52" ht="14.5" thickBot="1" x14ac:dyDescent="0.35">
      <c r="A15" s="27"/>
      <c r="B15" s="195" t="s">
        <v>230</v>
      </c>
      <c r="C15" s="265">
        <v>0</v>
      </c>
      <c r="D15" s="266">
        <v>0</v>
      </c>
      <c r="E15" s="256">
        <v>0</v>
      </c>
      <c r="F15" s="256">
        <v>0</v>
      </c>
      <c r="G15" s="256">
        <v>0</v>
      </c>
      <c r="H15" s="256">
        <v>0</v>
      </c>
      <c r="I15" s="256">
        <v>0</v>
      </c>
      <c r="J15" s="267">
        <v>0</v>
      </c>
      <c r="K15" s="27"/>
      <c r="L15" s="195" t="s">
        <v>230</v>
      </c>
      <c r="M15" s="474"/>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row>
    <row r="16" spans="1:52" ht="14.5" thickBot="1" x14ac:dyDescent="0.35">
      <c r="A16" s="27"/>
      <c r="B16" s="195" t="s">
        <v>231</v>
      </c>
      <c r="C16" s="265">
        <v>0</v>
      </c>
      <c r="D16" s="266">
        <v>0</v>
      </c>
      <c r="E16" s="256">
        <v>0</v>
      </c>
      <c r="F16" s="256">
        <v>0</v>
      </c>
      <c r="G16" s="256">
        <v>0</v>
      </c>
      <c r="H16" s="256">
        <v>0</v>
      </c>
      <c r="I16" s="256">
        <v>0</v>
      </c>
      <c r="J16" s="267">
        <v>0</v>
      </c>
      <c r="K16" s="27"/>
      <c r="L16" s="195" t="s">
        <v>231</v>
      </c>
      <c r="M16" s="474"/>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row>
    <row r="17" spans="1:52" ht="14.5" thickBot="1" x14ac:dyDescent="0.35">
      <c r="A17" s="27"/>
      <c r="B17" s="195" t="s">
        <v>232</v>
      </c>
      <c r="C17" s="265">
        <v>0</v>
      </c>
      <c r="D17" s="266">
        <v>0</v>
      </c>
      <c r="E17" s="256">
        <v>0</v>
      </c>
      <c r="F17" s="256">
        <v>0</v>
      </c>
      <c r="G17" s="256">
        <v>0</v>
      </c>
      <c r="H17" s="256">
        <v>0</v>
      </c>
      <c r="I17" s="256">
        <v>0</v>
      </c>
      <c r="J17" s="267">
        <v>0</v>
      </c>
      <c r="K17" s="27"/>
      <c r="L17" s="195" t="s">
        <v>232</v>
      </c>
      <c r="M17" s="475"/>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row>
    <row r="18" spans="1:52" x14ac:dyDescent="0.3">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row>
    <row r="19" spans="1:52" x14ac:dyDescent="0.3">
      <c r="A19" s="27"/>
      <c r="B19" s="472" t="s">
        <v>368</v>
      </c>
      <c r="C19" s="472"/>
      <c r="D19" s="472"/>
      <c r="E19" s="472"/>
      <c r="F19" s="472"/>
      <c r="G19" s="472"/>
      <c r="H19" s="472"/>
      <c r="I19" s="472"/>
      <c r="J19" s="472"/>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row>
    <row r="20" spans="1:52" x14ac:dyDescent="0.3">
      <c r="A20" s="27"/>
      <c r="B20" s="472"/>
      <c r="C20" s="472"/>
      <c r="D20" s="472"/>
      <c r="E20" s="472"/>
      <c r="F20" s="472"/>
      <c r="G20" s="472"/>
      <c r="H20" s="472"/>
      <c r="I20" s="472"/>
      <c r="J20" s="472"/>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row>
    <row r="21" spans="1:52" x14ac:dyDescent="0.3">
      <c r="A21" s="27"/>
      <c r="B21" s="472"/>
      <c r="C21" s="472"/>
      <c r="D21" s="472"/>
      <c r="E21" s="472"/>
      <c r="F21" s="472"/>
      <c r="G21" s="472"/>
      <c r="H21" s="472"/>
      <c r="I21" s="472"/>
      <c r="J21" s="472"/>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row>
    <row r="22" spans="1:52" x14ac:dyDescent="0.3">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row>
    <row r="23" spans="1:52" x14ac:dyDescent="0.3">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row>
    <row r="24" spans="1:52" x14ac:dyDescent="0.3">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x14ac:dyDescent="0.3">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row>
    <row r="26" spans="1:52" x14ac:dyDescent="0.3">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row>
    <row r="27" spans="1:52" x14ac:dyDescent="0.3">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row>
    <row r="28" spans="1:52" x14ac:dyDescent="0.3">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row>
    <row r="29" spans="1:52" x14ac:dyDescent="0.3">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row>
    <row r="30" spans="1:52" x14ac:dyDescent="0.3">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row>
    <row r="31" spans="1:52" x14ac:dyDescent="0.3">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row>
    <row r="32" spans="1:52" x14ac:dyDescent="0.3">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row>
    <row r="33" spans="1:52" x14ac:dyDescent="0.3">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row>
    <row r="34" spans="1:52" x14ac:dyDescent="0.3">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row>
    <row r="35" spans="1:52" x14ac:dyDescent="0.3">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row>
    <row r="36" spans="1:52" x14ac:dyDescent="0.3">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row>
    <row r="37" spans="1:52" x14ac:dyDescent="0.3">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row>
    <row r="38" spans="1:52" x14ac:dyDescent="0.3">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row>
    <row r="39" spans="1:52" x14ac:dyDescent="0.3">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row>
    <row r="40" spans="1:52" x14ac:dyDescent="0.3">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row>
    <row r="41" spans="1:52" x14ac:dyDescent="0.3">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row>
    <row r="42" spans="1:52" x14ac:dyDescent="0.3">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row>
    <row r="43" spans="1:52" x14ac:dyDescent="0.3">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row>
    <row r="44" spans="1:52" x14ac:dyDescent="0.3">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row>
    <row r="45" spans="1:52" x14ac:dyDescent="0.3">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row>
    <row r="46" spans="1:52" x14ac:dyDescent="0.3">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row>
    <row r="47" spans="1:52" x14ac:dyDescent="0.3">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row>
    <row r="48" spans="1:52" x14ac:dyDescent="0.3">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row>
    <row r="49" spans="1:52" x14ac:dyDescent="0.3">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row>
    <row r="50" spans="1:52" x14ac:dyDescent="0.3">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row>
    <row r="51" spans="1:52" x14ac:dyDescent="0.3">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row>
    <row r="52" spans="1:52" x14ac:dyDescent="0.3">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row>
    <row r="53" spans="1:52" x14ac:dyDescent="0.3">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row>
    <row r="54" spans="1:52" x14ac:dyDescent="0.3">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row>
    <row r="55" spans="1:52" x14ac:dyDescent="0.3">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row>
    <row r="56" spans="1:52" x14ac:dyDescent="0.3">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row>
    <row r="57" spans="1:52" x14ac:dyDescent="0.3">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row>
    <row r="58" spans="1:52" x14ac:dyDescent="0.3">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row>
    <row r="59" spans="1:52" x14ac:dyDescent="0.3">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row>
    <row r="60" spans="1:52" x14ac:dyDescent="0.3">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row>
    <row r="61" spans="1:52" x14ac:dyDescent="0.3">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row>
  </sheetData>
  <mergeCells count="7">
    <mergeCell ref="B19:J21"/>
    <mergeCell ref="M8:M11"/>
    <mergeCell ref="M14:M17"/>
    <mergeCell ref="F1:L1"/>
    <mergeCell ref="B3:D3"/>
    <mergeCell ref="C4:D4"/>
    <mergeCell ref="C5:D5"/>
  </mergeCells>
  <hyperlinks>
    <hyperlink ref="B1" location="Contents!A1" display="Back to Contents" xr:uid="{00000000-0004-0000-0E00-000000000000}"/>
  </hyperlinks>
  <pageMargins left="0.25" right="0.25" top="0.75" bottom="0.75" header="0.30000000000000004" footer="0.30000000000000004"/>
  <pageSetup paperSize="0" orientation="landscape"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4EEDE-0393-4FA5-8389-D11F85B61EDA}">
  <sheetPr>
    <tabColor rgb="FF00B050"/>
  </sheetPr>
  <dimension ref="A1:AY63"/>
  <sheetViews>
    <sheetView topLeftCell="A6" workbookViewId="0">
      <selection activeCell="B19" sqref="B19"/>
    </sheetView>
  </sheetViews>
  <sheetFormatPr defaultColWidth="9.1796875" defaultRowHeight="14" x14ac:dyDescent="0.3"/>
  <cols>
    <col min="1" max="1" width="8.7265625" style="30" customWidth="1"/>
    <col min="2" max="8" width="20.7265625" style="30" customWidth="1"/>
    <col min="9" max="16384" width="9.1796875" style="30"/>
  </cols>
  <sheetData>
    <row r="1" spans="1:51" s="27" customFormat="1" ht="15" customHeight="1" x14ac:dyDescent="0.3">
      <c r="B1" s="318" t="s">
        <v>44</v>
      </c>
    </row>
    <row r="2" spans="1:51" customFormat="1" ht="15" customHeight="1" thickBot="1" x14ac:dyDescent="0.4">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row>
    <row r="3" spans="1:51" customFormat="1" ht="20.25" customHeight="1" thickBot="1" x14ac:dyDescent="0.4">
      <c r="A3" s="27"/>
      <c r="B3" s="397" t="s">
        <v>369</v>
      </c>
      <c r="C3" s="397"/>
      <c r="D3" s="39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row>
    <row r="4" spans="1:51" customFormat="1" ht="14.5" x14ac:dyDescent="0.35">
      <c r="A4" s="27"/>
      <c r="B4" s="319" t="s">
        <v>1</v>
      </c>
      <c r="C4" s="398" t="str">
        <f>[1]Guidance!C$4</f>
        <v>TD0037 &amp; TS0038</v>
      </c>
      <c r="D4" s="398"/>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row>
    <row r="5" spans="1:51" customFormat="1" ht="15" thickBot="1" x14ac:dyDescent="0.4">
      <c r="A5" s="27"/>
      <c r="B5" s="64" t="s">
        <v>3</v>
      </c>
      <c r="C5" s="395" t="s">
        <v>4</v>
      </c>
      <c r="D5" s="395"/>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row>
    <row r="6" spans="1:51" customFormat="1" ht="14.5" x14ac:dyDescent="0.35">
      <c r="A6" s="27"/>
      <c r="B6" s="197"/>
      <c r="C6" s="320"/>
      <c r="D6" s="320"/>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row>
    <row r="7" spans="1:51" customFormat="1" ht="14.5" x14ac:dyDescent="0.35">
      <c r="A7" s="27"/>
      <c r="B7" s="307" t="s">
        <v>237</v>
      </c>
      <c r="C7" s="214"/>
      <c r="D7" s="192"/>
      <c r="E7" s="177"/>
      <c r="F7" s="321"/>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row>
    <row r="8" spans="1:51" customFormat="1" ht="15" thickBot="1" x14ac:dyDescent="0.4">
      <c r="A8" s="27"/>
      <c r="B8" s="197"/>
      <c r="C8" s="197"/>
      <c r="D8" s="27"/>
      <c r="E8" s="27"/>
      <c r="F8" s="27"/>
      <c r="G8" s="322"/>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row>
    <row r="9" spans="1:51" customFormat="1" ht="28.5" thickBot="1" x14ac:dyDescent="0.4">
      <c r="A9" s="27"/>
      <c r="B9" s="216" t="s">
        <v>245</v>
      </c>
      <c r="C9" s="217" t="s">
        <v>107</v>
      </c>
      <c r="D9" s="217" t="s">
        <v>370</v>
      </c>
      <c r="E9" s="217" t="s">
        <v>371</v>
      </c>
      <c r="F9" s="217" t="s">
        <v>372</v>
      </c>
      <c r="G9" s="217" t="s">
        <v>173</v>
      </c>
      <c r="H9" s="218" t="s">
        <v>373</v>
      </c>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row>
    <row r="10" spans="1:51" customFormat="1" ht="14.5" x14ac:dyDescent="0.35">
      <c r="A10" s="27"/>
      <c r="B10" s="268">
        <v>0</v>
      </c>
      <c r="C10" s="323">
        <v>0</v>
      </c>
      <c r="D10" s="323">
        <v>0</v>
      </c>
      <c r="E10" s="323">
        <v>0</v>
      </c>
      <c r="F10" s="323">
        <v>0</v>
      </c>
      <c r="G10" s="323">
        <v>0</v>
      </c>
      <c r="H10" s="324">
        <v>0</v>
      </c>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row>
    <row r="11" spans="1:51" customFormat="1" ht="14.5" x14ac:dyDescent="0.35">
      <c r="A11" s="27"/>
      <c r="B11" s="268"/>
      <c r="C11" s="323"/>
      <c r="D11" s="323"/>
      <c r="E11" s="323"/>
      <c r="F11" s="323"/>
      <c r="G11" s="323"/>
      <c r="H11" s="324"/>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row>
    <row r="12" spans="1:51" customFormat="1" ht="14.5" x14ac:dyDescent="0.35">
      <c r="A12" s="27"/>
      <c r="B12" s="268"/>
      <c r="C12" s="323"/>
      <c r="D12" s="323"/>
      <c r="E12" s="323"/>
      <c r="F12" s="323"/>
      <c r="G12" s="323"/>
      <c r="H12" s="324"/>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row>
    <row r="13" spans="1:51" customFormat="1" ht="14.5" x14ac:dyDescent="0.35">
      <c r="A13" s="27"/>
      <c r="B13" s="268"/>
      <c r="C13" s="323"/>
      <c r="D13" s="323"/>
      <c r="E13" s="323"/>
      <c r="F13" s="323"/>
      <c r="G13" s="323"/>
      <c r="H13" s="324"/>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row>
    <row r="14" spans="1:51" customFormat="1" ht="14.5" x14ac:dyDescent="0.35">
      <c r="A14" s="27"/>
      <c r="B14" s="268"/>
      <c r="C14" s="323"/>
      <c r="D14" s="323"/>
      <c r="E14" s="323"/>
      <c r="F14" s="323"/>
      <c r="G14" s="323"/>
      <c r="H14" s="324"/>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row>
    <row r="15" spans="1:51" customFormat="1" ht="15" thickBot="1" x14ac:dyDescent="0.4">
      <c r="A15" s="27"/>
      <c r="B15" s="269"/>
      <c r="C15" s="270"/>
      <c r="D15" s="270"/>
      <c r="E15" s="270"/>
      <c r="F15" s="270"/>
      <c r="G15" s="270"/>
      <c r="H15" s="325"/>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row>
    <row r="16" spans="1:51" customFormat="1" ht="14.5" x14ac:dyDescent="0.3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row>
    <row r="17" spans="1:51" customFormat="1" ht="14.5" x14ac:dyDescent="0.35">
      <c r="A17" s="27"/>
      <c r="B17" s="27" t="s">
        <v>385</v>
      </c>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row>
    <row r="18" spans="1:51" customFormat="1" ht="14.5" x14ac:dyDescent="0.35">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row>
    <row r="19" spans="1:51" customFormat="1" ht="14.5" x14ac:dyDescent="0.35">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row>
    <row r="20" spans="1:51" customFormat="1" ht="14.5" x14ac:dyDescent="0.35">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row>
    <row r="21" spans="1:51" customFormat="1" ht="14.5" x14ac:dyDescent="0.35">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row>
    <row r="22" spans="1:51" customFormat="1" ht="14.5" x14ac:dyDescent="0.35">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row>
    <row r="23" spans="1:51" customFormat="1" ht="14.5" x14ac:dyDescent="0.35">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row>
    <row r="24" spans="1:51" customFormat="1" ht="14.5" x14ac:dyDescent="0.35">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row>
    <row r="25" spans="1:51" customFormat="1" ht="14.5" x14ac:dyDescent="0.35">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row>
    <row r="26" spans="1:51" customFormat="1" ht="14.5" x14ac:dyDescent="0.35">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row>
    <row r="27" spans="1:51" customFormat="1" ht="14.5" x14ac:dyDescent="0.3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row>
    <row r="28" spans="1:51" customFormat="1" ht="14.5" x14ac:dyDescent="0.35">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row>
    <row r="29" spans="1:51" customFormat="1" ht="14.5" x14ac:dyDescent="0.35">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row>
    <row r="30" spans="1:51" customFormat="1" ht="14.5" x14ac:dyDescent="0.35">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row>
    <row r="31" spans="1:51" customFormat="1" ht="14.5" x14ac:dyDescent="0.35">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row>
    <row r="32" spans="1:51" customFormat="1" ht="14.5" x14ac:dyDescent="0.35">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row>
    <row r="33" spans="1:51" customFormat="1" ht="14.5" x14ac:dyDescent="0.35">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row>
    <row r="34" spans="1:51" customFormat="1" ht="14.5" x14ac:dyDescent="0.35">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row>
    <row r="35" spans="1:51" customFormat="1" ht="14.5" x14ac:dyDescent="0.35">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row>
    <row r="36" spans="1:51" customFormat="1" ht="14.5" x14ac:dyDescent="0.35">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row>
    <row r="37" spans="1:51" customFormat="1" ht="14.5" x14ac:dyDescent="0.35">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row>
    <row r="38" spans="1:51" customFormat="1" ht="14.5" x14ac:dyDescent="0.3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row>
    <row r="39" spans="1:51" customFormat="1" ht="14.5" x14ac:dyDescent="0.3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row>
    <row r="40" spans="1:51" customFormat="1" ht="14.5" x14ac:dyDescent="0.3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row>
    <row r="41" spans="1:51" customFormat="1" ht="14.5" x14ac:dyDescent="0.3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row>
    <row r="42" spans="1:51" customFormat="1" ht="14.5" x14ac:dyDescent="0.3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row>
    <row r="43" spans="1:51" customFormat="1" ht="14.5" x14ac:dyDescent="0.3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row>
    <row r="44" spans="1:51" customFormat="1" ht="14.5" x14ac:dyDescent="0.3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row>
    <row r="45" spans="1:51" customFormat="1" ht="14.5" x14ac:dyDescent="0.3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row>
    <row r="46" spans="1:51" customFormat="1" ht="14.5" x14ac:dyDescent="0.3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row>
    <row r="47" spans="1:51" customFormat="1" ht="14.5" x14ac:dyDescent="0.3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row>
    <row r="48" spans="1:51" customFormat="1" ht="14.5" x14ac:dyDescent="0.3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row>
    <row r="49" spans="1:51" customFormat="1" ht="14.5" x14ac:dyDescent="0.3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row>
    <row r="50" spans="1:51" customFormat="1" ht="14.5" x14ac:dyDescent="0.3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row>
    <row r="51" spans="1:51" customFormat="1" ht="14.5" x14ac:dyDescent="0.3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row>
    <row r="52" spans="1:51" customFormat="1" ht="14.5" x14ac:dyDescent="0.3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row>
    <row r="53" spans="1:51" customFormat="1" ht="14.5" x14ac:dyDescent="0.3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row>
    <row r="54" spans="1:51" customFormat="1" ht="14.5" x14ac:dyDescent="0.35">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row>
    <row r="55" spans="1:51" customFormat="1" ht="14.5" x14ac:dyDescent="0.3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row>
    <row r="56" spans="1:51" customFormat="1" ht="14.5" x14ac:dyDescent="0.3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row>
    <row r="57" spans="1:51" customFormat="1" ht="14.5" x14ac:dyDescent="0.35">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row>
    <row r="58" spans="1:51" customFormat="1" ht="14.5" x14ac:dyDescent="0.3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row>
    <row r="59" spans="1:51" customFormat="1" ht="14.5" x14ac:dyDescent="0.3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row>
    <row r="60" spans="1:51" customFormat="1" ht="14.5" x14ac:dyDescent="0.3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row>
    <row r="61" spans="1:51" customFormat="1" ht="14.5" x14ac:dyDescent="0.3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row>
    <row r="62" spans="1:51" customFormat="1" ht="14.5" x14ac:dyDescent="0.3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row>
    <row r="63" spans="1:51" customFormat="1" ht="14.5" x14ac:dyDescent="0.35">
      <c r="A63" s="30"/>
      <c r="B63" s="27"/>
      <c r="C63" s="27"/>
      <c r="D63" s="27"/>
      <c r="E63" s="27"/>
      <c r="F63" s="27"/>
      <c r="G63" s="27"/>
      <c r="H63" s="27"/>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row>
  </sheetData>
  <mergeCells count="3">
    <mergeCell ref="B3:D3"/>
    <mergeCell ref="C4:D4"/>
    <mergeCell ref="C5:D5"/>
  </mergeCells>
  <hyperlinks>
    <hyperlink ref="B1" location="Contents!A1" display="Back to Contents" xr:uid="{95B464C2-8F8A-45B2-A981-C7AAF638E2E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Z64"/>
  <sheetViews>
    <sheetView workbookViewId="0"/>
  </sheetViews>
  <sheetFormatPr defaultRowHeight="14.5" x14ac:dyDescent="0.35"/>
  <cols>
    <col min="1" max="1" width="8.7265625" customWidth="1"/>
    <col min="2" max="2" width="27.81640625" bestFit="1" customWidth="1"/>
    <col min="3" max="3" width="21" customWidth="1"/>
    <col min="4" max="4" width="25.81640625" customWidth="1"/>
    <col min="5" max="5" width="8.7265625" customWidth="1"/>
  </cols>
  <sheetData>
    <row r="1" spans="1:26" x14ac:dyDescent="0.35">
      <c r="A1" s="27"/>
      <c r="B1" s="271" t="s">
        <v>44</v>
      </c>
      <c r="C1" s="27"/>
      <c r="D1" s="27"/>
      <c r="E1" s="27"/>
      <c r="F1" s="27"/>
      <c r="G1" s="27"/>
      <c r="H1" s="27"/>
      <c r="I1" s="27"/>
      <c r="J1" s="27"/>
      <c r="K1" s="27"/>
      <c r="L1" s="27"/>
      <c r="M1" s="27"/>
      <c r="N1" s="27"/>
      <c r="O1" s="27"/>
      <c r="P1" s="27"/>
      <c r="Q1" s="27"/>
      <c r="R1" s="27"/>
      <c r="S1" s="27"/>
      <c r="T1" s="27"/>
      <c r="U1" s="27"/>
      <c r="V1" s="27"/>
      <c r="W1" s="27"/>
      <c r="X1" s="27"/>
      <c r="Y1" s="27"/>
      <c r="Z1" s="30"/>
    </row>
    <row r="2" spans="1:26" ht="15" thickBot="1" x14ac:dyDescent="0.4">
      <c r="A2" s="27"/>
      <c r="B2" s="27"/>
      <c r="C2" s="27"/>
      <c r="D2" s="27"/>
      <c r="E2" s="27"/>
      <c r="F2" s="27"/>
      <c r="G2" s="27"/>
      <c r="H2" s="27"/>
      <c r="I2" s="27"/>
      <c r="J2" s="27"/>
      <c r="K2" s="27"/>
      <c r="L2" s="27"/>
      <c r="M2" s="27"/>
      <c r="N2" s="27"/>
      <c r="O2" s="27"/>
      <c r="P2" s="27"/>
      <c r="Q2" s="27"/>
      <c r="R2" s="27"/>
      <c r="S2" s="27"/>
      <c r="T2" s="27"/>
      <c r="U2" s="27"/>
      <c r="V2" s="27"/>
      <c r="W2" s="27"/>
      <c r="X2" s="27"/>
      <c r="Y2" s="27"/>
      <c r="Z2" s="30"/>
    </row>
    <row r="3" spans="1:26" ht="31.15" customHeight="1" thickBot="1" x14ac:dyDescent="0.4">
      <c r="A3" s="27"/>
      <c r="B3" s="397" t="s">
        <v>374</v>
      </c>
      <c r="C3" s="397"/>
      <c r="D3" s="397"/>
      <c r="E3" s="272"/>
      <c r="F3" s="27"/>
      <c r="G3" s="27"/>
      <c r="H3" s="27"/>
      <c r="I3" s="27"/>
      <c r="J3" s="27"/>
      <c r="K3" s="27"/>
      <c r="L3" s="27"/>
      <c r="M3" s="27"/>
      <c r="N3" s="27"/>
      <c r="O3" s="27"/>
      <c r="P3" s="27"/>
      <c r="Q3" s="27"/>
      <c r="R3" s="27"/>
      <c r="S3" s="27"/>
      <c r="T3" s="27"/>
      <c r="U3" s="27"/>
      <c r="V3" s="27"/>
      <c r="W3" s="27"/>
      <c r="X3" s="27"/>
      <c r="Y3" s="27"/>
      <c r="Z3" s="30"/>
    </row>
    <row r="4" spans="1:26" x14ac:dyDescent="0.35">
      <c r="A4" s="27"/>
      <c r="B4" s="273" t="s">
        <v>1</v>
      </c>
      <c r="C4" s="398" t="str">
        <f>Guidance!C$4</f>
        <v>TD0037 &amp; TS0038</v>
      </c>
      <c r="D4" s="398"/>
      <c r="E4" s="68"/>
      <c r="F4" s="27"/>
      <c r="G4" s="27"/>
      <c r="H4" s="27"/>
      <c r="I4" s="27"/>
      <c r="J4" s="27"/>
      <c r="K4" s="27"/>
      <c r="L4" s="27"/>
      <c r="M4" s="27"/>
      <c r="N4" s="27"/>
      <c r="O4" s="27"/>
      <c r="P4" s="27"/>
      <c r="Q4" s="27"/>
      <c r="R4" s="27"/>
      <c r="S4" s="27"/>
      <c r="T4" s="27"/>
      <c r="U4" s="27"/>
      <c r="V4" s="27"/>
      <c r="W4" s="27"/>
      <c r="X4" s="27"/>
      <c r="Y4" s="27"/>
      <c r="Z4" s="30"/>
    </row>
    <row r="5" spans="1:26" ht="15" thickBot="1" x14ac:dyDescent="0.4">
      <c r="A5" s="27"/>
      <c r="B5" s="274" t="s">
        <v>3</v>
      </c>
      <c r="C5" s="395" t="str">
        <f>Guidance!C$5</f>
        <v>Brompton Bicycle Ltd</v>
      </c>
      <c r="D5" s="395"/>
      <c r="E5" s="68"/>
      <c r="F5" s="27"/>
      <c r="G5" s="27"/>
      <c r="H5" s="27"/>
      <c r="I5" s="27"/>
      <c r="J5" s="27"/>
      <c r="K5" s="27"/>
      <c r="L5" s="27"/>
      <c r="M5" s="27"/>
      <c r="N5" s="27"/>
      <c r="O5" s="27"/>
      <c r="P5" s="27"/>
      <c r="Q5" s="27"/>
      <c r="R5" s="27"/>
      <c r="S5" s="27"/>
      <c r="T5" s="27"/>
      <c r="U5" s="27"/>
      <c r="V5" s="27"/>
      <c r="W5" s="27"/>
      <c r="X5" s="27"/>
      <c r="Y5" s="27"/>
      <c r="Z5" s="30"/>
    </row>
    <row r="6" spans="1:26" x14ac:dyDescent="0.35">
      <c r="A6" s="27"/>
      <c r="B6" s="48"/>
      <c r="C6" s="15"/>
      <c r="D6" s="15"/>
      <c r="E6" s="27"/>
      <c r="F6" s="27"/>
      <c r="G6" s="27"/>
      <c r="H6" s="27"/>
      <c r="I6" s="27"/>
      <c r="J6" s="27"/>
      <c r="K6" s="27"/>
      <c r="L6" s="27"/>
      <c r="M6" s="27"/>
      <c r="N6" s="27"/>
      <c r="O6" s="27"/>
      <c r="P6" s="27"/>
      <c r="Q6" s="27"/>
      <c r="R6" s="27"/>
      <c r="S6" s="27"/>
      <c r="T6" s="27"/>
      <c r="U6" s="27"/>
      <c r="V6" s="27"/>
      <c r="W6" s="27"/>
      <c r="X6" s="27"/>
      <c r="Y6" s="27"/>
      <c r="Z6" s="30"/>
    </row>
    <row r="7" spans="1:26" x14ac:dyDescent="0.35">
      <c r="A7" s="27"/>
      <c r="B7" s="387" t="s">
        <v>404</v>
      </c>
      <c r="C7" s="27"/>
      <c r="D7" s="27"/>
      <c r="E7" s="27"/>
      <c r="F7" s="27"/>
      <c r="G7" s="27"/>
      <c r="H7" s="27"/>
      <c r="I7" s="27"/>
      <c r="J7" s="27"/>
      <c r="K7" s="27"/>
      <c r="L7" s="27"/>
      <c r="M7" s="27"/>
      <c r="N7" s="27"/>
      <c r="O7" s="27"/>
      <c r="P7" s="27"/>
      <c r="Q7" s="27"/>
      <c r="R7" s="27"/>
      <c r="S7" s="27"/>
      <c r="T7" s="27"/>
      <c r="U7" s="27"/>
      <c r="V7" s="27"/>
      <c r="W7" s="27"/>
      <c r="X7" s="27"/>
      <c r="Y7" s="27"/>
      <c r="Z7" s="30"/>
    </row>
    <row r="8" spans="1:26" ht="15" thickBot="1" x14ac:dyDescent="0.4">
      <c r="A8" s="27"/>
      <c r="B8" s="27"/>
      <c r="C8" s="27"/>
      <c r="D8" s="27"/>
      <c r="E8" s="27"/>
      <c r="F8" s="27"/>
      <c r="G8" s="27"/>
      <c r="H8" s="27"/>
      <c r="I8" s="27"/>
      <c r="J8" s="27"/>
      <c r="K8" s="27"/>
      <c r="L8" s="27"/>
      <c r="M8" s="27"/>
      <c r="N8" s="27"/>
      <c r="O8" s="27"/>
      <c r="P8" s="27"/>
      <c r="Q8" s="27"/>
      <c r="R8" s="27"/>
      <c r="S8" s="27"/>
      <c r="T8" s="27"/>
      <c r="U8" s="27"/>
      <c r="V8" s="27"/>
      <c r="W8" s="27"/>
      <c r="X8" s="27"/>
      <c r="Y8" s="27"/>
      <c r="Z8" s="30"/>
    </row>
    <row r="9" spans="1:26" ht="90.65" customHeight="1" thickBot="1" x14ac:dyDescent="0.4">
      <c r="A9" s="27"/>
      <c r="B9" s="27"/>
      <c r="C9" s="275" t="s">
        <v>375</v>
      </c>
      <c r="D9" s="264" t="s">
        <v>376</v>
      </c>
      <c r="E9" s="27"/>
      <c r="F9" s="27"/>
      <c r="G9" s="30"/>
      <c r="H9" s="27"/>
      <c r="I9" s="27"/>
      <c r="J9" s="27"/>
      <c r="K9" s="27"/>
      <c r="L9" s="27"/>
      <c r="M9" s="27"/>
      <c r="N9" s="27"/>
      <c r="O9" s="27"/>
      <c r="P9" s="27"/>
      <c r="Q9" s="27"/>
      <c r="R9" s="27"/>
      <c r="S9" s="27"/>
      <c r="T9" s="27"/>
      <c r="U9" s="27"/>
      <c r="V9" s="27"/>
      <c r="W9" s="27"/>
      <c r="X9" s="27"/>
      <c r="Y9" s="27"/>
      <c r="Z9" s="30"/>
    </row>
    <row r="10" spans="1:26" ht="18" customHeight="1" x14ac:dyDescent="0.35">
      <c r="A10" s="27"/>
      <c r="B10" s="476" t="s">
        <v>377</v>
      </c>
      <c r="C10" s="476"/>
      <c r="D10" s="476"/>
      <c r="E10" s="27"/>
      <c r="F10" s="27"/>
      <c r="G10" s="27"/>
      <c r="H10" s="27"/>
      <c r="I10" s="27"/>
      <c r="J10" s="27"/>
      <c r="K10" s="27"/>
      <c r="L10" s="27"/>
      <c r="M10" s="27"/>
      <c r="N10" s="27"/>
      <c r="O10" s="27"/>
      <c r="P10" s="27"/>
      <c r="Q10" s="27"/>
      <c r="R10" s="27"/>
      <c r="S10" s="27"/>
      <c r="T10" s="27"/>
      <c r="U10" s="27"/>
      <c r="V10" s="27"/>
      <c r="W10" s="27"/>
      <c r="X10" s="27"/>
      <c r="Y10" s="27"/>
      <c r="Z10" s="30"/>
    </row>
    <row r="11" spans="1:26" ht="20.5" customHeight="1" x14ac:dyDescent="0.35">
      <c r="A11" s="27"/>
      <c r="B11" s="349" t="s">
        <v>277</v>
      </c>
      <c r="C11" s="350">
        <v>100</v>
      </c>
      <c r="D11" s="350">
        <v>100</v>
      </c>
      <c r="E11" s="27"/>
      <c r="F11" s="27"/>
      <c r="G11" s="27"/>
      <c r="H11" s="27"/>
      <c r="I11" s="27"/>
      <c r="J11" s="27"/>
      <c r="K11" s="27"/>
      <c r="L11" s="27"/>
      <c r="M11" s="27"/>
      <c r="N11" s="27"/>
      <c r="O11" s="27"/>
      <c r="P11" s="27"/>
      <c r="Q11" s="27"/>
      <c r="R11" s="27"/>
      <c r="S11" s="27"/>
      <c r="T11" s="27"/>
      <c r="U11" s="27"/>
      <c r="V11" s="27"/>
      <c r="W11" s="27"/>
      <c r="X11" s="27"/>
      <c r="Y11" s="27"/>
      <c r="Z11" s="30"/>
    </row>
    <row r="12" spans="1:26" ht="19.899999999999999" customHeight="1" x14ac:dyDescent="0.35">
      <c r="A12" s="27"/>
      <c r="B12" s="477" t="s">
        <v>378</v>
      </c>
      <c r="C12" s="477"/>
      <c r="D12" s="477"/>
      <c r="E12" s="27"/>
      <c r="F12" s="27"/>
      <c r="G12" s="27"/>
      <c r="H12" s="27"/>
      <c r="I12" s="27"/>
      <c r="J12" s="27"/>
      <c r="K12" s="27"/>
      <c r="L12" s="27"/>
      <c r="M12" s="27"/>
      <c r="N12" s="27"/>
      <c r="O12" s="27"/>
      <c r="P12" s="27"/>
      <c r="Q12" s="27"/>
      <c r="R12" s="27"/>
      <c r="S12" s="27"/>
      <c r="T12" s="27"/>
      <c r="U12" s="27"/>
      <c r="V12" s="27"/>
      <c r="W12" s="27"/>
      <c r="X12" s="27"/>
      <c r="Y12" s="27"/>
      <c r="Z12" s="30"/>
    </row>
    <row r="13" spans="1:26" x14ac:dyDescent="0.35">
      <c r="A13" s="27"/>
      <c r="B13" s="351" t="s">
        <v>379</v>
      </c>
      <c r="C13" s="350">
        <v>100</v>
      </c>
      <c r="D13" s="350">
        <v>100</v>
      </c>
      <c r="E13" s="27"/>
      <c r="F13" s="27"/>
      <c r="G13" s="27"/>
      <c r="H13" s="27"/>
      <c r="I13" s="27"/>
      <c r="J13" s="27"/>
      <c r="K13" s="27"/>
      <c r="L13" s="27"/>
      <c r="M13" s="27"/>
      <c r="N13" s="27"/>
      <c r="O13" s="27"/>
      <c r="P13" s="27"/>
      <c r="Q13" s="27"/>
      <c r="R13" s="27"/>
      <c r="S13" s="27"/>
      <c r="T13" s="27"/>
      <c r="U13" s="27"/>
      <c r="V13" s="27"/>
      <c r="W13" s="27"/>
      <c r="X13" s="27"/>
      <c r="Y13" s="27"/>
      <c r="Z13" s="30"/>
    </row>
    <row r="14" spans="1:26" ht="15" thickBot="1" x14ac:dyDescent="0.4">
      <c r="A14" s="27"/>
      <c r="B14" s="352" t="s">
        <v>380</v>
      </c>
      <c r="C14" s="353"/>
      <c r="D14" s="354"/>
      <c r="E14" s="27"/>
      <c r="F14" s="27"/>
      <c r="G14" s="27"/>
      <c r="H14" s="27"/>
      <c r="I14" s="27"/>
      <c r="J14" s="27"/>
      <c r="K14" s="27"/>
      <c r="L14" s="27"/>
      <c r="M14" s="27"/>
      <c r="N14" s="27"/>
      <c r="O14" s="27"/>
      <c r="P14" s="27"/>
      <c r="Q14" s="27"/>
      <c r="R14" s="27"/>
      <c r="S14" s="27"/>
      <c r="T14" s="27"/>
      <c r="U14" s="27"/>
      <c r="V14" s="27"/>
      <c r="W14" s="27"/>
      <c r="X14" s="27"/>
      <c r="Y14" s="27"/>
      <c r="Z14" s="30"/>
    </row>
    <row r="15" spans="1:26" x14ac:dyDescent="0.35">
      <c r="A15" s="27"/>
      <c r="B15" s="27" t="s">
        <v>381</v>
      </c>
      <c r="C15" s="27"/>
      <c r="D15" s="27"/>
      <c r="E15" s="27"/>
      <c r="F15" s="27"/>
      <c r="G15" s="27"/>
      <c r="H15" s="27"/>
      <c r="I15" s="27"/>
      <c r="J15" s="27"/>
      <c r="K15" s="27"/>
      <c r="L15" s="27"/>
      <c r="M15" s="27"/>
      <c r="N15" s="27"/>
      <c r="O15" s="27"/>
      <c r="P15" s="27"/>
      <c r="Q15" s="27"/>
      <c r="R15" s="27"/>
      <c r="S15" s="27"/>
      <c r="T15" s="27"/>
      <c r="U15" s="27"/>
      <c r="V15" s="27"/>
      <c r="W15" s="27"/>
      <c r="X15" s="27"/>
      <c r="Y15" s="27"/>
      <c r="Z15" s="30"/>
    </row>
    <row r="16" spans="1:26" x14ac:dyDescent="0.35">
      <c r="A16" s="27"/>
      <c r="B16" s="29" t="s">
        <v>382</v>
      </c>
      <c r="C16" s="27"/>
      <c r="D16" s="27"/>
      <c r="E16" s="27"/>
      <c r="F16" s="27"/>
      <c r="G16" s="27"/>
      <c r="H16" s="27"/>
      <c r="I16" s="27"/>
      <c r="J16" s="27"/>
      <c r="K16" s="27"/>
      <c r="L16" s="27"/>
      <c r="M16" s="27"/>
      <c r="N16" s="27"/>
      <c r="O16" s="27"/>
      <c r="P16" s="27"/>
      <c r="Q16" s="27"/>
      <c r="R16" s="27"/>
      <c r="S16" s="27"/>
      <c r="T16" s="27"/>
      <c r="U16" s="27"/>
      <c r="V16" s="27"/>
      <c r="W16" s="27"/>
      <c r="X16" s="27"/>
      <c r="Y16" s="27"/>
      <c r="Z16" s="30"/>
    </row>
    <row r="17" spans="1:26" x14ac:dyDescent="0.3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30"/>
    </row>
    <row r="18" spans="1:26" x14ac:dyDescent="0.35">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30"/>
    </row>
    <row r="19" spans="1:26" x14ac:dyDescent="0.35">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30"/>
    </row>
    <row r="20" spans="1:26" x14ac:dyDescent="0.35">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30"/>
    </row>
    <row r="21" spans="1:26" x14ac:dyDescent="0.35">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30"/>
    </row>
    <row r="22" spans="1:26" x14ac:dyDescent="0.35">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30"/>
    </row>
    <row r="23" spans="1:26" x14ac:dyDescent="0.35">
      <c r="A23" s="27"/>
      <c r="B23" s="27"/>
      <c r="C23" s="27"/>
      <c r="D23" s="27"/>
      <c r="E23" s="197"/>
      <c r="F23" s="197"/>
      <c r="G23" s="197"/>
      <c r="H23" s="27"/>
      <c r="I23" s="27"/>
      <c r="J23" s="27"/>
      <c r="K23" s="27"/>
      <c r="L23" s="27"/>
      <c r="M23" s="27"/>
      <c r="N23" s="27"/>
      <c r="O23" s="27"/>
      <c r="P23" s="27"/>
      <c r="Q23" s="27"/>
      <c r="R23" s="27"/>
      <c r="S23" s="27"/>
      <c r="T23" s="27"/>
      <c r="U23" s="27"/>
      <c r="V23" s="27"/>
      <c r="W23" s="27"/>
      <c r="X23" s="27"/>
      <c r="Y23" s="27"/>
      <c r="Z23" s="30"/>
    </row>
    <row r="24" spans="1:26" x14ac:dyDescent="0.35">
      <c r="A24" s="27"/>
      <c r="B24" s="27"/>
      <c r="C24" s="27"/>
      <c r="D24" s="27"/>
      <c r="E24" s="197"/>
      <c r="F24" s="197"/>
      <c r="G24" s="197"/>
      <c r="H24" s="27"/>
      <c r="I24" s="27"/>
      <c r="J24" s="27"/>
      <c r="K24" s="27"/>
      <c r="L24" s="27"/>
      <c r="M24" s="27"/>
      <c r="N24" s="27"/>
      <c r="O24" s="27"/>
      <c r="P24" s="27"/>
      <c r="Q24" s="27"/>
      <c r="R24" s="27"/>
      <c r="S24" s="27"/>
      <c r="T24" s="27"/>
      <c r="U24" s="27"/>
      <c r="V24" s="27"/>
      <c r="W24" s="27"/>
      <c r="X24" s="27"/>
      <c r="Y24" s="27"/>
      <c r="Z24" s="30"/>
    </row>
    <row r="25" spans="1:26" x14ac:dyDescent="0.35">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30"/>
    </row>
    <row r="26" spans="1:26" x14ac:dyDescent="0.35">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30"/>
    </row>
    <row r="27" spans="1:26" x14ac:dyDescent="0.3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30"/>
    </row>
    <row r="28" spans="1:26" x14ac:dyDescent="0.35">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30"/>
    </row>
    <row r="29" spans="1:26" x14ac:dyDescent="0.35">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30"/>
    </row>
    <row r="30" spans="1:26" x14ac:dyDescent="0.35">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30"/>
    </row>
    <row r="31" spans="1:26" x14ac:dyDescent="0.35">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30"/>
    </row>
    <row r="32" spans="1:26" x14ac:dyDescent="0.35">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30"/>
    </row>
    <row r="33" spans="1:26" x14ac:dyDescent="0.35">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30"/>
    </row>
    <row r="34" spans="1:26" x14ac:dyDescent="0.35">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30"/>
    </row>
    <row r="35" spans="1:26" x14ac:dyDescent="0.35">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30"/>
    </row>
    <row r="36" spans="1:26" x14ac:dyDescent="0.35">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30"/>
    </row>
    <row r="37" spans="1:26" x14ac:dyDescent="0.35">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30"/>
    </row>
    <row r="38" spans="1:26" x14ac:dyDescent="0.3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30"/>
    </row>
    <row r="39" spans="1:26" x14ac:dyDescent="0.3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30"/>
    </row>
    <row r="40" spans="1:26" x14ac:dyDescent="0.3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30"/>
    </row>
    <row r="41" spans="1:26" x14ac:dyDescent="0.3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30"/>
    </row>
    <row r="42" spans="1:26" x14ac:dyDescent="0.3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30"/>
    </row>
    <row r="43" spans="1:26" x14ac:dyDescent="0.3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30"/>
    </row>
    <row r="44" spans="1:26" x14ac:dyDescent="0.3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30"/>
    </row>
    <row r="45" spans="1:26" x14ac:dyDescent="0.3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30"/>
    </row>
    <row r="46" spans="1:26" x14ac:dyDescent="0.3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30"/>
    </row>
    <row r="47" spans="1:26" x14ac:dyDescent="0.3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30"/>
    </row>
    <row r="48" spans="1:26" x14ac:dyDescent="0.3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30"/>
    </row>
    <row r="49" spans="1:26" x14ac:dyDescent="0.3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30"/>
    </row>
    <row r="50" spans="1:26" x14ac:dyDescent="0.3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30"/>
    </row>
    <row r="51" spans="1:26" x14ac:dyDescent="0.3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30"/>
    </row>
    <row r="52" spans="1:26" x14ac:dyDescent="0.3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30"/>
    </row>
    <row r="53" spans="1:26" x14ac:dyDescent="0.3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30"/>
    </row>
    <row r="54" spans="1:26" x14ac:dyDescent="0.35">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30"/>
    </row>
    <row r="55" spans="1:26" x14ac:dyDescent="0.3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30"/>
    </row>
    <row r="56" spans="1:26" x14ac:dyDescent="0.3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30"/>
    </row>
    <row r="57" spans="1:26" x14ac:dyDescent="0.35">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30"/>
    </row>
    <row r="58" spans="1:26" x14ac:dyDescent="0.3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30"/>
    </row>
    <row r="59" spans="1:26" x14ac:dyDescent="0.3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30"/>
    </row>
    <row r="60" spans="1:26" x14ac:dyDescent="0.3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30"/>
    </row>
    <row r="61" spans="1:26" x14ac:dyDescent="0.3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30"/>
    </row>
    <row r="62" spans="1:26" x14ac:dyDescent="0.3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30"/>
    </row>
    <row r="63" spans="1:26" x14ac:dyDescent="0.3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30"/>
    </row>
    <row r="64" spans="1:26" x14ac:dyDescent="0.35">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sheetData>
  <mergeCells count="5">
    <mergeCell ref="B3:D3"/>
    <mergeCell ref="C4:D4"/>
    <mergeCell ref="C5:D5"/>
    <mergeCell ref="B10:D10"/>
    <mergeCell ref="B12:D12"/>
  </mergeCells>
  <hyperlinks>
    <hyperlink ref="B1" location="Contents!A1" display="Back to Contents" xr:uid="{00000000-0004-0000-10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0"/>
  <sheetViews>
    <sheetView workbookViewId="0">
      <selection activeCell="H14" sqref="H14"/>
    </sheetView>
  </sheetViews>
  <sheetFormatPr defaultColWidth="9.1796875" defaultRowHeight="15.5" x14ac:dyDescent="0.35"/>
  <cols>
    <col min="1" max="1" width="8.7265625" style="21" customWidth="1"/>
    <col min="2" max="5" width="10.7265625" style="21" customWidth="1"/>
    <col min="6" max="6" width="9.1796875" style="21" customWidth="1"/>
    <col min="7" max="16384" width="9.1796875" style="21"/>
  </cols>
  <sheetData>
    <row r="1" spans="1:26" ht="15" customHeight="1" x14ac:dyDescent="0.35">
      <c r="A1" s="20"/>
      <c r="B1" s="20"/>
      <c r="C1" s="20"/>
      <c r="D1" s="20"/>
      <c r="E1" s="20"/>
      <c r="F1" s="20"/>
      <c r="G1" s="20"/>
      <c r="H1" s="20"/>
      <c r="I1" s="20"/>
      <c r="J1" s="20"/>
      <c r="K1" s="20"/>
      <c r="L1" s="20"/>
      <c r="M1" s="20"/>
      <c r="N1" s="20"/>
      <c r="O1" s="20"/>
      <c r="P1" s="20"/>
      <c r="Q1" s="20"/>
      <c r="R1" s="20"/>
      <c r="S1" s="20"/>
      <c r="T1" s="20"/>
      <c r="U1" s="20"/>
      <c r="V1" s="20"/>
      <c r="W1" s="20"/>
      <c r="X1" s="20"/>
      <c r="Y1" s="20"/>
      <c r="Z1" s="20"/>
    </row>
    <row r="2" spans="1:26" ht="15" customHeight="1" thickBot="1" x14ac:dyDescent="0.4">
      <c r="A2" s="20"/>
      <c r="B2" s="20"/>
      <c r="C2" s="20"/>
      <c r="D2" s="20"/>
      <c r="E2" s="20"/>
      <c r="F2" s="20"/>
      <c r="G2" s="20"/>
      <c r="H2" s="20"/>
      <c r="I2" s="20"/>
      <c r="J2" s="20"/>
      <c r="K2" s="20"/>
      <c r="L2" s="20"/>
      <c r="M2" s="20"/>
      <c r="N2" s="20"/>
      <c r="O2" s="20"/>
      <c r="P2" s="20"/>
      <c r="Q2" s="20"/>
      <c r="R2" s="20"/>
      <c r="S2" s="20"/>
      <c r="T2" s="20"/>
      <c r="U2" s="20"/>
      <c r="V2" s="20"/>
      <c r="W2" s="20"/>
      <c r="X2" s="20"/>
      <c r="Y2" s="20"/>
      <c r="Z2" s="20"/>
    </row>
    <row r="3" spans="1:26" ht="20.25" customHeight="1" thickBot="1" x14ac:dyDescent="0.4">
      <c r="A3" s="20"/>
      <c r="B3" s="392" t="s">
        <v>29</v>
      </c>
      <c r="C3" s="392"/>
      <c r="D3" s="392"/>
      <c r="E3" s="392"/>
      <c r="F3" s="392"/>
      <c r="G3" s="392"/>
      <c r="H3" s="20"/>
      <c r="I3" s="20"/>
      <c r="J3" s="20"/>
      <c r="K3" s="20"/>
      <c r="L3" s="20"/>
      <c r="M3" s="20"/>
      <c r="N3" s="20"/>
      <c r="O3" s="20"/>
      <c r="P3" s="20"/>
      <c r="Q3" s="20"/>
      <c r="R3" s="20"/>
      <c r="S3" s="20"/>
      <c r="T3" s="20"/>
      <c r="U3" s="20"/>
      <c r="V3" s="20"/>
      <c r="W3" s="20"/>
      <c r="X3" s="20"/>
      <c r="Y3" s="20"/>
      <c r="Z3" s="20"/>
    </row>
    <row r="4" spans="1:26" x14ac:dyDescent="0.35">
      <c r="A4" s="20"/>
      <c r="B4" s="20"/>
      <c r="C4" s="20"/>
      <c r="D4" s="20"/>
      <c r="E4" s="20"/>
      <c r="F4" s="20"/>
      <c r="G4" s="20"/>
      <c r="H4" s="20"/>
      <c r="I4" s="20"/>
      <c r="J4" s="20"/>
      <c r="K4" s="20"/>
      <c r="L4" s="20"/>
      <c r="M4" s="20"/>
      <c r="N4" s="20"/>
      <c r="O4" s="20"/>
      <c r="P4" s="20"/>
      <c r="Q4" s="20"/>
      <c r="R4" s="20"/>
      <c r="S4" s="20"/>
      <c r="T4" s="20"/>
      <c r="U4" s="20"/>
      <c r="V4" s="20"/>
      <c r="W4" s="20"/>
      <c r="X4" s="20"/>
      <c r="Y4" s="20"/>
      <c r="Z4" s="20"/>
    </row>
    <row r="5" spans="1:26" s="25" customFormat="1" ht="15.75" customHeight="1" x14ac:dyDescent="0.35">
      <c r="A5" s="22"/>
      <c r="B5" s="23" t="s">
        <v>30</v>
      </c>
      <c r="C5" s="22"/>
      <c r="D5" s="22"/>
      <c r="E5" s="24"/>
      <c r="F5" s="24"/>
      <c r="G5" s="24"/>
      <c r="H5" s="24"/>
      <c r="I5" s="24"/>
      <c r="J5" s="24"/>
      <c r="K5" s="24"/>
      <c r="L5" s="24"/>
      <c r="M5" s="24"/>
      <c r="N5" s="24"/>
      <c r="O5" s="24"/>
      <c r="P5" s="24"/>
      <c r="Q5" s="24"/>
      <c r="R5" s="24"/>
      <c r="S5" s="24"/>
      <c r="T5" s="24"/>
      <c r="U5" s="24"/>
      <c r="V5" s="24"/>
      <c r="W5" s="24"/>
      <c r="X5" s="24"/>
      <c r="Y5" s="24"/>
      <c r="Z5" s="24"/>
    </row>
    <row r="6" spans="1:26" s="25" customFormat="1" ht="15.75" customHeight="1" x14ac:dyDescent="0.35">
      <c r="A6" s="22"/>
      <c r="B6" s="23" t="s">
        <v>31</v>
      </c>
      <c r="C6" s="22"/>
      <c r="D6" s="22"/>
      <c r="E6" s="24"/>
      <c r="F6" s="24"/>
      <c r="G6" s="24"/>
      <c r="H6" s="24"/>
      <c r="I6" s="24"/>
      <c r="J6" s="24"/>
      <c r="K6" s="24"/>
      <c r="L6" s="24"/>
      <c r="M6" s="24"/>
      <c r="N6" s="24"/>
      <c r="O6" s="24"/>
      <c r="P6" s="24"/>
      <c r="Q6" s="24"/>
      <c r="R6" s="24"/>
      <c r="S6" s="24"/>
      <c r="T6" s="24"/>
      <c r="U6" s="24"/>
      <c r="V6" s="24"/>
      <c r="W6" s="24"/>
      <c r="X6" s="24"/>
      <c r="Y6" s="24"/>
      <c r="Z6" s="24"/>
    </row>
    <row r="7" spans="1:26" s="25" customFormat="1" ht="15.75" customHeight="1" x14ac:dyDescent="0.35">
      <c r="A7" s="22"/>
      <c r="B7" s="23" t="s">
        <v>32</v>
      </c>
      <c r="C7" s="22"/>
      <c r="D7" s="22"/>
      <c r="E7" s="24"/>
      <c r="F7" s="24"/>
      <c r="G7" s="24"/>
      <c r="H7" s="24"/>
      <c r="I7" s="24"/>
      <c r="J7" s="24"/>
      <c r="K7" s="24"/>
      <c r="L7" s="24"/>
      <c r="M7" s="24"/>
      <c r="N7" s="24"/>
      <c r="O7" s="24"/>
      <c r="P7" s="24"/>
      <c r="Q7" s="24"/>
      <c r="R7" s="24"/>
      <c r="S7" s="24"/>
      <c r="T7" s="24"/>
      <c r="U7" s="24"/>
      <c r="V7" s="24"/>
      <c r="W7" s="24"/>
      <c r="X7" s="24"/>
      <c r="Y7" s="24"/>
      <c r="Z7" s="24"/>
    </row>
    <row r="8" spans="1:26" s="25" customFormat="1" ht="15.75" customHeight="1" x14ac:dyDescent="0.35">
      <c r="A8" s="22"/>
      <c r="B8" s="23" t="s">
        <v>33</v>
      </c>
      <c r="C8" s="22"/>
      <c r="D8" s="22"/>
      <c r="E8" s="24"/>
      <c r="F8" s="24"/>
      <c r="G8" s="24"/>
      <c r="H8" s="24"/>
      <c r="I8" s="24"/>
      <c r="J8" s="24"/>
      <c r="K8" s="24"/>
      <c r="L8" s="24"/>
      <c r="M8" s="24"/>
      <c r="N8" s="24"/>
      <c r="O8" s="24"/>
      <c r="P8" s="24"/>
      <c r="Q8" s="24"/>
      <c r="R8" s="24"/>
      <c r="S8" s="24"/>
      <c r="T8" s="24"/>
      <c r="U8" s="24"/>
      <c r="V8" s="24"/>
      <c r="W8" s="24"/>
      <c r="X8" s="24"/>
      <c r="Y8" s="24"/>
      <c r="Z8" s="24"/>
    </row>
    <row r="9" spans="1:26" s="25" customFormat="1" ht="15.75" customHeight="1" x14ac:dyDescent="0.35">
      <c r="A9" s="22"/>
      <c r="B9" s="23" t="s">
        <v>34</v>
      </c>
      <c r="C9" s="22"/>
      <c r="D9" s="22"/>
      <c r="E9" s="24"/>
      <c r="F9" s="24"/>
      <c r="G9" s="24"/>
      <c r="H9" s="24"/>
      <c r="I9" s="24"/>
      <c r="J9" s="24"/>
      <c r="K9" s="24"/>
      <c r="L9" s="24"/>
      <c r="M9" s="24"/>
      <c r="N9" s="24"/>
      <c r="O9" s="24"/>
      <c r="P9" s="24"/>
      <c r="Q9" s="24"/>
      <c r="R9" s="24"/>
      <c r="S9" s="24"/>
      <c r="T9" s="24"/>
      <c r="U9" s="24"/>
      <c r="V9" s="24"/>
      <c r="W9" s="24"/>
      <c r="X9" s="24"/>
      <c r="Y9" s="24"/>
      <c r="Z9" s="24"/>
    </row>
    <row r="10" spans="1:26" s="25" customFormat="1" ht="15.75" customHeight="1" x14ac:dyDescent="0.35">
      <c r="A10" s="22"/>
      <c r="B10" s="23" t="s">
        <v>35</v>
      </c>
      <c r="C10" s="22"/>
      <c r="D10" s="22"/>
      <c r="E10" s="24"/>
      <c r="F10" s="24"/>
      <c r="G10" s="24"/>
      <c r="H10" s="24"/>
      <c r="I10" s="24"/>
      <c r="J10" s="24"/>
      <c r="K10" s="24"/>
      <c r="L10" s="24"/>
      <c r="M10" s="24"/>
      <c r="N10" s="24"/>
      <c r="O10" s="24"/>
      <c r="P10" s="24"/>
      <c r="Q10" s="24"/>
      <c r="R10" s="24"/>
      <c r="S10" s="24"/>
      <c r="T10" s="24"/>
      <c r="U10" s="24"/>
      <c r="V10" s="24"/>
      <c r="W10" s="24"/>
      <c r="X10" s="24"/>
      <c r="Y10" s="24"/>
      <c r="Z10" s="24"/>
    </row>
    <row r="11" spans="1:26" s="25" customFormat="1" ht="15.75" customHeight="1" x14ac:dyDescent="0.35">
      <c r="A11" s="22"/>
      <c r="B11" s="23" t="s">
        <v>36</v>
      </c>
      <c r="C11" s="22"/>
      <c r="D11" s="22"/>
      <c r="E11" s="24"/>
      <c r="F11" s="24"/>
      <c r="G11" s="24"/>
      <c r="H11" s="24"/>
      <c r="I11" s="24"/>
      <c r="J11" s="24"/>
      <c r="K11" s="24"/>
      <c r="L11" s="24"/>
      <c r="M11" s="24"/>
      <c r="N11" s="24"/>
      <c r="O11" s="24"/>
      <c r="P11" s="24"/>
      <c r="Q11" s="24"/>
      <c r="R11" s="24"/>
      <c r="S11" s="24"/>
      <c r="T11" s="24"/>
      <c r="U11" s="24"/>
      <c r="V11" s="24"/>
      <c r="W11" s="24"/>
      <c r="X11" s="24"/>
      <c r="Y11" s="24"/>
      <c r="Z11" s="24"/>
    </row>
    <row r="12" spans="1:26" s="25" customFormat="1" ht="15.75" customHeight="1" x14ac:dyDescent="0.35">
      <c r="A12" s="22"/>
      <c r="B12" s="23" t="s">
        <v>37</v>
      </c>
      <c r="C12" s="22"/>
      <c r="D12" s="22"/>
      <c r="E12" s="24"/>
      <c r="F12" s="24"/>
      <c r="G12" s="24"/>
      <c r="H12" s="24"/>
      <c r="I12" s="24"/>
      <c r="J12" s="24"/>
      <c r="K12" s="24"/>
      <c r="L12" s="24"/>
      <c r="M12" s="24"/>
      <c r="N12" s="24"/>
      <c r="O12" s="24"/>
      <c r="P12" s="24"/>
      <c r="Q12" s="24"/>
      <c r="R12" s="24"/>
      <c r="S12" s="24"/>
      <c r="T12" s="24"/>
      <c r="U12" s="24"/>
      <c r="V12" s="24"/>
      <c r="W12" s="24"/>
      <c r="X12" s="24"/>
      <c r="Y12" s="24"/>
      <c r="Z12" s="24"/>
    </row>
    <row r="13" spans="1:26" s="25" customFormat="1" ht="15.75" customHeight="1" x14ac:dyDescent="0.35">
      <c r="A13" s="22"/>
      <c r="B13" s="23" t="s">
        <v>38</v>
      </c>
      <c r="C13" s="22"/>
      <c r="D13" s="22"/>
      <c r="E13" s="24"/>
      <c r="F13" s="24"/>
      <c r="G13" s="24"/>
      <c r="H13" s="24"/>
      <c r="I13" s="24"/>
      <c r="J13" s="24"/>
      <c r="K13" s="24"/>
      <c r="L13" s="24"/>
      <c r="M13" s="24"/>
      <c r="N13" s="24"/>
      <c r="O13" s="24"/>
      <c r="P13" s="24"/>
      <c r="Q13" s="24"/>
      <c r="R13" s="24"/>
      <c r="S13" s="24"/>
      <c r="T13" s="24"/>
      <c r="U13" s="24"/>
      <c r="V13" s="24"/>
      <c r="W13" s="24"/>
      <c r="X13" s="24"/>
      <c r="Y13" s="24"/>
      <c r="Z13" s="24"/>
    </row>
    <row r="14" spans="1:26" s="25" customFormat="1" ht="15.75" customHeight="1" x14ac:dyDescent="0.35">
      <c r="A14" s="22"/>
      <c r="B14" s="23" t="s">
        <v>39</v>
      </c>
      <c r="C14" s="22"/>
      <c r="D14" s="22"/>
      <c r="E14" s="24"/>
      <c r="F14" s="24"/>
      <c r="G14" s="24"/>
      <c r="H14" s="24"/>
      <c r="I14" s="24"/>
      <c r="J14" s="24"/>
      <c r="K14" s="24"/>
      <c r="L14" s="24"/>
      <c r="M14" s="24"/>
      <c r="N14" s="24"/>
      <c r="O14" s="24"/>
      <c r="P14" s="24"/>
      <c r="Q14" s="24"/>
      <c r="R14" s="24"/>
      <c r="S14" s="24"/>
      <c r="T14" s="24"/>
      <c r="U14" s="24"/>
      <c r="V14" s="24"/>
      <c r="W14" s="24"/>
      <c r="X14" s="24"/>
      <c r="Y14" s="24"/>
      <c r="Z14" s="24"/>
    </row>
    <row r="15" spans="1:26" s="25" customFormat="1" ht="15.75" customHeight="1" x14ac:dyDescent="0.35">
      <c r="A15" s="22"/>
      <c r="B15" s="23" t="s">
        <v>40</v>
      </c>
      <c r="C15" s="22"/>
      <c r="D15" s="22"/>
      <c r="E15" s="24"/>
      <c r="F15" s="24"/>
      <c r="G15" s="24"/>
      <c r="H15" s="24"/>
      <c r="I15" s="24"/>
      <c r="J15" s="24"/>
      <c r="K15" s="24"/>
      <c r="L15" s="24"/>
      <c r="M15" s="24"/>
      <c r="N15" s="24"/>
      <c r="O15" s="24"/>
      <c r="P15" s="24"/>
      <c r="Q15" s="24"/>
      <c r="R15" s="24"/>
      <c r="S15" s="24"/>
      <c r="T15" s="24"/>
      <c r="U15" s="24"/>
      <c r="V15" s="24"/>
      <c r="W15" s="24"/>
      <c r="X15" s="24"/>
      <c r="Y15" s="24"/>
      <c r="Z15" s="24"/>
    </row>
    <row r="16" spans="1:26" s="25" customFormat="1" ht="15.75" customHeight="1" x14ac:dyDescent="0.35">
      <c r="A16" s="22"/>
      <c r="B16" s="23" t="s">
        <v>41</v>
      </c>
      <c r="C16" s="22"/>
      <c r="D16" s="22"/>
      <c r="E16" s="24"/>
      <c r="F16" s="24"/>
      <c r="G16" s="24"/>
      <c r="H16" s="24"/>
      <c r="I16" s="24"/>
      <c r="J16" s="24"/>
      <c r="K16" s="24"/>
      <c r="L16" s="24"/>
      <c r="M16" s="24"/>
      <c r="N16" s="24"/>
      <c r="O16" s="24"/>
      <c r="P16" s="24"/>
      <c r="Q16" s="24"/>
      <c r="R16" s="24"/>
      <c r="S16" s="24"/>
      <c r="T16" s="24"/>
      <c r="U16" s="24"/>
      <c r="V16" s="24"/>
      <c r="W16" s="24"/>
      <c r="X16" s="24"/>
      <c r="Y16" s="24"/>
      <c r="Z16" s="24"/>
    </row>
    <row r="17" spans="1:26" s="25" customFormat="1" ht="15.75" customHeight="1" x14ac:dyDescent="0.35">
      <c r="A17" s="22"/>
      <c r="B17" s="23" t="s">
        <v>42</v>
      </c>
      <c r="C17" s="22"/>
      <c r="D17" s="22"/>
      <c r="E17" s="24"/>
      <c r="F17" s="24"/>
      <c r="G17" s="24"/>
      <c r="H17" s="24"/>
      <c r="I17" s="24"/>
      <c r="J17" s="24"/>
      <c r="K17" s="24"/>
      <c r="L17" s="24"/>
      <c r="M17" s="24"/>
      <c r="N17" s="24"/>
      <c r="O17" s="24"/>
      <c r="P17" s="24"/>
      <c r="Q17" s="24"/>
      <c r="R17" s="24"/>
      <c r="S17" s="24"/>
      <c r="T17" s="24"/>
      <c r="U17" s="24"/>
      <c r="V17" s="24"/>
      <c r="W17" s="24"/>
      <c r="X17" s="24"/>
      <c r="Y17" s="24"/>
      <c r="Z17" s="24"/>
    </row>
    <row r="18" spans="1:26" s="25" customFormat="1" ht="15.75" customHeight="1" x14ac:dyDescent="0.35">
      <c r="A18" s="22"/>
      <c r="B18" s="23" t="s">
        <v>43</v>
      </c>
      <c r="C18" s="22"/>
      <c r="D18" s="22"/>
      <c r="E18" s="24"/>
      <c r="F18" s="24"/>
      <c r="G18" s="24"/>
      <c r="H18" s="24"/>
      <c r="I18" s="24"/>
      <c r="J18" s="24"/>
      <c r="K18" s="24"/>
      <c r="L18" s="24"/>
      <c r="M18" s="24"/>
      <c r="N18" s="24"/>
      <c r="O18" s="24"/>
      <c r="P18" s="24"/>
      <c r="Q18" s="24"/>
      <c r="R18" s="24"/>
      <c r="S18" s="24"/>
      <c r="T18" s="24"/>
      <c r="U18" s="24"/>
      <c r="V18" s="24"/>
      <c r="W18" s="24"/>
      <c r="X18" s="24"/>
      <c r="Y18" s="24"/>
      <c r="Z18" s="24"/>
    </row>
    <row r="19" spans="1:26" s="25" customFormat="1" ht="15.75" customHeight="1" x14ac:dyDescent="0.35">
      <c r="A19" s="22"/>
      <c r="B19" s="23"/>
      <c r="C19" s="22"/>
      <c r="D19" s="22"/>
      <c r="E19" s="24"/>
      <c r="F19" s="24"/>
      <c r="G19" s="24"/>
      <c r="H19" s="24"/>
      <c r="I19" s="24"/>
      <c r="J19" s="24"/>
      <c r="K19" s="24"/>
      <c r="L19" s="24"/>
      <c r="M19" s="24"/>
      <c r="N19" s="24"/>
      <c r="O19" s="24"/>
      <c r="P19" s="24"/>
      <c r="Q19" s="24"/>
      <c r="R19" s="24"/>
      <c r="S19" s="24"/>
      <c r="T19" s="24"/>
      <c r="U19" s="24"/>
      <c r="V19" s="24"/>
      <c r="W19" s="24"/>
      <c r="X19" s="24"/>
      <c r="Y19" s="24"/>
      <c r="Z19" s="24"/>
    </row>
    <row r="20" spans="1:26" s="25" customFormat="1" ht="15.75" customHeight="1" x14ac:dyDescent="0.35">
      <c r="A20" s="22"/>
      <c r="B20" s="26"/>
      <c r="C20" s="22"/>
      <c r="D20" s="22"/>
      <c r="E20" s="24"/>
      <c r="F20" s="24"/>
      <c r="G20" s="24"/>
      <c r="H20" s="24"/>
      <c r="I20" s="24"/>
      <c r="J20" s="24"/>
      <c r="K20" s="24"/>
      <c r="L20" s="24"/>
      <c r="M20" s="24"/>
      <c r="N20" s="24"/>
      <c r="O20" s="24"/>
      <c r="P20" s="24"/>
      <c r="Q20" s="24"/>
      <c r="R20" s="24"/>
      <c r="S20" s="24"/>
      <c r="T20" s="24"/>
      <c r="U20" s="24"/>
      <c r="V20" s="24"/>
      <c r="W20" s="24"/>
      <c r="X20" s="24"/>
      <c r="Y20" s="24"/>
      <c r="Z20" s="24"/>
    </row>
    <row r="21" spans="1:26" x14ac:dyDescent="0.3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x14ac:dyDescent="0.3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x14ac:dyDescent="0.3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x14ac:dyDescent="0.3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x14ac:dyDescent="0.3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x14ac:dyDescent="0.3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x14ac:dyDescent="0.3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x14ac:dyDescent="0.3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x14ac:dyDescent="0.3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x14ac:dyDescent="0.3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x14ac:dyDescent="0.3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x14ac:dyDescent="0.3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x14ac:dyDescent="0.3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x14ac:dyDescent="0.3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x14ac:dyDescent="0.3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x14ac:dyDescent="0.3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x14ac:dyDescent="0.3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x14ac:dyDescent="0.3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x14ac:dyDescent="0.3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x14ac:dyDescent="0.3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sheetData>
  <mergeCells count="1">
    <mergeCell ref="B3:G3"/>
  </mergeCells>
  <hyperlinks>
    <hyperlink ref="B5" location="'1) Associated companies'!A1" display="1) Associated companies" xr:uid="{00000000-0004-0000-0100-000000000000}"/>
    <hyperlink ref="B6" location="'2) PCN comparison'!A1" display="2) PCN comparison" xr:uid="{00000000-0004-0000-0100-000001000000}"/>
    <hyperlink ref="B7" location="'3) Cost to make and sell'!A1" display="3) Cost to make and sell" xr:uid="{00000000-0004-0000-0100-000002000000}"/>
    <hyperlink ref="B8" location="'4) Cost reconciliation'!A1" display="4) Cost reconciliation" xr:uid="{00000000-0004-0000-0100-000003000000}"/>
    <hyperlink ref="B9" location="'5!1) Raw materials and input '.A1" display="5.1) Raw materials and input purchases" xr:uid="{00000000-0004-0000-0100-000004000000}"/>
    <hyperlink ref="B10" location="'5!2) Direct labour'.A1" display="5.2) Direct labour" xr:uid="{00000000-0004-0000-0100-000005000000}"/>
    <hyperlink ref="B11" location="'6) Purchases of the like goods'!A1" display="6) Purchases of the goods" xr:uid="{00000000-0004-0000-0100-000006000000}"/>
    <hyperlink ref="B12" location="'7) T by T domestic sales'!A1" display="7) T by T domestic sales" xr:uid="{00000000-0004-0000-0100-000007000000}"/>
    <hyperlink ref="B13" location="'8)  Export sales'!A1" display="8) Export Sales" xr:uid="{00000000-0004-0000-0100-000008000000}"/>
    <hyperlink ref="B14" location="'9) Sales reconciliation'!A1" display="9) Sales reconciliation" xr:uid="{00000000-0004-0000-0100-000009000000}"/>
    <hyperlink ref="B15" location="'10) Captive sales and use'!A1" display="10) Captive sales and use" xr:uid="{00000000-0004-0000-0100-00000A000000}"/>
    <hyperlink ref="B16" location="'11) Injury'!A1" display="11) Injury" xr:uid="{00000000-0004-0000-0100-00000B000000}"/>
    <hyperlink ref="B17" location="'12) Investments and ROI'!A1" display="12) Investments and Return on investments" xr:uid="{00000000-0004-0000-0100-00000C000000}"/>
    <hyperlink ref="B18" location="'14) Economic Interest Test'!A1" display="14) Economic Interest Test" xr:uid="{00000000-0004-0000-0100-00000E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A62"/>
  <sheetViews>
    <sheetView zoomScale="70" zoomScaleNormal="70" workbookViewId="0">
      <selection activeCell="F1" sqref="F1"/>
    </sheetView>
  </sheetViews>
  <sheetFormatPr defaultColWidth="21.453125" defaultRowHeight="14" x14ac:dyDescent="0.3"/>
  <cols>
    <col min="1" max="1" width="8.7265625" style="30" customWidth="1"/>
    <col min="2" max="2" width="30.54296875" style="30" customWidth="1"/>
    <col min="3" max="10" width="20.7265625" style="30" customWidth="1"/>
    <col min="11" max="11" width="21.453125" style="30" customWidth="1"/>
    <col min="12" max="16384" width="21.453125" style="30"/>
  </cols>
  <sheetData>
    <row r="1" spans="1:27" s="27" customFormat="1" ht="15" customHeight="1" x14ac:dyDescent="0.3">
      <c r="B1" s="28" t="s">
        <v>44</v>
      </c>
    </row>
    <row r="2" spans="1:27" ht="15" customHeight="1" thickBot="1" x14ac:dyDescent="0.35">
      <c r="A2" s="27"/>
      <c r="B2" s="27"/>
      <c r="C2" s="27"/>
      <c r="D2" s="27"/>
      <c r="E2" s="27"/>
      <c r="F2" s="27"/>
      <c r="G2" s="29"/>
      <c r="H2" s="27"/>
      <c r="I2" s="27"/>
      <c r="J2" s="27"/>
      <c r="K2" s="27"/>
      <c r="L2" s="27"/>
      <c r="M2" s="27"/>
      <c r="N2" s="27"/>
      <c r="O2" s="27"/>
      <c r="P2" s="27"/>
      <c r="Q2" s="27"/>
      <c r="R2" s="27"/>
      <c r="S2" s="27"/>
      <c r="T2" s="27"/>
      <c r="U2" s="27"/>
      <c r="V2" s="27"/>
      <c r="W2" s="27"/>
      <c r="X2" s="27"/>
      <c r="Y2" s="27"/>
      <c r="Z2" s="27"/>
      <c r="AA2" s="27"/>
    </row>
    <row r="3" spans="1:27" ht="36.75" customHeight="1" thickBot="1" x14ac:dyDescent="0.35">
      <c r="A3" s="27"/>
      <c r="B3" s="388" t="s">
        <v>45</v>
      </c>
      <c r="C3" s="388"/>
      <c r="D3" s="388"/>
      <c r="E3" s="388"/>
      <c r="F3" s="27"/>
      <c r="G3" s="393" t="s">
        <v>46</v>
      </c>
      <c r="H3" s="393"/>
      <c r="I3" s="393"/>
      <c r="K3" s="27"/>
      <c r="L3" s="27"/>
      <c r="M3" s="27"/>
      <c r="N3" s="27"/>
      <c r="O3" s="27"/>
      <c r="P3" s="27"/>
      <c r="Q3" s="27"/>
      <c r="R3" s="27"/>
      <c r="S3" s="27"/>
      <c r="T3" s="27"/>
      <c r="U3" s="27"/>
      <c r="V3" s="27"/>
      <c r="W3" s="27"/>
      <c r="X3" s="27"/>
      <c r="Y3" s="27"/>
      <c r="Z3" s="27"/>
      <c r="AA3" s="27"/>
    </row>
    <row r="4" spans="1:27" ht="39.75" customHeight="1" x14ac:dyDescent="0.3">
      <c r="A4" s="27"/>
      <c r="B4" s="31" t="s">
        <v>1</v>
      </c>
      <c r="C4" s="394" t="str">
        <f>Guidance!C4</f>
        <v>TD0037 &amp; TS0038</v>
      </c>
      <c r="D4" s="394"/>
      <c r="E4" s="394"/>
      <c r="F4" s="27"/>
      <c r="G4" s="32"/>
      <c r="H4" s="33" t="s">
        <v>47</v>
      </c>
      <c r="I4" s="34" t="s">
        <v>48</v>
      </c>
      <c r="J4" s="27"/>
      <c r="K4" s="27"/>
      <c r="L4" s="27"/>
      <c r="M4" s="27"/>
      <c r="N4" s="27"/>
      <c r="O4" s="27"/>
      <c r="P4" s="27"/>
      <c r="Q4" s="27"/>
      <c r="R4" s="27"/>
      <c r="S4" s="27"/>
      <c r="T4" s="27"/>
      <c r="U4" s="27"/>
      <c r="V4" s="27"/>
      <c r="W4" s="27"/>
      <c r="X4" s="27"/>
      <c r="Y4" s="27"/>
      <c r="Z4" s="27"/>
      <c r="AA4" s="27"/>
    </row>
    <row r="5" spans="1:27" ht="42" customHeight="1" thickBot="1" x14ac:dyDescent="0.35">
      <c r="A5" s="27"/>
      <c r="B5" s="35" t="s">
        <v>3</v>
      </c>
      <c r="C5" s="395" t="str">
        <f>Guidance!C5</f>
        <v>Brompton Bicycle Ltd</v>
      </c>
      <c r="D5" s="395"/>
      <c r="E5" s="395"/>
      <c r="F5" s="1"/>
      <c r="G5" s="36" t="s">
        <v>49</v>
      </c>
      <c r="H5" s="277" t="s">
        <v>50</v>
      </c>
      <c r="I5" s="278" t="s">
        <v>50</v>
      </c>
      <c r="J5" s="27"/>
      <c r="K5" s="27"/>
      <c r="L5" s="27"/>
      <c r="M5" s="27"/>
      <c r="N5" s="27"/>
      <c r="O5" s="27"/>
      <c r="P5" s="27"/>
      <c r="Q5" s="27"/>
      <c r="R5" s="27"/>
      <c r="S5" s="27"/>
      <c r="T5" s="27"/>
      <c r="U5" s="27"/>
      <c r="V5" s="27"/>
      <c r="W5" s="27"/>
      <c r="X5" s="27"/>
      <c r="Y5" s="27"/>
      <c r="Z5" s="27"/>
      <c r="AA5" s="27"/>
    </row>
    <row r="6" spans="1:27" ht="42.5" thickBot="1" x14ac:dyDescent="0.35">
      <c r="A6" s="27"/>
      <c r="B6" s="37"/>
      <c r="C6" s="38"/>
      <c r="D6" s="38"/>
      <c r="E6" s="38"/>
      <c r="F6" s="1"/>
      <c r="G6" s="39" t="s">
        <v>51</v>
      </c>
      <c r="H6" s="40" t="s">
        <v>50</v>
      </c>
      <c r="I6" s="41" t="s">
        <v>50</v>
      </c>
      <c r="J6" s="27"/>
      <c r="K6" s="27"/>
      <c r="L6" s="27"/>
      <c r="M6" s="27"/>
      <c r="N6" s="27"/>
      <c r="O6" s="27"/>
      <c r="P6" s="27"/>
      <c r="Q6" s="27"/>
      <c r="R6" s="27"/>
      <c r="S6" s="27"/>
      <c r="T6" s="27"/>
      <c r="U6" s="27"/>
      <c r="V6" s="27"/>
      <c r="W6" s="27"/>
      <c r="X6" s="27"/>
      <c r="Y6" s="27"/>
      <c r="Z6" s="27"/>
      <c r="AA6" s="27"/>
    </row>
    <row r="7" spans="1:27" x14ac:dyDescent="0.3">
      <c r="A7" s="27"/>
      <c r="B7" s="27"/>
      <c r="C7" s="27"/>
      <c r="D7" s="27"/>
      <c r="E7" s="27"/>
      <c r="F7" s="1"/>
      <c r="G7" s="1"/>
      <c r="H7" s="27"/>
      <c r="I7" s="27"/>
      <c r="J7" s="27"/>
      <c r="K7" s="27"/>
      <c r="L7" s="27"/>
      <c r="M7" s="27"/>
      <c r="N7" s="27"/>
      <c r="O7" s="27"/>
      <c r="P7" s="27"/>
      <c r="Q7" s="27"/>
      <c r="R7" s="27"/>
      <c r="S7" s="27"/>
      <c r="T7" s="27"/>
      <c r="U7" s="27"/>
      <c r="V7" s="27"/>
      <c r="W7" s="27"/>
      <c r="X7" s="27"/>
      <c r="Y7" s="27"/>
      <c r="Z7" s="27"/>
      <c r="AA7" s="27"/>
    </row>
    <row r="8" spans="1:27" ht="14.5" x14ac:dyDescent="0.35">
      <c r="A8" s="27"/>
      <c r="B8" s="42" t="s">
        <v>52</v>
      </c>
      <c r="C8" s="43"/>
      <c r="D8" s="43"/>
      <c r="E8" s="43"/>
      <c r="F8" s="44"/>
      <c r="G8" s="27"/>
      <c r="H8" s="27"/>
      <c r="I8" s="27"/>
      <c r="J8" s="27"/>
      <c r="K8" s="27"/>
      <c r="L8" s="27"/>
      <c r="M8" s="27"/>
      <c r="N8" s="27"/>
      <c r="O8" s="27"/>
      <c r="P8" s="27"/>
      <c r="Q8" s="27"/>
      <c r="R8" s="27"/>
      <c r="S8" s="27"/>
      <c r="T8" s="27"/>
      <c r="U8" s="27"/>
      <c r="V8" s="27"/>
      <c r="W8" s="27"/>
      <c r="X8" s="27"/>
      <c r="Y8" s="27"/>
      <c r="Z8" s="27"/>
      <c r="AA8" s="27"/>
    </row>
    <row r="9" spans="1:27" ht="14.5" x14ac:dyDescent="0.35">
      <c r="A9" s="27"/>
      <c r="B9" s="45" t="s">
        <v>53</v>
      </c>
      <c r="C9" s="46"/>
      <c r="D9" s="46"/>
      <c r="E9" s="46"/>
      <c r="F9" s="47"/>
      <c r="G9" s="27"/>
      <c r="H9" s="27"/>
      <c r="I9" s="27"/>
      <c r="J9" s="27"/>
      <c r="K9" s="27"/>
      <c r="L9" s="27"/>
      <c r="M9" s="27"/>
      <c r="N9" s="27"/>
      <c r="O9" s="27"/>
      <c r="P9" s="27"/>
      <c r="Q9" s="27"/>
      <c r="R9" s="27"/>
      <c r="S9" s="27"/>
      <c r="T9" s="27"/>
      <c r="U9" s="27"/>
      <c r="V9" s="27"/>
      <c r="W9" s="27"/>
      <c r="X9" s="27"/>
      <c r="Y9" s="27"/>
      <c r="Z9" s="27"/>
      <c r="AA9" s="27"/>
    </row>
    <row r="10" spans="1:27" ht="14.5" thickBot="1" x14ac:dyDescent="0.35">
      <c r="A10" s="27"/>
      <c r="B10" s="29"/>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s="50" customFormat="1" ht="18" customHeight="1" thickBot="1" x14ac:dyDescent="0.4">
      <c r="A11" s="48"/>
      <c r="B11" s="396" t="s">
        <v>54</v>
      </c>
      <c r="C11" s="396"/>
      <c r="D11" s="396"/>
      <c r="E11" s="396"/>
      <c r="F11" s="396"/>
      <c r="G11" s="396"/>
      <c r="H11" s="49" t="s">
        <v>55</v>
      </c>
      <c r="I11" s="396" t="s">
        <v>56</v>
      </c>
      <c r="J11" s="396"/>
      <c r="K11" s="48"/>
      <c r="L11" s="48"/>
      <c r="M11" s="48"/>
      <c r="N11" s="48"/>
      <c r="O11" s="48"/>
      <c r="P11" s="48"/>
      <c r="Q11" s="48"/>
      <c r="R11" s="48"/>
      <c r="S11" s="48"/>
      <c r="T11" s="48"/>
      <c r="U11" s="48"/>
      <c r="V11" s="48"/>
      <c r="W11" s="48"/>
      <c r="X11" s="48"/>
      <c r="Y11" s="48"/>
      <c r="Z11" s="48"/>
      <c r="AA11" s="48"/>
    </row>
    <row r="12" spans="1:27" ht="56" x14ac:dyDescent="0.3">
      <c r="A12" s="27"/>
      <c r="B12" s="51" t="s">
        <v>57</v>
      </c>
      <c r="C12" s="52" t="s">
        <v>58</v>
      </c>
      <c r="D12" s="52" t="s">
        <v>59</v>
      </c>
      <c r="E12" s="52" t="s">
        <v>60</v>
      </c>
      <c r="F12" s="52" t="s">
        <v>61</v>
      </c>
      <c r="G12" s="53" t="s">
        <v>62</v>
      </c>
      <c r="H12" s="54" t="s">
        <v>63</v>
      </c>
      <c r="I12" s="55" t="s">
        <v>64</v>
      </c>
      <c r="J12" s="56" t="s">
        <v>65</v>
      </c>
      <c r="K12" s="27"/>
      <c r="L12" s="27"/>
      <c r="M12" s="27"/>
      <c r="N12" s="27"/>
      <c r="O12" s="27"/>
      <c r="P12" s="27"/>
      <c r="Q12" s="27"/>
      <c r="R12" s="27"/>
      <c r="S12" s="27"/>
      <c r="T12" s="27"/>
      <c r="U12" s="27"/>
      <c r="V12" s="27"/>
      <c r="W12" s="27"/>
      <c r="X12" s="27"/>
      <c r="Y12" s="27"/>
      <c r="Z12" s="27"/>
      <c r="AA12" s="27"/>
    </row>
    <row r="13" spans="1:27" ht="98" x14ac:dyDescent="0.3">
      <c r="A13" s="27"/>
      <c r="B13" s="58" t="s">
        <v>66</v>
      </c>
      <c r="C13" s="59" t="s">
        <v>67</v>
      </c>
      <c r="D13" s="367" t="s">
        <v>390</v>
      </c>
      <c r="E13" s="367" t="s">
        <v>390</v>
      </c>
      <c r="F13" s="367" t="s">
        <v>390</v>
      </c>
      <c r="G13" s="60" t="s">
        <v>69</v>
      </c>
      <c r="H13" s="61" t="s">
        <v>70</v>
      </c>
      <c r="I13" s="62">
        <v>100</v>
      </c>
      <c r="J13" s="62" t="s">
        <v>68</v>
      </c>
      <c r="K13" s="27"/>
      <c r="L13" s="27"/>
      <c r="M13" s="27"/>
      <c r="N13" s="27"/>
      <c r="O13" s="27"/>
      <c r="P13" s="27"/>
      <c r="Q13" s="27"/>
      <c r="R13" s="27"/>
      <c r="S13" s="27"/>
      <c r="T13" s="27"/>
      <c r="U13" s="27"/>
      <c r="V13" s="27"/>
      <c r="W13" s="27"/>
      <c r="X13" s="27"/>
      <c r="Y13" s="27"/>
      <c r="Z13" s="27"/>
      <c r="AA13" s="27"/>
    </row>
    <row r="14" spans="1:27" ht="70" x14ac:dyDescent="0.3">
      <c r="A14" s="27"/>
      <c r="B14" s="58" t="s">
        <v>71</v>
      </c>
      <c r="C14" s="59" t="s">
        <v>72</v>
      </c>
      <c r="D14" s="367" t="s">
        <v>390</v>
      </c>
      <c r="E14" s="367" t="s">
        <v>390</v>
      </c>
      <c r="F14" s="367" t="s">
        <v>390</v>
      </c>
      <c r="G14" s="60" t="s">
        <v>69</v>
      </c>
      <c r="H14" s="61" t="s">
        <v>73</v>
      </c>
      <c r="I14" s="62">
        <v>99.81</v>
      </c>
      <c r="J14" s="62" t="s">
        <v>68</v>
      </c>
      <c r="K14" s="27"/>
      <c r="L14" s="27"/>
      <c r="M14" s="27"/>
      <c r="N14" s="27"/>
      <c r="O14" s="27"/>
      <c r="P14" s="27"/>
      <c r="Q14" s="27"/>
      <c r="R14" s="27"/>
      <c r="S14" s="27"/>
      <c r="T14" s="27"/>
      <c r="U14" s="27"/>
      <c r="V14" s="27"/>
      <c r="W14" s="27"/>
      <c r="X14" s="27"/>
      <c r="Y14" s="27"/>
      <c r="Z14" s="27"/>
      <c r="AA14" s="27"/>
    </row>
    <row r="15" spans="1:27" ht="56" x14ac:dyDescent="0.3">
      <c r="A15" s="27"/>
      <c r="B15" s="58" t="s">
        <v>74</v>
      </c>
      <c r="C15" s="59" t="s">
        <v>75</v>
      </c>
      <c r="D15" s="367" t="s">
        <v>390</v>
      </c>
      <c r="E15" s="367" t="s">
        <v>390</v>
      </c>
      <c r="F15" s="367" t="s">
        <v>390</v>
      </c>
      <c r="G15" s="60" t="s">
        <v>69</v>
      </c>
      <c r="H15" s="61" t="s">
        <v>76</v>
      </c>
      <c r="I15" s="62">
        <v>100</v>
      </c>
      <c r="J15" s="62" t="s">
        <v>68</v>
      </c>
      <c r="K15" s="27"/>
      <c r="L15" s="27"/>
      <c r="M15" s="27"/>
      <c r="N15" s="27"/>
      <c r="O15" s="27"/>
      <c r="P15" s="27"/>
      <c r="Q15" s="27"/>
      <c r="R15" s="27"/>
      <c r="S15" s="27"/>
      <c r="T15" s="27"/>
      <c r="U15" s="27"/>
      <c r="V15" s="27"/>
      <c r="W15" s="27"/>
      <c r="X15" s="27"/>
      <c r="Y15" s="27"/>
      <c r="Z15" s="27"/>
      <c r="AA15" s="27"/>
    </row>
    <row r="16" spans="1:27" ht="98" x14ac:dyDescent="0.3">
      <c r="A16" s="27"/>
      <c r="B16" s="58" t="s">
        <v>77</v>
      </c>
      <c r="C16" s="59" t="s">
        <v>78</v>
      </c>
      <c r="D16" s="367" t="s">
        <v>390</v>
      </c>
      <c r="E16" s="367" t="s">
        <v>390</v>
      </c>
      <c r="F16" s="367" t="s">
        <v>390</v>
      </c>
      <c r="G16" s="60" t="s">
        <v>69</v>
      </c>
      <c r="H16" s="61" t="s">
        <v>70</v>
      </c>
      <c r="I16" s="62">
        <v>100</v>
      </c>
      <c r="J16" s="62" t="s">
        <v>68</v>
      </c>
      <c r="K16" s="27"/>
      <c r="L16" s="27"/>
      <c r="M16" s="27"/>
      <c r="N16" s="27"/>
      <c r="O16" s="27"/>
      <c r="P16" s="27"/>
      <c r="Q16" s="27"/>
      <c r="R16" s="27"/>
      <c r="S16" s="27"/>
      <c r="T16" s="27"/>
      <c r="U16" s="27"/>
      <c r="V16" s="27"/>
      <c r="W16" s="27"/>
      <c r="X16" s="27"/>
      <c r="Y16" s="27"/>
      <c r="Z16" s="27"/>
      <c r="AA16" s="27"/>
    </row>
    <row r="17" spans="1:27" ht="56" x14ac:dyDescent="0.3">
      <c r="A17" s="27"/>
      <c r="B17" s="58" t="s">
        <v>79</v>
      </c>
      <c r="C17" s="59" t="s">
        <v>80</v>
      </c>
      <c r="D17" s="367" t="s">
        <v>390</v>
      </c>
      <c r="E17" s="367" t="s">
        <v>390</v>
      </c>
      <c r="F17" s="367" t="s">
        <v>390</v>
      </c>
      <c r="G17" s="60" t="s">
        <v>69</v>
      </c>
      <c r="H17" s="61" t="s">
        <v>81</v>
      </c>
      <c r="I17" s="62">
        <v>100</v>
      </c>
      <c r="J17" s="62" t="s">
        <v>68</v>
      </c>
      <c r="K17" s="27"/>
      <c r="L17" s="27"/>
      <c r="M17" s="27"/>
      <c r="N17" s="27"/>
      <c r="O17" s="27"/>
      <c r="P17" s="27"/>
      <c r="Q17" s="27"/>
      <c r="R17" s="27"/>
      <c r="S17" s="27"/>
      <c r="T17" s="27"/>
      <c r="U17" s="27"/>
      <c r="V17" s="27"/>
      <c r="W17" s="27"/>
      <c r="X17" s="27"/>
      <c r="Y17" s="27"/>
      <c r="Z17" s="27"/>
      <c r="AA17" s="27"/>
    </row>
    <row r="18" spans="1:27" ht="56" x14ac:dyDescent="0.3">
      <c r="A18" s="27"/>
      <c r="B18" s="58" t="s">
        <v>82</v>
      </c>
      <c r="C18" s="59" t="s">
        <v>83</v>
      </c>
      <c r="D18" s="367" t="s">
        <v>390</v>
      </c>
      <c r="E18" s="367" t="s">
        <v>390</v>
      </c>
      <c r="F18" s="367" t="s">
        <v>390</v>
      </c>
      <c r="G18" s="60" t="s">
        <v>69</v>
      </c>
      <c r="H18" s="61" t="s">
        <v>81</v>
      </c>
      <c r="I18" s="62">
        <v>100</v>
      </c>
      <c r="J18" s="62" t="s">
        <v>68</v>
      </c>
      <c r="K18" s="27"/>
      <c r="L18" s="27"/>
      <c r="M18" s="27"/>
      <c r="N18" s="27"/>
      <c r="O18" s="27"/>
      <c r="P18" s="27"/>
      <c r="Q18" s="27"/>
      <c r="R18" s="27"/>
      <c r="S18" s="27"/>
      <c r="T18" s="27"/>
      <c r="U18" s="27"/>
      <c r="V18" s="27"/>
      <c r="W18" s="27"/>
      <c r="X18" s="27"/>
      <c r="Y18" s="27"/>
      <c r="Z18" s="27"/>
      <c r="AA18" s="27"/>
    </row>
    <row r="19" spans="1:27" ht="56" x14ac:dyDescent="0.3">
      <c r="A19" s="27"/>
      <c r="B19" s="58" t="s">
        <v>84</v>
      </c>
      <c r="C19" s="59" t="s">
        <v>85</v>
      </c>
      <c r="D19" s="367" t="s">
        <v>390</v>
      </c>
      <c r="E19" s="367" t="s">
        <v>390</v>
      </c>
      <c r="F19" s="367" t="s">
        <v>390</v>
      </c>
      <c r="G19" s="60" t="s">
        <v>69</v>
      </c>
      <c r="H19" s="61" t="s">
        <v>81</v>
      </c>
      <c r="I19" s="62">
        <v>100</v>
      </c>
      <c r="J19" s="62" t="s">
        <v>68</v>
      </c>
      <c r="K19" s="27"/>
      <c r="L19" s="27"/>
      <c r="M19" s="27"/>
      <c r="N19" s="27"/>
      <c r="O19" s="27"/>
      <c r="P19" s="27"/>
      <c r="Q19" s="27"/>
      <c r="R19" s="27"/>
      <c r="S19" s="27"/>
      <c r="T19" s="27"/>
      <c r="U19" s="27"/>
      <c r="V19" s="27"/>
      <c r="W19" s="27"/>
      <c r="X19" s="27"/>
      <c r="Y19" s="27"/>
      <c r="Z19" s="27"/>
      <c r="AA19" s="27"/>
    </row>
    <row r="20" spans="1:27" ht="56" x14ac:dyDescent="0.3">
      <c r="A20" s="27"/>
      <c r="B20" s="58" t="s">
        <v>86</v>
      </c>
      <c r="C20" s="59" t="s">
        <v>87</v>
      </c>
      <c r="D20" s="367" t="s">
        <v>390</v>
      </c>
      <c r="E20" s="367" t="s">
        <v>390</v>
      </c>
      <c r="F20" s="367" t="s">
        <v>390</v>
      </c>
      <c r="G20" s="60" t="s">
        <v>69</v>
      </c>
      <c r="H20" s="61" t="s">
        <v>88</v>
      </c>
      <c r="I20" s="62">
        <v>100</v>
      </c>
      <c r="J20" s="62" t="s">
        <v>68</v>
      </c>
      <c r="K20" s="27"/>
      <c r="L20" s="27"/>
      <c r="M20" s="27"/>
      <c r="N20" s="27"/>
      <c r="O20" s="27"/>
      <c r="P20" s="27"/>
      <c r="Q20" s="27"/>
      <c r="R20" s="27"/>
      <c r="S20" s="27"/>
      <c r="T20" s="27"/>
      <c r="U20" s="27"/>
      <c r="V20" s="27"/>
      <c r="W20" s="27"/>
      <c r="X20" s="27"/>
      <c r="Y20" s="27"/>
      <c r="Z20" s="27"/>
      <c r="AA20" s="27"/>
    </row>
    <row r="21" spans="1:27" ht="56" x14ac:dyDescent="0.3">
      <c r="A21" s="27"/>
      <c r="B21" s="58" t="s">
        <v>89</v>
      </c>
      <c r="C21" s="59" t="s">
        <v>90</v>
      </c>
      <c r="D21" s="367" t="s">
        <v>390</v>
      </c>
      <c r="E21" s="367" t="s">
        <v>390</v>
      </c>
      <c r="F21" s="367" t="s">
        <v>390</v>
      </c>
      <c r="G21" s="60" t="s">
        <v>69</v>
      </c>
      <c r="H21" s="61" t="s">
        <v>88</v>
      </c>
      <c r="I21" s="62">
        <v>100</v>
      </c>
      <c r="J21" s="62" t="s">
        <v>68</v>
      </c>
      <c r="K21" s="27"/>
      <c r="L21" s="27"/>
      <c r="M21" s="27"/>
      <c r="N21" s="27"/>
      <c r="O21" s="27"/>
      <c r="P21" s="27"/>
      <c r="Q21" s="27"/>
      <c r="R21" s="27"/>
      <c r="S21" s="27"/>
      <c r="T21" s="27"/>
      <c r="U21" s="27"/>
      <c r="V21" s="27"/>
      <c r="W21" s="27"/>
      <c r="X21" s="27"/>
      <c r="Y21" s="27"/>
      <c r="Z21" s="27"/>
      <c r="AA21" s="27"/>
    </row>
    <row r="22" spans="1:27" ht="56" x14ac:dyDescent="0.3">
      <c r="A22" s="27"/>
      <c r="B22" s="58" t="s">
        <v>91</v>
      </c>
      <c r="C22" s="59" t="s">
        <v>92</v>
      </c>
      <c r="D22" s="367" t="s">
        <v>390</v>
      </c>
      <c r="E22" s="367" t="s">
        <v>390</v>
      </c>
      <c r="F22" s="367" t="s">
        <v>390</v>
      </c>
      <c r="G22" s="60" t="s">
        <v>69</v>
      </c>
      <c r="H22" s="61" t="s">
        <v>88</v>
      </c>
      <c r="I22" s="62">
        <v>100</v>
      </c>
      <c r="J22" s="62" t="s">
        <v>68</v>
      </c>
      <c r="K22" s="27"/>
      <c r="L22" s="27"/>
      <c r="M22" s="27"/>
      <c r="N22" s="27"/>
      <c r="O22" s="27"/>
      <c r="P22" s="27"/>
      <c r="Q22" s="27"/>
      <c r="R22" s="27"/>
      <c r="S22" s="27"/>
      <c r="T22" s="27"/>
      <c r="U22" s="27"/>
      <c r="V22" s="27"/>
      <c r="W22" s="27"/>
      <c r="X22" s="27"/>
      <c r="Y22" s="27"/>
      <c r="Z22" s="27"/>
      <c r="AA22" s="27"/>
    </row>
    <row r="23" spans="1:27" ht="56" x14ac:dyDescent="0.3">
      <c r="A23" s="27"/>
      <c r="B23" s="58" t="s">
        <v>93</v>
      </c>
      <c r="C23" s="59" t="s">
        <v>94</v>
      </c>
      <c r="D23" s="367" t="s">
        <v>390</v>
      </c>
      <c r="E23" s="367" t="s">
        <v>390</v>
      </c>
      <c r="F23" s="367" t="s">
        <v>390</v>
      </c>
      <c r="G23" s="60" t="s">
        <v>69</v>
      </c>
      <c r="H23" s="61" t="s">
        <v>95</v>
      </c>
      <c r="I23" s="62">
        <v>100</v>
      </c>
      <c r="J23" s="62" t="s">
        <v>68</v>
      </c>
      <c r="K23" s="27"/>
      <c r="L23" s="27"/>
      <c r="M23" s="27"/>
      <c r="N23" s="27"/>
      <c r="O23" s="27"/>
      <c r="P23" s="27"/>
      <c r="Q23" s="27"/>
      <c r="R23" s="27"/>
      <c r="S23" s="27"/>
      <c r="T23" s="27"/>
      <c r="U23" s="27"/>
      <c r="V23" s="27"/>
      <c r="W23" s="27"/>
      <c r="X23" s="27"/>
      <c r="Y23" s="27"/>
      <c r="Z23" s="27"/>
      <c r="AA23" s="27"/>
    </row>
    <row r="24" spans="1:27" ht="56" x14ac:dyDescent="0.3">
      <c r="A24" s="27"/>
      <c r="B24" s="58" t="s">
        <v>96</v>
      </c>
      <c r="C24" s="59" t="s">
        <v>97</v>
      </c>
      <c r="D24" s="367" t="s">
        <v>390</v>
      </c>
      <c r="E24" s="367" t="s">
        <v>390</v>
      </c>
      <c r="F24" s="367" t="s">
        <v>390</v>
      </c>
      <c r="G24" s="60" t="s">
        <v>69</v>
      </c>
      <c r="H24" s="61" t="s">
        <v>95</v>
      </c>
      <c r="I24" s="62">
        <v>100</v>
      </c>
      <c r="J24" s="62" t="s">
        <v>68</v>
      </c>
      <c r="K24" s="27"/>
      <c r="L24" s="27"/>
      <c r="M24" s="27"/>
      <c r="N24" s="27"/>
      <c r="O24" s="27"/>
      <c r="P24" s="27"/>
      <c r="Q24" s="27"/>
      <c r="R24" s="27"/>
      <c r="S24" s="27"/>
      <c r="T24" s="27"/>
      <c r="U24" s="27"/>
      <c r="V24" s="27"/>
      <c r="W24" s="27"/>
      <c r="X24" s="27"/>
      <c r="Y24" s="27"/>
      <c r="Z24" s="27"/>
      <c r="AA24" s="27"/>
    </row>
    <row r="25" spans="1:27" ht="56" x14ac:dyDescent="0.3">
      <c r="A25" s="27"/>
      <c r="B25" s="58" t="s">
        <v>98</v>
      </c>
      <c r="C25" s="59" t="s">
        <v>99</v>
      </c>
      <c r="D25" s="367" t="s">
        <v>390</v>
      </c>
      <c r="E25" s="367" t="s">
        <v>390</v>
      </c>
      <c r="F25" s="367" t="s">
        <v>390</v>
      </c>
      <c r="G25" s="60" t="s">
        <v>69</v>
      </c>
      <c r="H25" s="61" t="s">
        <v>95</v>
      </c>
      <c r="I25" s="62">
        <v>100</v>
      </c>
      <c r="J25" s="62" t="s">
        <v>68</v>
      </c>
      <c r="K25" s="27"/>
      <c r="L25" s="27"/>
      <c r="M25" s="27"/>
      <c r="N25" s="27"/>
      <c r="O25" s="27"/>
      <c r="P25" s="27"/>
      <c r="Q25" s="27"/>
      <c r="R25" s="27"/>
      <c r="S25" s="27"/>
      <c r="T25" s="27"/>
      <c r="U25" s="27"/>
      <c r="V25" s="27"/>
      <c r="W25" s="27"/>
      <c r="X25" s="27"/>
      <c r="Y25" s="27"/>
      <c r="Z25" s="27"/>
      <c r="AA25" s="27"/>
    </row>
    <row r="26" spans="1:27" x14ac:dyDescent="0.3">
      <c r="A26" s="27"/>
      <c r="B26" s="48"/>
      <c r="C26" s="48"/>
      <c r="D26" s="48"/>
      <c r="E26" s="48"/>
      <c r="F26" s="48"/>
      <c r="G26" s="48"/>
      <c r="H26" s="48"/>
      <c r="I26" s="48"/>
      <c r="J26" s="48"/>
      <c r="K26" s="48"/>
      <c r="L26" s="27"/>
      <c r="M26" s="27"/>
      <c r="N26" s="27"/>
      <c r="O26" s="27"/>
      <c r="P26" s="27"/>
      <c r="Q26" s="27"/>
      <c r="R26" s="27"/>
      <c r="S26" s="27"/>
      <c r="T26" s="27"/>
      <c r="U26" s="27"/>
      <c r="V26" s="27"/>
      <c r="W26" s="27"/>
      <c r="X26" s="27"/>
      <c r="Y26" s="27"/>
      <c r="Z26" s="27"/>
      <c r="AA26" s="27"/>
    </row>
    <row r="27" spans="1:27" x14ac:dyDescent="0.3">
      <c r="A27" s="27"/>
      <c r="B27" s="48"/>
      <c r="C27" s="48"/>
      <c r="D27" s="48"/>
      <c r="E27" s="48"/>
      <c r="F27" s="48"/>
      <c r="G27" s="48"/>
      <c r="H27" s="48"/>
      <c r="I27" s="48"/>
      <c r="J27" s="48"/>
      <c r="K27" s="48"/>
      <c r="L27" s="27"/>
      <c r="M27" s="27"/>
      <c r="N27" s="27"/>
      <c r="O27" s="27"/>
      <c r="P27" s="27"/>
      <c r="Q27" s="27"/>
      <c r="R27" s="27"/>
      <c r="S27" s="27"/>
      <c r="T27" s="27"/>
      <c r="U27" s="27"/>
      <c r="V27" s="27"/>
      <c r="W27" s="27"/>
      <c r="X27" s="27"/>
      <c r="Y27" s="27"/>
      <c r="Z27" s="27"/>
      <c r="AA27" s="27"/>
    </row>
    <row r="28" spans="1:27" x14ac:dyDescent="0.3">
      <c r="A28" s="27"/>
      <c r="B28" s="48"/>
      <c r="C28" s="48"/>
      <c r="D28" s="48"/>
      <c r="E28" s="48"/>
      <c r="F28" s="48"/>
      <c r="G28" s="48"/>
      <c r="H28" s="48"/>
      <c r="I28" s="48"/>
      <c r="J28" s="48"/>
      <c r="K28" s="48"/>
      <c r="L28" s="27"/>
      <c r="M28" s="27"/>
      <c r="N28" s="27"/>
      <c r="O28" s="27"/>
      <c r="P28" s="27"/>
      <c r="Q28" s="27"/>
      <c r="R28" s="27"/>
      <c r="S28" s="27"/>
      <c r="T28" s="27"/>
      <c r="U28" s="27"/>
      <c r="V28" s="27"/>
      <c r="W28" s="27"/>
      <c r="X28" s="27"/>
      <c r="Y28" s="27"/>
      <c r="Z28" s="27"/>
      <c r="AA28" s="27"/>
    </row>
    <row r="29" spans="1:27" x14ac:dyDescent="0.3">
      <c r="A29" s="27"/>
      <c r="B29" s="48"/>
      <c r="C29" s="48"/>
      <c r="D29" s="48"/>
      <c r="E29" s="48"/>
      <c r="F29" s="48"/>
      <c r="G29" s="48"/>
      <c r="H29" s="48"/>
      <c r="I29" s="48"/>
      <c r="J29" s="48"/>
      <c r="K29" s="48"/>
      <c r="L29" s="27"/>
      <c r="M29" s="27"/>
      <c r="N29" s="27"/>
      <c r="O29" s="27"/>
      <c r="P29" s="27"/>
      <c r="Q29" s="27"/>
      <c r="R29" s="27"/>
      <c r="S29" s="27"/>
      <c r="T29" s="27"/>
      <c r="U29" s="27"/>
      <c r="V29" s="27"/>
      <c r="W29" s="27"/>
      <c r="X29" s="27"/>
      <c r="Y29" s="27"/>
      <c r="Z29" s="27"/>
      <c r="AA29" s="27"/>
    </row>
    <row r="30" spans="1:27" x14ac:dyDescent="0.3">
      <c r="A30" s="27"/>
      <c r="B30" s="48"/>
      <c r="C30" s="48"/>
      <c r="D30" s="48"/>
      <c r="E30" s="48"/>
      <c r="F30" s="48"/>
      <c r="G30" s="48"/>
      <c r="H30" s="48"/>
      <c r="I30" s="48"/>
      <c r="J30" s="48"/>
      <c r="K30" s="48"/>
      <c r="L30" s="27"/>
      <c r="M30" s="27"/>
      <c r="N30" s="27"/>
      <c r="O30" s="27"/>
      <c r="P30" s="27"/>
      <c r="Q30" s="27"/>
      <c r="R30" s="27"/>
      <c r="S30" s="27"/>
      <c r="T30" s="27"/>
      <c r="U30" s="27"/>
      <c r="V30" s="27"/>
      <c r="W30" s="27"/>
      <c r="X30" s="27"/>
      <c r="Y30" s="27"/>
      <c r="Z30" s="27"/>
      <c r="AA30" s="27"/>
    </row>
    <row r="31" spans="1:27" x14ac:dyDescent="0.3">
      <c r="A31" s="27"/>
      <c r="B31" s="48"/>
      <c r="C31" s="48"/>
      <c r="D31" s="48"/>
      <c r="E31" s="48"/>
      <c r="F31" s="48"/>
      <c r="G31" s="48"/>
      <c r="H31" s="48"/>
      <c r="I31" s="48"/>
      <c r="J31" s="48"/>
      <c r="K31" s="48"/>
      <c r="L31" s="27"/>
      <c r="M31" s="27"/>
      <c r="N31" s="27"/>
      <c r="O31" s="27"/>
      <c r="P31" s="27"/>
      <c r="Q31" s="27"/>
      <c r="R31" s="27"/>
      <c r="S31" s="27"/>
      <c r="T31" s="27"/>
      <c r="U31" s="27"/>
      <c r="V31" s="27"/>
      <c r="W31" s="27"/>
      <c r="X31" s="27"/>
      <c r="Y31" s="27"/>
      <c r="Z31" s="27"/>
      <c r="AA31" s="27"/>
    </row>
    <row r="32" spans="1:27" x14ac:dyDescent="0.3">
      <c r="A32" s="27"/>
      <c r="B32" s="48"/>
      <c r="C32" s="48"/>
      <c r="D32" s="48"/>
      <c r="E32" s="48"/>
      <c r="F32" s="48"/>
      <c r="G32" s="48"/>
      <c r="H32" s="48"/>
      <c r="I32" s="48"/>
      <c r="J32" s="48"/>
      <c r="K32" s="48"/>
      <c r="L32" s="27"/>
      <c r="M32" s="27"/>
      <c r="N32" s="27"/>
      <c r="O32" s="27"/>
      <c r="P32" s="27"/>
      <c r="Q32" s="27"/>
      <c r="R32" s="27"/>
      <c r="S32" s="27"/>
      <c r="T32" s="27"/>
      <c r="U32" s="27"/>
      <c r="V32" s="27"/>
      <c r="W32" s="27"/>
      <c r="X32" s="27"/>
      <c r="Y32" s="27"/>
      <c r="Z32" s="27"/>
      <c r="AA32" s="27"/>
    </row>
    <row r="33" spans="1:27" x14ac:dyDescent="0.3">
      <c r="A33" s="27"/>
      <c r="B33" s="48"/>
      <c r="C33" s="48"/>
      <c r="D33" s="48"/>
      <c r="E33" s="48"/>
      <c r="F33" s="48"/>
      <c r="G33" s="48"/>
      <c r="H33" s="48"/>
      <c r="I33" s="48"/>
      <c r="J33" s="48"/>
      <c r="K33" s="48"/>
      <c r="L33" s="27"/>
      <c r="M33" s="27"/>
      <c r="N33" s="27"/>
      <c r="O33" s="27"/>
      <c r="P33" s="27"/>
      <c r="Q33" s="27"/>
      <c r="R33" s="27"/>
      <c r="S33" s="27"/>
      <c r="T33" s="27"/>
      <c r="U33" s="27"/>
      <c r="V33" s="27"/>
      <c r="W33" s="27"/>
      <c r="X33" s="27"/>
      <c r="Y33" s="27"/>
      <c r="Z33" s="27"/>
      <c r="AA33" s="27"/>
    </row>
    <row r="34" spans="1:27" x14ac:dyDescent="0.3">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27" x14ac:dyDescent="0.3">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27" x14ac:dyDescent="0.3">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row>
    <row r="37" spans="1:27" x14ac:dyDescent="0.3">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row>
    <row r="38" spans="1:27" x14ac:dyDescent="0.3">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row>
    <row r="39" spans="1:27" x14ac:dyDescent="0.3">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row>
    <row r="40" spans="1:27" x14ac:dyDescent="0.3">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row>
    <row r="41" spans="1:27" x14ac:dyDescent="0.3">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row>
    <row r="42" spans="1:27" x14ac:dyDescent="0.3">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row>
    <row r="43" spans="1:27" x14ac:dyDescent="0.3">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row>
    <row r="44" spans="1:27" x14ac:dyDescent="0.3">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row>
    <row r="45" spans="1:27" x14ac:dyDescent="0.3">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row>
    <row r="46" spans="1:27" x14ac:dyDescent="0.3">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row>
    <row r="47" spans="1:27" x14ac:dyDescent="0.3">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row>
    <row r="48" spans="1:27" x14ac:dyDescent="0.3">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row>
    <row r="49" spans="1:27" x14ac:dyDescent="0.3">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row>
    <row r="50" spans="1:27" x14ac:dyDescent="0.3">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row>
    <row r="51" spans="1:27" x14ac:dyDescent="0.3">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row>
    <row r="52" spans="1:27" x14ac:dyDescent="0.3">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row>
    <row r="53" spans="1:27" x14ac:dyDescent="0.3">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row>
    <row r="54" spans="1:27" x14ac:dyDescent="0.3">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row>
    <row r="55" spans="1:27" x14ac:dyDescent="0.3">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row>
    <row r="56" spans="1:27" x14ac:dyDescent="0.3">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row>
    <row r="57" spans="1:27" x14ac:dyDescent="0.3">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row>
    <row r="58" spans="1:27" x14ac:dyDescent="0.3">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row>
    <row r="59" spans="1:27" x14ac:dyDescent="0.3">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row>
    <row r="60" spans="1:27" x14ac:dyDescent="0.3">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row>
    <row r="61" spans="1:27" x14ac:dyDescent="0.3">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row>
    <row r="62" spans="1:27" x14ac:dyDescent="0.3">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row>
  </sheetData>
  <mergeCells count="6">
    <mergeCell ref="B3:E3"/>
    <mergeCell ref="G3:I3"/>
    <mergeCell ref="C4:E4"/>
    <mergeCell ref="C5:E5"/>
    <mergeCell ref="B11:G11"/>
    <mergeCell ref="I11:J11"/>
  </mergeCells>
  <hyperlinks>
    <hyperlink ref="B1" location="Contents!A1" display="Back to Contents" xr:uid="{00000000-0004-0000-02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U60"/>
  <sheetViews>
    <sheetView topLeftCell="A11" workbookViewId="0">
      <selection activeCell="E21" sqref="E21"/>
    </sheetView>
  </sheetViews>
  <sheetFormatPr defaultColWidth="9.1796875" defaultRowHeight="14" x14ac:dyDescent="0.3"/>
  <cols>
    <col min="1" max="1" width="8.7265625" style="30" customWidth="1"/>
    <col min="2" max="4" width="20.7265625" style="30" customWidth="1"/>
    <col min="5" max="5" width="56.453125" style="30" customWidth="1"/>
    <col min="6" max="6" width="9.1796875" style="30" customWidth="1"/>
    <col min="7" max="16384" width="9.1796875" style="30"/>
  </cols>
  <sheetData>
    <row r="1" spans="1:47" s="27" customFormat="1" ht="15" customHeight="1" x14ac:dyDescent="0.3">
      <c r="B1" s="28" t="s">
        <v>44</v>
      </c>
    </row>
    <row r="2" spans="1:47" ht="15" customHeight="1" thickBot="1" x14ac:dyDescent="0.3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row>
    <row r="3" spans="1:47" ht="20.25" customHeight="1" thickBot="1" x14ac:dyDescent="0.35">
      <c r="A3" s="27"/>
      <c r="B3" s="397" t="s">
        <v>100</v>
      </c>
      <c r="C3" s="397"/>
      <c r="D3" s="39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row>
    <row r="4" spans="1:47" ht="14.5" x14ac:dyDescent="0.3">
      <c r="A4" s="27"/>
      <c r="B4" s="63" t="s">
        <v>1</v>
      </c>
      <c r="C4" s="398" t="str">
        <f>Guidance!C$4</f>
        <v>TD0037 &amp; TS0038</v>
      </c>
      <c r="D4" s="398"/>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row>
    <row r="5" spans="1:47" ht="15" thickBot="1" x14ac:dyDescent="0.35">
      <c r="A5" s="27"/>
      <c r="B5" s="64" t="s">
        <v>3</v>
      </c>
      <c r="C5" s="395" t="str">
        <f>Guidance!C$5</f>
        <v>Brompton Bicycle Ltd</v>
      </c>
      <c r="D5" s="395"/>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row>
    <row r="6" spans="1:47" ht="14.5" thickBot="1" x14ac:dyDescent="0.35">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row>
    <row r="7" spans="1:47" ht="27" customHeight="1" x14ac:dyDescent="0.3">
      <c r="A7" s="27"/>
      <c r="B7" s="399" t="s">
        <v>101</v>
      </c>
      <c r="C7" s="399"/>
      <c r="D7" s="399"/>
      <c r="E7" s="399"/>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row>
    <row r="8" spans="1:47" ht="15" thickBot="1" x14ac:dyDescent="0.4">
      <c r="A8" s="27"/>
      <c r="B8" s="65" t="s">
        <v>102</v>
      </c>
      <c r="C8" s="66"/>
      <c r="D8" s="66"/>
      <c r="E8" s="6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row>
    <row r="9" spans="1:47" ht="15" thickBot="1" x14ac:dyDescent="0.4">
      <c r="A9" s="27"/>
      <c r="B9" s="68"/>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row>
    <row r="10" spans="1:47" ht="18" customHeight="1" thickBot="1" x14ac:dyDescent="0.35">
      <c r="A10" s="27"/>
      <c r="B10" s="400" t="s">
        <v>103</v>
      </c>
      <c r="C10" s="400"/>
      <c r="D10" s="401" t="s">
        <v>104</v>
      </c>
      <c r="E10" s="401"/>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row>
    <row r="11" spans="1:47" ht="63.65" customHeight="1" thickBot="1" x14ac:dyDescent="0.35">
      <c r="A11" s="27"/>
      <c r="B11" s="69" t="s">
        <v>105</v>
      </c>
      <c r="C11" s="70" t="s">
        <v>106</v>
      </c>
      <c r="D11" s="69" t="s">
        <v>107</v>
      </c>
      <c r="E11" s="71" t="s">
        <v>108</v>
      </c>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row>
    <row r="12" spans="1:47" ht="84" x14ac:dyDescent="0.3">
      <c r="A12" s="27"/>
      <c r="B12" s="276" t="s">
        <v>109</v>
      </c>
      <c r="C12" s="279" t="s">
        <v>110</v>
      </c>
      <c r="D12" s="276" t="s">
        <v>383</v>
      </c>
      <c r="E12" s="76" t="s">
        <v>392</v>
      </c>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row>
    <row r="13" spans="1:47" ht="56" x14ac:dyDescent="0.3">
      <c r="A13" s="27"/>
      <c r="B13" s="276" t="s">
        <v>111</v>
      </c>
      <c r="C13" s="279" t="s">
        <v>112</v>
      </c>
      <c r="D13" s="276" t="s">
        <v>384</v>
      </c>
      <c r="E13" s="76" t="s">
        <v>391</v>
      </c>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row>
    <row r="14" spans="1:47" x14ac:dyDescent="0.3">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row>
    <row r="15" spans="1:47" x14ac:dyDescent="0.3">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row>
    <row r="16" spans="1:47" x14ac:dyDescent="0.3">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row>
    <row r="17" spans="1:47" x14ac:dyDescent="0.3">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row>
    <row r="18" spans="1:47" x14ac:dyDescent="0.3">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row>
    <row r="19" spans="1:47" x14ac:dyDescent="0.3">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row>
    <row r="20" spans="1:47" x14ac:dyDescent="0.3">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row>
    <row r="21" spans="1:47" x14ac:dyDescent="0.3">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row>
    <row r="22" spans="1:47" x14ac:dyDescent="0.3">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row>
    <row r="23" spans="1:47" x14ac:dyDescent="0.3">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row>
    <row r="24" spans="1:47" x14ac:dyDescent="0.3">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row>
    <row r="25" spans="1:47" x14ac:dyDescent="0.3">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row>
    <row r="26" spans="1:47" x14ac:dyDescent="0.3">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row>
    <row r="27" spans="1:47" x14ac:dyDescent="0.3">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row>
    <row r="28" spans="1:47" x14ac:dyDescent="0.3">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row>
    <row r="29" spans="1:47" x14ac:dyDescent="0.3">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row>
    <row r="30" spans="1:47" x14ac:dyDescent="0.3">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row>
    <row r="31" spans="1:47" x14ac:dyDescent="0.3">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row>
    <row r="32" spans="1:47" x14ac:dyDescent="0.3">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row>
    <row r="33" spans="1:47" x14ac:dyDescent="0.3">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row>
    <row r="34" spans="1:47" x14ac:dyDescent="0.3">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row>
    <row r="35" spans="1:47" x14ac:dyDescent="0.3">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row>
    <row r="36" spans="1:47" x14ac:dyDescent="0.3">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row>
    <row r="37" spans="1:47" x14ac:dyDescent="0.3">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row>
    <row r="38" spans="1:47" x14ac:dyDescent="0.3">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row>
    <row r="39" spans="1:47" x14ac:dyDescent="0.3">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row>
    <row r="40" spans="1:47" x14ac:dyDescent="0.3">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row>
    <row r="41" spans="1:47" x14ac:dyDescent="0.3">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row>
    <row r="42" spans="1:47" x14ac:dyDescent="0.3">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row>
    <row r="43" spans="1:47" x14ac:dyDescent="0.3">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row>
    <row r="44" spans="1:47" x14ac:dyDescent="0.3">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row>
    <row r="45" spans="1:47" x14ac:dyDescent="0.3">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row>
    <row r="46" spans="1:47" x14ac:dyDescent="0.3">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row>
    <row r="47" spans="1:47" x14ac:dyDescent="0.3">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row>
    <row r="48" spans="1:47" x14ac:dyDescent="0.3">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row>
    <row r="49" spans="1:47" x14ac:dyDescent="0.3">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row>
    <row r="50" spans="1:47" x14ac:dyDescent="0.3">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row>
    <row r="51" spans="1:47" x14ac:dyDescent="0.3">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row>
    <row r="52" spans="1:47" x14ac:dyDescent="0.3">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row>
    <row r="53" spans="1:47" x14ac:dyDescent="0.3">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row>
    <row r="54" spans="1:47" x14ac:dyDescent="0.3">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row>
    <row r="55" spans="1:47" x14ac:dyDescent="0.3">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row>
    <row r="56" spans="1:47" x14ac:dyDescent="0.3">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row>
    <row r="57" spans="1:47" x14ac:dyDescent="0.3">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row>
    <row r="58" spans="1:47" x14ac:dyDescent="0.3">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row>
    <row r="59" spans="1:47" x14ac:dyDescent="0.3">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row>
    <row r="60" spans="1:47" x14ac:dyDescent="0.3">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row>
  </sheetData>
  <mergeCells count="6">
    <mergeCell ref="B3:D3"/>
    <mergeCell ref="C4:D4"/>
    <mergeCell ref="C5:D5"/>
    <mergeCell ref="B7:E7"/>
    <mergeCell ref="B10:C10"/>
    <mergeCell ref="D10:E10"/>
  </mergeCells>
  <hyperlinks>
    <hyperlink ref="B1" location="Contents!A1" display="Back to Contents" xr:uid="{00000000-0004-0000-03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N94"/>
  <sheetViews>
    <sheetView topLeftCell="A44" zoomScale="85" zoomScaleNormal="85" workbookViewId="0">
      <selection activeCell="F15" sqref="F15"/>
    </sheetView>
  </sheetViews>
  <sheetFormatPr defaultColWidth="8.7265625" defaultRowHeight="14" x14ac:dyDescent="0.3"/>
  <cols>
    <col min="1" max="1" width="8.7265625" style="2" customWidth="1"/>
    <col min="2" max="2" width="44.54296875" style="2" customWidth="1"/>
    <col min="3" max="3" width="21.1796875" style="142" customWidth="1"/>
    <col min="4" max="4" width="15.7265625" style="2" customWidth="1"/>
    <col min="5" max="5" width="15.453125" style="2" customWidth="1"/>
    <col min="6" max="6" width="13.1796875" style="2" customWidth="1"/>
    <col min="7" max="7" width="13.54296875" style="2" customWidth="1"/>
    <col min="8" max="8" width="17.81640625" style="2" customWidth="1"/>
    <col min="9" max="9" width="16.1796875" style="2" customWidth="1"/>
    <col min="10" max="10" width="10.453125" style="2" customWidth="1"/>
    <col min="11" max="16384" width="8.7265625" style="2"/>
  </cols>
  <sheetData>
    <row r="1" spans="1:40" s="1" customFormat="1" ht="15" customHeight="1" x14ac:dyDescent="0.3">
      <c r="B1" s="80" t="s">
        <v>44</v>
      </c>
      <c r="C1" s="81"/>
    </row>
    <row r="2" spans="1:40" ht="15" customHeight="1" thickBot="1" x14ac:dyDescent="0.35">
      <c r="A2" s="1"/>
      <c r="B2" s="1"/>
      <c r="C2" s="82"/>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40" ht="20.25" customHeight="1" thickBot="1" x14ac:dyDescent="0.35">
      <c r="A3" s="1"/>
      <c r="B3" s="388" t="s">
        <v>113</v>
      </c>
      <c r="C3" s="388"/>
      <c r="D3" s="388"/>
      <c r="E3" s="388"/>
      <c r="F3" s="415" t="s">
        <v>114</v>
      </c>
      <c r="G3" s="415"/>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40" ht="14.25" customHeight="1" thickBot="1" x14ac:dyDescent="0.4">
      <c r="A4" s="1"/>
      <c r="B4" s="83" t="s">
        <v>1</v>
      </c>
      <c r="C4" s="394" t="str">
        <f>Guidance!C4</f>
        <v>TD0037 &amp; TS0038</v>
      </c>
      <c r="D4" s="394"/>
      <c r="E4" s="394"/>
      <c r="F4" s="416" t="s">
        <v>115</v>
      </c>
      <c r="G4" s="416"/>
      <c r="H4" s="85"/>
      <c r="I4" s="1"/>
      <c r="J4" s="413"/>
      <c r="K4" s="413"/>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ht="15.75" customHeight="1" thickBot="1" x14ac:dyDescent="0.35">
      <c r="A5" s="1"/>
      <c r="B5" s="86" t="s">
        <v>3</v>
      </c>
      <c r="C5" s="414" t="str">
        <f>Guidance!C5</f>
        <v>Brompton Bicycle Ltd</v>
      </c>
      <c r="D5" s="414"/>
      <c r="E5" s="414"/>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1:40" ht="19.149999999999999" customHeight="1" x14ac:dyDescent="0.3">
      <c r="A6" s="1"/>
      <c r="B6" s="1"/>
      <c r="C6" s="82"/>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row>
    <row r="7" spans="1:40" ht="19.149999999999999" customHeight="1" x14ac:dyDescent="0.3">
      <c r="A7" s="1"/>
      <c r="B7" s="417" t="s">
        <v>116</v>
      </c>
      <c r="C7" s="417"/>
      <c r="D7" s="417"/>
      <c r="E7" s="417"/>
      <c r="F7" s="417"/>
      <c r="G7" s="417"/>
      <c r="H7" s="417"/>
      <c r="I7" s="417"/>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1:40" ht="18.649999999999999" customHeight="1" x14ac:dyDescent="0.3">
      <c r="A8" s="1"/>
      <c r="B8" s="417" t="s">
        <v>117</v>
      </c>
      <c r="C8" s="417"/>
      <c r="D8" s="417"/>
      <c r="E8" s="417"/>
      <c r="F8" s="417"/>
      <c r="G8" s="417"/>
      <c r="H8" s="417"/>
      <c r="I8" s="417"/>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40" ht="19.149999999999999" customHeight="1" x14ac:dyDescent="0.35">
      <c r="A9" s="1"/>
      <c r="B9" s="89" t="s">
        <v>118</v>
      </c>
      <c r="C9" s="90"/>
      <c r="D9" s="90"/>
      <c r="E9" s="90"/>
      <c r="F9" s="91"/>
      <c r="G9" s="91"/>
      <c r="H9" s="91"/>
      <c r="I9" s="92"/>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40" ht="19.149999999999999" customHeight="1" x14ac:dyDescent="0.35">
      <c r="A10" s="1"/>
      <c r="B10" s="89" t="s">
        <v>119</v>
      </c>
      <c r="C10" s="90"/>
      <c r="D10" s="90"/>
      <c r="E10" s="90"/>
      <c r="F10" s="91"/>
      <c r="G10" s="91"/>
      <c r="H10" s="91"/>
      <c r="I10" s="92"/>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40" ht="19.149999999999999" customHeight="1" x14ac:dyDescent="0.35">
      <c r="A11" s="1"/>
      <c r="B11" s="89" t="s">
        <v>120</v>
      </c>
      <c r="C11" s="93"/>
      <c r="D11" s="91"/>
      <c r="E11" s="91"/>
      <c r="F11" s="91"/>
      <c r="G11" s="91"/>
      <c r="H11" s="91"/>
      <c r="I11" s="92"/>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40" ht="19.149999999999999" customHeight="1" x14ac:dyDescent="0.35">
      <c r="A12" s="1"/>
      <c r="B12" s="89" t="s">
        <v>121</v>
      </c>
      <c r="C12" s="93"/>
      <c r="D12" s="91"/>
      <c r="E12" s="91"/>
      <c r="F12" s="91"/>
      <c r="G12" s="91"/>
      <c r="H12" s="91"/>
      <c r="I12" s="92"/>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row>
    <row r="13" spans="1:40" ht="19.5" customHeight="1" x14ac:dyDescent="0.35">
      <c r="A13" s="1"/>
      <c r="B13" s="89" t="s">
        <v>122</v>
      </c>
      <c r="C13" s="89"/>
      <c r="D13" s="89"/>
      <c r="E13" s="89"/>
      <c r="F13" s="89"/>
      <c r="G13" s="89"/>
      <c r="H13" s="91"/>
      <c r="I13" s="92"/>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40" ht="22" customHeight="1" thickBot="1" x14ac:dyDescent="0.4">
      <c r="A14" s="1"/>
      <c r="B14" s="94" t="s">
        <v>123</v>
      </c>
      <c r="C14" s="95"/>
      <c r="D14" s="96"/>
      <c r="E14" s="96"/>
      <c r="F14" s="96"/>
      <c r="G14" s="96"/>
      <c r="H14" s="96"/>
      <c r="I14" s="97"/>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40" x14ac:dyDescent="0.3">
      <c r="A15" s="1"/>
      <c r="B15" s="368" t="s">
        <v>393</v>
      </c>
      <c r="C15" s="98"/>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40" ht="18" thickBot="1" x14ac:dyDescent="0.4">
      <c r="A16" s="1"/>
      <c r="B16" s="99" t="s">
        <v>124</v>
      </c>
      <c r="C16" s="100"/>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row>
    <row r="17" spans="1:38" ht="15" customHeight="1" thickBot="1" x14ac:dyDescent="0.35">
      <c r="A17" s="1"/>
      <c r="B17" s="1"/>
      <c r="C17" s="82"/>
      <c r="D17" s="396" t="s">
        <v>125</v>
      </c>
      <c r="E17" s="396"/>
      <c r="F17" s="396" t="s">
        <v>126</v>
      </c>
      <c r="G17" s="396"/>
      <c r="H17" s="396"/>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1:38" ht="14.5" thickBot="1" x14ac:dyDescent="0.35">
      <c r="A18" s="1"/>
      <c r="B18" s="1"/>
      <c r="C18" s="101" t="s">
        <v>127</v>
      </c>
      <c r="D18" s="102" t="s">
        <v>383</v>
      </c>
      <c r="E18" s="102" t="s">
        <v>384</v>
      </c>
      <c r="F18" s="103"/>
      <c r="G18" s="104"/>
      <c r="H18" s="105"/>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ht="15" customHeight="1" thickBot="1" x14ac:dyDescent="0.35">
      <c r="A19" s="1"/>
      <c r="B19" s="411" t="s">
        <v>128</v>
      </c>
      <c r="C19" s="411"/>
      <c r="D19" s="411"/>
      <c r="E19" s="411"/>
      <c r="F19" s="411"/>
      <c r="G19" s="411"/>
      <c r="H19" s="41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1:38" ht="14.5" thickBot="1" x14ac:dyDescent="0.35">
      <c r="A20" s="1"/>
      <c r="B20" s="106" t="s">
        <v>129</v>
      </c>
      <c r="C20" s="285"/>
      <c r="D20" s="288"/>
      <c r="E20" s="289"/>
      <c r="F20" s="286"/>
      <c r="G20" s="286"/>
      <c r="H20" s="287"/>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ht="15" customHeight="1" x14ac:dyDescent="0.3">
      <c r="A21" s="1"/>
      <c r="B21" s="106"/>
      <c r="C21" s="402" t="s">
        <v>394</v>
      </c>
      <c r="D21" s="403"/>
      <c r="E21" s="403"/>
      <c r="F21" s="403"/>
      <c r="G21" s="403"/>
      <c r="H21" s="404"/>
      <c r="I21" s="299"/>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x14ac:dyDescent="0.3">
      <c r="A22" s="1"/>
      <c r="B22" s="280"/>
      <c r="C22" s="281"/>
      <c r="D22" s="330"/>
      <c r="E22" s="331"/>
      <c r="F22" s="282"/>
      <c r="G22" s="283"/>
      <c r="H22" s="284"/>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15.4" customHeight="1" x14ac:dyDescent="0.3">
      <c r="A23" s="1"/>
      <c r="B23" s="107" t="s">
        <v>130</v>
      </c>
      <c r="C23" s="408" t="s">
        <v>394</v>
      </c>
      <c r="D23" s="409"/>
      <c r="E23" s="409"/>
      <c r="F23" s="409"/>
      <c r="G23" s="409"/>
      <c r="H23" s="410"/>
      <c r="I23" s="299"/>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x14ac:dyDescent="0.3">
      <c r="A24" s="1"/>
      <c r="B24" s="108" t="s">
        <v>131</v>
      </c>
      <c r="C24" s="402"/>
      <c r="D24" s="403"/>
      <c r="E24" s="403"/>
      <c r="F24" s="403"/>
      <c r="G24" s="403"/>
      <c r="H24" s="404"/>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x14ac:dyDescent="0.3">
      <c r="A25" s="1"/>
      <c r="B25" s="109" t="s">
        <v>132</v>
      </c>
      <c r="C25" s="402"/>
      <c r="D25" s="403"/>
      <c r="E25" s="403"/>
      <c r="F25" s="403"/>
      <c r="G25" s="403"/>
      <c r="H25" s="404"/>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ht="14.5" thickBot="1" x14ac:dyDescent="0.35">
      <c r="A26" s="1"/>
      <c r="B26" s="110" t="s">
        <v>132</v>
      </c>
      <c r="C26" s="402"/>
      <c r="D26" s="403"/>
      <c r="E26" s="403"/>
      <c r="F26" s="403"/>
      <c r="G26" s="403"/>
      <c r="H26" s="404"/>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ht="14.5" thickBot="1" x14ac:dyDescent="0.35">
      <c r="A27" s="1"/>
      <c r="B27" s="111" t="s">
        <v>133</v>
      </c>
      <c r="C27" s="112"/>
      <c r="D27" s="290">
        <f>SUM(D22:D26)</f>
        <v>0</v>
      </c>
      <c r="E27" s="290">
        <f>SUM(E21:E26)</f>
        <v>0</v>
      </c>
      <c r="F27" s="113">
        <f>SUM(F22:F26)</f>
        <v>0</v>
      </c>
      <c r="G27" s="113">
        <f>SUM(G22:G26)</f>
        <v>0</v>
      </c>
      <c r="H27" s="113">
        <f>SUM(H22:H26)</f>
        <v>0</v>
      </c>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x14ac:dyDescent="0.3">
      <c r="A28" s="1"/>
      <c r="B28" s="418" t="s">
        <v>134</v>
      </c>
      <c r="C28" s="418"/>
      <c r="D28" s="418"/>
      <c r="E28" s="418"/>
      <c r="F28" s="418"/>
      <c r="G28" s="418"/>
      <c r="H28" s="418"/>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ht="15.4" customHeight="1" x14ac:dyDescent="0.3">
      <c r="A29" s="1"/>
      <c r="B29" s="107"/>
      <c r="C29" s="402" t="s">
        <v>394</v>
      </c>
      <c r="D29" s="403"/>
      <c r="E29" s="403"/>
      <c r="F29" s="403"/>
      <c r="G29" s="403"/>
      <c r="H29" s="404"/>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38" ht="14.5" thickBot="1" x14ac:dyDescent="0.35">
      <c r="A30" s="1"/>
      <c r="B30" s="108"/>
      <c r="C30" s="405"/>
      <c r="D30" s="406"/>
      <c r="E30" s="406"/>
      <c r="F30" s="406"/>
      <c r="G30" s="406"/>
      <c r="H30" s="407"/>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ht="14.5" thickBot="1" x14ac:dyDescent="0.35">
      <c r="A31" s="1"/>
      <c r="B31" s="115" t="s">
        <v>135</v>
      </c>
      <c r="C31" s="116" t="s">
        <v>136</v>
      </c>
      <c r="D31" s="332">
        <f>SUM(D29:D30)</f>
        <v>0</v>
      </c>
      <c r="E31" s="333">
        <f>SUM(E29:E30)</f>
        <v>0</v>
      </c>
      <c r="F31" s="117">
        <f>SUM(F29:F30)</f>
        <v>0</v>
      </c>
      <c r="G31" s="118">
        <f>SUM(G29:G30)</f>
        <v>0</v>
      </c>
      <c r="H31" s="119">
        <f>SUM(H29:H30)</f>
        <v>0</v>
      </c>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x14ac:dyDescent="0.3">
      <c r="A32" s="1"/>
      <c r="B32" s="412" t="s">
        <v>137</v>
      </c>
      <c r="C32" s="412"/>
      <c r="D32" s="412"/>
      <c r="E32" s="412"/>
      <c r="F32" s="412"/>
      <c r="G32" s="412"/>
      <c r="H32" s="412"/>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ht="15.4" customHeight="1" x14ac:dyDescent="0.3">
      <c r="A33" s="1"/>
      <c r="B33" s="107" t="s">
        <v>138</v>
      </c>
      <c r="C33" s="402" t="s">
        <v>394</v>
      </c>
      <c r="D33" s="403"/>
      <c r="E33" s="403"/>
      <c r="F33" s="403"/>
      <c r="G33" s="403"/>
      <c r="H33" s="404"/>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s="121" customFormat="1" ht="15" customHeight="1" thickBot="1" x14ac:dyDescent="0.4">
      <c r="A34" s="15"/>
      <c r="B34" s="120" t="s">
        <v>139</v>
      </c>
      <c r="C34" s="402"/>
      <c r="D34" s="403"/>
      <c r="E34" s="403"/>
      <c r="F34" s="403"/>
      <c r="G34" s="403"/>
      <c r="H34" s="404"/>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row>
    <row r="35" spans="1:38" ht="14.5" customHeight="1" x14ac:dyDescent="0.3">
      <c r="A35" s="1"/>
      <c r="B35" s="122" t="s">
        <v>140</v>
      </c>
      <c r="C35" s="402"/>
      <c r="D35" s="403"/>
      <c r="E35" s="403"/>
      <c r="F35" s="403"/>
      <c r="G35" s="403"/>
      <c r="H35" s="404"/>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ht="15" customHeight="1" thickBot="1" x14ac:dyDescent="0.35">
      <c r="A36" s="1"/>
      <c r="B36" s="123" t="s">
        <v>141</v>
      </c>
      <c r="C36" s="405"/>
      <c r="D36" s="406"/>
      <c r="E36" s="406"/>
      <c r="F36" s="406"/>
      <c r="G36" s="406"/>
      <c r="H36" s="407"/>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ht="14.5" thickBot="1" x14ac:dyDescent="0.35">
      <c r="A37" s="1"/>
      <c r="B37" s="124" t="s">
        <v>142</v>
      </c>
      <c r="C37" s="125" t="s">
        <v>143</v>
      </c>
      <c r="D37" s="117">
        <f>IF(D35&gt;0,D34/D35,0)</f>
        <v>0</v>
      </c>
      <c r="E37" s="117">
        <f t="shared" ref="E37:H37" si="0">IF(E35&gt;0,E34/E35,0)</f>
        <v>0</v>
      </c>
      <c r="F37" s="117">
        <f t="shared" si="0"/>
        <v>0</v>
      </c>
      <c r="G37" s="117">
        <f t="shared" si="0"/>
        <v>0</v>
      </c>
      <c r="H37" s="117">
        <f t="shared" si="0"/>
        <v>0</v>
      </c>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s="1" customFormat="1" x14ac:dyDescent="0.3">
      <c r="C38" s="82"/>
    </row>
    <row r="39" spans="1:38" ht="18" thickBot="1" x14ac:dyDescent="0.4">
      <c r="A39" s="1"/>
      <c r="B39" s="99" t="s">
        <v>144</v>
      </c>
      <c r="C39" s="99"/>
      <c r="D39" s="1"/>
      <c r="E39" s="1"/>
      <c r="F39" s="298"/>
      <c r="G39" s="298"/>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ht="18" thickBot="1" x14ac:dyDescent="0.4">
      <c r="A40" s="1"/>
      <c r="B40" s="99"/>
      <c r="C40" s="99"/>
      <c r="D40" s="396" t="s">
        <v>145</v>
      </c>
      <c r="E40" s="396"/>
      <c r="F40" s="396" t="s">
        <v>146</v>
      </c>
      <c r="G40" s="396"/>
      <c r="H40" s="396"/>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ht="56.5" thickBot="1" x14ac:dyDescent="0.35">
      <c r="A41" s="1"/>
      <c r="B41" s="357" t="s">
        <v>147</v>
      </c>
      <c r="C41" s="101" t="s">
        <v>127</v>
      </c>
      <c r="D41" s="300" t="s">
        <v>148</v>
      </c>
      <c r="E41" s="301" t="s">
        <v>149</v>
      </c>
      <c r="F41" s="129" t="str">
        <f>'2)_PCN_comparison'!D12</f>
        <v>L1H3LS22C</v>
      </c>
      <c r="G41" s="130" t="str">
        <f>'2)_PCN_comparison'!D13</f>
        <v>L1H3LT22C</v>
      </c>
      <c r="H41" s="131" t="s">
        <v>150</v>
      </c>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ht="14.5" thickBot="1" x14ac:dyDescent="0.35">
      <c r="A42" s="1"/>
      <c r="B42" s="411" t="s">
        <v>151</v>
      </c>
      <c r="C42" s="411"/>
      <c r="D42" s="412"/>
      <c r="E42" s="412"/>
      <c r="F42" s="412"/>
      <c r="G42" s="412"/>
      <c r="H42" s="412"/>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ht="14.5" customHeight="1" x14ac:dyDescent="0.3">
      <c r="A43" s="1"/>
      <c r="B43" s="106"/>
      <c r="C43" s="402" t="s">
        <v>394</v>
      </c>
      <c r="D43" s="403"/>
      <c r="E43" s="403"/>
      <c r="F43" s="403"/>
      <c r="G43" s="403"/>
      <c r="H43" s="403"/>
      <c r="I43" s="299"/>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ht="14.5" customHeight="1" x14ac:dyDescent="0.3">
      <c r="A44" s="1"/>
      <c r="B44" s="114"/>
      <c r="C44" s="402"/>
      <c r="D44" s="403"/>
      <c r="E44" s="403"/>
      <c r="F44" s="403"/>
      <c r="G44" s="403"/>
      <c r="H44" s="403"/>
      <c r="I44" s="299"/>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ht="14.5" customHeight="1" x14ac:dyDescent="0.3">
      <c r="A45" s="1"/>
      <c r="B45" s="114"/>
      <c r="C45" s="402"/>
      <c r="D45" s="403"/>
      <c r="E45" s="403"/>
      <c r="F45" s="403"/>
      <c r="G45" s="403"/>
      <c r="H45" s="403"/>
      <c r="I45" s="297"/>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ht="14.5" customHeight="1" x14ac:dyDescent="0.3">
      <c r="A46" s="1"/>
      <c r="B46" s="132"/>
      <c r="C46" s="402"/>
      <c r="D46" s="403"/>
      <c r="E46" s="403"/>
      <c r="F46" s="403"/>
      <c r="G46" s="403"/>
      <c r="H46" s="403"/>
      <c r="I46" s="299"/>
      <c r="J46" s="296"/>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ht="14.5" customHeight="1" x14ac:dyDescent="0.3">
      <c r="A47" s="1"/>
      <c r="B47" s="132"/>
      <c r="C47" s="402"/>
      <c r="D47" s="403"/>
      <c r="E47" s="403"/>
      <c r="F47" s="403"/>
      <c r="G47" s="403"/>
      <c r="H47" s="403"/>
      <c r="I47" s="299"/>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ht="14.5" customHeight="1" x14ac:dyDescent="0.3">
      <c r="A48" s="1"/>
      <c r="B48" s="132"/>
      <c r="C48" s="402"/>
      <c r="D48" s="403"/>
      <c r="E48" s="403"/>
      <c r="F48" s="403"/>
      <c r="G48" s="403"/>
      <c r="H48" s="403"/>
      <c r="I48" s="297"/>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ht="15" customHeight="1" thickBot="1" x14ac:dyDescent="0.35">
      <c r="A49" s="1"/>
      <c r="B49" s="132" t="s">
        <v>132</v>
      </c>
      <c r="C49" s="402"/>
      <c r="D49" s="403"/>
      <c r="E49" s="403"/>
      <c r="F49" s="403"/>
      <c r="G49" s="403"/>
      <c r="H49" s="403"/>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ht="14.5" thickBot="1" x14ac:dyDescent="0.35">
      <c r="A50" s="1"/>
      <c r="B50" s="133" t="s">
        <v>152</v>
      </c>
      <c r="C50" s="134" t="s">
        <v>153</v>
      </c>
      <c r="D50" s="326">
        <f>SUM(D43:D49)</f>
        <v>0</v>
      </c>
      <c r="E50" s="326">
        <f>SUM(E43:E49)</f>
        <v>0</v>
      </c>
      <c r="F50" s="327">
        <f>SUM(F43:F49)</f>
        <v>0</v>
      </c>
      <c r="G50" s="328">
        <f>SUM(G43:G49)</f>
        <v>0</v>
      </c>
      <c r="H50" s="329">
        <f>SUM(H43:H49)</f>
        <v>0</v>
      </c>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ht="14.5" thickBot="1" x14ac:dyDescent="0.35">
      <c r="A51" s="1"/>
      <c r="B51" s="411" t="s">
        <v>154</v>
      </c>
      <c r="C51" s="411"/>
      <c r="D51" s="412"/>
      <c r="E51" s="412"/>
      <c r="F51" s="412"/>
      <c r="G51" s="412"/>
      <c r="H51" s="412"/>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x14ac:dyDescent="0.3">
      <c r="A52" s="1"/>
      <c r="B52" s="106"/>
      <c r="C52" s="402" t="s">
        <v>394</v>
      </c>
      <c r="D52" s="403"/>
      <c r="E52" s="403"/>
      <c r="F52" s="403"/>
      <c r="G52" s="403"/>
      <c r="H52" s="403"/>
      <c r="I52" s="299"/>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x14ac:dyDescent="0.3">
      <c r="A53" s="1"/>
      <c r="B53" s="114"/>
      <c r="C53" s="402"/>
      <c r="D53" s="403"/>
      <c r="E53" s="403"/>
      <c r="F53" s="403"/>
      <c r="G53" s="403"/>
      <c r="H53" s="403"/>
      <c r="I53" s="299"/>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1:38" x14ac:dyDescent="0.3">
      <c r="A54" s="1"/>
      <c r="B54" s="114"/>
      <c r="C54" s="402"/>
      <c r="D54" s="403"/>
      <c r="E54" s="403"/>
      <c r="F54" s="403"/>
      <c r="G54" s="403"/>
      <c r="H54" s="403"/>
      <c r="I54" s="297"/>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1:38" x14ac:dyDescent="0.3">
      <c r="A55" s="1"/>
      <c r="B55" s="132"/>
      <c r="C55" s="402"/>
      <c r="D55" s="403"/>
      <c r="E55" s="403"/>
      <c r="F55" s="403"/>
      <c r="G55" s="403"/>
      <c r="H55" s="403"/>
      <c r="I55" s="299"/>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38" x14ac:dyDescent="0.3">
      <c r="A56" s="1"/>
      <c r="B56" s="132"/>
      <c r="C56" s="402"/>
      <c r="D56" s="403"/>
      <c r="E56" s="403"/>
      <c r="F56" s="403"/>
      <c r="G56" s="403"/>
      <c r="H56" s="403"/>
      <c r="I56" s="299"/>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1:38" x14ac:dyDescent="0.3">
      <c r="A57" s="1"/>
      <c r="B57" s="132"/>
      <c r="C57" s="402"/>
      <c r="D57" s="403"/>
      <c r="E57" s="403"/>
      <c r="F57" s="403"/>
      <c r="G57" s="403"/>
      <c r="H57" s="403"/>
      <c r="I57" s="299"/>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1:38" x14ac:dyDescent="0.3">
      <c r="A58" s="1"/>
      <c r="B58" s="132"/>
      <c r="C58" s="402"/>
      <c r="D58" s="403"/>
      <c r="E58" s="403"/>
      <c r="F58" s="403"/>
      <c r="G58" s="403"/>
      <c r="H58" s="403"/>
      <c r="I58" s="299"/>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x14ac:dyDescent="0.3">
      <c r="A59" s="1"/>
      <c r="B59" s="132"/>
      <c r="C59" s="402"/>
      <c r="D59" s="403"/>
      <c r="E59" s="403"/>
      <c r="F59" s="403"/>
      <c r="G59" s="403"/>
      <c r="H59" s="403"/>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ht="14.5" thickBot="1" x14ac:dyDescent="0.35">
      <c r="A60" s="1"/>
      <c r="B60" s="132"/>
      <c r="C60" s="402"/>
      <c r="D60" s="403"/>
      <c r="E60" s="403"/>
      <c r="F60" s="403"/>
      <c r="G60" s="403"/>
      <c r="H60" s="403"/>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ht="14.5" thickBot="1" x14ac:dyDescent="0.35">
      <c r="A61" s="1"/>
      <c r="B61" s="133" t="s">
        <v>155</v>
      </c>
      <c r="C61" s="134" t="s">
        <v>156</v>
      </c>
      <c r="D61" s="326">
        <f t="shared" ref="D61:H61" si="1">SUM(D52:D60)</f>
        <v>0</v>
      </c>
      <c r="E61" s="326">
        <f t="shared" si="1"/>
        <v>0</v>
      </c>
      <c r="F61" s="326">
        <f t="shared" si="1"/>
        <v>0</v>
      </c>
      <c r="G61" s="326">
        <f t="shared" si="1"/>
        <v>0</v>
      </c>
      <c r="H61" s="326">
        <f t="shared" si="1"/>
        <v>0</v>
      </c>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ht="14.5" thickBot="1" x14ac:dyDescent="0.35">
      <c r="A62" s="1"/>
      <c r="B62" s="411" t="s">
        <v>157</v>
      </c>
      <c r="C62" s="411"/>
      <c r="D62" s="412"/>
      <c r="E62" s="412"/>
      <c r="F62" s="412"/>
      <c r="G62" s="412"/>
      <c r="H62" s="412"/>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ht="14.5" thickBot="1" x14ac:dyDescent="0.35">
      <c r="A63" s="1"/>
      <c r="B63" s="106"/>
      <c r="C63" s="402" t="s">
        <v>394</v>
      </c>
      <c r="D63" s="403"/>
      <c r="E63" s="403"/>
      <c r="F63" s="403"/>
      <c r="G63" s="403"/>
      <c r="H63" s="403"/>
      <c r="I63" s="299"/>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x14ac:dyDescent="0.3">
      <c r="A64" s="1"/>
      <c r="B64" s="106"/>
      <c r="C64" s="402"/>
      <c r="D64" s="403"/>
      <c r="E64" s="403"/>
      <c r="F64" s="403"/>
      <c r="G64" s="403"/>
      <c r="H64" s="403"/>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x14ac:dyDescent="0.3">
      <c r="A65" s="1"/>
      <c r="B65" s="109"/>
      <c r="C65" s="402"/>
      <c r="D65" s="403"/>
      <c r="E65" s="403"/>
      <c r="F65" s="403"/>
      <c r="G65" s="403"/>
      <c r="H65" s="403"/>
      <c r="I65" s="299"/>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x14ac:dyDescent="0.3">
      <c r="A66" s="1"/>
      <c r="B66" s="114"/>
      <c r="C66" s="402"/>
      <c r="D66" s="403"/>
      <c r="E66" s="403"/>
      <c r="F66" s="403"/>
      <c r="G66" s="403"/>
      <c r="H66" s="403"/>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x14ac:dyDescent="0.3">
      <c r="A67" s="1"/>
      <c r="B67" s="109"/>
      <c r="C67" s="402"/>
      <c r="D67" s="403"/>
      <c r="E67" s="403"/>
      <c r="F67" s="403"/>
      <c r="G67" s="403"/>
      <c r="H67" s="403"/>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14.5" thickBot="1" x14ac:dyDescent="0.35">
      <c r="A68" s="1"/>
      <c r="B68" s="135"/>
      <c r="C68" s="402"/>
      <c r="D68" s="403"/>
      <c r="E68" s="403"/>
      <c r="F68" s="403"/>
      <c r="G68" s="403"/>
      <c r="H68" s="403"/>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14.5" thickBot="1" x14ac:dyDescent="0.35">
      <c r="A69" s="1"/>
      <c r="B69" s="133" t="s">
        <v>158</v>
      </c>
      <c r="C69" s="402"/>
      <c r="D69" s="403"/>
      <c r="E69" s="403"/>
      <c r="F69" s="403"/>
      <c r="G69" s="403"/>
      <c r="H69" s="403"/>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4.5" thickBot="1" x14ac:dyDescent="0.35">
      <c r="A70" s="1"/>
      <c r="B70" s="136" t="s">
        <v>159</v>
      </c>
      <c r="C70" s="402"/>
      <c r="D70" s="403"/>
      <c r="E70" s="403"/>
      <c r="F70" s="403"/>
      <c r="G70" s="403"/>
      <c r="H70" s="403"/>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14.5" thickBot="1" x14ac:dyDescent="0.35">
      <c r="A71" s="1"/>
      <c r="B71" s="137" t="s">
        <v>141</v>
      </c>
      <c r="C71" s="402"/>
      <c r="D71" s="403"/>
      <c r="E71" s="403"/>
      <c r="F71" s="403"/>
      <c r="G71" s="403"/>
      <c r="H71" s="403"/>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ht="14.5" thickBot="1" x14ac:dyDescent="0.35">
      <c r="A72" s="1"/>
      <c r="B72" s="138" t="s">
        <v>160</v>
      </c>
      <c r="C72" s="139" t="s">
        <v>161</v>
      </c>
      <c r="D72" s="140">
        <f>IF(D71&gt;0, D70/D71, 0)</f>
        <v>0</v>
      </c>
      <c r="E72" s="140">
        <f>IF(E71&gt;0, E70/E71, 0)</f>
        <v>0</v>
      </c>
      <c r="F72" s="140">
        <f>IF(F71&gt;0, F70/F71, 0)</f>
        <v>0</v>
      </c>
      <c r="G72" s="140">
        <f>IF(G71&gt;0, G70/G71, 0)</f>
        <v>0</v>
      </c>
      <c r="H72" s="140">
        <f t="shared" ref="H72" si="2">IF(H71&gt;0, H70/H71, 0)</f>
        <v>0</v>
      </c>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ht="14.5" thickBo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ht="14.5" thickBot="1" x14ac:dyDescent="0.35">
      <c r="A76" s="1"/>
      <c r="B76" s="141" t="s">
        <v>162</v>
      </c>
      <c r="C76" s="141" t="s">
        <v>163</v>
      </c>
      <c r="D76" s="334"/>
      <c r="E76" s="334"/>
      <c r="F76" s="140">
        <f>D37+F72</f>
        <v>0</v>
      </c>
      <c r="G76" s="140">
        <f>E37+G72</f>
        <v>0</v>
      </c>
      <c r="H76" s="334"/>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ht="14.5" thickBot="1" x14ac:dyDescent="0.35">
      <c r="A77" s="1"/>
      <c r="B77" s="1"/>
      <c r="C77" s="82"/>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ht="14.5" thickBot="1" x14ac:dyDescent="0.35">
      <c r="A78" s="1"/>
      <c r="B78" s="141" t="s">
        <v>164</v>
      </c>
      <c r="C78" s="141" t="s">
        <v>165</v>
      </c>
      <c r="D78" s="334"/>
      <c r="E78" s="334"/>
      <c r="F78" s="140">
        <f>IF(F71&gt;0, F63/F71, 0)</f>
        <v>0</v>
      </c>
      <c r="G78" s="140">
        <f t="shared" ref="G78" si="3">IF(G71&gt;0, G63/G71, 0)</f>
        <v>0</v>
      </c>
      <c r="H78" s="334"/>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ht="14.5" thickBot="1" x14ac:dyDescent="0.35">
      <c r="A79" s="1"/>
      <c r="B79" s="1"/>
      <c r="C79" s="82"/>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ht="28.5" thickBot="1" x14ac:dyDescent="0.35">
      <c r="A80" s="1"/>
      <c r="B80" s="141" t="s">
        <v>166</v>
      </c>
      <c r="C80" s="141"/>
      <c r="D80" s="334"/>
      <c r="E80" s="334"/>
      <c r="F80" s="140">
        <f>F76-F78</f>
        <v>0</v>
      </c>
      <c r="G80" s="140">
        <f t="shared" ref="G80" si="4">G76-G78</f>
        <v>0</v>
      </c>
      <c r="H80" s="334"/>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x14ac:dyDescent="0.3">
      <c r="A81" s="1"/>
      <c r="B81" s="1"/>
      <c r="C81" s="82"/>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x14ac:dyDescent="0.3">
      <c r="A82" s="1"/>
      <c r="B82" s="1"/>
      <c r="C82" s="82"/>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x14ac:dyDescent="0.3">
      <c r="A83" s="1"/>
      <c r="B83" s="1"/>
      <c r="C83" s="82"/>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x14ac:dyDescent="0.3">
      <c r="A84" s="1"/>
      <c r="B84" s="1"/>
      <c r="C84" s="82"/>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x14ac:dyDescent="0.3">
      <c r="A85" s="1"/>
      <c r="B85" s="1"/>
      <c r="C85" s="82"/>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x14ac:dyDescent="0.3">
      <c r="A86" s="1"/>
      <c r="B86" s="1"/>
      <c r="C86" s="82"/>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x14ac:dyDescent="0.3">
      <c r="A87" s="1"/>
      <c r="B87" s="1"/>
      <c r="C87" s="82"/>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x14ac:dyDescent="0.3">
      <c r="A88" s="1"/>
      <c r="B88" s="1"/>
      <c r="C88" s="82"/>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x14ac:dyDescent="0.3">
      <c r="A89" s="1"/>
      <c r="B89" s="1"/>
      <c r="C89" s="82"/>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x14ac:dyDescent="0.3">
      <c r="A90" s="1"/>
      <c r="B90" s="1"/>
      <c r="C90" s="82"/>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x14ac:dyDescent="0.3">
      <c r="A91" s="1"/>
      <c r="B91" s="1"/>
      <c r="C91" s="82"/>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x14ac:dyDescent="0.3">
      <c r="A92" s="1"/>
      <c r="B92" s="1"/>
      <c r="C92" s="82"/>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x14ac:dyDescent="0.3">
      <c r="A93" s="1"/>
      <c r="B93" s="1"/>
      <c r="C93" s="82"/>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x14ac:dyDescent="0.3">
      <c r="A94" s="1"/>
      <c r="B94" s="1"/>
      <c r="C94" s="82"/>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sheetData>
  <mergeCells count="25">
    <mergeCell ref="J4:K4"/>
    <mergeCell ref="C5:E5"/>
    <mergeCell ref="B32:H32"/>
    <mergeCell ref="B3:E3"/>
    <mergeCell ref="F3:G3"/>
    <mergeCell ref="C4:E4"/>
    <mergeCell ref="F4:G4"/>
    <mergeCell ref="B8:I8"/>
    <mergeCell ref="D17:E17"/>
    <mergeCell ref="F17:H17"/>
    <mergeCell ref="B19:H19"/>
    <mergeCell ref="B28:H28"/>
    <mergeCell ref="B7:I7"/>
    <mergeCell ref="C21:H21"/>
    <mergeCell ref="C63:H71"/>
    <mergeCell ref="C33:H36"/>
    <mergeCell ref="C43:H49"/>
    <mergeCell ref="C23:H26"/>
    <mergeCell ref="C29:H30"/>
    <mergeCell ref="D40:E40"/>
    <mergeCell ref="F40:H40"/>
    <mergeCell ref="B42:H42"/>
    <mergeCell ref="B51:H51"/>
    <mergeCell ref="B62:H62"/>
    <mergeCell ref="C52:H60"/>
  </mergeCells>
  <hyperlinks>
    <hyperlink ref="B1" location="Contents!A1" display="Back to Contents" xr:uid="{00000000-0004-0000-04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G121"/>
  <sheetViews>
    <sheetView showGridLines="0" zoomScale="70" workbookViewId="0">
      <selection activeCell="D21" sqref="D21"/>
    </sheetView>
  </sheetViews>
  <sheetFormatPr defaultColWidth="9.1796875" defaultRowHeight="14" x14ac:dyDescent="0.3"/>
  <cols>
    <col min="1" max="1" width="8.7265625" style="27" customWidth="1"/>
    <col min="2" max="2" width="28.7265625" style="30" customWidth="1"/>
    <col min="3" max="3" width="20.7265625" style="30" customWidth="1"/>
    <col min="4" max="4" width="28.1796875" style="30" bestFit="1" customWidth="1"/>
    <col min="5" max="5" width="45.453125" style="30" bestFit="1" customWidth="1"/>
    <col min="6" max="6" width="9.1796875" style="27" customWidth="1"/>
    <col min="7" max="7" width="28" style="30" bestFit="1" customWidth="1"/>
    <col min="8" max="9" width="20.7265625" style="27" customWidth="1"/>
    <col min="10" max="10" width="41.453125" style="27" customWidth="1"/>
    <col min="11" max="11" width="16" style="27" bestFit="1" customWidth="1"/>
    <col min="12" max="12" width="8" style="27" bestFit="1" customWidth="1"/>
    <col min="13" max="13" width="9.1796875" style="27" customWidth="1"/>
    <col min="14" max="14" width="37.453125" style="27" customWidth="1"/>
    <col min="15" max="15" width="9.1796875" style="27" customWidth="1"/>
    <col min="16" max="16384" width="9.1796875" style="27"/>
  </cols>
  <sheetData>
    <row r="1" spans="1:33" ht="14.5" x14ac:dyDescent="0.3">
      <c r="B1" s="80" t="s">
        <v>44</v>
      </c>
      <c r="C1" s="1"/>
      <c r="D1" s="1"/>
      <c r="E1" s="1"/>
      <c r="F1" s="1"/>
      <c r="G1" s="1"/>
      <c r="H1" s="1"/>
      <c r="I1" s="1"/>
      <c r="J1" s="1"/>
      <c r="K1" s="1"/>
      <c r="L1" s="1"/>
      <c r="M1" s="1"/>
      <c r="N1" s="1"/>
      <c r="O1" s="1"/>
      <c r="P1" s="1"/>
      <c r="Q1" s="1"/>
      <c r="R1" s="1"/>
      <c r="S1" s="1"/>
      <c r="T1" s="1"/>
      <c r="U1" s="1"/>
      <c r="V1" s="143"/>
      <c r="W1" s="143"/>
      <c r="X1" s="143"/>
      <c r="Y1" s="143"/>
      <c r="Z1" s="143"/>
      <c r="AA1" s="143"/>
      <c r="AB1" s="143"/>
      <c r="AC1" s="143"/>
      <c r="AD1" s="143"/>
      <c r="AE1" s="143"/>
      <c r="AF1" s="143"/>
      <c r="AG1" s="143"/>
    </row>
    <row r="2" spans="1:33" ht="15" thickBot="1" x14ac:dyDescent="0.35">
      <c r="A2" s="1"/>
      <c r="B2" s="1"/>
      <c r="C2" s="1"/>
      <c r="D2" s="1"/>
      <c r="E2" s="1"/>
      <c r="F2" s="1"/>
      <c r="G2" s="1"/>
      <c r="H2" s="1"/>
      <c r="I2" s="1"/>
      <c r="J2" s="1"/>
      <c r="K2" s="1"/>
      <c r="L2" s="1"/>
      <c r="M2" s="1"/>
      <c r="N2" s="1"/>
      <c r="O2" s="1"/>
      <c r="P2" s="1"/>
      <c r="Q2" s="1"/>
      <c r="R2" s="1"/>
      <c r="S2" s="1"/>
      <c r="T2" s="1"/>
      <c r="U2" s="1"/>
      <c r="V2" s="143"/>
      <c r="W2" s="143"/>
      <c r="X2" s="143"/>
      <c r="Y2" s="143"/>
      <c r="Z2" s="143"/>
      <c r="AA2" s="143"/>
      <c r="AB2" s="143"/>
      <c r="AC2" s="143"/>
      <c r="AD2" s="143"/>
      <c r="AE2" s="143"/>
      <c r="AF2" s="143"/>
      <c r="AG2" s="143"/>
    </row>
    <row r="3" spans="1:33" ht="18.5" thickBot="1" x14ac:dyDescent="0.35">
      <c r="A3" s="1"/>
      <c r="B3" s="388" t="s">
        <v>167</v>
      </c>
      <c r="C3" s="388"/>
      <c r="D3" s="388"/>
      <c r="E3" s="1"/>
      <c r="F3" s="1"/>
      <c r="G3" s="144" t="s">
        <v>114</v>
      </c>
      <c r="H3" s="1"/>
      <c r="I3" s="1"/>
      <c r="J3" s="1"/>
      <c r="K3" s="1"/>
      <c r="L3" s="1"/>
      <c r="M3" s="1"/>
      <c r="N3" s="1"/>
      <c r="O3" s="1"/>
      <c r="P3" s="1"/>
      <c r="Q3" s="1"/>
      <c r="R3" s="1"/>
      <c r="S3" s="1"/>
      <c r="T3" s="1"/>
      <c r="U3" s="1"/>
      <c r="V3" s="143"/>
      <c r="W3" s="143"/>
      <c r="X3" s="143"/>
      <c r="Y3" s="143"/>
      <c r="Z3" s="143"/>
      <c r="AA3" s="143"/>
      <c r="AB3" s="143"/>
      <c r="AC3" s="143"/>
      <c r="AD3" s="143"/>
      <c r="AE3" s="143"/>
      <c r="AF3" s="143"/>
      <c r="AG3" s="143"/>
    </row>
    <row r="4" spans="1:33" ht="15" thickBot="1" x14ac:dyDescent="0.35">
      <c r="A4" s="1"/>
      <c r="B4" s="145" t="s">
        <v>1</v>
      </c>
      <c r="C4" s="394" t="str">
        <f>Guidance!C4</f>
        <v>TD0037 &amp; TS0038</v>
      </c>
      <c r="D4" s="394"/>
      <c r="E4" s="1"/>
      <c r="F4" s="146"/>
      <c r="G4" s="84" t="s">
        <v>115</v>
      </c>
      <c r="H4" s="1"/>
      <c r="I4" s="1"/>
      <c r="J4" s="1"/>
      <c r="K4" s="1"/>
      <c r="L4" s="1"/>
      <c r="M4" s="1"/>
      <c r="N4" s="1"/>
      <c r="O4" s="1"/>
      <c r="P4" s="1"/>
      <c r="Q4" s="1"/>
      <c r="R4" s="1"/>
      <c r="S4" s="1"/>
      <c r="T4" s="1"/>
      <c r="U4" s="1"/>
      <c r="V4" s="143"/>
      <c r="W4" s="143"/>
      <c r="X4" s="143"/>
      <c r="Y4" s="143"/>
      <c r="Z4" s="143"/>
      <c r="AA4" s="143"/>
      <c r="AB4" s="143"/>
      <c r="AC4" s="143"/>
      <c r="AD4" s="143"/>
      <c r="AE4" s="143"/>
      <c r="AF4" s="143"/>
      <c r="AG4" s="143"/>
    </row>
    <row r="5" spans="1:33" ht="15" thickBot="1" x14ac:dyDescent="0.35">
      <c r="A5" s="1"/>
      <c r="B5" s="147" t="s">
        <v>3</v>
      </c>
      <c r="C5" s="414" t="str">
        <f>Guidance!C5</f>
        <v>Brompton Bicycle Ltd</v>
      </c>
      <c r="D5" s="414"/>
      <c r="E5" s="146"/>
      <c r="F5" s="146"/>
      <c r="G5" s="1"/>
      <c r="H5" s="1"/>
      <c r="I5" s="1"/>
      <c r="J5" s="1"/>
      <c r="K5" s="1"/>
      <c r="L5" s="1"/>
      <c r="M5" s="1"/>
      <c r="N5" s="1"/>
      <c r="O5" s="1"/>
      <c r="P5" s="1"/>
      <c r="Q5" s="1"/>
      <c r="R5" s="1"/>
      <c r="S5" s="1"/>
      <c r="T5" s="1"/>
      <c r="U5" s="1"/>
      <c r="V5" s="143"/>
      <c r="W5" s="143"/>
      <c r="X5" s="143"/>
      <c r="Y5" s="143"/>
      <c r="Z5" s="143"/>
      <c r="AA5" s="143"/>
      <c r="AB5" s="143"/>
      <c r="AC5" s="143"/>
      <c r="AD5" s="143"/>
      <c r="AE5" s="143"/>
      <c r="AF5" s="143"/>
      <c r="AG5" s="143"/>
    </row>
    <row r="6" spans="1:33" ht="15" thickBot="1" x14ac:dyDescent="0.35">
      <c r="A6" s="1"/>
      <c r="B6" s="1"/>
      <c r="C6" s="1"/>
      <c r="D6" s="1"/>
      <c r="E6" s="1"/>
      <c r="F6" s="1"/>
      <c r="G6" s="1"/>
      <c r="H6" s="1"/>
      <c r="I6" s="1"/>
      <c r="J6" s="1"/>
      <c r="K6" s="1"/>
      <c r="L6" s="1"/>
      <c r="M6" s="1"/>
      <c r="N6" s="1"/>
      <c r="O6" s="1"/>
      <c r="P6" s="1"/>
      <c r="Q6" s="1"/>
      <c r="R6" s="1"/>
      <c r="S6" s="1"/>
      <c r="T6" s="1"/>
      <c r="U6" s="1"/>
      <c r="V6" s="143"/>
      <c r="W6" s="143"/>
      <c r="X6" s="143"/>
      <c r="Y6" s="143"/>
      <c r="Z6" s="143"/>
      <c r="AA6" s="143"/>
      <c r="AB6" s="143"/>
      <c r="AC6" s="143"/>
      <c r="AD6" s="143"/>
      <c r="AE6" s="143"/>
      <c r="AF6" s="143"/>
      <c r="AG6" s="143"/>
    </row>
    <row r="7" spans="1:33" ht="14.5" x14ac:dyDescent="0.35">
      <c r="A7" s="1"/>
      <c r="B7" s="148" t="s">
        <v>168</v>
      </c>
      <c r="C7" s="87"/>
      <c r="D7" s="87"/>
      <c r="E7" s="88"/>
      <c r="F7" s="1"/>
      <c r="G7" s="149"/>
      <c r="H7" s="149"/>
      <c r="I7" s="149"/>
      <c r="J7" s="149"/>
      <c r="K7" s="1"/>
      <c r="L7" s="1"/>
      <c r="M7" s="1"/>
      <c r="N7" s="1"/>
      <c r="O7" s="1"/>
      <c r="P7" s="1"/>
      <c r="Q7" s="1"/>
      <c r="R7" s="1"/>
      <c r="S7" s="1"/>
      <c r="T7" s="1"/>
      <c r="U7" s="1"/>
      <c r="V7" s="143"/>
      <c r="W7" s="143"/>
      <c r="X7" s="143"/>
      <c r="Y7" s="143"/>
      <c r="Z7" s="143"/>
      <c r="AA7" s="143"/>
      <c r="AB7" s="143"/>
      <c r="AC7" s="143"/>
      <c r="AD7" s="143"/>
      <c r="AE7" s="143"/>
      <c r="AF7" s="143"/>
      <c r="AG7" s="143"/>
    </row>
    <row r="8" spans="1:33" ht="15" thickBot="1" x14ac:dyDescent="0.4">
      <c r="A8" s="1"/>
      <c r="B8" s="150" t="s">
        <v>169</v>
      </c>
      <c r="C8" s="96"/>
      <c r="D8" s="96"/>
      <c r="E8" s="97"/>
      <c r="F8" s="1"/>
      <c r="G8" s="149"/>
      <c r="H8" s="149"/>
      <c r="I8" s="149"/>
      <c r="J8" s="149"/>
      <c r="K8" s="1"/>
      <c r="L8" s="1"/>
      <c r="M8" s="1"/>
      <c r="N8" s="1"/>
      <c r="O8" s="1"/>
      <c r="P8" s="1"/>
      <c r="Q8" s="1"/>
      <c r="R8" s="1"/>
      <c r="S8" s="1"/>
      <c r="T8" s="1"/>
      <c r="U8" s="1"/>
      <c r="V8" s="143"/>
      <c r="W8" s="143"/>
      <c r="X8" s="143"/>
      <c r="Y8" s="143"/>
      <c r="Z8" s="143"/>
      <c r="AA8" s="143"/>
      <c r="AB8" s="143"/>
      <c r="AC8" s="143"/>
      <c r="AD8" s="143"/>
      <c r="AE8" s="143"/>
      <c r="AF8" s="143"/>
      <c r="AG8" s="143"/>
    </row>
    <row r="9" spans="1:33" ht="15" thickBot="1" x14ac:dyDescent="0.35">
      <c r="A9" s="1"/>
      <c r="B9" s="368" t="s">
        <v>395</v>
      </c>
      <c r="C9" s="1"/>
      <c r="D9" s="1"/>
      <c r="E9" s="1"/>
      <c r="F9" s="1"/>
      <c r="G9" s="149"/>
      <c r="H9" s="149"/>
      <c r="I9" s="149"/>
      <c r="J9" s="149"/>
      <c r="K9" s="1"/>
      <c r="L9" s="1"/>
      <c r="M9" s="1"/>
      <c r="N9" s="1"/>
      <c r="O9" s="1"/>
      <c r="P9" s="1"/>
      <c r="Q9" s="1"/>
      <c r="R9" s="1"/>
      <c r="S9" s="1"/>
      <c r="T9" s="1"/>
      <c r="U9" s="1"/>
      <c r="V9" s="143"/>
      <c r="W9" s="143"/>
      <c r="X9" s="143"/>
      <c r="Y9" s="143"/>
      <c r="Z9" s="143"/>
      <c r="AA9" s="143"/>
      <c r="AB9" s="143"/>
      <c r="AC9" s="143"/>
      <c r="AD9" s="143"/>
      <c r="AE9" s="143"/>
      <c r="AF9" s="143"/>
      <c r="AG9" s="143"/>
    </row>
    <row r="10" spans="1:33" s="149" customFormat="1" ht="16" thickBot="1" x14ac:dyDescent="0.4">
      <c r="A10" s="151"/>
      <c r="B10" s="420" t="s">
        <v>170</v>
      </c>
      <c r="C10" s="420"/>
      <c r="D10" s="420"/>
      <c r="E10" s="420"/>
      <c r="V10" s="152"/>
      <c r="W10" s="152"/>
      <c r="X10" s="152"/>
      <c r="Y10" s="152"/>
      <c r="Z10" s="152"/>
      <c r="AA10" s="152"/>
      <c r="AB10" s="152"/>
      <c r="AC10" s="152"/>
      <c r="AD10" s="152"/>
      <c r="AE10" s="152"/>
      <c r="AF10" s="152"/>
      <c r="AG10" s="152"/>
    </row>
    <row r="11" spans="1:33" ht="15" thickBot="1" x14ac:dyDescent="0.35">
      <c r="A11" s="153"/>
      <c r="B11" s="154" t="s">
        <v>171</v>
      </c>
      <c r="C11" s="154" t="s">
        <v>172</v>
      </c>
      <c r="D11" s="154" t="s">
        <v>173</v>
      </c>
      <c r="E11" s="155" t="s">
        <v>174</v>
      </c>
      <c r="F11" s="1"/>
      <c r="G11" s="15"/>
      <c r="H11" s="149"/>
      <c r="I11" s="149"/>
      <c r="J11" s="149"/>
      <c r="K11" s="1"/>
      <c r="P11" s="1"/>
      <c r="Q11" s="1"/>
      <c r="R11" s="1"/>
      <c r="S11" s="143"/>
      <c r="T11" s="143"/>
      <c r="U11" s="143"/>
      <c r="V11" s="143"/>
      <c r="W11" s="143"/>
      <c r="X11" s="143"/>
      <c r="Y11" s="143"/>
      <c r="Z11" s="143"/>
      <c r="AA11" s="143"/>
      <c r="AB11" s="143"/>
      <c r="AC11" s="143"/>
      <c r="AD11" s="143"/>
      <c r="AE11" s="143"/>
      <c r="AF11" s="143"/>
      <c r="AG11" s="143"/>
    </row>
    <row r="12" spans="1:33" ht="28" x14ac:dyDescent="0.3">
      <c r="A12" s="156"/>
      <c r="B12" s="122" t="s">
        <v>175</v>
      </c>
      <c r="C12" s="419" t="s">
        <v>394</v>
      </c>
      <c r="D12" s="419"/>
      <c r="E12" s="419"/>
      <c r="F12" s="369"/>
      <c r="G12" s="369"/>
      <c r="H12" s="369"/>
      <c r="I12" s="149"/>
      <c r="J12" s="149"/>
      <c r="K12" s="1"/>
      <c r="P12" s="1"/>
      <c r="Q12" s="1"/>
      <c r="R12" s="1"/>
      <c r="S12" s="143"/>
      <c r="T12" s="143"/>
      <c r="U12" s="143"/>
      <c r="V12" s="143"/>
      <c r="W12" s="143"/>
      <c r="X12" s="143"/>
      <c r="Y12" s="143"/>
      <c r="Z12" s="143"/>
      <c r="AA12" s="143"/>
      <c r="AB12" s="143"/>
      <c r="AC12" s="143"/>
      <c r="AD12" s="143"/>
      <c r="AE12" s="143"/>
      <c r="AF12" s="143"/>
      <c r="AG12" s="143"/>
    </row>
    <row r="13" spans="1:33" ht="14.5" x14ac:dyDescent="0.3">
      <c r="A13" s="153"/>
      <c r="B13" s="162" t="s">
        <v>176</v>
      </c>
      <c r="C13" s="419"/>
      <c r="D13" s="419"/>
      <c r="E13" s="419"/>
      <c r="F13" s="369"/>
      <c r="G13" s="369"/>
      <c r="H13" s="369"/>
      <c r="I13" s="149"/>
      <c r="J13" s="149"/>
      <c r="K13" s="1"/>
      <c r="P13" s="1"/>
      <c r="Q13" s="1"/>
      <c r="R13" s="1"/>
      <c r="S13" s="143"/>
      <c r="T13" s="143"/>
      <c r="U13" s="143"/>
      <c r="V13" s="143"/>
      <c r="W13" s="143"/>
      <c r="X13" s="143"/>
      <c r="Y13" s="143"/>
      <c r="Z13" s="143"/>
      <c r="AA13" s="143"/>
      <c r="AB13" s="143"/>
      <c r="AC13" s="143"/>
      <c r="AD13" s="143"/>
      <c r="AE13" s="143"/>
      <c r="AF13" s="143"/>
      <c r="AG13" s="143"/>
    </row>
    <row r="14" spans="1:33" ht="44.5" customHeight="1" x14ac:dyDescent="0.3">
      <c r="A14" s="153"/>
      <c r="B14" s="163" t="s">
        <v>177</v>
      </c>
      <c r="C14" s="419"/>
      <c r="D14" s="419"/>
      <c r="E14" s="419"/>
      <c r="F14" s="369"/>
      <c r="G14" s="369"/>
      <c r="H14" s="369"/>
      <c r="I14" s="149"/>
      <c r="J14" s="149"/>
      <c r="K14" s="1"/>
      <c r="P14" s="1"/>
      <c r="Q14" s="1"/>
      <c r="R14" s="1"/>
      <c r="S14" s="143"/>
      <c r="T14" s="143"/>
      <c r="U14" s="143"/>
      <c r="V14" s="143"/>
      <c r="W14" s="143"/>
      <c r="X14" s="143"/>
      <c r="Y14" s="143"/>
      <c r="Z14" s="143"/>
      <c r="AA14" s="143"/>
      <c r="AB14" s="143"/>
      <c r="AC14" s="143"/>
      <c r="AD14" s="143"/>
      <c r="AE14" s="143"/>
      <c r="AF14" s="143"/>
      <c r="AG14" s="143"/>
    </row>
    <row r="15" spans="1:33" s="48" customFormat="1" ht="42.5" thickBot="1" x14ac:dyDescent="0.35">
      <c r="A15" s="153"/>
      <c r="B15" s="168" t="s">
        <v>178</v>
      </c>
      <c r="C15" s="419"/>
      <c r="D15" s="419"/>
      <c r="E15" s="419"/>
      <c r="F15" s="369"/>
      <c r="G15" s="369"/>
      <c r="H15" s="369"/>
      <c r="I15" s="149"/>
      <c r="J15" s="149"/>
      <c r="K15" s="1"/>
      <c r="P15" s="1"/>
      <c r="Q15" s="1"/>
      <c r="R15" s="1"/>
      <c r="S15" s="143"/>
      <c r="T15" s="143"/>
      <c r="U15" s="143"/>
      <c r="V15" s="143"/>
      <c r="W15" s="143"/>
      <c r="X15" s="143"/>
      <c r="Y15" s="143"/>
      <c r="Z15" s="143"/>
      <c r="AA15" s="143"/>
      <c r="AB15" s="143"/>
      <c r="AC15" s="143"/>
      <c r="AD15" s="143"/>
      <c r="AE15" s="143"/>
      <c r="AF15" s="143"/>
      <c r="AG15" s="143"/>
    </row>
    <row r="16" spans="1:33" s="48" customFormat="1" ht="15" thickBot="1" x14ac:dyDescent="0.35">
      <c r="A16" s="153"/>
      <c r="B16" s="153"/>
      <c r="C16" s="303"/>
      <c r="D16" s="153"/>
      <c r="E16" s="153"/>
      <c r="F16" s="1"/>
      <c r="G16" s="149"/>
      <c r="H16" s="149"/>
      <c r="I16" s="149"/>
      <c r="J16" s="149"/>
      <c r="K16" s="1"/>
      <c r="P16" s="1"/>
      <c r="Q16" s="1"/>
      <c r="R16" s="1"/>
      <c r="S16" s="143"/>
      <c r="T16" s="143"/>
      <c r="U16" s="143"/>
      <c r="V16" s="143"/>
      <c r="W16" s="143"/>
      <c r="X16" s="143"/>
      <c r="Y16" s="143"/>
      <c r="Z16" s="143"/>
      <c r="AA16" s="143"/>
      <c r="AB16" s="143"/>
      <c r="AC16" s="143"/>
      <c r="AD16" s="143"/>
      <c r="AE16" s="143"/>
      <c r="AF16" s="143"/>
      <c r="AG16" s="143"/>
    </row>
    <row r="17" spans="1:33" ht="59.15" customHeight="1" x14ac:dyDescent="0.3">
      <c r="A17" s="153"/>
      <c r="B17" s="161" t="s">
        <v>179</v>
      </c>
      <c r="C17" s="419" t="s">
        <v>394</v>
      </c>
      <c r="D17" s="419"/>
      <c r="E17" s="419"/>
      <c r="F17" s="1"/>
      <c r="G17" s="149"/>
      <c r="H17" s="149"/>
      <c r="I17" s="149"/>
      <c r="J17" s="149"/>
      <c r="K17" s="1"/>
      <c r="P17" s="1"/>
      <c r="Q17" s="1"/>
      <c r="R17" s="1"/>
      <c r="S17" s="143"/>
      <c r="T17" s="143"/>
      <c r="U17" s="143"/>
      <c r="V17" s="143"/>
      <c r="W17" s="143"/>
      <c r="X17" s="143"/>
      <c r="Y17" s="143"/>
      <c r="Z17" s="143"/>
      <c r="AA17" s="143"/>
      <c r="AB17" s="143"/>
      <c r="AC17" s="143"/>
      <c r="AD17" s="143"/>
      <c r="AE17" s="143"/>
      <c r="AF17" s="143"/>
      <c r="AG17" s="143"/>
    </row>
    <row r="18" spans="1:33" ht="14.5" x14ac:dyDescent="0.3">
      <c r="A18" s="153"/>
      <c r="B18" s="162" t="s">
        <v>176</v>
      </c>
      <c r="C18" s="419"/>
      <c r="D18" s="419"/>
      <c r="E18" s="419"/>
      <c r="F18" s="1"/>
      <c r="G18" s="149"/>
      <c r="H18" s="149"/>
      <c r="I18" s="149"/>
      <c r="J18" s="149"/>
      <c r="K18" s="1"/>
      <c r="P18" s="1"/>
      <c r="Q18" s="1"/>
      <c r="R18" s="1"/>
      <c r="S18" s="143"/>
      <c r="T18" s="143"/>
      <c r="U18" s="143"/>
      <c r="V18" s="143"/>
      <c r="W18" s="143"/>
      <c r="X18" s="143"/>
      <c r="Y18" s="143"/>
      <c r="Z18" s="143"/>
      <c r="AA18" s="143"/>
      <c r="AB18" s="143"/>
      <c r="AC18" s="143"/>
      <c r="AD18" s="143"/>
      <c r="AE18" s="143"/>
      <c r="AF18" s="143"/>
      <c r="AG18" s="143"/>
    </row>
    <row r="19" spans="1:33" ht="28" x14ac:dyDescent="0.3">
      <c r="A19" s="153"/>
      <c r="B19" s="163" t="s">
        <v>180</v>
      </c>
      <c r="C19" s="419"/>
      <c r="D19" s="419"/>
      <c r="E19" s="419"/>
      <c r="F19" s="1"/>
      <c r="G19" s="149"/>
      <c r="H19" s="149"/>
      <c r="I19" s="149"/>
      <c r="J19" s="149"/>
      <c r="K19" s="1"/>
      <c r="P19" s="1"/>
      <c r="Q19" s="1"/>
      <c r="R19" s="1"/>
      <c r="S19" s="143"/>
      <c r="T19" s="143"/>
      <c r="U19" s="143"/>
      <c r="V19" s="143"/>
      <c r="W19" s="143"/>
      <c r="X19" s="143"/>
      <c r="Y19" s="143"/>
      <c r="Z19" s="143"/>
      <c r="AA19" s="143"/>
      <c r="AB19" s="143"/>
      <c r="AC19" s="143"/>
      <c r="AD19" s="143"/>
      <c r="AE19" s="143"/>
      <c r="AF19" s="143"/>
      <c r="AG19" s="143"/>
    </row>
    <row r="20" spans="1:33" ht="42.5" thickBot="1" x14ac:dyDescent="0.35">
      <c r="A20" s="153"/>
      <c r="B20" s="164" t="s">
        <v>181</v>
      </c>
      <c r="C20" s="419"/>
      <c r="D20" s="419"/>
      <c r="E20" s="419"/>
      <c r="F20" s="1"/>
      <c r="G20" s="149"/>
      <c r="H20" s="149"/>
      <c r="I20" s="149"/>
      <c r="J20" s="149"/>
      <c r="K20" s="1"/>
      <c r="P20" s="1"/>
      <c r="Q20" s="1"/>
      <c r="R20" s="1"/>
      <c r="S20" s="143"/>
      <c r="T20" s="143"/>
      <c r="U20" s="143"/>
      <c r="V20" s="143"/>
      <c r="W20" s="143"/>
      <c r="X20" s="143"/>
      <c r="Y20" s="143"/>
      <c r="Z20" s="143"/>
      <c r="AA20" s="143"/>
      <c r="AB20" s="143"/>
      <c r="AC20" s="143"/>
      <c r="AD20" s="143"/>
      <c r="AE20" s="143"/>
      <c r="AF20" s="143"/>
      <c r="AG20" s="143"/>
    </row>
    <row r="21" spans="1:33" ht="15" thickBot="1" x14ac:dyDescent="0.35">
      <c r="A21" s="153"/>
      <c r="B21" s="153"/>
      <c r="C21" s="303"/>
      <c r="D21" s="153"/>
      <c r="E21" s="153"/>
      <c r="F21" s="1"/>
      <c r="G21" s="149"/>
      <c r="H21" s="149"/>
      <c r="I21" s="149"/>
      <c r="J21" s="149"/>
      <c r="K21" s="1"/>
      <c r="P21" s="1"/>
      <c r="Q21" s="1"/>
      <c r="R21" s="1"/>
      <c r="S21" s="143"/>
      <c r="T21" s="143"/>
      <c r="U21" s="143"/>
      <c r="V21" s="143"/>
      <c r="W21" s="143"/>
      <c r="X21" s="143"/>
      <c r="Y21" s="143"/>
      <c r="Z21" s="143"/>
      <c r="AA21" s="143"/>
      <c r="AB21" s="143"/>
      <c r="AC21" s="143"/>
      <c r="AD21" s="143"/>
      <c r="AE21" s="143"/>
      <c r="AF21" s="143"/>
      <c r="AG21" s="143"/>
    </row>
    <row r="22" spans="1:33" ht="70" x14ac:dyDescent="0.3">
      <c r="A22" s="153"/>
      <c r="B22" s="122" t="s">
        <v>182</v>
      </c>
      <c r="C22" s="419" t="s">
        <v>394</v>
      </c>
      <c r="D22" s="419"/>
      <c r="E22" s="419"/>
      <c r="F22" s="1"/>
      <c r="G22" s="149"/>
      <c r="H22" s="149"/>
      <c r="I22" s="149"/>
      <c r="J22" s="149"/>
      <c r="K22" s="1"/>
      <c r="P22" s="1"/>
      <c r="Q22" s="1"/>
      <c r="R22" s="1"/>
      <c r="S22" s="143"/>
      <c r="T22" s="143"/>
      <c r="U22" s="143"/>
      <c r="V22" s="143"/>
      <c r="W22" s="143"/>
      <c r="X22" s="143"/>
      <c r="Y22" s="143"/>
      <c r="Z22" s="143"/>
      <c r="AA22" s="143"/>
      <c r="AB22" s="143"/>
      <c r="AC22" s="143"/>
      <c r="AD22" s="143"/>
      <c r="AE22" s="143"/>
      <c r="AF22" s="143"/>
      <c r="AG22" s="143"/>
    </row>
    <row r="23" spans="1:33" ht="14.5" x14ac:dyDescent="0.3">
      <c r="A23" s="165"/>
      <c r="B23" s="162" t="s">
        <v>176</v>
      </c>
      <c r="C23" s="419"/>
      <c r="D23" s="419"/>
      <c r="E23" s="419"/>
      <c r="F23" s="1"/>
      <c r="G23" s="149"/>
      <c r="H23" s="149"/>
      <c r="I23" s="149"/>
      <c r="J23" s="149"/>
      <c r="K23" s="1"/>
      <c r="P23" s="1"/>
      <c r="Q23" s="1"/>
      <c r="R23" s="1"/>
      <c r="S23" s="143"/>
      <c r="T23" s="143"/>
      <c r="U23" s="143"/>
      <c r="V23" s="143"/>
      <c r="W23" s="143"/>
      <c r="X23" s="143"/>
      <c r="Y23" s="143"/>
      <c r="Z23" s="143"/>
      <c r="AA23" s="143"/>
      <c r="AB23" s="143"/>
      <c r="AC23" s="143"/>
      <c r="AD23" s="143"/>
      <c r="AE23" s="143"/>
      <c r="AF23" s="143"/>
      <c r="AG23" s="143"/>
    </row>
    <row r="24" spans="1:33" ht="15" thickBot="1" x14ac:dyDescent="0.35">
      <c r="A24" s="165"/>
      <c r="B24" s="165"/>
      <c r="C24" s="304"/>
      <c r="D24" s="165"/>
      <c r="E24" s="165"/>
      <c r="F24" s="1"/>
      <c r="G24" s="149"/>
      <c r="H24" s="149"/>
      <c r="I24" s="149"/>
      <c r="J24" s="149"/>
      <c r="K24" s="1"/>
      <c r="P24" s="1"/>
      <c r="Q24" s="1"/>
      <c r="R24" s="1"/>
      <c r="S24" s="143"/>
      <c r="T24" s="143"/>
      <c r="U24" s="143"/>
      <c r="V24" s="143"/>
      <c r="W24" s="143"/>
      <c r="X24" s="143"/>
      <c r="Y24" s="143"/>
      <c r="Z24" s="143"/>
      <c r="AA24" s="143"/>
      <c r="AB24" s="143"/>
      <c r="AC24" s="143"/>
      <c r="AD24" s="143"/>
      <c r="AE24" s="143"/>
      <c r="AF24" s="143"/>
      <c r="AG24" s="143"/>
    </row>
    <row r="25" spans="1:33" ht="42" x14ac:dyDescent="0.3">
      <c r="A25" s="165"/>
      <c r="B25" s="166" t="s">
        <v>183</v>
      </c>
      <c r="C25" s="419" t="s">
        <v>394</v>
      </c>
      <c r="D25" s="419"/>
      <c r="E25" s="419"/>
      <c r="F25" s="1"/>
      <c r="G25" s="149"/>
      <c r="H25" s="149"/>
      <c r="I25" s="149"/>
      <c r="J25" s="149"/>
      <c r="K25" s="1"/>
      <c r="P25" s="1"/>
      <c r="Q25" s="1"/>
      <c r="R25" s="1"/>
      <c r="S25" s="143"/>
      <c r="T25" s="143"/>
      <c r="U25" s="143"/>
      <c r="V25" s="143"/>
      <c r="W25" s="143"/>
      <c r="X25" s="143"/>
      <c r="Y25" s="143"/>
      <c r="Z25" s="143"/>
      <c r="AA25" s="143"/>
      <c r="AB25" s="143"/>
      <c r="AC25" s="143"/>
      <c r="AD25" s="143"/>
      <c r="AE25" s="143"/>
      <c r="AF25" s="143"/>
      <c r="AG25" s="143"/>
    </row>
    <row r="26" spans="1:33" ht="37.5" customHeight="1" x14ac:dyDescent="0.3">
      <c r="A26" s="165"/>
      <c r="B26" s="162" t="s">
        <v>184</v>
      </c>
      <c r="C26" s="419"/>
      <c r="D26" s="419"/>
      <c r="E26" s="419"/>
      <c r="F26" s="1"/>
      <c r="G26" s="149"/>
      <c r="H26" s="149"/>
      <c r="I26" s="149"/>
      <c r="J26" s="149"/>
      <c r="K26" s="1"/>
      <c r="P26" s="1"/>
      <c r="Q26" s="1"/>
      <c r="R26" s="1"/>
      <c r="S26" s="143"/>
      <c r="T26" s="143"/>
      <c r="U26" s="143"/>
      <c r="V26" s="143"/>
      <c r="W26" s="143"/>
      <c r="X26" s="143"/>
      <c r="Y26" s="143"/>
      <c r="Z26" s="143"/>
      <c r="AA26" s="143"/>
      <c r="AB26" s="143"/>
      <c r="AC26" s="143"/>
      <c r="AD26" s="143"/>
      <c r="AE26" s="143"/>
      <c r="AF26" s="143"/>
      <c r="AG26" s="143"/>
    </row>
    <row r="27" spans="1:33" ht="28" x14ac:dyDescent="0.3">
      <c r="A27" s="165"/>
      <c r="B27" s="167" t="s">
        <v>185</v>
      </c>
      <c r="C27" s="419"/>
      <c r="D27" s="419"/>
      <c r="E27" s="419"/>
      <c r="F27" s="1"/>
      <c r="G27" s="149"/>
      <c r="H27" s="149"/>
      <c r="I27" s="149"/>
      <c r="J27" s="149"/>
      <c r="K27" s="1"/>
      <c r="P27" s="1"/>
      <c r="Q27" s="1"/>
      <c r="R27" s="1"/>
      <c r="S27" s="143"/>
      <c r="T27" s="143"/>
      <c r="U27" s="143"/>
      <c r="V27" s="143"/>
      <c r="W27" s="143"/>
      <c r="X27" s="143"/>
      <c r="Y27" s="143"/>
      <c r="Z27" s="143"/>
      <c r="AA27" s="143"/>
      <c r="AB27" s="143"/>
      <c r="AC27" s="143"/>
      <c r="AD27" s="143"/>
      <c r="AE27" s="143"/>
      <c r="AF27" s="143"/>
      <c r="AG27" s="143"/>
    </row>
    <row r="28" spans="1:33" ht="14.5" x14ac:dyDescent="0.3">
      <c r="A28" s="165"/>
      <c r="B28" s="167" t="str">
        <f>'9)_Sales_reconciliation'!B23</f>
        <v xml:space="preserve">Service Income </v>
      </c>
      <c r="C28" s="419"/>
      <c r="D28" s="419"/>
      <c r="E28" s="419"/>
      <c r="F28" s="1"/>
      <c r="G28" s="149"/>
      <c r="H28" s="149"/>
      <c r="I28" s="149"/>
      <c r="J28" s="149"/>
      <c r="K28" s="1"/>
      <c r="P28" s="1"/>
      <c r="Q28" s="1"/>
      <c r="R28" s="1"/>
      <c r="S28" s="143"/>
      <c r="T28" s="143"/>
      <c r="U28" s="143"/>
      <c r="V28" s="143"/>
      <c r="W28" s="143"/>
      <c r="X28" s="143"/>
      <c r="Y28" s="143"/>
      <c r="Z28" s="143"/>
      <c r="AA28" s="143"/>
      <c r="AB28" s="143"/>
      <c r="AC28" s="143"/>
      <c r="AD28" s="143"/>
      <c r="AE28" s="143"/>
      <c r="AF28" s="143"/>
      <c r="AG28" s="143"/>
    </row>
    <row r="29" spans="1:33" ht="28" x14ac:dyDescent="0.3">
      <c r="A29" s="165"/>
      <c r="B29" s="167" t="s">
        <v>186</v>
      </c>
      <c r="C29" s="419"/>
      <c r="D29" s="419"/>
      <c r="E29" s="419"/>
      <c r="F29" s="1"/>
      <c r="G29" s="149"/>
      <c r="H29" s="149"/>
      <c r="I29" s="149"/>
      <c r="J29" s="149"/>
      <c r="K29" s="1"/>
      <c r="P29" s="1"/>
      <c r="Q29" s="1"/>
      <c r="R29" s="1"/>
      <c r="S29" s="143"/>
      <c r="T29" s="143"/>
      <c r="U29" s="143"/>
      <c r="V29" s="143"/>
      <c r="W29" s="143"/>
      <c r="X29" s="143"/>
      <c r="Y29" s="143"/>
      <c r="Z29" s="143"/>
      <c r="AA29" s="143"/>
      <c r="AB29" s="143"/>
      <c r="AC29" s="143"/>
      <c r="AD29" s="143"/>
      <c r="AE29" s="143"/>
      <c r="AF29" s="143"/>
      <c r="AG29" s="143"/>
    </row>
    <row r="30" spans="1:33" ht="42.5" thickBot="1" x14ac:dyDescent="0.35">
      <c r="A30" s="165"/>
      <c r="B30" s="168" t="s">
        <v>187</v>
      </c>
      <c r="C30" s="419"/>
      <c r="D30" s="419"/>
      <c r="E30" s="419"/>
      <c r="F30" s="1"/>
      <c r="G30" s="149"/>
      <c r="H30" s="149"/>
      <c r="I30" s="149"/>
      <c r="J30" s="149"/>
      <c r="K30" s="1"/>
      <c r="P30" s="1"/>
      <c r="Q30" s="1"/>
      <c r="R30" s="1"/>
      <c r="S30" s="143"/>
      <c r="T30" s="143"/>
      <c r="U30" s="143"/>
      <c r="V30" s="143"/>
      <c r="W30" s="143"/>
      <c r="X30" s="143"/>
      <c r="Y30" s="143"/>
      <c r="Z30" s="143"/>
      <c r="AA30" s="143"/>
      <c r="AB30" s="143"/>
      <c r="AC30" s="143"/>
      <c r="AD30" s="143"/>
      <c r="AE30" s="143"/>
      <c r="AF30" s="143"/>
      <c r="AG30" s="143"/>
    </row>
    <row r="31" spans="1:33" ht="15" thickBot="1" x14ac:dyDescent="0.35">
      <c r="A31" s="165"/>
      <c r="B31" s="165"/>
      <c r="C31" s="304"/>
      <c r="D31" s="165"/>
      <c r="E31" s="165"/>
      <c r="F31" s="165"/>
      <c r="G31" s="149"/>
      <c r="H31" s="149"/>
      <c r="I31" s="149"/>
      <c r="J31" s="149"/>
      <c r="K31" s="1"/>
      <c r="P31" s="1"/>
      <c r="Q31" s="1"/>
      <c r="R31" s="1"/>
      <c r="S31" s="143"/>
      <c r="T31" s="143"/>
      <c r="U31" s="143"/>
      <c r="V31" s="143"/>
      <c r="W31" s="143"/>
      <c r="X31" s="143"/>
      <c r="Y31" s="143"/>
      <c r="Z31" s="143"/>
      <c r="AA31" s="143"/>
      <c r="AB31" s="143"/>
      <c r="AC31" s="143"/>
      <c r="AD31" s="143"/>
      <c r="AE31" s="143"/>
      <c r="AF31" s="143"/>
      <c r="AG31" s="143"/>
    </row>
    <row r="32" spans="1:33" ht="42" x14ac:dyDescent="0.3">
      <c r="A32" s="153"/>
      <c r="B32" s="166" t="s">
        <v>188</v>
      </c>
      <c r="C32" s="419" t="s">
        <v>394</v>
      </c>
      <c r="D32" s="419"/>
      <c r="E32" s="419"/>
      <c r="F32" s="149"/>
      <c r="G32" s="149"/>
      <c r="H32" s="149"/>
      <c r="I32" s="149"/>
      <c r="J32" s="1"/>
      <c r="O32" s="1"/>
      <c r="P32" s="1"/>
      <c r="Q32" s="1"/>
      <c r="R32" s="143"/>
      <c r="S32" s="143"/>
      <c r="T32" s="143"/>
      <c r="U32" s="143"/>
      <c r="V32" s="143"/>
      <c r="W32" s="143"/>
      <c r="X32" s="143"/>
      <c r="Y32" s="143"/>
      <c r="Z32" s="143"/>
      <c r="AA32" s="143"/>
      <c r="AB32" s="143"/>
      <c r="AC32" s="143"/>
      <c r="AD32" s="143"/>
      <c r="AE32" s="143"/>
      <c r="AF32" s="143"/>
    </row>
    <row r="33" spans="1:33" ht="42" x14ac:dyDescent="0.3">
      <c r="A33" s="153"/>
      <c r="B33" s="169" t="s">
        <v>189</v>
      </c>
      <c r="C33" s="419"/>
      <c r="D33" s="419"/>
      <c r="E33" s="419"/>
      <c r="F33" s="149"/>
      <c r="G33" s="149"/>
      <c r="H33" s="149"/>
      <c r="I33" s="360"/>
      <c r="J33" s="1"/>
      <c r="O33" s="1"/>
      <c r="P33" s="1"/>
      <c r="Q33" s="1"/>
      <c r="R33" s="143"/>
      <c r="S33" s="143"/>
      <c r="T33" s="143"/>
      <c r="U33" s="143"/>
      <c r="V33" s="143"/>
      <c r="W33" s="143"/>
      <c r="X33" s="143"/>
      <c r="Y33" s="143"/>
      <c r="Z33" s="143"/>
      <c r="AA33" s="143"/>
      <c r="AB33" s="143"/>
      <c r="AC33" s="143"/>
      <c r="AD33" s="143"/>
      <c r="AE33" s="143"/>
      <c r="AF33" s="143"/>
    </row>
    <row r="34" spans="1:33" ht="42.5" thickBot="1" x14ac:dyDescent="0.35">
      <c r="A34" s="153"/>
      <c r="B34" s="168" t="s">
        <v>190</v>
      </c>
      <c r="C34" s="419"/>
      <c r="D34" s="419"/>
      <c r="E34" s="419"/>
      <c r="F34" s="149"/>
      <c r="G34" s="149"/>
      <c r="H34" s="149"/>
      <c r="I34" s="360"/>
      <c r="J34" s="1"/>
      <c r="O34" s="1"/>
      <c r="P34" s="1"/>
      <c r="Q34" s="1"/>
      <c r="R34" s="143"/>
      <c r="S34" s="143"/>
      <c r="T34" s="143"/>
      <c r="U34" s="143"/>
      <c r="V34" s="143"/>
      <c r="W34" s="143"/>
      <c r="X34" s="143"/>
      <c r="Y34" s="143"/>
      <c r="Z34" s="143"/>
      <c r="AA34" s="143"/>
      <c r="AB34" s="143"/>
      <c r="AC34" s="143"/>
      <c r="AD34" s="143"/>
      <c r="AE34" s="143"/>
      <c r="AF34" s="143"/>
    </row>
    <row r="35" spans="1:33" ht="14.5" x14ac:dyDescent="0.3">
      <c r="A35" s="153"/>
      <c r="B35" s="27"/>
      <c r="C35" s="305"/>
      <c r="D35" s="27"/>
      <c r="E35" s="27"/>
      <c r="F35" s="1"/>
      <c r="G35" s="149"/>
      <c r="H35" s="149"/>
      <c r="I35" s="149"/>
      <c r="J35" s="149"/>
      <c r="K35" s="1"/>
      <c r="P35" s="1"/>
      <c r="Q35" s="1"/>
      <c r="R35" s="1"/>
      <c r="S35" s="143"/>
      <c r="T35" s="143"/>
      <c r="U35" s="143"/>
      <c r="V35" s="143"/>
      <c r="W35" s="143"/>
      <c r="X35" s="143"/>
      <c r="Y35" s="143"/>
      <c r="Z35" s="143"/>
      <c r="AA35" s="143"/>
      <c r="AB35" s="143"/>
      <c r="AC35" s="143"/>
      <c r="AD35" s="143"/>
      <c r="AE35" s="143"/>
      <c r="AF35" s="143"/>
      <c r="AG35" s="143"/>
    </row>
    <row r="36" spans="1:33" ht="14.5" x14ac:dyDescent="0.3">
      <c r="A36" s="1"/>
      <c r="B36" s="27"/>
      <c r="C36" s="305"/>
      <c r="D36" s="27"/>
      <c r="E36" s="27"/>
      <c r="F36" s="1"/>
      <c r="G36" s="149"/>
      <c r="H36" s="149"/>
      <c r="I36" s="149"/>
      <c r="J36" s="149"/>
      <c r="K36" s="1"/>
      <c r="P36" s="1"/>
      <c r="Q36" s="1"/>
      <c r="R36" s="1"/>
      <c r="S36" s="143"/>
      <c r="T36" s="143"/>
      <c r="U36" s="143"/>
      <c r="V36" s="143"/>
      <c r="W36" s="143"/>
      <c r="X36" s="143"/>
      <c r="Y36" s="143"/>
      <c r="Z36" s="143"/>
      <c r="AA36" s="143"/>
      <c r="AB36" s="143"/>
      <c r="AC36" s="143"/>
      <c r="AD36" s="143"/>
      <c r="AE36" s="143"/>
      <c r="AF36" s="143"/>
      <c r="AG36" s="143"/>
    </row>
    <row r="37" spans="1:33" ht="14.5" x14ac:dyDescent="0.3">
      <c r="A37" s="1"/>
      <c r="B37" s="27"/>
      <c r="C37" s="305"/>
      <c r="D37" s="27"/>
      <c r="E37" s="27"/>
      <c r="F37" s="1"/>
      <c r="G37" s="149"/>
      <c r="H37" s="149"/>
      <c r="I37" s="149"/>
      <c r="J37" s="149"/>
      <c r="K37" s="1"/>
      <c r="P37" s="1"/>
      <c r="Q37" s="1"/>
      <c r="R37" s="1"/>
      <c r="S37" s="143"/>
      <c r="T37" s="143"/>
      <c r="U37" s="143"/>
      <c r="V37" s="143"/>
      <c r="W37" s="143"/>
      <c r="X37" s="143"/>
      <c r="Y37" s="143"/>
      <c r="Z37" s="143"/>
      <c r="AA37" s="143"/>
      <c r="AB37" s="143"/>
      <c r="AC37" s="143"/>
      <c r="AD37" s="143"/>
      <c r="AE37" s="143"/>
      <c r="AF37" s="143"/>
      <c r="AG37" s="143"/>
    </row>
    <row r="38" spans="1:33" ht="14.5" x14ac:dyDescent="0.3">
      <c r="A38" s="359"/>
      <c r="B38" s="27"/>
      <c r="C38" s="346"/>
      <c r="D38" s="358"/>
      <c r="E38" s="346"/>
      <c r="F38" s="1"/>
      <c r="G38" s="149"/>
      <c r="H38" s="149"/>
      <c r="I38" s="149"/>
      <c r="J38" s="149"/>
      <c r="K38" s="1"/>
      <c r="P38" s="1"/>
      <c r="Q38" s="1"/>
      <c r="R38" s="1"/>
      <c r="S38" s="143"/>
      <c r="T38" s="143"/>
      <c r="U38" s="143"/>
      <c r="V38" s="143"/>
      <c r="W38" s="143"/>
      <c r="X38" s="143"/>
      <c r="Y38" s="143"/>
      <c r="Z38" s="143"/>
      <c r="AA38" s="143"/>
      <c r="AB38" s="143"/>
      <c r="AC38" s="143"/>
      <c r="AD38" s="143"/>
      <c r="AE38" s="143"/>
      <c r="AF38" s="143"/>
      <c r="AG38" s="143"/>
    </row>
    <row r="39" spans="1:33" ht="14.5" x14ac:dyDescent="0.3">
      <c r="A39" s="359"/>
      <c r="B39" s="27"/>
      <c r="C39" s="346"/>
      <c r="D39" s="346"/>
      <c r="E39" s="346"/>
      <c r="F39" s="1"/>
      <c r="G39" s="1"/>
      <c r="H39" s="1"/>
      <c r="I39" s="1"/>
      <c r="J39" s="1"/>
      <c r="K39" s="1"/>
      <c r="P39" s="1"/>
      <c r="Q39" s="1"/>
      <c r="R39" s="1"/>
      <c r="S39" s="143"/>
      <c r="T39" s="143"/>
      <c r="U39" s="143"/>
      <c r="V39" s="143"/>
      <c r="W39" s="143"/>
      <c r="X39" s="143"/>
      <c r="Y39" s="143"/>
      <c r="Z39" s="143"/>
      <c r="AA39" s="143"/>
      <c r="AB39" s="143"/>
      <c r="AC39" s="143"/>
      <c r="AD39" s="143"/>
      <c r="AE39" s="143"/>
      <c r="AF39" s="143"/>
      <c r="AG39" s="143"/>
    </row>
    <row r="40" spans="1:33" ht="14.5" x14ac:dyDescent="0.3">
      <c r="A40" s="1"/>
      <c r="B40" s="27"/>
      <c r="C40" s="346"/>
      <c r="D40" s="346"/>
      <c r="E40" s="346"/>
      <c r="F40" s="1"/>
      <c r="G40" s="1"/>
      <c r="H40" s="1"/>
      <c r="I40" s="1"/>
      <c r="J40" s="1"/>
      <c r="K40" s="1"/>
      <c r="P40" s="1"/>
      <c r="Q40" s="1"/>
      <c r="R40" s="1"/>
      <c r="S40" s="143"/>
      <c r="T40" s="143"/>
      <c r="U40" s="143"/>
      <c r="V40" s="143"/>
      <c r="W40" s="143"/>
      <c r="X40" s="143"/>
      <c r="Y40" s="143"/>
      <c r="Z40" s="143"/>
      <c r="AA40" s="143"/>
      <c r="AB40" s="143"/>
      <c r="AC40" s="143"/>
      <c r="AD40" s="143"/>
      <c r="AE40" s="143"/>
      <c r="AF40" s="143"/>
      <c r="AG40" s="143"/>
    </row>
    <row r="41" spans="1:33" ht="14.5" x14ac:dyDescent="0.3">
      <c r="A41" s="1"/>
      <c r="B41" s="27"/>
      <c r="C41" s="305"/>
      <c r="D41" s="27"/>
      <c r="E41" s="27"/>
      <c r="F41" s="1"/>
      <c r="G41" s="170"/>
      <c r="H41" s="1"/>
      <c r="I41" s="170"/>
      <c r="J41" s="1"/>
      <c r="K41" s="1"/>
      <c r="P41" s="1"/>
      <c r="Q41" s="1"/>
      <c r="R41" s="1"/>
      <c r="S41" s="143"/>
      <c r="T41" s="143"/>
      <c r="U41" s="143"/>
      <c r="V41" s="143"/>
      <c r="W41" s="143"/>
      <c r="X41" s="143"/>
      <c r="Y41" s="143"/>
      <c r="Z41" s="143"/>
      <c r="AA41" s="143"/>
      <c r="AB41" s="143"/>
      <c r="AC41" s="143"/>
      <c r="AD41" s="143"/>
      <c r="AE41" s="143"/>
      <c r="AF41" s="143"/>
      <c r="AG41" s="143"/>
    </row>
    <row r="42" spans="1:33" ht="14.5" x14ac:dyDescent="0.3">
      <c r="A42" s="1"/>
      <c r="B42" s="27"/>
      <c r="C42" s="305"/>
      <c r="D42" s="27"/>
      <c r="E42" s="27"/>
      <c r="F42" s="1"/>
      <c r="G42" s="1"/>
      <c r="H42" s="1"/>
      <c r="I42" s="1"/>
      <c r="J42" s="1"/>
      <c r="K42" s="1"/>
      <c r="P42" s="1"/>
      <c r="Q42" s="1"/>
      <c r="R42" s="1"/>
      <c r="S42" s="143"/>
      <c r="T42" s="143"/>
      <c r="U42" s="143"/>
      <c r="V42" s="143"/>
      <c r="W42" s="143"/>
      <c r="X42" s="143"/>
      <c r="Y42" s="143"/>
      <c r="Z42" s="143"/>
      <c r="AA42" s="143"/>
      <c r="AB42" s="143"/>
      <c r="AC42" s="143"/>
      <c r="AD42" s="143"/>
      <c r="AE42" s="143"/>
      <c r="AF42" s="143"/>
      <c r="AG42" s="143"/>
    </row>
    <row r="43" spans="1:33" ht="14.5" x14ac:dyDescent="0.3">
      <c r="A43" s="1"/>
      <c r="B43" s="27"/>
      <c r="C43" s="305"/>
      <c r="D43" s="27"/>
      <c r="E43" s="27"/>
      <c r="F43" s="1"/>
      <c r="G43" s="1"/>
      <c r="H43" s="1"/>
      <c r="I43" s="1"/>
      <c r="J43" s="1"/>
      <c r="K43" s="1"/>
      <c r="P43" s="1"/>
      <c r="Q43" s="1"/>
      <c r="R43" s="1"/>
      <c r="S43" s="143"/>
      <c r="T43" s="143"/>
      <c r="U43" s="143"/>
      <c r="V43" s="143"/>
      <c r="W43" s="143"/>
      <c r="X43" s="143"/>
      <c r="Y43" s="143"/>
      <c r="Z43" s="143"/>
      <c r="AA43" s="143"/>
      <c r="AB43" s="143"/>
      <c r="AC43" s="143"/>
      <c r="AD43" s="143"/>
      <c r="AE43" s="143"/>
      <c r="AF43" s="143"/>
      <c r="AG43" s="143"/>
    </row>
    <row r="44" spans="1:33" ht="14.5" x14ac:dyDescent="0.3">
      <c r="A44" s="1"/>
      <c r="B44" s="27"/>
      <c r="C44" s="305"/>
      <c r="D44" s="27"/>
      <c r="E44" s="27"/>
      <c r="F44" s="1"/>
      <c r="G44" s="170"/>
      <c r="H44" s="1"/>
      <c r="I44" s="170"/>
      <c r="J44" s="1"/>
      <c r="K44" s="1"/>
      <c r="P44" s="1"/>
      <c r="Q44" s="1"/>
      <c r="R44" s="1"/>
      <c r="S44" s="143"/>
      <c r="T44" s="143"/>
      <c r="U44" s="143"/>
      <c r="V44" s="143"/>
      <c r="W44" s="143"/>
      <c r="X44" s="143"/>
      <c r="Y44" s="143"/>
      <c r="Z44" s="143"/>
      <c r="AA44" s="143"/>
      <c r="AB44" s="143"/>
      <c r="AC44" s="143"/>
      <c r="AD44" s="143"/>
      <c r="AE44" s="143"/>
      <c r="AF44" s="143"/>
      <c r="AG44" s="143"/>
    </row>
    <row r="45" spans="1:33" ht="14.5" x14ac:dyDescent="0.3">
      <c r="A45" s="1"/>
      <c r="B45" s="27"/>
      <c r="C45" s="305"/>
      <c r="D45" s="27"/>
      <c r="E45" s="27"/>
      <c r="F45" s="1"/>
      <c r="G45" s="1"/>
      <c r="H45" s="1"/>
      <c r="I45" s="1"/>
      <c r="J45" s="1"/>
      <c r="K45" s="1"/>
      <c r="P45" s="1"/>
      <c r="Q45" s="1"/>
      <c r="R45" s="1"/>
      <c r="S45" s="143"/>
      <c r="T45" s="143"/>
      <c r="U45" s="143"/>
      <c r="V45" s="143"/>
      <c r="W45" s="143"/>
      <c r="X45" s="143"/>
      <c r="Y45" s="143"/>
      <c r="Z45" s="143"/>
      <c r="AA45" s="143"/>
      <c r="AB45" s="143"/>
      <c r="AC45" s="143"/>
      <c r="AD45" s="143"/>
      <c r="AE45" s="143"/>
      <c r="AF45" s="143"/>
      <c r="AG45" s="143"/>
    </row>
    <row r="46" spans="1:33" ht="14.5" x14ac:dyDescent="0.3">
      <c r="A46" s="1"/>
      <c r="B46" s="27"/>
      <c r="C46" s="305"/>
      <c r="D46" s="27"/>
      <c r="E46" s="27"/>
      <c r="F46" s="1"/>
      <c r="G46" s="1"/>
      <c r="H46" s="1"/>
      <c r="I46" s="1"/>
      <c r="J46" s="1"/>
      <c r="K46" s="1"/>
      <c r="P46" s="1"/>
      <c r="Q46" s="1"/>
      <c r="R46" s="1"/>
      <c r="S46" s="143"/>
      <c r="T46" s="143"/>
      <c r="U46" s="143"/>
      <c r="V46" s="143"/>
      <c r="W46" s="143"/>
      <c r="X46" s="143"/>
      <c r="Y46" s="143"/>
      <c r="Z46" s="143"/>
      <c r="AA46" s="143"/>
      <c r="AB46" s="143"/>
      <c r="AC46" s="143"/>
      <c r="AD46" s="143"/>
      <c r="AE46" s="143"/>
      <c r="AF46" s="143"/>
      <c r="AG46" s="143"/>
    </row>
    <row r="47" spans="1:33" ht="14.5" x14ac:dyDescent="0.3">
      <c r="A47" s="1"/>
      <c r="B47" s="27"/>
      <c r="C47" s="305"/>
      <c r="D47" s="27"/>
      <c r="E47" s="27"/>
      <c r="F47" s="1"/>
      <c r="G47" s="170"/>
      <c r="H47" s="1"/>
      <c r="I47" s="170"/>
      <c r="J47" s="1"/>
      <c r="K47" s="1"/>
      <c r="P47" s="1"/>
      <c r="Q47" s="1"/>
      <c r="R47" s="1"/>
      <c r="S47" s="143"/>
      <c r="T47" s="143"/>
      <c r="U47" s="143"/>
      <c r="V47" s="143"/>
      <c r="W47" s="143"/>
      <c r="X47" s="143"/>
      <c r="Y47" s="143"/>
      <c r="Z47" s="143"/>
      <c r="AA47" s="143"/>
      <c r="AB47" s="143"/>
      <c r="AC47" s="143"/>
      <c r="AD47" s="143"/>
      <c r="AE47" s="143"/>
      <c r="AF47" s="143"/>
      <c r="AG47" s="143"/>
    </row>
    <row r="48" spans="1:33" ht="14.5" x14ac:dyDescent="0.3">
      <c r="A48" s="170"/>
      <c r="B48" s="1"/>
      <c r="C48" s="170"/>
      <c r="D48" s="1"/>
      <c r="E48" s="170"/>
      <c r="F48" s="1"/>
      <c r="G48" s="1"/>
      <c r="H48" s="1"/>
      <c r="I48" s="1"/>
      <c r="J48" s="1"/>
      <c r="K48" s="1"/>
      <c r="P48" s="1"/>
      <c r="Q48" s="1"/>
      <c r="R48" s="1"/>
      <c r="S48" s="143"/>
      <c r="T48" s="143"/>
      <c r="U48" s="143"/>
      <c r="V48" s="143"/>
      <c r="W48" s="143"/>
      <c r="X48" s="143"/>
      <c r="Y48" s="143"/>
      <c r="Z48" s="143"/>
      <c r="AA48" s="143"/>
      <c r="AB48" s="143"/>
      <c r="AC48" s="143"/>
      <c r="AD48" s="143"/>
      <c r="AE48" s="143"/>
      <c r="AF48" s="143"/>
      <c r="AG48" s="143"/>
    </row>
    <row r="49" spans="1:33" ht="14.5" x14ac:dyDescent="0.3">
      <c r="A49" s="1"/>
      <c r="B49" s="1"/>
      <c r="C49" s="1"/>
      <c r="D49" s="1"/>
      <c r="E49" s="1"/>
      <c r="F49" s="1"/>
      <c r="G49" s="1"/>
      <c r="H49" s="1"/>
      <c r="I49" s="1"/>
      <c r="J49" s="1"/>
      <c r="K49" s="1"/>
      <c r="L49" s="1"/>
      <c r="M49" s="1"/>
      <c r="N49" s="1"/>
      <c r="O49" s="1"/>
      <c r="P49" s="1"/>
      <c r="Q49" s="1"/>
      <c r="R49" s="1"/>
      <c r="S49" s="143"/>
      <c r="T49" s="143"/>
      <c r="U49" s="143"/>
      <c r="V49" s="143"/>
      <c r="W49" s="143"/>
      <c r="X49" s="143"/>
      <c r="Y49" s="143"/>
      <c r="Z49" s="143"/>
      <c r="AA49" s="143"/>
      <c r="AB49" s="143"/>
      <c r="AC49" s="143"/>
      <c r="AD49" s="143"/>
      <c r="AE49" s="143"/>
      <c r="AF49" s="143"/>
      <c r="AG49" s="143"/>
    </row>
    <row r="50" spans="1:33" ht="14.5" x14ac:dyDescent="0.3">
      <c r="A50" s="1"/>
      <c r="B50" s="1"/>
      <c r="C50" s="1"/>
      <c r="D50" s="1"/>
      <c r="E50" s="1"/>
      <c r="F50" s="1"/>
      <c r="G50" s="170"/>
      <c r="H50" s="1"/>
      <c r="I50" s="170"/>
      <c r="J50" s="1"/>
      <c r="K50" s="1"/>
      <c r="L50" s="1"/>
      <c r="M50" s="1"/>
      <c r="N50" s="1"/>
      <c r="O50" s="1"/>
      <c r="P50" s="1"/>
      <c r="Q50" s="1"/>
      <c r="R50" s="1"/>
      <c r="S50" s="143"/>
      <c r="T50" s="143"/>
      <c r="U50" s="143"/>
      <c r="V50" s="143"/>
      <c r="W50" s="143"/>
      <c r="X50" s="143"/>
      <c r="Y50" s="143"/>
      <c r="Z50" s="143"/>
      <c r="AA50" s="143"/>
      <c r="AB50" s="143"/>
      <c r="AC50" s="143"/>
      <c r="AD50" s="143"/>
      <c r="AE50" s="143"/>
      <c r="AF50" s="143"/>
      <c r="AG50" s="143"/>
    </row>
    <row r="51" spans="1:33" ht="14.5" x14ac:dyDescent="0.3">
      <c r="A51" s="170"/>
      <c r="B51" s="1"/>
      <c r="C51" s="170"/>
      <c r="D51" s="1"/>
      <c r="E51" s="170"/>
      <c r="F51" s="1"/>
      <c r="G51" s="1"/>
      <c r="H51" s="1"/>
      <c r="I51" s="1"/>
      <c r="J51" s="1"/>
      <c r="K51" s="1"/>
      <c r="L51" s="1"/>
      <c r="M51" s="1"/>
      <c r="N51" s="1"/>
      <c r="O51" s="1"/>
      <c r="P51" s="1"/>
      <c r="Q51" s="1"/>
      <c r="R51" s="1"/>
      <c r="S51" s="143"/>
      <c r="T51" s="143"/>
      <c r="U51" s="143"/>
      <c r="V51" s="143"/>
      <c r="W51" s="143"/>
      <c r="X51" s="143"/>
      <c r="Y51" s="143"/>
      <c r="Z51" s="143"/>
      <c r="AA51" s="143"/>
      <c r="AB51" s="143"/>
      <c r="AC51" s="143"/>
      <c r="AD51" s="143"/>
      <c r="AE51" s="143"/>
      <c r="AF51" s="143"/>
      <c r="AG51" s="143"/>
    </row>
    <row r="52" spans="1:33" ht="14.5" x14ac:dyDescent="0.3">
      <c r="A52" s="1"/>
      <c r="B52" s="1"/>
      <c r="C52" s="1"/>
      <c r="D52" s="1"/>
      <c r="E52" s="1"/>
      <c r="F52" s="1"/>
      <c r="G52" s="1"/>
      <c r="H52" s="1"/>
      <c r="I52" s="1"/>
      <c r="J52" s="1"/>
      <c r="K52" s="1"/>
      <c r="L52" s="1"/>
      <c r="M52" s="1"/>
      <c r="N52" s="1"/>
      <c r="O52" s="1"/>
      <c r="P52" s="1"/>
      <c r="Q52" s="1"/>
      <c r="R52" s="1"/>
      <c r="S52" s="143"/>
      <c r="T52" s="143"/>
      <c r="U52" s="143"/>
      <c r="V52" s="143"/>
      <c r="W52" s="143"/>
      <c r="X52" s="143"/>
      <c r="Y52" s="143"/>
      <c r="Z52" s="143"/>
      <c r="AA52" s="143"/>
      <c r="AB52" s="143"/>
      <c r="AC52" s="143"/>
      <c r="AD52" s="143"/>
      <c r="AE52" s="143"/>
      <c r="AF52" s="143"/>
      <c r="AG52" s="143"/>
    </row>
    <row r="53" spans="1:33" ht="14.5" x14ac:dyDescent="0.3">
      <c r="A53" s="1"/>
      <c r="B53" s="1"/>
      <c r="C53" s="1"/>
      <c r="D53" s="1"/>
      <c r="E53" s="1"/>
      <c r="F53" s="1"/>
      <c r="G53" s="170"/>
      <c r="H53" s="1"/>
      <c r="I53" s="170"/>
      <c r="J53" s="1"/>
      <c r="K53" s="1"/>
      <c r="L53" s="1"/>
      <c r="M53" s="1"/>
      <c r="N53" s="1"/>
      <c r="O53" s="1"/>
      <c r="P53" s="1"/>
      <c r="Q53" s="1"/>
      <c r="R53" s="1"/>
      <c r="S53" s="143"/>
      <c r="T53" s="143"/>
      <c r="U53" s="143"/>
      <c r="V53" s="143"/>
      <c r="W53" s="143"/>
      <c r="X53" s="143"/>
      <c r="Y53" s="143"/>
      <c r="Z53" s="143"/>
      <c r="AA53" s="143"/>
      <c r="AB53" s="143"/>
      <c r="AC53" s="143"/>
      <c r="AD53" s="143"/>
      <c r="AE53" s="143"/>
      <c r="AF53" s="143"/>
      <c r="AG53" s="143"/>
    </row>
    <row r="54" spans="1:33" ht="14.5" x14ac:dyDescent="0.3">
      <c r="A54" s="170"/>
      <c r="B54" s="1"/>
      <c r="C54" s="170"/>
      <c r="D54" s="1"/>
      <c r="E54" s="170"/>
      <c r="F54" s="1"/>
      <c r="G54" s="1"/>
      <c r="H54" s="1"/>
      <c r="I54" s="1"/>
      <c r="J54" s="1"/>
      <c r="K54" s="1"/>
      <c r="L54" s="1"/>
      <c r="M54" s="1"/>
      <c r="N54" s="1"/>
      <c r="O54" s="1"/>
      <c r="P54" s="1"/>
      <c r="Q54" s="1"/>
      <c r="R54" s="1"/>
      <c r="S54" s="143"/>
      <c r="T54" s="143"/>
      <c r="U54" s="143"/>
      <c r="V54" s="143"/>
      <c r="W54" s="143"/>
      <c r="X54" s="143"/>
      <c r="Y54" s="143"/>
      <c r="Z54" s="143"/>
      <c r="AA54" s="143"/>
      <c r="AB54" s="143"/>
      <c r="AC54" s="143"/>
      <c r="AD54" s="143"/>
      <c r="AE54" s="143"/>
      <c r="AF54" s="143"/>
      <c r="AG54" s="143"/>
    </row>
    <row r="55" spans="1:33" ht="14.5" x14ac:dyDescent="0.3">
      <c r="A55" s="1"/>
      <c r="B55" s="1"/>
      <c r="C55" s="1"/>
      <c r="D55" s="1"/>
      <c r="E55" s="1"/>
      <c r="F55" s="1"/>
      <c r="G55" s="1"/>
      <c r="H55" s="1"/>
      <c r="I55" s="1"/>
      <c r="J55" s="1"/>
      <c r="K55" s="1"/>
      <c r="L55" s="1"/>
      <c r="M55" s="1"/>
      <c r="N55" s="1"/>
      <c r="O55" s="1"/>
      <c r="P55" s="1"/>
      <c r="Q55" s="1"/>
      <c r="R55" s="1"/>
      <c r="S55" s="143"/>
      <c r="T55" s="143"/>
      <c r="U55" s="143"/>
      <c r="V55" s="143"/>
      <c r="W55" s="143"/>
      <c r="X55" s="143"/>
      <c r="Y55" s="143"/>
      <c r="Z55" s="143"/>
      <c r="AA55" s="143"/>
      <c r="AB55" s="143"/>
      <c r="AC55" s="143"/>
      <c r="AD55" s="143"/>
      <c r="AE55" s="143"/>
      <c r="AF55" s="143"/>
      <c r="AG55" s="143"/>
    </row>
    <row r="56" spans="1:33" ht="14.5" x14ac:dyDescent="0.3">
      <c r="A56" s="1"/>
      <c r="B56" s="1"/>
      <c r="C56" s="1"/>
      <c r="D56" s="1"/>
      <c r="E56" s="1"/>
      <c r="F56" s="1"/>
      <c r="G56" s="170"/>
      <c r="H56" s="1"/>
      <c r="I56" s="170"/>
      <c r="J56" s="1"/>
      <c r="K56" s="1"/>
      <c r="L56" s="1"/>
      <c r="M56" s="1"/>
      <c r="N56" s="1"/>
      <c r="O56" s="1"/>
      <c r="P56" s="1"/>
      <c r="Q56" s="1"/>
      <c r="R56" s="1"/>
      <c r="S56" s="143"/>
      <c r="T56" s="143"/>
      <c r="U56" s="143"/>
      <c r="V56" s="143"/>
      <c r="W56" s="143"/>
      <c r="X56" s="143"/>
      <c r="Y56" s="143"/>
      <c r="Z56" s="143"/>
      <c r="AA56" s="143"/>
      <c r="AB56" s="143"/>
      <c r="AC56" s="143"/>
      <c r="AD56" s="143"/>
      <c r="AE56" s="143"/>
      <c r="AF56" s="143"/>
      <c r="AG56" s="143"/>
    </row>
    <row r="57" spans="1:33" ht="14.5" x14ac:dyDescent="0.3">
      <c r="A57" s="170"/>
      <c r="B57" s="1"/>
      <c r="C57" s="170"/>
      <c r="D57" s="1"/>
      <c r="E57" s="170"/>
      <c r="F57" s="1"/>
      <c r="G57" s="1"/>
      <c r="H57" s="1"/>
      <c r="I57" s="1"/>
      <c r="J57" s="1"/>
      <c r="K57" s="1"/>
      <c r="L57" s="1"/>
      <c r="M57" s="1"/>
      <c r="N57" s="1"/>
      <c r="O57" s="1"/>
      <c r="P57" s="1"/>
      <c r="Q57" s="1"/>
      <c r="R57" s="1"/>
      <c r="S57" s="143"/>
      <c r="T57" s="143"/>
      <c r="U57" s="143"/>
      <c r="V57" s="143"/>
      <c r="W57" s="143"/>
      <c r="X57" s="143"/>
      <c r="Y57" s="143"/>
      <c r="Z57" s="143"/>
      <c r="AA57" s="143"/>
      <c r="AB57" s="143"/>
      <c r="AC57" s="143"/>
      <c r="AD57" s="143"/>
      <c r="AE57" s="143"/>
      <c r="AF57" s="143"/>
      <c r="AG57" s="143"/>
    </row>
    <row r="58" spans="1:33" ht="14.5" x14ac:dyDescent="0.3">
      <c r="A58" s="1"/>
      <c r="B58" s="1"/>
      <c r="C58" s="1"/>
      <c r="D58" s="1"/>
      <c r="E58" s="1"/>
      <c r="F58" s="1"/>
      <c r="G58" s="1"/>
      <c r="H58" s="1"/>
      <c r="I58" s="1"/>
      <c r="J58" s="1"/>
      <c r="K58" s="1"/>
      <c r="L58" s="1"/>
      <c r="M58" s="1"/>
      <c r="N58" s="1"/>
      <c r="O58" s="1"/>
      <c r="P58" s="1"/>
      <c r="Q58" s="1"/>
      <c r="R58" s="1"/>
      <c r="S58" s="143"/>
      <c r="T58" s="143"/>
      <c r="U58" s="143"/>
      <c r="V58" s="143"/>
      <c r="W58" s="143"/>
      <c r="X58" s="143"/>
      <c r="Y58" s="143"/>
      <c r="Z58" s="143"/>
      <c r="AA58" s="143"/>
      <c r="AB58" s="143"/>
      <c r="AC58" s="143"/>
      <c r="AD58" s="143"/>
      <c r="AE58" s="143"/>
      <c r="AF58" s="143"/>
      <c r="AG58" s="143"/>
    </row>
    <row r="59" spans="1:33" ht="14.5" x14ac:dyDescent="0.3">
      <c r="A59" s="1"/>
      <c r="B59" s="1"/>
      <c r="C59" s="1"/>
      <c r="D59" s="1"/>
      <c r="E59" s="1"/>
      <c r="F59" s="1"/>
      <c r="G59" s="170"/>
      <c r="H59" s="1"/>
      <c r="I59" s="170"/>
      <c r="J59" s="1"/>
      <c r="K59" s="1"/>
      <c r="L59" s="1"/>
      <c r="M59" s="1"/>
      <c r="N59" s="1"/>
      <c r="O59" s="1"/>
      <c r="P59" s="1"/>
      <c r="Q59" s="1"/>
      <c r="R59" s="1"/>
      <c r="S59" s="143"/>
      <c r="T59" s="143"/>
      <c r="U59" s="143"/>
      <c r="V59" s="143"/>
      <c r="W59" s="143"/>
      <c r="X59" s="143"/>
      <c r="Y59" s="143"/>
      <c r="Z59" s="143"/>
      <c r="AA59" s="143"/>
      <c r="AB59" s="143"/>
      <c r="AC59" s="143"/>
      <c r="AD59" s="143"/>
      <c r="AE59" s="143"/>
      <c r="AF59" s="143"/>
      <c r="AG59" s="143"/>
    </row>
    <row r="60" spans="1:33" ht="14.5" x14ac:dyDescent="0.3">
      <c r="A60" s="170"/>
      <c r="B60" s="1"/>
      <c r="C60" s="170"/>
      <c r="D60" s="1"/>
      <c r="E60" s="170"/>
      <c r="F60" s="1"/>
      <c r="G60" s="1"/>
      <c r="H60" s="1"/>
      <c r="I60" s="1"/>
      <c r="J60" s="1"/>
      <c r="K60" s="1"/>
      <c r="L60" s="1"/>
      <c r="M60" s="1"/>
      <c r="N60" s="1"/>
      <c r="O60" s="1"/>
      <c r="P60" s="1"/>
      <c r="Q60" s="1"/>
      <c r="R60" s="1"/>
      <c r="S60" s="143"/>
      <c r="T60" s="143"/>
      <c r="U60" s="143"/>
      <c r="V60" s="143"/>
      <c r="W60" s="143"/>
      <c r="X60" s="143"/>
      <c r="Y60" s="143"/>
      <c r="Z60" s="143"/>
      <c r="AA60" s="143"/>
      <c r="AB60" s="143"/>
      <c r="AC60" s="143"/>
      <c r="AD60" s="143"/>
      <c r="AE60" s="143"/>
      <c r="AF60" s="143"/>
      <c r="AG60" s="143"/>
    </row>
    <row r="61" spans="1:33" ht="14.5" x14ac:dyDescent="0.3">
      <c r="A61" s="1"/>
      <c r="B61" s="1"/>
      <c r="C61" s="1"/>
      <c r="D61" s="1"/>
      <c r="E61" s="1"/>
      <c r="F61" s="1"/>
      <c r="G61" s="1"/>
      <c r="H61" s="1"/>
      <c r="I61" s="1"/>
      <c r="J61" s="1"/>
      <c r="K61" s="1"/>
      <c r="L61" s="1"/>
      <c r="M61" s="1"/>
      <c r="N61" s="1"/>
      <c r="O61" s="1"/>
      <c r="P61" s="1"/>
      <c r="Q61" s="1"/>
      <c r="R61" s="1"/>
      <c r="S61" s="143"/>
      <c r="T61" s="143"/>
      <c r="U61" s="143"/>
      <c r="V61" s="143"/>
      <c r="W61" s="143"/>
      <c r="X61" s="143"/>
      <c r="Y61" s="143"/>
      <c r="Z61" s="143"/>
      <c r="AA61" s="143"/>
      <c r="AB61" s="143"/>
      <c r="AC61" s="143"/>
      <c r="AD61" s="143"/>
      <c r="AE61" s="143"/>
      <c r="AF61" s="143"/>
      <c r="AG61" s="143"/>
    </row>
    <row r="62" spans="1:33" ht="14.5" x14ac:dyDescent="0.3">
      <c r="A62" s="1"/>
      <c r="B62" s="1"/>
      <c r="C62" s="1"/>
      <c r="D62" s="1"/>
      <c r="E62" s="1"/>
      <c r="F62" s="1"/>
      <c r="G62" s="170"/>
      <c r="H62" s="1"/>
      <c r="I62" s="170"/>
      <c r="J62" s="1"/>
      <c r="K62" s="1"/>
      <c r="L62" s="1"/>
      <c r="M62" s="1"/>
      <c r="N62" s="1"/>
      <c r="O62" s="1"/>
      <c r="P62" s="1"/>
      <c r="Q62" s="1"/>
      <c r="R62" s="1"/>
      <c r="S62" s="143"/>
      <c r="T62" s="143"/>
      <c r="U62" s="143"/>
      <c r="V62" s="143"/>
      <c r="W62" s="143"/>
      <c r="X62" s="143"/>
      <c r="Y62" s="143"/>
      <c r="Z62" s="143"/>
      <c r="AA62" s="143"/>
      <c r="AB62" s="143"/>
      <c r="AC62" s="143"/>
      <c r="AD62" s="143"/>
      <c r="AE62" s="143"/>
      <c r="AF62" s="143"/>
      <c r="AG62" s="143"/>
    </row>
    <row r="63" spans="1:33" ht="14.5" x14ac:dyDescent="0.3">
      <c r="A63" s="170"/>
      <c r="B63" s="1"/>
      <c r="C63" s="170"/>
      <c r="D63" s="1"/>
      <c r="E63" s="170"/>
      <c r="F63" s="1"/>
      <c r="G63" s="1"/>
      <c r="H63" s="1"/>
      <c r="I63" s="1"/>
      <c r="J63" s="1"/>
      <c r="K63" s="1"/>
      <c r="L63" s="1"/>
      <c r="M63" s="1"/>
      <c r="N63" s="1"/>
      <c r="O63" s="1"/>
      <c r="P63" s="1"/>
      <c r="Q63" s="1"/>
      <c r="R63" s="1"/>
      <c r="S63" s="143"/>
      <c r="T63" s="143"/>
      <c r="U63" s="143"/>
      <c r="V63" s="143"/>
      <c r="W63" s="143"/>
      <c r="X63" s="143"/>
      <c r="Y63" s="143"/>
      <c r="Z63" s="143"/>
      <c r="AA63" s="143"/>
      <c r="AB63" s="143"/>
      <c r="AC63" s="143"/>
      <c r="AD63" s="143"/>
      <c r="AE63" s="143"/>
      <c r="AF63" s="143"/>
      <c r="AG63" s="143"/>
    </row>
    <row r="64" spans="1:33" ht="14.5" x14ac:dyDescent="0.3">
      <c r="A64" s="1"/>
      <c r="B64" s="1"/>
      <c r="C64" s="1"/>
      <c r="D64" s="1"/>
      <c r="E64" s="1"/>
      <c r="F64" s="1"/>
      <c r="G64" s="1"/>
      <c r="H64" s="1"/>
      <c r="I64" s="1"/>
      <c r="J64" s="1"/>
      <c r="K64" s="1"/>
      <c r="L64" s="1"/>
      <c r="M64" s="1"/>
      <c r="N64" s="1"/>
      <c r="O64" s="1"/>
      <c r="P64" s="1"/>
      <c r="Q64" s="1"/>
      <c r="R64" s="1"/>
      <c r="S64" s="143"/>
      <c r="T64" s="143"/>
      <c r="U64" s="143"/>
      <c r="V64" s="143"/>
      <c r="W64" s="143"/>
      <c r="X64" s="143"/>
      <c r="Y64" s="143"/>
      <c r="Z64" s="143"/>
      <c r="AA64" s="143"/>
      <c r="AB64" s="143"/>
      <c r="AC64" s="143"/>
      <c r="AD64" s="143"/>
      <c r="AE64" s="143"/>
      <c r="AF64" s="143"/>
      <c r="AG64" s="143"/>
    </row>
    <row r="65" spans="1:33" ht="14.5" x14ac:dyDescent="0.3">
      <c r="A65" s="1"/>
      <c r="B65" s="1"/>
      <c r="C65" s="1"/>
      <c r="D65" s="1"/>
      <c r="E65" s="1"/>
      <c r="F65" s="1"/>
      <c r="G65" s="170"/>
      <c r="H65" s="1"/>
      <c r="I65" s="170"/>
      <c r="J65" s="1"/>
      <c r="K65" s="1"/>
      <c r="L65" s="1"/>
      <c r="M65" s="1"/>
      <c r="N65" s="1"/>
      <c r="O65" s="1"/>
      <c r="P65" s="1"/>
      <c r="Q65" s="1"/>
      <c r="R65" s="1"/>
      <c r="S65" s="143"/>
      <c r="T65" s="143"/>
      <c r="U65" s="143"/>
      <c r="V65" s="143"/>
      <c r="W65" s="143"/>
      <c r="X65" s="143"/>
      <c r="Y65" s="143"/>
      <c r="Z65" s="143"/>
      <c r="AA65" s="143"/>
      <c r="AB65" s="143"/>
      <c r="AC65" s="143"/>
      <c r="AD65" s="143"/>
      <c r="AE65" s="143"/>
      <c r="AF65" s="143"/>
      <c r="AG65" s="143"/>
    </row>
    <row r="66" spans="1:33" ht="14.5" x14ac:dyDescent="0.3">
      <c r="A66" s="170"/>
      <c r="B66" s="1"/>
      <c r="C66" s="170"/>
      <c r="D66" s="1"/>
      <c r="E66" s="170"/>
      <c r="F66" s="1"/>
      <c r="G66" s="1"/>
      <c r="H66" s="1"/>
      <c r="I66" s="1"/>
      <c r="J66" s="1"/>
      <c r="K66" s="1"/>
      <c r="L66" s="1"/>
      <c r="M66" s="1"/>
      <c r="N66" s="1"/>
      <c r="O66" s="1"/>
      <c r="P66" s="1"/>
      <c r="Q66" s="1"/>
      <c r="R66" s="1"/>
      <c r="S66" s="143"/>
      <c r="T66" s="143"/>
      <c r="U66" s="143"/>
      <c r="V66" s="143"/>
      <c r="W66" s="143"/>
      <c r="X66" s="143"/>
      <c r="Y66" s="143"/>
      <c r="Z66" s="143"/>
      <c r="AA66" s="143"/>
      <c r="AB66" s="143"/>
      <c r="AC66" s="143"/>
      <c r="AD66" s="143"/>
      <c r="AE66" s="143"/>
      <c r="AF66" s="143"/>
      <c r="AG66" s="143"/>
    </row>
    <row r="67" spans="1:33" ht="14.5" x14ac:dyDescent="0.3">
      <c r="A67" s="1"/>
      <c r="B67" s="1"/>
      <c r="C67" s="1"/>
      <c r="D67" s="1"/>
      <c r="E67" s="1"/>
      <c r="F67" s="1"/>
      <c r="G67" s="1"/>
      <c r="H67" s="1"/>
      <c r="I67" s="1"/>
      <c r="J67" s="1"/>
      <c r="K67" s="1"/>
      <c r="L67" s="1"/>
      <c r="M67" s="1"/>
      <c r="N67" s="1"/>
      <c r="O67" s="1"/>
      <c r="P67" s="1"/>
      <c r="Q67" s="1"/>
      <c r="R67" s="1"/>
      <c r="S67" s="143"/>
      <c r="T67" s="143"/>
      <c r="U67" s="143"/>
      <c r="V67" s="143"/>
      <c r="W67" s="143"/>
      <c r="X67" s="143"/>
      <c r="Y67" s="143"/>
      <c r="Z67" s="143"/>
      <c r="AA67" s="143"/>
      <c r="AB67" s="143"/>
      <c r="AC67" s="143"/>
      <c r="AD67" s="143"/>
      <c r="AE67" s="143"/>
      <c r="AF67" s="143"/>
      <c r="AG67" s="143"/>
    </row>
    <row r="68" spans="1:33" ht="14.5" x14ac:dyDescent="0.3">
      <c r="A68" s="1"/>
      <c r="B68" s="1"/>
      <c r="C68" s="1"/>
      <c r="D68" s="1"/>
      <c r="E68" s="1"/>
      <c r="F68" s="1"/>
      <c r="G68" s="170"/>
      <c r="H68" s="1"/>
      <c r="I68" s="170"/>
      <c r="J68" s="1"/>
      <c r="K68" s="1"/>
      <c r="L68" s="1"/>
      <c r="M68" s="1"/>
      <c r="N68" s="1"/>
      <c r="O68" s="1"/>
      <c r="P68" s="1"/>
      <c r="Q68" s="1"/>
      <c r="R68" s="1"/>
      <c r="S68" s="143"/>
      <c r="T68" s="143"/>
      <c r="U68" s="143"/>
      <c r="V68" s="143"/>
      <c r="W68" s="143"/>
      <c r="X68" s="143"/>
      <c r="Y68" s="143"/>
      <c r="Z68" s="143"/>
      <c r="AA68" s="143"/>
      <c r="AB68" s="143"/>
      <c r="AC68" s="143"/>
      <c r="AD68" s="143"/>
      <c r="AE68" s="143"/>
      <c r="AF68" s="143"/>
      <c r="AG68" s="143"/>
    </row>
    <row r="69" spans="1:33" ht="14.5" x14ac:dyDescent="0.3">
      <c r="A69" s="170"/>
      <c r="B69" s="1"/>
      <c r="C69" s="170"/>
      <c r="D69" s="1"/>
      <c r="E69" s="170"/>
      <c r="F69" s="1"/>
      <c r="G69" s="171"/>
      <c r="H69" s="143"/>
      <c r="I69" s="143"/>
      <c r="J69" s="1"/>
      <c r="K69" s="1"/>
      <c r="L69" s="1"/>
      <c r="M69" s="1"/>
      <c r="N69" s="1"/>
      <c r="O69" s="1"/>
      <c r="P69" s="1"/>
      <c r="Q69" s="1"/>
      <c r="R69" s="1"/>
      <c r="S69" s="143"/>
      <c r="T69" s="143"/>
      <c r="U69" s="143"/>
      <c r="V69" s="143"/>
      <c r="W69" s="143"/>
      <c r="X69" s="143"/>
      <c r="Y69" s="143"/>
      <c r="Z69" s="143"/>
      <c r="AA69" s="143"/>
      <c r="AB69" s="143"/>
      <c r="AC69" s="143"/>
      <c r="AD69" s="143"/>
      <c r="AE69" s="143"/>
      <c r="AF69" s="143"/>
      <c r="AG69" s="143"/>
    </row>
    <row r="70" spans="1:33" ht="14.5" x14ac:dyDescent="0.3">
      <c r="A70" s="1"/>
      <c r="B70" s="1"/>
      <c r="C70" s="1"/>
      <c r="D70" s="1"/>
      <c r="E70" s="1"/>
      <c r="F70" s="1"/>
      <c r="G70" s="171"/>
      <c r="H70" s="143"/>
      <c r="I70" s="143"/>
      <c r="J70" s="1"/>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row>
    <row r="71" spans="1:33" ht="14.5" x14ac:dyDescent="0.3">
      <c r="A71" s="1"/>
      <c r="B71" s="1"/>
      <c r="C71" s="1"/>
      <c r="D71" s="1"/>
      <c r="E71" s="1"/>
      <c r="F71" s="1"/>
      <c r="G71" s="171"/>
      <c r="H71" s="143"/>
      <c r="I71" s="143"/>
      <c r="J71" s="143"/>
      <c r="K71" s="143"/>
      <c r="L71" s="143"/>
      <c r="M71" s="143"/>
      <c r="N71" s="143"/>
      <c r="O71" s="143"/>
      <c r="P71" s="143"/>
      <c r="Q71" s="143"/>
      <c r="R71" s="143"/>
      <c r="S71" s="143"/>
      <c r="T71" s="143"/>
      <c r="U71" s="143"/>
      <c r="V71" s="143"/>
      <c r="W71" s="143"/>
      <c r="X71" s="143"/>
      <c r="Y71" s="143"/>
      <c r="Z71" s="143"/>
      <c r="AA71" s="143"/>
      <c r="AB71" s="143"/>
      <c r="AC71" s="143"/>
      <c r="AD71" s="143"/>
      <c r="AE71" s="143"/>
      <c r="AF71" s="143"/>
      <c r="AG71" s="143"/>
    </row>
    <row r="72" spans="1:33" ht="14.5" x14ac:dyDescent="0.3">
      <c r="A72" s="143"/>
      <c r="B72" s="171"/>
      <c r="C72" s="171"/>
      <c r="D72" s="171"/>
      <c r="E72" s="171"/>
      <c r="F72" s="143"/>
      <c r="G72" s="171"/>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row>
    <row r="73" spans="1:33" ht="14.5" x14ac:dyDescent="0.3">
      <c r="A73" s="143"/>
      <c r="B73" s="171"/>
      <c r="C73" s="171"/>
      <c r="D73" s="171"/>
      <c r="E73" s="171"/>
      <c r="F73" s="143"/>
      <c r="G73" s="171"/>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row>
    <row r="74" spans="1:33" ht="14.5" x14ac:dyDescent="0.3">
      <c r="A74" s="143"/>
      <c r="B74" s="171"/>
      <c r="C74" s="171"/>
      <c r="D74" s="171"/>
      <c r="E74" s="171"/>
      <c r="F74" s="143"/>
      <c r="G74" s="171"/>
      <c r="H74" s="143"/>
      <c r="I74" s="143"/>
      <c r="J74" s="143"/>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row>
    <row r="75" spans="1:33" ht="14.5" x14ac:dyDescent="0.3">
      <c r="A75" s="143"/>
      <c r="B75" s="171"/>
      <c r="C75" s="171"/>
      <c r="D75" s="171"/>
      <c r="E75" s="171"/>
      <c r="F75" s="143"/>
      <c r="G75" s="171"/>
      <c r="H75" s="143"/>
      <c r="I75" s="143"/>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row>
    <row r="76" spans="1:33" ht="14.5" x14ac:dyDescent="0.3">
      <c r="A76" s="143"/>
      <c r="B76" s="171"/>
      <c r="C76" s="171"/>
      <c r="D76" s="171"/>
      <c r="E76" s="171"/>
      <c r="F76" s="143"/>
      <c r="G76" s="171"/>
      <c r="H76" s="143"/>
      <c r="I76" s="143"/>
      <c r="J76" s="143"/>
      <c r="K76" s="143"/>
      <c r="L76" s="143"/>
      <c r="M76" s="143"/>
      <c r="N76" s="143"/>
      <c r="O76" s="143"/>
      <c r="P76" s="143"/>
      <c r="Q76" s="143"/>
      <c r="R76" s="143"/>
      <c r="S76" s="143"/>
      <c r="T76" s="143"/>
      <c r="U76" s="143"/>
      <c r="V76" s="143"/>
      <c r="W76" s="143"/>
      <c r="X76" s="143"/>
      <c r="Y76" s="143"/>
      <c r="Z76" s="143"/>
      <c r="AA76" s="143"/>
      <c r="AB76" s="143"/>
      <c r="AC76" s="143"/>
      <c r="AD76" s="143"/>
      <c r="AE76" s="143"/>
      <c r="AF76" s="143"/>
      <c r="AG76" s="143"/>
    </row>
    <row r="77" spans="1:33" ht="14.5" x14ac:dyDescent="0.3">
      <c r="A77" s="143"/>
      <c r="B77" s="171"/>
      <c r="C77" s="171"/>
      <c r="D77" s="171"/>
      <c r="E77" s="171"/>
      <c r="F77" s="143"/>
      <c r="G77" s="171"/>
      <c r="H77" s="143"/>
      <c r="I77" s="143"/>
      <c r="J77" s="143"/>
      <c r="K77" s="143"/>
      <c r="L77" s="143"/>
      <c r="M77" s="143"/>
      <c r="N77" s="143"/>
      <c r="O77" s="143"/>
      <c r="P77" s="143"/>
      <c r="Q77" s="143"/>
      <c r="R77" s="143"/>
      <c r="S77" s="143"/>
      <c r="T77" s="143"/>
      <c r="U77" s="143"/>
      <c r="V77" s="143"/>
      <c r="W77" s="143"/>
      <c r="X77" s="143"/>
      <c r="Y77" s="143"/>
      <c r="Z77" s="143"/>
      <c r="AA77" s="143"/>
      <c r="AB77" s="143"/>
      <c r="AC77" s="143"/>
      <c r="AD77" s="143"/>
      <c r="AE77" s="143"/>
      <c r="AF77" s="143"/>
      <c r="AG77" s="143"/>
    </row>
    <row r="78" spans="1:33" ht="14.5" x14ac:dyDescent="0.3">
      <c r="A78" s="143"/>
      <c r="B78" s="171"/>
      <c r="C78" s="171"/>
      <c r="D78" s="171"/>
      <c r="E78" s="171"/>
      <c r="F78" s="143"/>
      <c r="G78" s="171"/>
      <c r="H78" s="143"/>
      <c r="I78" s="143"/>
      <c r="J78" s="143"/>
      <c r="K78" s="143"/>
      <c r="L78" s="143"/>
      <c r="M78" s="143"/>
      <c r="N78" s="143"/>
      <c r="O78" s="143"/>
      <c r="P78" s="143"/>
      <c r="Q78" s="143"/>
      <c r="R78" s="143"/>
      <c r="S78" s="143"/>
      <c r="T78" s="143"/>
      <c r="U78" s="143"/>
      <c r="V78" s="143"/>
      <c r="W78" s="143"/>
      <c r="X78" s="143"/>
      <c r="Y78" s="143"/>
      <c r="Z78" s="143"/>
      <c r="AA78" s="143"/>
      <c r="AB78" s="143"/>
      <c r="AC78" s="143"/>
      <c r="AD78" s="143"/>
      <c r="AE78" s="143"/>
      <c r="AF78" s="143"/>
      <c r="AG78" s="143"/>
    </row>
    <row r="79" spans="1:33" ht="14.5" x14ac:dyDescent="0.3">
      <c r="A79" s="143"/>
      <c r="B79" s="171"/>
      <c r="C79" s="171"/>
      <c r="D79" s="171"/>
      <c r="E79" s="171"/>
      <c r="F79" s="143"/>
      <c r="G79" s="171"/>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row>
    <row r="80" spans="1:33" ht="14.5" x14ac:dyDescent="0.3">
      <c r="A80" s="143"/>
      <c r="B80" s="171"/>
      <c r="C80" s="171"/>
      <c r="D80" s="171"/>
      <c r="E80" s="171"/>
      <c r="F80" s="143"/>
      <c r="G80" s="171"/>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row>
    <row r="81" spans="1:33" ht="14.5" x14ac:dyDescent="0.3">
      <c r="A81" s="143"/>
      <c r="B81" s="171"/>
      <c r="C81" s="171"/>
      <c r="D81" s="171"/>
      <c r="E81" s="171"/>
      <c r="F81" s="143"/>
      <c r="G81" s="171"/>
      <c r="H81" s="143"/>
      <c r="I81" s="143"/>
      <c r="J81" s="143"/>
      <c r="K81" s="143"/>
      <c r="L81" s="143"/>
      <c r="M81" s="143"/>
      <c r="N81" s="143"/>
      <c r="O81" s="143"/>
      <c r="P81" s="143"/>
      <c r="Q81" s="143"/>
      <c r="R81" s="143"/>
      <c r="S81" s="143"/>
      <c r="T81" s="143"/>
      <c r="U81" s="143"/>
      <c r="V81" s="143"/>
      <c r="W81" s="143"/>
      <c r="X81" s="143"/>
      <c r="Y81" s="143"/>
      <c r="Z81" s="143"/>
      <c r="AA81" s="143"/>
      <c r="AB81" s="143"/>
      <c r="AC81" s="143"/>
      <c r="AD81" s="143"/>
      <c r="AE81" s="143"/>
      <c r="AF81" s="143"/>
      <c r="AG81" s="143"/>
    </row>
    <row r="82" spans="1:33" ht="14.5" x14ac:dyDescent="0.3">
      <c r="A82" s="143"/>
      <c r="B82" s="171"/>
      <c r="C82" s="171"/>
      <c r="D82" s="171"/>
      <c r="E82" s="171"/>
      <c r="F82" s="143"/>
      <c r="G82" s="171"/>
      <c r="H82" s="143"/>
      <c r="I82" s="143"/>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row>
    <row r="83" spans="1:33" ht="14.5" x14ac:dyDescent="0.3">
      <c r="A83" s="143"/>
      <c r="B83" s="171"/>
      <c r="C83" s="171"/>
      <c r="D83" s="171"/>
      <c r="E83" s="171"/>
      <c r="F83" s="143"/>
      <c r="G83" s="171"/>
      <c r="H83" s="143"/>
      <c r="I83" s="143"/>
      <c r="J83" s="143"/>
      <c r="K83" s="143"/>
      <c r="L83" s="143"/>
      <c r="M83" s="143"/>
      <c r="N83" s="143"/>
      <c r="O83" s="143"/>
      <c r="P83" s="143"/>
      <c r="Q83" s="143"/>
      <c r="R83" s="143"/>
      <c r="S83" s="143"/>
      <c r="T83" s="143"/>
      <c r="U83" s="143"/>
      <c r="V83" s="143"/>
      <c r="W83" s="143"/>
      <c r="X83" s="143"/>
      <c r="Y83" s="143"/>
      <c r="Z83" s="143"/>
      <c r="AA83" s="143"/>
      <c r="AB83" s="143"/>
      <c r="AC83" s="143"/>
      <c r="AD83" s="143"/>
      <c r="AE83" s="143"/>
      <c r="AF83" s="143"/>
      <c r="AG83" s="143"/>
    </row>
    <row r="84" spans="1:33" ht="14.5" x14ac:dyDescent="0.3">
      <c r="A84" s="143"/>
      <c r="B84" s="171"/>
      <c r="C84" s="171"/>
      <c r="D84" s="171"/>
      <c r="E84" s="171"/>
      <c r="F84" s="143"/>
      <c r="G84" s="171"/>
      <c r="H84" s="143"/>
      <c r="I84" s="143"/>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c r="AG84" s="143"/>
    </row>
    <row r="85" spans="1:33" ht="14.5" x14ac:dyDescent="0.3">
      <c r="A85" s="143"/>
      <c r="B85" s="171"/>
      <c r="C85" s="171"/>
      <c r="D85" s="171"/>
      <c r="E85" s="171"/>
      <c r="F85" s="143"/>
      <c r="G85" s="171"/>
      <c r="H85" s="143"/>
      <c r="I85" s="143"/>
      <c r="J85" s="143"/>
      <c r="K85" s="143"/>
      <c r="L85" s="143"/>
      <c r="M85" s="143"/>
      <c r="N85" s="143"/>
      <c r="O85" s="143"/>
      <c r="P85" s="143"/>
      <c r="Q85" s="143"/>
      <c r="R85" s="143"/>
      <c r="S85" s="143"/>
      <c r="T85" s="143"/>
      <c r="U85" s="143"/>
      <c r="V85" s="143"/>
      <c r="W85" s="143"/>
      <c r="X85" s="143"/>
      <c r="Y85" s="143"/>
      <c r="Z85" s="143"/>
      <c r="AA85" s="143"/>
      <c r="AB85" s="143"/>
      <c r="AC85" s="143"/>
      <c r="AD85" s="143"/>
      <c r="AE85" s="143"/>
      <c r="AF85" s="143"/>
      <c r="AG85" s="143"/>
    </row>
    <row r="86" spans="1:33" ht="14.5" x14ac:dyDescent="0.3">
      <c r="A86" s="143"/>
      <c r="B86" s="171"/>
      <c r="C86" s="171"/>
      <c r="D86" s="171"/>
      <c r="E86" s="171"/>
      <c r="F86" s="143"/>
      <c r="G86" s="171"/>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c r="AE86" s="143"/>
      <c r="AF86" s="143"/>
      <c r="AG86" s="143"/>
    </row>
    <row r="87" spans="1:33" ht="14.5" x14ac:dyDescent="0.3">
      <c r="A87" s="143"/>
      <c r="B87" s="171"/>
      <c r="C87" s="171"/>
      <c r="D87" s="171"/>
      <c r="E87" s="171"/>
      <c r="F87" s="143"/>
      <c r="G87" s="171"/>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c r="AG87" s="143"/>
    </row>
    <row r="88" spans="1:33" ht="14.5" x14ac:dyDescent="0.3">
      <c r="A88" s="143"/>
      <c r="B88" s="171"/>
      <c r="C88" s="171"/>
      <c r="D88" s="171"/>
      <c r="E88" s="171"/>
      <c r="F88" s="143"/>
      <c r="G88" s="171"/>
      <c r="H88" s="143"/>
      <c r="I88" s="143"/>
      <c r="J88" s="143"/>
      <c r="K88" s="143"/>
      <c r="L88" s="143"/>
      <c r="M88" s="143"/>
      <c r="N88" s="143"/>
      <c r="O88" s="143"/>
      <c r="P88" s="143"/>
      <c r="Q88" s="143"/>
      <c r="R88" s="143"/>
      <c r="S88" s="143"/>
      <c r="T88" s="143"/>
      <c r="U88" s="143"/>
      <c r="V88" s="143"/>
      <c r="W88" s="143"/>
      <c r="X88" s="143"/>
      <c r="Y88" s="143"/>
      <c r="Z88" s="143"/>
      <c r="AA88" s="143"/>
      <c r="AB88" s="143"/>
      <c r="AC88" s="143"/>
      <c r="AD88" s="143"/>
      <c r="AE88" s="143"/>
      <c r="AF88" s="143"/>
      <c r="AG88" s="143"/>
    </row>
    <row r="89" spans="1:33" ht="14.5" x14ac:dyDescent="0.3">
      <c r="A89" s="143"/>
      <c r="B89" s="171"/>
      <c r="C89" s="171"/>
      <c r="D89" s="171"/>
      <c r="E89" s="171"/>
      <c r="F89" s="143"/>
      <c r="G89" s="171"/>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c r="AE89" s="143"/>
      <c r="AF89" s="143"/>
      <c r="AG89" s="143"/>
    </row>
    <row r="90" spans="1:33" ht="14.5" x14ac:dyDescent="0.3">
      <c r="A90" s="143"/>
      <c r="B90" s="171"/>
      <c r="C90" s="171"/>
      <c r="D90" s="171"/>
      <c r="E90" s="171"/>
      <c r="F90" s="143"/>
      <c r="G90" s="171"/>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c r="AE90" s="143"/>
      <c r="AF90" s="143"/>
      <c r="AG90" s="143"/>
    </row>
    <row r="91" spans="1:33" ht="14.5" x14ac:dyDescent="0.3">
      <c r="A91" s="143"/>
      <c r="B91" s="171"/>
      <c r="C91" s="171"/>
      <c r="D91" s="171"/>
      <c r="E91" s="171"/>
      <c r="F91" s="143"/>
      <c r="G91" s="171"/>
      <c r="H91" s="143"/>
      <c r="I91" s="143"/>
      <c r="J91" s="143"/>
      <c r="K91" s="143"/>
      <c r="L91" s="143"/>
      <c r="M91" s="143"/>
      <c r="N91" s="143"/>
      <c r="O91" s="143"/>
      <c r="P91" s="143"/>
      <c r="Q91" s="143"/>
      <c r="R91" s="143"/>
      <c r="S91" s="143"/>
      <c r="T91" s="143"/>
      <c r="U91" s="143"/>
      <c r="V91" s="143"/>
      <c r="W91" s="143"/>
      <c r="X91" s="143"/>
      <c r="Y91" s="143"/>
      <c r="Z91" s="143"/>
      <c r="AA91" s="143"/>
      <c r="AB91" s="143"/>
      <c r="AC91" s="143"/>
      <c r="AD91" s="143"/>
      <c r="AE91" s="143"/>
      <c r="AF91" s="143"/>
      <c r="AG91" s="143"/>
    </row>
    <row r="92" spans="1:33" ht="14.5" x14ac:dyDescent="0.3">
      <c r="A92" s="143"/>
      <c r="B92" s="171"/>
      <c r="C92" s="171"/>
      <c r="D92" s="171"/>
      <c r="E92" s="171"/>
      <c r="F92" s="143"/>
      <c r="G92" s="171"/>
      <c r="H92" s="143"/>
      <c r="I92" s="143"/>
      <c r="J92" s="143"/>
      <c r="K92" s="143"/>
      <c r="L92" s="143"/>
      <c r="M92" s="143"/>
      <c r="N92" s="143"/>
      <c r="O92" s="143"/>
      <c r="P92" s="143"/>
      <c r="Q92" s="143"/>
      <c r="R92" s="143"/>
      <c r="S92" s="143"/>
      <c r="T92" s="143"/>
      <c r="U92" s="143"/>
      <c r="V92" s="143"/>
      <c r="W92" s="143"/>
      <c r="X92" s="143"/>
      <c r="Y92" s="143"/>
      <c r="Z92" s="143"/>
      <c r="AA92" s="143"/>
      <c r="AB92" s="143"/>
      <c r="AC92" s="143"/>
      <c r="AD92" s="143"/>
      <c r="AE92" s="143"/>
      <c r="AF92" s="143"/>
      <c r="AG92" s="143"/>
    </row>
    <row r="93" spans="1:33" ht="14.5" x14ac:dyDescent="0.3">
      <c r="A93" s="143"/>
      <c r="B93" s="171"/>
      <c r="C93" s="171"/>
      <c r="D93" s="171"/>
      <c r="E93" s="171"/>
      <c r="F93" s="143"/>
      <c r="G93" s="171"/>
      <c r="H93" s="143"/>
      <c r="I93" s="143"/>
      <c r="J93" s="143"/>
      <c r="K93" s="143"/>
      <c r="L93" s="143"/>
      <c r="M93" s="143"/>
      <c r="N93" s="143"/>
      <c r="O93" s="143"/>
      <c r="P93" s="143"/>
      <c r="Q93" s="143"/>
      <c r="R93" s="143"/>
      <c r="S93" s="143"/>
      <c r="T93" s="143"/>
      <c r="U93" s="143"/>
      <c r="V93" s="143"/>
      <c r="W93" s="143"/>
      <c r="X93" s="143"/>
      <c r="Y93" s="143"/>
      <c r="Z93" s="143"/>
    </row>
    <row r="94" spans="1:33" ht="14.5" x14ac:dyDescent="0.3">
      <c r="A94" s="143"/>
      <c r="B94" s="171"/>
      <c r="C94" s="171"/>
      <c r="D94" s="171"/>
      <c r="E94" s="171"/>
      <c r="F94" s="143"/>
      <c r="G94" s="171"/>
      <c r="H94" s="143"/>
      <c r="I94" s="143"/>
      <c r="J94" s="143"/>
      <c r="K94" s="143"/>
      <c r="L94" s="143"/>
      <c r="M94" s="143"/>
      <c r="N94" s="143"/>
      <c r="O94" s="143"/>
      <c r="P94" s="143"/>
      <c r="Q94" s="143"/>
      <c r="R94" s="143"/>
      <c r="S94" s="143"/>
      <c r="T94" s="143"/>
      <c r="U94" s="143"/>
      <c r="V94" s="143"/>
      <c r="W94" s="143"/>
      <c r="X94" s="143"/>
      <c r="Y94" s="143"/>
      <c r="Z94" s="143"/>
    </row>
    <row r="95" spans="1:33" ht="14.5" x14ac:dyDescent="0.3">
      <c r="A95" s="143"/>
      <c r="B95" s="171"/>
      <c r="C95" s="171"/>
      <c r="D95" s="171"/>
      <c r="E95" s="171"/>
      <c r="F95" s="143"/>
      <c r="G95" s="171"/>
      <c r="H95" s="143"/>
      <c r="I95" s="143"/>
      <c r="J95" s="143"/>
      <c r="K95" s="143"/>
      <c r="L95" s="143"/>
      <c r="M95" s="143"/>
      <c r="N95" s="143"/>
      <c r="O95" s="143"/>
      <c r="P95" s="143"/>
      <c r="Q95" s="143"/>
      <c r="R95" s="143"/>
      <c r="S95" s="143"/>
      <c r="T95" s="143"/>
      <c r="U95" s="143"/>
      <c r="V95" s="143"/>
      <c r="W95" s="143"/>
      <c r="X95" s="143"/>
      <c r="Y95" s="143"/>
      <c r="Z95" s="143"/>
    </row>
    <row r="96" spans="1:33" ht="14.5" x14ac:dyDescent="0.3">
      <c r="A96" s="143"/>
      <c r="B96" s="171"/>
      <c r="C96" s="171"/>
      <c r="D96" s="171"/>
      <c r="E96" s="171"/>
      <c r="F96" s="143"/>
      <c r="G96" s="171"/>
      <c r="H96" s="143"/>
      <c r="I96" s="143"/>
      <c r="J96" s="143"/>
      <c r="K96" s="143"/>
      <c r="L96" s="143"/>
      <c r="M96" s="143"/>
      <c r="N96" s="143"/>
      <c r="O96" s="143"/>
      <c r="P96" s="143"/>
      <c r="Q96" s="143"/>
      <c r="R96" s="143"/>
      <c r="S96" s="143"/>
      <c r="T96" s="143"/>
      <c r="U96" s="143"/>
      <c r="V96" s="143"/>
      <c r="W96" s="143"/>
      <c r="X96" s="143"/>
      <c r="Y96" s="143"/>
      <c r="Z96" s="143"/>
    </row>
    <row r="97" spans="1:26" ht="14.5" x14ac:dyDescent="0.3">
      <c r="A97" s="143"/>
      <c r="B97" s="171"/>
      <c r="C97" s="171"/>
      <c r="D97" s="171"/>
      <c r="E97" s="171"/>
      <c r="F97" s="143"/>
      <c r="G97" s="171"/>
      <c r="H97" s="143"/>
      <c r="I97" s="143"/>
      <c r="J97" s="143"/>
      <c r="K97" s="143"/>
      <c r="L97" s="143"/>
      <c r="M97" s="143"/>
      <c r="N97" s="143"/>
      <c r="O97" s="143"/>
      <c r="P97" s="143"/>
      <c r="Q97" s="143"/>
      <c r="R97" s="143"/>
      <c r="S97" s="143"/>
      <c r="T97" s="143"/>
      <c r="U97" s="143"/>
      <c r="V97" s="143"/>
      <c r="W97" s="143"/>
      <c r="X97" s="143"/>
      <c r="Y97" s="143"/>
      <c r="Z97" s="143"/>
    </row>
    <row r="98" spans="1:26" ht="14.5" x14ac:dyDescent="0.3">
      <c r="A98" s="143"/>
      <c r="B98" s="171"/>
      <c r="C98" s="171"/>
      <c r="D98" s="171"/>
      <c r="E98" s="171"/>
      <c r="F98" s="143"/>
      <c r="G98" s="171"/>
      <c r="H98" s="143"/>
      <c r="I98" s="143"/>
      <c r="J98" s="143"/>
      <c r="K98" s="143"/>
      <c r="L98" s="143"/>
      <c r="M98" s="143"/>
      <c r="N98" s="143"/>
      <c r="O98" s="143"/>
      <c r="P98" s="143"/>
      <c r="Q98" s="143"/>
      <c r="R98" s="143"/>
      <c r="S98" s="143"/>
      <c r="T98" s="143"/>
      <c r="U98" s="143"/>
      <c r="V98" s="143"/>
      <c r="W98" s="143"/>
      <c r="X98" s="143"/>
      <c r="Y98" s="143"/>
      <c r="Z98" s="143"/>
    </row>
    <row r="99" spans="1:26" ht="14.5" x14ac:dyDescent="0.3">
      <c r="A99" s="143"/>
      <c r="B99" s="171"/>
      <c r="C99" s="171"/>
      <c r="D99" s="171"/>
      <c r="E99" s="171"/>
      <c r="F99" s="143"/>
      <c r="G99" s="171"/>
      <c r="H99" s="143"/>
      <c r="I99" s="143"/>
      <c r="J99" s="143"/>
      <c r="K99" s="143"/>
      <c r="L99" s="143"/>
      <c r="M99" s="143"/>
      <c r="N99" s="143"/>
      <c r="O99" s="143"/>
      <c r="P99" s="143"/>
      <c r="Q99" s="143"/>
      <c r="R99" s="143"/>
      <c r="S99" s="143"/>
      <c r="T99" s="143"/>
      <c r="U99" s="143"/>
      <c r="V99" s="143"/>
      <c r="W99" s="143"/>
      <c r="X99" s="143"/>
      <c r="Y99" s="143"/>
      <c r="Z99" s="143"/>
    </row>
    <row r="100" spans="1:26" ht="14.5" x14ac:dyDescent="0.3">
      <c r="A100" s="143"/>
      <c r="B100" s="171"/>
      <c r="C100" s="171"/>
      <c r="D100" s="171"/>
      <c r="E100" s="171"/>
      <c r="F100" s="143"/>
      <c r="G100" s="171"/>
      <c r="H100" s="143"/>
      <c r="I100" s="143"/>
      <c r="J100" s="143"/>
      <c r="K100" s="143"/>
      <c r="L100" s="143"/>
      <c r="M100" s="143"/>
      <c r="N100" s="143"/>
      <c r="O100" s="143"/>
      <c r="P100" s="143"/>
      <c r="Q100" s="143"/>
      <c r="R100" s="143"/>
      <c r="S100" s="143"/>
      <c r="T100" s="143"/>
      <c r="U100" s="143"/>
      <c r="V100" s="143"/>
      <c r="W100" s="143"/>
      <c r="X100" s="143"/>
      <c r="Y100" s="143"/>
      <c r="Z100" s="143"/>
    </row>
    <row r="101" spans="1:26" ht="14.5" x14ac:dyDescent="0.3">
      <c r="A101" s="143"/>
      <c r="B101" s="171"/>
      <c r="C101" s="171"/>
      <c r="D101" s="171"/>
      <c r="E101" s="171"/>
      <c r="F101" s="143"/>
      <c r="G101" s="171"/>
      <c r="H101" s="143"/>
      <c r="I101" s="143"/>
      <c r="J101" s="143"/>
      <c r="K101" s="143"/>
      <c r="L101" s="143"/>
      <c r="M101" s="143"/>
      <c r="N101" s="143"/>
      <c r="O101" s="143"/>
      <c r="P101" s="143"/>
      <c r="Q101" s="143"/>
      <c r="R101" s="143"/>
      <c r="S101" s="143"/>
      <c r="T101" s="143"/>
      <c r="U101" s="143"/>
      <c r="V101" s="143"/>
      <c r="W101" s="143"/>
      <c r="X101" s="143"/>
      <c r="Y101" s="143"/>
      <c r="Z101" s="143"/>
    </row>
    <row r="102" spans="1:26" ht="14.5" x14ac:dyDescent="0.3">
      <c r="A102" s="143"/>
      <c r="B102" s="171"/>
      <c r="C102" s="171"/>
      <c r="D102" s="171"/>
      <c r="E102" s="171"/>
      <c r="F102" s="143"/>
      <c r="G102" s="171"/>
      <c r="H102" s="143"/>
      <c r="I102" s="143"/>
      <c r="J102" s="143"/>
      <c r="K102" s="143"/>
      <c r="L102" s="143"/>
      <c r="M102" s="143"/>
      <c r="N102" s="143"/>
      <c r="O102" s="143"/>
      <c r="P102" s="143"/>
      <c r="Q102" s="143"/>
      <c r="R102" s="143"/>
      <c r="S102" s="143"/>
      <c r="T102" s="143"/>
      <c r="U102" s="143"/>
      <c r="V102" s="143"/>
      <c r="W102" s="143"/>
      <c r="X102" s="143"/>
      <c r="Y102" s="143"/>
      <c r="Z102" s="143"/>
    </row>
    <row r="103" spans="1:26" ht="14.5" x14ac:dyDescent="0.3">
      <c r="A103" s="143"/>
      <c r="B103" s="171"/>
      <c r="C103" s="171"/>
      <c r="D103" s="171"/>
      <c r="E103" s="171"/>
      <c r="F103" s="143"/>
      <c r="G103" s="171"/>
      <c r="H103" s="143"/>
      <c r="I103" s="143"/>
      <c r="J103" s="143"/>
      <c r="K103" s="143"/>
      <c r="L103" s="143"/>
      <c r="M103" s="143"/>
      <c r="N103" s="143"/>
      <c r="O103" s="143"/>
      <c r="P103" s="143"/>
      <c r="Q103" s="143"/>
      <c r="R103" s="143"/>
      <c r="S103" s="143"/>
      <c r="T103" s="143"/>
      <c r="U103" s="143"/>
      <c r="V103" s="143"/>
      <c r="W103" s="143"/>
      <c r="X103" s="143"/>
      <c r="Y103" s="143"/>
      <c r="Z103" s="143"/>
    </row>
    <row r="104" spans="1:26" ht="14.5" x14ac:dyDescent="0.3">
      <c r="A104" s="143"/>
      <c r="B104" s="171"/>
      <c r="C104" s="171"/>
      <c r="D104" s="171"/>
      <c r="E104" s="171"/>
      <c r="F104" s="143"/>
      <c r="G104" s="171"/>
      <c r="H104" s="143"/>
      <c r="I104" s="143"/>
      <c r="J104" s="143"/>
      <c r="K104" s="143"/>
      <c r="L104" s="143"/>
      <c r="M104" s="143"/>
      <c r="N104" s="143"/>
      <c r="O104" s="143"/>
      <c r="P104" s="143"/>
      <c r="Q104" s="143"/>
      <c r="R104" s="143"/>
      <c r="S104" s="143"/>
      <c r="T104" s="143"/>
      <c r="U104" s="143"/>
      <c r="V104" s="143"/>
      <c r="W104" s="143"/>
      <c r="X104" s="143"/>
      <c r="Y104" s="143"/>
      <c r="Z104" s="143"/>
    </row>
    <row r="105" spans="1:26" ht="14.5" x14ac:dyDescent="0.3">
      <c r="A105" s="143"/>
      <c r="B105" s="171"/>
      <c r="C105" s="171"/>
      <c r="D105" s="171"/>
      <c r="E105" s="171"/>
      <c r="F105" s="143"/>
      <c r="G105" s="171"/>
      <c r="H105" s="143"/>
      <c r="I105" s="143"/>
      <c r="J105" s="143"/>
      <c r="K105" s="143"/>
      <c r="L105" s="143"/>
      <c r="M105" s="143"/>
      <c r="N105" s="143"/>
      <c r="O105" s="143"/>
      <c r="P105" s="143"/>
      <c r="Q105" s="143"/>
      <c r="R105" s="143"/>
      <c r="S105" s="143"/>
      <c r="T105" s="143"/>
      <c r="U105" s="143"/>
      <c r="V105" s="143"/>
      <c r="W105" s="143"/>
      <c r="X105" s="143"/>
      <c r="Y105" s="143"/>
      <c r="Z105" s="143"/>
    </row>
    <row r="106" spans="1:26" ht="14.5" x14ac:dyDescent="0.3">
      <c r="A106" s="143"/>
      <c r="B106" s="171"/>
      <c r="C106" s="171"/>
      <c r="D106" s="171"/>
      <c r="E106" s="171"/>
      <c r="F106" s="143"/>
      <c r="G106" s="171"/>
      <c r="H106" s="143"/>
      <c r="I106" s="143"/>
      <c r="J106" s="143"/>
      <c r="K106" s="143"/>
      <c r="L106" s="143"/>
      <c r="M106" s="143"/>
      <c r="N106" s="143"/>
      <c r="O106" s="143"/>
      <c r="P106" s="143"/>
      <c r="Q106" s="143"/>
      <c r="R106" s="143"/>
      <c r="S106" s="143"/>
      <c r="T106" s="143"/>
      <c r="U106" s="143"/>
      <c r="V106" s="143"/>
      <c r="W106" s="143"/>
      <c r="X106" s="143"/>
      <c r="Y106" s="143"/>
      <c r="Z106" s="143"/>
    </row>
    <row r="107" spans="1:26" ht="14.5" x14ac:dyDescent="0.3">
      <c r="A107" s="143"/>
      <c r="B107" s="171"/>
      <c r="C107" s="171"/>
      <c r="D107" s="171"/>
      <c r="E107" s="171"/>
      <c r="F107" s="143"/>
      <c r="G107" s="171"/>
      <c r="H107" s="143"/>
      <c r="I107" s="143"/>
      <c r="J107" s="143"/>
      <c r="K107" s="143"/>
      <c r="L107" s="143"/>
      <c r="M107" s="143"/>
      <c r="N107" s="143"/>
      <c r="O107" s="143"/>
      <c r="P107" s="143"/>
      <c r="Q107" s="143"/>
      <c r="R107" s="143"/>
      <c r="S107" s="143"/>
      <c r="T107" s="143"/>
      <c r="U107" s="143"/>
      <c r="V107" s="143"/>
      <c r="W107" s="143"/>
      <c r="X107" s="143"/>
      <c r="Y107" s="143"/>
      <c r="Z107" s="143"/>
    </row>
    <row r="108" spans="1:26" ht="14.5" x14ac:dyDescent="0.3">
      <c r="A108" s="143"/>
      <c r="B108" s="171"/>
      <c r="C108" s="171"/>
      <c r="D108" s="171"/>
      <c r="E108" s="171"/>
      <c r="F108" s="143"/>
      <c r="G108" s="171"/>
      <c r="H108" s="143"/>
      <c r="I108" s="143"/>
      <c r="J108" s="143"/>
      <c r="K108" s="143"/>
      <c r="L108" s="143"/>
      <c r="M108" s="143"/>
      <c r="N108" s="143"/>
      <c r="O108" s="143"/>
      <c r="P108" s="143"/>
      <c r="Q108" s="143"/>
      <c r="R108" s="143"/>
      <c r="S108" s="143"/>
      <c r="T108" s="143"/>
      <c r="U108" s="143"/>
      <c r="V108" s="143"/>
      <c r="W108" s="143"/>
      <c r="X108" s="143"/>
      <c r="Y108" s="143"/>
      <c r="Z108" s="143"/>
    </row>
    <row r="109" spans="1:26" ht="14.5" x14ac:dyDescent="0.3">
      <c r="A109" s="143"/>
      <c r="B109" s="171"/>
      <c r="C109" s="171"/>
      <c r="D109" s="171"/>
      <c r="E109" s="171"/>
      <c r="F109" s="143"/>
      <c r="G109" s="171"/>
      <c r="H109" s="143"/>
      <c r="I109" s="143"/>
      <c r="J109" s="143"/>
      <c r="K109" s="143"/>
      <c r="L109" s="143"/>
      <c r="M109" s="143"/>
      <c r="N109" s="143"/>
      <c r="O109" s="143"/>
      <c r="P109" s="143"/>
      <c r="Q109" s="143"/>
      <c r="R109" s="143"/>
      <c r="S109" s="143"/>
      <c r="T109" s="143"/>
      <c r="U109" s="143"/>
      <c r="V109" s="143"/>
      <c r="W109" s="143"/>
      <c r="X109" s="143"/>
      <c r="Y109" s="143"/>
      <c r="Z109" s="143"/>
    </row>
    <row r="110" spans="1:26" ht="14.5" x14ac:dyDescent="0.3">
      <c r="A110" s="143"/>
      <c r="B110" s="171"/>
      <c r="C110" s="171"/>
      <c r="D110" s="171"/>
      <c r="E110" s="171"/>
      <c r="F110" s="143"/>
      <c r="G110" s="171"/>
      <c r="H110" s="143"/>
      <c r="I110" s="143"/>
      <c r="J110" s="143"/>
      <c r="K110" s="143"/>
      <c r="L110" s="143"/>
      <c r="M110" s="143"/>
      <c r="N110" s="143"/>
      <c r="O110" s="143"/>
      <c r="P110" s="143"/>
      <c r="Q110" s="143"/>
      <c r="R110" s="143"/>
      <c r="S110" s="143"/>
      <c r="T110" s="143"/>
      <c r="U110" s="143"/>
      <c r="V110" s="143"/>
      <c r="W110" s="143"/>
      <c r="X110" s="143"/>
      <c r="Y110" s="143"/>
      <c r="Z110" s="143"/>
    </row>
    <row r="111" spans="1:26" ht="14.5" x14ac:dyDescent="0.3">
      <c r="A111" s="143"/>
      <c r="B111" s="171"/>
      <c r="C111" s="171"/>
      <c r="D111" s="171"/>
      <c r="E111" s="171"/>
      <c r="F111" s="143"/>
      <c r="G111" s="171"/>
      <c r="H111" s="143"/>
      <c r="I111" s="143"/>
      <c r="J111" s="143"/>
      <c r="K111" s="143"/>
      <c r="L111" s="143"/>
      <c r="M111" s="143"/>
      <c r="N111" s="143"/>
      <c r="O111" s="143"/>
      <c r="P111" s="143"/>
      <c r="Q111" s="143"/>
      <c r="R111" s="143"/>
      <c r="S111" s="143"/>
      <c r="T111" s="143"/>
      <c r="U111" s="143"/>
      <c r="V111" s="143"/>
      <c r="W111" s="143"/>
      <c r="X111" s="143"/>
      <c r="Y111" s="143"/>
      <c r="Z111" s="143"/>
    </row>
    <row r="112" spans="1:26" ht="14.5" x14ac:dyDescent="0.3">
      <c r="A112" s="143"/>
      <c r="B112" s="171"/>
      <c r="C112" s="171"/>
      <c r="D112" s="171"/>
      <c r="E112" s="171"/>
      <c r="F112" s="143"/>
      <c r="J112" s="143"/>
      <c r="K112" s="143"/>
      <c r="L112" s="143"/>
      <c r="M112" s="143"/>
      <c r="N112" s="143"/>
      <c r="O112" s="143"/>
      <c r="P112" s="143"/>
      <c r="Q112" s="143"/>
      <c r="R112" s="143"/>
      <c r="S112" s="143"/>
      <c r="T112" s="143"/>
      <c r="U112" s="143"/>
      <c r="V112" s="143"/>
      <c r="W112" s="143"/>
      <c r="X112" s="143"/>
      <c r="Y112" s="143"/>
      <c r="Z112" s="143"/>
    </row>
    <row r="113" spans="1:26" ht="14.5" x14ac:dyDescent="0.3">
      <c r="A113" s="143"/>
      <c r="B113" s="171"/>
      <c r="C113" s="171"/>
      <c r="D113" s="171"/>
      <c r="E113" s="171"/>
      <c r="F113" s="143"/>
      <c r="J113" s="143"/>
      <c r="K113" s="143"/>
      <c r="L113" s="143"/>
      <c r="M113" s="143"/>
      <c r="N113" s="143"/>
      <c r="O113" s="143"/>
      <c r="P113" s="143"/>
      <c r="Q113" s="143"/>
      <c r="R113" s="143"/>
      <c r="S113" s="143"/>
      <c r="T113" s="143"/>
      <c r="U113" s="143"/>
      <c r="V113" s="143"/>
      <c r="W113" s="143"/>
      <c r="X113" s="143"/>
      <c r="Y113" s="143"/>
      <c r="Z113" s="143"/>
    </row>
    <row r="114" spans="1:26" ht="14.5" x14ac:dyDescent="0.3">
      <c r="A114" s="143"/>
      <c r="B114" s="171"/>
      <c r="C114" s="171"/>
      <c r="D114" s="171"/>
      <c r="E114" s="171"/>
      <c r="F114" s="143"/>
      <c r="K114" s="143"/>
      <c r="L114" s="143"/>
      <c r="M114" s="143"/>
      <c r="N114" s="143"/>
      <c r="O114" s="143"/>
      <c r="P114" s="143"/>
      <c r="Q114" s="143"/>
      <c r="R114" s="143"/>
      <c r="S114" s="143"/>
      <c r="T114" s="143"/>
      <c r="U114" s="143"/>
      <c r="V114" s="143"/>
      <c r="W114" s="143"/>
      <c r="X114" s="143"/>
      <c r="Y114" s="143"/>
      <c r="Z114" s="143"/>
    </row>
    <row r="115" spans="1:26" ht="14.5" x14ac:dyDescent="0.3">
      <c r="A115" s="143"/>
      <c r="B115" s="171"/>
      <c r="C115" s="171"/>
      <c r="D115" s="171"/>
      <c r="E115" s="171"/>
      <c r="F115" s="143"/>
      <c r="K115" s="143"/>
      <c r="L115" s="143"/>
      <c r="M115" s="143"/>
      <c r="N115" s="143"/>
      <c r="O115" s="143"/>
      <c r="P115" s="143"/>
      <c r="Q115" s="143"/>
      <c r="R115" s="143"/>
      <c r="S115" s="143"/>
      <c r="T115" s="143"/>
      <c r="U115" s="143"/>
      <c r="V115" s="143"/>
      <c r="W115" s="143"/>
      <c r="X115" s="143"/>
      <c r="Y115" s="143"/>
      <c r="Z115" s="143"/>
    </row>
    <row r="116" spans="1:26" ht="14.5" x14ac:dyDescent="0.3">
      <c r="A116" s="143"/>
      <c r="B116" s="171"/>
      <c r="C116" s="171"/>
      <c r="D116" s="171"/>
      <c r="E116" s="171"/>
      <c r="F116" s="143"/>
      <c r="K116" s="143"/>
      <c r="L116" s="143"/>
      <c r="M116" s="143"/>
      <c r="N116" s="143"/>
      <c r="O116" s="143"/>
      <c r="P116" s="143"/>
      <c r="Q116" s="143"/>
      <c r="R116" s="143"/>
      <c r="S116" s="143"/>
      <c r="T116" s="143"/>
      <c r="U116" s="143"/>
      <c r="V116" s="143"/>
      <c r="W116" s="143"/>
      <c r="X116" s="143"/>
      <c r="Y116" s="143"/>
      <c r="Z116" s="143"/>
    </row>
    <row r="117" spans="1:26" ht="14.5" x14ac:dyDescent="0.3">
      <c r="A117" s="143"/>
      <c r="B117" s="171"/>
      <c r="C117" s="171"/>
      <c r="D117" s="171"/>
      <c r="E117" s="171"/>
      <c r="F117" s="143"/>
      <c r="K117" s="143"/>
      <c r="L117" s="143"/>
      <c r="M117" s="143"/>
      <c r="N117" s="143"/>
      <c r="O117" s="143"/>
      <c r="P117" s="143"/>
      <c r="Q117" s="143"/>
      <c r="R117" s="143"/>
      <c r="S117" s="143"/>
      <c r="T117" s="143"/>
      <c r="U117" s="143"/>
      <c r="V117" s="143"/>
      <c r="W117" s="143"/>
      <c r="X117" s="143"/>
      <c r="Y117" s="143"/>
      <c r="Z117" s="143"/>
    </row>
    <row r="118" spans="1:26" ht="14.5" x14ac:dyDescent="0.3">
      <c r="A118" s="143"/>
      <c r="B118" s="171"/>
      <c r="C118" s="171"/>
      <c r="D118" s="171"/>
      <c r="E118" s="171"/>
      <c r="F118" s="143"/>
      <c r="K118" s="143"/>
      <c r="L118" s="143"/>
      <c r="M118" s="143"/>
      <c r="N118" s="143"/>
      <c r="O118" s="143"/>
      <c r="P118" s="143"/>
      <c r="Q118" s="143"/>
      <c r="R118" s="143"/>
      <c r="S118" s="143"/>
      <c r="T118" s="143"/>
      <c r="U118" s="143"/>
      <c r="V118" s="143"/>
      <c r="W118" s="143"/>
      <c r="X118" s="143"/>
      <c r="Y118" s="143"/>
      <c r="Z118" s="143"/>
    </row>
    <row r="119" spans="1:26" ht="14.5" x14ac:dyDescent="0.3">
      <c r="A119" s="143"/>
      <c r="F119" s="143"/>
      <c r="K119" s="143"/>
      <c r="L119" s="143"/>
      <c r="M119" s="143"/>
      <c r="N119" s="143"/>
      <c r="O119" s="143"/>
      <c r="P119" s="143"/>
      <c r="Q119" s="143"/>
      <c r="R119" s="143"/>
      <c r="S119" s="143"/>
      <c r="T119" s="143"/>
      <c r="U119" s="143"/>
      <c r="V119" s="143"/>
      <c r="W119" s="143"/>
      <c r="X119" s="143"/>
      <c r="Y119" s="143"/>
      <c r="Z119" s="143"/>
    </row>
    <row r="120" spans="1:26" ht="14.5" x14ac:dyDescent="0.3">
      <c r="A120" s="143"/>
      <c r="F120" s="143"/>
      <c r="K120" s="143"/>
      <c r="L120" s="143"/>
      <c r="M120" s="143"/>
      <c r="N120" s="143"/>
      <c r="O120" s="143"/>
      <c r="P120" s="143"/>
      <c r="Q120" s="143"/>
      <c r="R120" s="143"/>
      <c r="S120" s="143"/>
      <c r="T120" s="143"/>
      <c r="U120" s="143"/>
      <c r="V120" s="143"/>
      <c r="W120" s="143"/>
      <c r="X120" s="143"/>
      <c r="Y120" s="143"/>
      <c r="Z120" s="143"/>
    </row>
    <row r="121" spans="1:26" ht="14.5" x14ac:dyDescent="0.3">
      <c r="A121" s="143"/>
      <c r="F121" s="143"/>
      <c r="K121" s="143"/>
      <c r="L121" s="143"/>
      <c r="M121" s="143"/>
      <c r="N121" s="143"/>
      <c r="O121" s="143"/>
      <c r="P121" s="143"/>
      <c r="Q121" s="143"/>
      <c r="R121" s="143"/>
      <c r="S121" s="143"/>
      <c r="T121" s="143"/>
      <c r="U121" s="143"/>
      <c r="V121" s="143"/>
      <c r="W121" s="143"/>
      <c r="X121" s="143"/>
      <c r="Y121" s="143"/>
      <c r="Z121" s="143"/>
    </row>
  </sheetData>
  <mergeCells count="9">
    <mergeCell ref="C17:E20"/>
    <mergeCell ref="C22:E23"/>
    <mergeCell ref="C25:E30"/>
    <mergeCell ref="C32:E34"/>
    <mergeCell ref="B3:D3"/>
    <mergeCell ref="C4:D4"/>
    <mergeCell ref="C5:D5"/>
    <mergeCell ref="B10:E10"/>
    <mergeCell ref="C12:E15"/>
  </mergeCells>
  <hyperlinks>
    <hyperlink ref="B1" location="Contents!A1" display="Back to Contents" xr:uid="{00000000-0004-0000-0500-000000000000}"/>
  </hyperlinks>
  <pageMargins left="0.70000000000000007" right="0.70000000000000007" top="0.75" bottom="0.75" header="0.30000000000000004" footer="0.30000000000000004"/>
  <pageSetup paperSize="0" orientation="portrait" horizontalDpi="0" verticalDpi="0" copies="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BA11"/>
  <sheetViews>
    <sheetView workbookViewId="0">
      <selection activeCell="B9" sqref="B9:H9"/>
    </sheetView>
  </sheetViews>
  <sheetFormatPr defaultColWidth="9.1796875" defaultRowHeight="14" x14ac:dyDescent="0.3"/>
  <cols>
    <col min="1" max="1" width="8.7265625" style="30" customWidth="1"/>
    <col min="2" max="11" width="20.7265625" style="30" customWidth="1"/>
    <col min="12" max="12" width="20.54296875" style="30" customWidth="1"/>
    <col min="13" max="19" width="20.7265625" style="30" customWidth="1"/>
    <col min="20" max="20" width="9.1796875" style="30" customWidth="1"/>
    <col min="21" max="16384" width="9.1796875" style="30"/>
  </cols>
  <sheetData>
    <row r="1" spans="1:53" s="27" customFormat="1" ht="28.15" customHeight="1" x14ac:dyDescent="0.3">
      <c r="B1" s="28" t="s">
        <v>44</v>
      </c>
      <c r="C1" s="28"/>
    </row>
    <row r="2" spans="1:53" ht="15" customHeight="1" thickBot="1" x14ac:dyDescent="0.3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row>
    <row r="3" spans="1:53" ht="25.9" customHeight="1" thickBot="1" x14ac:dyDescent="0.35">
      <c r="A3" s="27"/>
      <c r="B3" s="388" t="s">
        <v>191</v>
      </c>
      <c r="C3" s="388"/>
      <c r="D3" s="388"/>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row>
    <row r="4" spans="1:53" ht="13.5" customHeight="1" x14ac:dyDescent="0.3">
      <c r="A4" s="27"/>
      <c r="B4" s="172" t="s">
        <v>1</v>
      </c>
      <c r="C4" s="398" t="str">
        <f>Guidance!C$4</f>
        <v>TD0037 &amp; TS0038</v>
      </c>
      <c r="D4" s="398"/>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row>
    <row r="5" spans="1:53" ht="14.25" customHeight="1" thickBot="1" x14ac:dyDescent="0.35">
      <c r="A5" s="27"/>
      <c r="B5" s="173" t="s">
        <v>3</v>
      </c>
      <c r="C5" s="395" t="str">
        <f>Guidance!C$5</f>
        <v>Brompton Bicycle Ltd</v>
      </c>
      <c r="D5" s="395"/>
      <c r="E5" s="27"/>
      <c r="F5" s="27"/>
      <c r="G5" s="1"/>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row>
    <row r="6" spans="1:53" ht="14.25" customHeight="1" x14ac:dyDescent="0.3">
      <c r="A6" s="27"/>
      <c r="B6" s="48"/>
      <c r="C6" s="48"/>
      <c r="D6" s="149"/>
      <c r="E6" s="27"/>
      <c r="F6" s="27"/>
      <c r="G6" s="1"/>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row>
    <row r="7" spans="1:53" ht="14.25" customHeight="1" x14ac:dyDescent="0.3">
      <c r="A7" s="27"/>
      <c r="B7" s="174" t="s">
        <v>192</v>
      </c>
      <c r="C7" s="175"/>
      <c r="D7" s="176"/>
      <c r="E7" s="177"/>
      <c r="F7" s="177"/>
      <c r="G7" s="178"/>
      <c r="H7" s="17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row>
    <row r="8" spans="1:53" ht="14.25" customHeight="1" thickBot="1" x14ac:dyDescent="0.4">
      <c r="A8" s="27"/>
      <c r="B8" s="368" t="s">
        <v>396</v>
      </c>
      <c r="C8" s="27"/>
      <c r="D8" s="1"/>
      <c r="E8" s="1"/>
      <c r="F8" s="1"/>
      <c r="G8" s="1"/>
      <c r="H8" s="27"/>
      <c r="I8" s="27"/>
      <c r="J8" s="27"/>
      <c r="K8" s="68"/>
      <c r="L8" s="68"/>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row>
    <row r="9" spans="1:53" ht="18" customHeight="1" thickBot="1" x14ac:dyDescent="0.35">
      <c r="A9" s="27"/>
      <c r="B9" s="396" t="s">
        <v>193</v>
      </c>
      <c r="C9" s="396"/>
      <c r="D9" s="396"/>
      <c r="E9" s="396"/>
      <c r="F9" s="396"/>
      <c r="G9" s="396"/>
      <c r="H9" s="396"/>
      <c r="I9" s="396" t="s">
        <v>194</v>
      </c>
      <c r="J9" s="396"/>
      <c r="K9" s="396"/>
      <c r="L9" s="396"/>
      <c r="M9" s="396"/>
      <c r="N9" s="396"/>
      <c r="O9" s="396"/>
      <c r="P9" s="396"/>
      <c r="Q9" s="396"/>
      <c r="R9" s="396"/>
      <c r="S9" s="396"/>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row>
    <row r="10" spans="1:53" ht="70.5" thickBot="1" x14ac:dyDescent="0.35">
      <c r="A10" s="27"/>
      <c r="B10" s="179" t="s">
        <v>195</v>
      </c>
      <c r="C10" s="180" t="s">
        <v>196</v>
      </c>
      <c r="D10" s="181" t="s">
        <v>197</v>
      </c>
      <c r="E10" s="181" t="s">
        <v>198</v>
      </c>
      <c r="F10" s="181" t="s">
        <v>199</v>
      </c>
      <c r="G10" s="181" t="s">
        <v>200</v>
      </c>
      <c r="H10" s="182" t="s">
        <v>201</v>
      </c>
      <c r="I10" s="183" t="s">
        <v>202</v>
      </c>
      <c r="J10" s="184" t="s">
        <v>203</v>
      </c>
      <c r="K10" s="184" t="s">
        <v>204</v>
      </c>
      <c r="L10" s="184" t="s">
        <v>205</v>
      </c>
      <c r="M10" s="184" t="s">
        <v>206</v>
      </c>
      <c r="N10" s="184" t="s">
        <v>207</v>
      </c>
      <c r="O10" s="184" t="s">
        <v>208</v>
      </c>
      <c r="P10" s="184" t="s">
        <v>209</v>
      </c>
      <c r="Q10" s="184" t="s">
        <v>210</v>
      </c>
      <c r="R10" s="184" t="s">
        <v>211</v>
      </c>
      <c r="S10" s="182" t="s">
        <v>212</v>
      </c>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row>
    <row r="11" spans="1:53" s="73" customFormat="1" ht="14.5" x14ac:dyDescent="0.35">
      <c r="A11" s="57"/>
      <c r="B11" s="421" t="s">
        <v>394</v>
      </c>
      <c r="C11" s="422"/>
      <c r="D11" s="422"/>
      <c r="E11" s="422"/>
      <c r="F11" s="422"/>
      <c r="G11" s="422"/>
      <c r="H11" s="422"/>
      <c r="I11" s="422"/>
      <c r="J11" s="422"/>
      <c r="K11" s="422"/>
      <c r="L11" s="422"/>
      <c r="M11" s="422"/>
      <c r="N11" s="422"/>
      <c r="O11" s="422"/>
      <c r="P11" s="422"/>
      <c r="Q11" s="422"/>
      <c r="R11" s="422"/>
      <c r="S11" s="423"/>
      <c r="T11" s="68"/>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row>
  </sheetData>
  <mergeCells count="6">
    <mergeCell ref="B11:S11"/>
    <mergeCell ref="B3:D3"/>
    <mergeCell ref="C4:D4"/>
    <mergeCell ref="C5:D5"/>
    <mergeCell ref="B9:H9"/>
    <mergeCell ref="I9:S9"/>
  </mergeCells>
  <hyperlinks>
    <hyperlink ref="B1" location="Contents!A1" display="Back to Contents" xr:uid="{00000000-0004-0000-06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B1:AD17"/>
  <sheetViews>
    <sheetView workbookViewId="0">
      <selection activeCell="B8" sqref="B8"/>
    </sheetView>
  </sheetViews>
  <sheetFormatPr defaultColWidth="8.81640625" defaultRowHeight="14.5" x14ac:dyDescent="0.35"/>
  <cols>
    <col min="1" max="1" width="8.81640625" style="19" customWidth="1"/>
    <col min="2" max="2" width="24.453125" style="19" customWidth="1"/>
    <col min="3" max="3" width="15.1796875" style="19" customWidth="1"/>
    <col min="4" max="4" width="14.7265625" style="19" bestFit="1" customWidth="1"/>
    <col min="5" max="5" width="8.81640625" style="19" customWidth="1"/>
    <col min="6" max="8" width="11.81640625" style="19" bestFit="1" customWidth="1"/>
    <col min="9" max="18" width="8.81640625" style="19"/>
    <col min="19" max="30" width="10.453125" style="19" bestFit="1" customWidth="1"/>
    <col min="31" max="16384" width="8.81640625" style="19"/>
  </cols>
  <sheetData>
    <row r="1" spans="2:30" ht="19.399999999999999" customHeight="1" x14ac:dyDescent="0.35">
      <c r="B1" s="28" t="s">
        <v>44</v>
      </c>
    </row>
    <row r="2" spans="2:30" ht="15" thickBot="1" x14ac:dyDescent="0.4"/>
    <row r="3" spans="2:30" ht="18.5" thickBot="1" x14ac:dyDescent="0.4">
      <c r="B3" s="388" t="s">
        <v>213</v>
      </c>
      <c r="C3" s="388"/>
      <c r="D3" s="388"/>
    </row>
    <row r="4" spans="2:30" x14ac:dyDescent="0.35">
      <c r="B4" s="172" t="s">
        <v>1</v>
      </c>
      <c r="C4" s="398" t="str">
        <f>Guidance!C$4</f>
        <v>TD0037 &amp; TS0038</v>
      </c>
      <c r="D4" s="398"/>
    </row>
    <row r="5" spans="2:30" ht="15" thickBot="1" x14ac:dyDescent="0.4">
      <c r="B5" s="173" t="s">
        <v>3</v>
      </c>
      <c r="C5" s="395" t="str">
        <f>Guidance!C$5</f>
        <v>Brompton Bicycle Ltd</v>
      </c>
      <c r="D5" s="395"/>
    </row>
    <row r="7" spans="2:30" x14ac:dyDescent="0.35">
      <c r="B7" s="425" t="s">
        <v>214</v>
      </c>
      <c r="C7" s="425"/>
      <c r="D7" s="425"/>
      <c r="E7" s="425"/>
      <c r="F7" s="425"/>
      <c r="G7" s="425"/>
      <c r="H7" s="425"/>
    </row>
    <row r="8" spans="2:30" ht="15" thickBot="1" x14ac:dyDescent="0.4">
      <c r="B8" s="368" t="s">
        <v>397</v>
      </c>
    </row>
    <row r="9" spans="2:30" ht="15" thickBot="1" x14ac:dyDescent="0.4">
      <c r="B9" s="1"/>
      <c r="C9" s="82"/>
      <c r="D9" s="396" t="s">
        <v>215</v>
      </c>
      <c r="E9" s="396"/>
      <c r="F9" s="396"/>
      <c r="G9" s="396"/>
      <c r="H9" s="396"/>
      <c r="I9" s="396" t="s">
        <v>126</v>
      </c>
      <c r="J9" s="396"/>
      <c r="K9" s="396"/>
      <c r="L9" s="396"/>
      <c r="S9" s="293"/>
      <c r="T9" s="293"/>
      <c r="U9" s="293"/>
      <c r="V9" s="293"/>
      <c r="W9" s="293"/>
      <c r="X9" s="293"/>
      <c r="Y9" s="293"/>
      <c r="Z9" s="293"/>
      <c r="AA9" s="293"/>
      <c r="AB9" s="293"/>
      <c r="AC9" s="293"/>
      <c r="AD9" s="293"/>
    </row>
    <row r="10" spans="2:30" ht="15" thickBot="1" x14ac:dyDescent="0.4">
      <c r="B10" s="1"/>
      <c r="C10" s="185" t="s">
        <v>127</v>
      </c>
      <c r="D10" s="126" t="s">
        <v>216</v>
      </c>
      <c r="E10" s="127" t="s">
        <v>217</v>
      </c>
      <c r="F10" s="127" t="str">
        <f>'2)_PCN_comparison'!D12</f>
        <v>L1H3LS22C</v>
      </c>
      <c r="G10" s="127" t="str">
        <f>'2)_PCN_comparison'!D13</f>
        <v>L1H3LT22C</v>
      </c>
      <c r="H10" s="128" t="s">
        <v>218</v>
      </c>
      <c r="I10" s="129" t="s">
        <v>219</v>
      </c>
      <c r="J10" s="130" t="s">
        <v>219</v>
      </c>
      <c r="K10" s="131" t="s">
        <v>219</v>
      </c>
      <c r="L10" s="131" t="s">
        <v>219</v>
      </c>
    </row>
    <row r="11" spans="2:30" x14ac:dyDescent="0.35">
      <c r="B11" s="426" t="s">
        <v>394</v>
      </c>
      <c r="C11" s="427"/>
      <c r="D11" s="427"/>
      <c r="E11" s="427"/>
      <c r="F11" s="427"/>
      <c r="G11" s="427"/>
      <c r="H11" s="427"/>
      <c r="I11" s="427"/>
      <c r="J11" s="427"/>
      <c r="K11" s="427"/>
      <c r="L11" s="428"/>
    </row>
    <row r="12" spans="2:30" ht="15" thickBot="1" x14ac:dyDescent="0.4">
      <c r="B12" s="111" t="s">
        <v>220</v>
      </c>
      <c r="C12" s="112"/>
      <c r="D12" s="335"/>
      <c r="E12" s="335"/>
      <c r="F12" s="335"/>
      <c r="G12" s="335"/>
      <c r="H12" s="336"/>
      <c r="I12" s="113"/>
      <c r="J12" s="113"/>
      <c r="K12" s="113"/>
      <c r="L12" s="186"/>
    </row>
    <row r="15" spans="2:30" ht="15" hidden="1" thickBot="1" x14ac:dyDescent="0.4">
      <c r="B15" s="187" t="s">
        <v>221</v>
      </c>
      <c r="C15" s="188"/>
      <c r="D15" s="188"/>
      <c r="E15" s="188"/>
      <c r="F15" s="188"/>
      <c r="G15" s="189"/>
      <c r="H15" s="190"/>
      <c r="I15" s="190"/>
      <c r="J15" s="190"/>
      <c r="K15" s="190"/>
      <c r="L15" s="191"/>
    </row>
    <row r="16" spans="2:30" ht="15" hidden="1" thickBot="1" x14ac:dyDescent="0.4">
      <c r="B16" s="424"/>
      <c r="C16" s="424"/>
      <c r="D16" s="424"/>
      <c r="E16" s="424"/>
      <c r="F16" s="424"/>
      <c r="G16" s="424"/>
      <c r="H16" s="424"/>
      <c r="I16" s="424"/>
      <c r="J16" s="424"/>
      <c r="K16" s="424"/>
      <c r="L16" s="424"/>
    </row>
    <row r="17" spans="2:12" ht="15" hidden="1" thickBot="1" x14ac:dyDescent="0.4">
      <c r="B17" s="424"/>
      <c r="C17" s="424"/>
      <c r="D17" s="424"/>
      <c r="E17" s="424"/>
      <c r="F17" s="424"/>
      <c r="G17" s="424"/>
      <c r="H17" s="424"/>
      <c r="I17" s="424"/>
      <c r="J17" s="424"/>
      <c r="K17" s="424"/>
      <c r="L17" s="424"/>
    </row>
  </sheetData>
  <mergeCells count="8">
    <mergeCell ref="B16:L17"/>
    <mergeCell ref="B3:D3"/>
    <mergeCell ref="C4:D4"/>
    <mergeCell ref="C5:D5"/>
    <mergeCell ref="B7:H7"/>
    <mergeCell ref="D9:H9"/>
    <mergeCell ref="I9:L9"/>
    <mergeCell ref="B11:L11"/>
  </mergeCells>
  <hyperlinks>
    <hyperlink ref="B1" location="Contents!A1" display="Back to Contents" xr:uid="{00000000-0004-0000-07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8D21E-A49E-4911-B364-57988DD559DD}">
  <sheetPr>
    <tabColor rgb="FF00B050"/>
  </sheetPr>
  <dimension ref="A1:Z63"/>
  <sheetViews>
    <sheetView workbookViewId="0">
      <selection activeCell="C15" sqref="C15"/>
    </sheetView>
  </sheetViews>
  <sheetFormatPr defaultColWidth="9.1796875" defaultRowHeight="14" x14ac:dyDescent="0.3"/>
  <cols>
    <col min="1" max="1" width="10.453125" style="30" customWidth="1"/>
    <col min="2" max="2" width="28" style="30" customWidth="1"/>
    <col min="3" max="3" width="35.1796875" style="30" customWidth="1"/>
    <col min="4" max="4" width="28.1796875" style="30" customWidth="1"/>
    <col min="5" max="5" width="20.7265625" style="30" customWidth="1"/>
    <col min="6" max="6" width="11.81640625" style="30" customWidth="1"/>
    <col min="7" max="16384" width="9.1796875" style="30"/>
  </cols>
  <sheetData>
    <row r="1" spans="1:26" s="27" customFormat="1" ht="15" customHeight="1" x14ac:dyDescent="0.3">
      <c r="B1" s="28" t="s">
        <v>44</v>
      </c>
      <c r="C1" s="306"/>
    </row>
    <row r="2" spans="1:26" customFormat="1" ht="15" customHeight="1" thickBot="1" x14ac:dyDescent="0.4">
      <c r="A2" s="27"/>
      <c r="B2" s="27"/>
      <c r="C2" s="27"/>
      <c r="D2" s="27"/>
      <c r="E2" s="27"/>
      <c r="F2" s="27"/>
      <c r="G2" s="27"/>
      <c r="H2" s="27"/>
      <c r="I2" s="27"/>
      <c r="J2" s="27"/>
      <c r="K2" s="27"/>
      <c r="L2" s="27"/>
      <c r="M2" s="27"/>
      <c r="N2" s="27"/>
      <c r="O2" s="27"/>
      <c r="P2" s="27"/>
      <c r="Q2" s="27"/>
      <c r="R2" s="27"/>
      <c r="S2" s="27"/>
      <c r="T2" s="27"/>
      <c r="U2" s="27"/>
      <c r="V2" s="27"/>
      <c r="W2" s="27"/>
      <c r="X2" s="27"/>
      <c r="Y2" s="27"/>
      <c r="Z2" s="27"/>
    </row>
    <row r="3" spans="1:26" customFormat="1" ht="20.25" customHeight="1" thickBot="1" x14ac:dyDescent="0.4">
      <c r="A3" s="27"/>
      <c r="B3" s="397" t="s">
        <v>222</v>
      </c>
      <c r="C3" s="397"/>
      <c r="D3" s="397"/>
      <c r="E3" s="27"/>
      <c r="F3" s="144" t="s">
        <v>114</v>
      </c>
      <c r="G3" s="27"/>
      <c r="H3" s="27"/>
      <c r="I3" s="27"/>
      <c r="J3" s="27"/>
      <c r="K3" s="27"/>
      <c r="L3" s="27"/>
      <c r="M3" s="27"/>
      <c r="N3" s="27"/>
      <c r="O3" s="27"/>
      <c r="P3" s="27"/>
      <c r="Q3" s="27"/>
      <c r="R3" s="27"/>
      <c r="S3" s="27"/>
      <c r="T3" s="27"/>
      <c r="U3" s="27"/>
      <c r="V3" s="27"/>
      <c r="W3" s="27"/>
      <c r="X3" s="27"/>
      <c r="Y3" s="27"/>
      <c r="Z3" s="27"/>
    </row>
    <row r="4" spans="1:26" customFormat="1" ht="17.25" customHeight="1" thickBot="1" x14ac:dyDescent="0.4">
      <c r="A4" s="27"/>
      <c r="B4" s="63" t="s">
        <v>223</v>
      </c>
      <c r="C4" s="398" t="str">
        <f>[1]Guidance!C$4</f>
        <v>TD0037 &amp; TS0038</v>
      </c>
      <c r="D4" s="398"/>
      <c r="E4" s="27"/>
      <c r="F4" s="84" t="s">
        <v>115</v>
      </c>
      <c r="G4" s="27"/>
      <c r="H4" s="27"/>
      <c r="I4" s="27"/>
      <c r="J4" s="27"/>
      <c r="K4" s="27"/>
      <c r="L4" s="27"/>
      <c r="M4" s="27"/>
      <c r="N4" s="27"/>
      <c r="O4" s="27"/>
      <c r="P4" s="27"/>
      <c r="Q4" s="27"/>
      <c r="R4" s="27"/>
      <c r="S4" s="27"/>
      <c r="T4" s="27"/>
      <c r="U4" s="27"/>
      <c r="V4" s="27"/>
      <c r="W4" s="27"/>
      <c r="X4" s="27"/>
      <c r="Y4" s="27"/>
      <c r="Z4" s="27"/>
    </row>
    <row r="5" spans="1:26" customFormat="1" ht="15" customHeight="1" thickBot="1" x14ac:dyDescent="0.4">
      <c r="A5" s="27"/>
      <c r="B5" s="64" t="s">
        <v>3</v>
      </c>
      <c r="C5" s="395" t="s">
        <v>4</v>
      </c>
      <c r="D5" s="395"/>
      <c r="E5" s="27"/>
      <c r="F5" s="27"/>
      <c r="G5" s="27"/>
      <c r="H5" s="27"/>
      <c r="I5" s="27"/>
      <c r="J5" s="27"/>
      <c r="K5" s="27"/>
      <c r="L5" s="27"/>
      <c r="M5" s="27"/>
      <c r="N5" s="27"/>
      <c r="O5" s="27"/>
      <c r="P5" s="27"/>
      <c r="Q5" s="27"/>
      <c r="R5" s="27"/>
      <c r="S5" s="27"/>
      <c r="T5" s="27"/>
      <c r="U5" s="27"/>
      <c r="V5" s="27"/>
      <c r="W5" s="27"/>
      <c r="X5" s="27"/>
      <c r="Y5" s="27"/>
      <c r="Z5" s="27"/>
    </row>
    <row r="6" spans="1:26" customFormat="1" ht="15" customHeight="1" x14ac:dyDescent="0.35">
      <c r="A6" s="27"/>
      <c r="B6" s="38"/>
      <c r="C6" s="38"/>
      <c r="D6" s="38"/>
      <c r="E6" s="27"/>
      <c r="F6" s="27"/>
      <c r="G6" s="27"/>
      <c r="H6" s="27"/>
      <c r="I6" s="27"/>
      <c r="J6" s="27"/>
      <c r="K6" s="27"/>
      <c r="L6" s="27"/>
      <c r="M6" s="27"/>
      <c r="N6" s="27"/>
      <c r="O6" s="27"/>
      <c r="P6" s="27"/>
      <c r="Q6" s="27"/>
      <c r="R6" s="27"/>
      <c r="S6" s="27"/>
      <c r="T6" s="27"/>
      <c r="U6" s="27"/>
      <c r="V6" s="27"/>
      <c r="W6" s="27"/>
      <c r="X6" s="27"/>
      <c r="Y6" s="27"/>
      <c r="Z6" s="27"/>
    </row>
    <row r="7" spans="1:26" customFormat="1" ht="15" customHeight="1" x14ac:dyDescent="0.35">
      <c r="A7" s="27"/>
      <c r="B7" s="307" t="s">
        <v>224</v>
      </c>
      <c r="C7" s="308"/>
      <c r="D7" s="308"/>
      <c r="E7" s="192"/>
      <c r="F7" s="30"/>
      <c r="G7" s="30"/>
      <c r="H7" s="30"/>
      <c r="I7" s="30"/>
      <c r="J7" s="30"/>
      <c r="K7" s="30"/>
      <c r="L7" s="27"/>
      <c r="M7" s="27"/>
      <c r="N7" s="27"/>
      <c r="O7" s="27"/>
      <c r="P7" s="27"/>
      <c r="Q7" s="27"/>
      <c r="R7" s="27"/>
      <c r="S7" s="27"/>
      <c r="T7" s="27"/>
      <c r="U7" s="27"/>
      <c r="V7" s="27"/>
      <c r="W7" s="27"/>
      <c r="X7" s="27"/>
      <c r="Y7" s="27"/>
      <c r="Z7" s="27"/>
    </row>
    <row r="8" spans="1:26" customFormat="1" ht="15" thickBot="1" x14ac:dyDescent="0.4">
      <c r="A8" s="27"/>
      <c r="B8" s="27"/>
      <c r="C8" s="27"/>
      <c r="D8" s="27"/>
      <c r="E8" s="27"/>
      <c r="F8" s="27"/>
      <c r="G8" s="27"/>
      <c r="H8" s="27"/>
      <c r="I8" s="27"/>
      <c r="J8" s="27"/>
      <c r="K8" s="27"/>
      <c r="L8" s="27"/>
      <c r="M8" s="27"/>
      <c r="N8" s="27"/>
      <c r="O8" s="27"/>
      <c r="P8" s="27"/>
      <c r="Q8" s="27"/>
      <c r="R8" s="27"/>
      <c r="S8" s="27"/>
      <c r="T8" s="27"/>
      <c r="U8" s="27"/>
      <c r="V8" s="27"/>
      <c r="W8" s="27"/>
      <c r="X8" s="27"/>
      <c r="Y8" s="27"/>
      <c r="Z8" s="27"/>
    </row>
    <row r="9" spans="1:26" customFormat="1" ht="44.25" customHeight="1" thickBot="1" x14ac:dyDescent="0.4">
      <c r="A9" s="27"/>
      <c r="B9" s="309" t="s">
        <v>225</v>
      </c>
      <c r="C9" s="310" t="s">
        <v>226</v>
      </c>
      <c r="D9" s="310" t="s">
        <v>227</v>
      </c>
      <c r="E9" s="193" t="s">
        <v>228</v>
      </c>
      <c r="F9" s="194"/>
      <c r="G9" s="27"/>
      <c r="H9" s="27"/>
      <c r="I9" s="27"/>
      <c r="J9" s="27"/>
      <c r="K9" s="27"/>
      <c r="L9" s="27"/>
      <c r="M9" s="27"/>
      <c r="N9" s="27"/>
      <c r="O9" s="27"/>
      <c r="P9" s="27"/>
      <c r="Q9" s="27"/>
      <c r="R9" s="27"/>
      <c r="S9" s="27"/>
      <c r="T9" s="27"/>
      <c r="U9" s="27"/>
      <c r="V9" s="27"/>
      <c r="W9" s="27"/>
      <c r="X9" s="27"/>
      <c r="Y9" s="27"/>
      <c r="Z9" s="27"/>
    </row>
    <row r="10" spans="1:26" customFormat="1" ht="14.15" customHeight="1" thickBot="1" x14ac:dyDescent="0.4">
      <c r="A10" s="429"/>
      <c r="B10" s="195" t="s">
        <v>229</v>
      </c>
      <c r="C10" s="311">
        <v>0</v>
      </c>
      <c r="D10" s="312">
        <v>0</v>
      </c>
      <c r="E10" s="313">
        <v>0</v>
      </c>
      <c r="F10" s="27"/>
      <c r="G10" s="27"/>
      <c r="H10" s="27"/>
      <c r="I10" s="27"/>
      <c r="J10" s="27"/>
      <c r="K10" s="27"/>
      <c r="L10" s="27"/>
      <c r="M10" s="27"/>
      <c r="N10" s="27"/>
      <c r="O10" s="27"/>
      <c r="P10" s="27"/>
      <c r="Q10" s="27"/>
      <c r="R10" s="27"/>
      <c r="S10" s="27"/>
      <c r="T10" s="27"/>
      <c r="U10" s="27"/>
      <c r="V10" s="27"/>
      <c r="W10" s="27"/>
      <c r="X10" s="27"/>
      <c r="Y10" s="27"/>
      <c r="Z10" s="27"/>
    </row>
    <row r="11" spans="1:26" customFormat="1" ht="15" thickBot="1" x14ac:dyDescent="0.4">
      <c r="A11" s="429"/>
      <c r="B11" s="195" t="s">
        <v>230</v>
      </c>
      <c r="C11" s="314">
        <v>0</v>
      </c>
      <c r="D11" s="315">
        <v>0</v>
      </c>
      <c r="E11" s="316">
        <v>0</v>
      </c>
      <c r="F11" s="27"/>
      <c r="G11" s="27"/>
      <c r="H11" s="27"/>
      <c r="I11" s="27"/>
      <c r="J11" s="27"/>
      <c r="K11" s="27"/>
      <c r="L11" s="27"/>
      <c r="M11" s="27"/>
      <c r="N11" s="27"/>
      <c r="O11" s="27"/>
      <c r="P11" s="27"/>
      <c r="Q11" s="27"/>
      <c r="R11" s="27"/>
      <c r="S11" s="27"/>
      <c r="T11" s="27"/>
      <c r="U11" s="27"/>
      <c r="V11" s="27"/>
      <c r="W11" s="27"/>
      <c r="X11" s="27"/>
      <c r="Y11" s="27"/>
      <c r="Z11" s="27"/>
    </row>
    <row r="12" spans="1:26" customFormat="1" ht="15" thickBot="1" x14ac:dyDescent="0.4">
      <c r="A12" s="429"/>
      <c r="B12" s="195" t="s">
        <v>231</v>
      </c>
      <c r="C12" s="314">
        <v>0</v>
      </c>
      <c r="D12" s="315">
        <v>0</v>
      </c>
      <c r="E12" s="316">
        <v>0</v>
      </c>
      <c r="F12" s="27"/>
      <c r="G12" s="27"/>
      <c r="H12" s="27"/>
      <c r="I12" s="27"/>
      <c r="J12" s="27"/>
      <c r="K12" s="27"/>
      <c r="L12" s="27"/>
      <c r="M12" s="27"/>
      <c r="N12" s="27"/>
      <c r="O12" s="27"/>
      <c r="P12" s="27"/>
      <c r="Q12" s="27"/>
      <c r="R12" s="27"/>
      <c r="S12" s="27"/>
      <c r="T12" s="27"/>
      <c r="U12" s="27"/>
      <c r="V12" s="27"/>
      <c r="W12" s="27"/>
      <c r="X12" s="27"/>
      <c r="Y12" s="27"/>
      <c r="Z12" s="27"/>
    </row>
    <row r="13" spans="1:26" customFormat="1" ht="15" thickBot="1" x14ac:dyDescent="0.4">
      <c r="A13" s="429"/>
      <c r="B13" s="195" t="s">
        <v>232</v>
      </c>
      <c r="C13" s="317">
        <v>0</v>
      </c>
      <c r="D13" s="40">
        <v>0</v>
      </c>
      <c r="E13" s="41">
        <v>0</v>
      </c>
      <c r="F13" s="27"/>
      <c r="G13" s="27"/>
      <c r="H13" s="27"/>
      <c r="I13" s="27"/>
      <c r="J13" s="27"/>
      <c r="K13" s="27"/>
      <c r="L13" s="27"/>
      <c r="M13" s="27"/>
      <c r="N13" s="27"/>
      <c r="O13" s="27"/>
      <c r="P13" s="27"/>
      <c r="Q13" s="27"/>
      <c r="R13" s="27"/>
      <c r="S13" s="27"/>
      <c r="T13" s="27"/>
      <c r="U13" s="27"/>
      <c r="V13" s="27"/>
      <c r="W13" s="27"/>
      <c r="X13" s="27"/>
      <c r="Y13" s="27"/>
      <c r="Z13" s="27"/>
    </row>
    <row r="14" spans="1:26" customFormat="1" ht="14.5" x14ac:dyDescent="0.35">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row>
    <row r="15" spans="1:26" customFormat="1" ht="14.5" x14ac:dyDescent="0.35">
      <c r="A15" s="27"/>
      <c r="B15" s="337" t="s">
        <v>387</v>
      </c>
      <c r="C15" s="27"/>
      <c r="D15" s="27"/>
      <c r="E15" s="27"/>
      <c r="F15" s="27"/>
      <c r="G15" s="27"/>
      <c r="H15" s="27"/>
      <c r="I15" s="27"/>
      <c r="J15" s="27"/>
      <c r="K15" s="27"/>
      <c r="L15" s="27"/>
      <c r="M15" s="27"/>
      <c r="N15" s="27"/>
      <c r="O15" s="27"/>
      <c r="P15" s="27"/>
      <c r="Q15" s="27"/>
      <c r="R15" s="27"/>
      <c r="S15" s="27"/>
      <c r="T15" s="27"/>
      <c r="U15" s="27"/>
      <c r="V15" s="27"/>
      <c r="W15" s="27"/>
      <c r="X15" s="27"/>
      <c r="Y15" s="27"/>
      <c r="Z15" s="27"/>
    </row>
    <row r="16" spans="1:26" customFormat="1" ht="14.5" x14ac:dyDescent="0.3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row>
    <row r="17" spans="1:26" customFormat="1" ht="14.5" x14ac:dyDescent="0.3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row>
    <row r="18" spans="1:26" customFormat="1" ht="14.5" x14ac:dyDescent="0.35">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row>
    <row r="19" spans="1:26" customFormat="1" ht="14.5" x14ac:dyDescent="0.35">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row>
    <row r="20" spans="1:26" customFormat="1" ht="14.5" x14ac:dyDescent="0.35">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row>
    <row r="21" spans="1:26" customFormat="1" ht="14.5" x14ac:dyDescent="0.35">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row>
    <row r="22" spans="1:26" customFormat="1" ht="14.5" x14ac:dyDescent="0.35">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row>
    <row r="23" spans="1:26" customFormat="1" ht="14.5" x14ac:dyDescent="0.35">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row>
    <row r="24" spans="1:26" customFormat="1" ht="14.5" x14ac:dyDescent="0.35">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row>
    <row r="25" spans="1:26" customFormat="1" ht="14.5" x14ac:dyDescent="0.35">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row>
    <row r="26" spans="1:26" customFormat="1" ht="14.5" x14ac:dyDescent="0.35">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row>
    <row r="27" spans="1:26" customFormat="1" ht="14.5" x14ac:dyDescent="0.3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row>
    <row r="28" spans="1:26" customFormat="1" ht="14.5" x14ac:dyDescent="0.35">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row>
    <row r="29" spans="1:26" customFormat="1" ht="14.5" x14ac:dyDescent="0.35">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row>
    <row r="30" spans="1:26" customFormat="1" ht="14.5" x14ac:dyDescent="0.35">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row>
    <row r="31" spans="1:26" customFormat="1" ht="14.5" x14ac:dyDescent="0.35">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row>
    <row r="32" spans="1:26" customFormat="1" ht="14.5" x14ac:dyDescent="0.35">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row>
    <row r="33" spans="1:26" customFormat="1" ht="14.5" x14ac:dyDescent="0.35">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row>
    <row r="34" spans="1:26" customFormat="1" ht="14.5" x14ac:dyDescent="0.35">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row>
    <row r="35" spans="1:26" customFormat="1" ht="14.5" x14ac:dyDescent="0.35">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row>
    <row r="36" spans="1:26" customFormat="1" ht="14.5" x14ac:dyDescent="0.35">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row>
    <row r="37" spans="1:26" customFormat="1" ht="14.5" x14ac:dyDescent="0.35">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6" customFormat="1" ht="14.5" x14ac:dyDescent="0.3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6" customFormat="1" ht="14.5" x14ac:dyDescent="0.3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spans="1:26" customFormat="1" ht="14.5" x14ac:dyDescent="0.3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6" customFormat="1" ht="14.5" x14ac:dyDescent="0.3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spans="1:26" customFormat="1" ht="14.5" x14ac:dyDescent="0.3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row>
    <row r="43" spans="1:26" customFormat="1" ht="14.5" x14ac:dyDescent="0.3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6" customFormat="1" ht="14.5" x14ac:dyDescent="0.3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6" customFormat="1" ht="14.5" x14ac:dyDescent="0.3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spans="1:26" customFormat="1" ht="14.5" x14ac:dyDescent="0.3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spans="1:26" customFormat="1" ht="14.5" x14ac:dyDescent="0.3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6" customFormat="1" ht="14.5" x14ac:dyDescent="0.3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row>
    <row r="49" spans="1:26" customFormat="1" ht="14.5" x14ac:dyDescent="0.3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row>
    <row r="50" spans="1:26" customFormat="1" ht="14.5" x14ac:dyDescent="0.3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spans="1:26" customFormat="1" ht="14.5" x14ac:dyDescent="0.3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row>
    <row r="52" spans="1:26" customFormat="1" ht="14.5" x14ac:dyDescent="0.3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spans="1:26" customFormat="1" ht="14.5" x14ac:dyDescent="0.3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row>
    <row r="54" spans="1:26" customFormat="1" ht="14.5" x14ac:dyDescent="0.35">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6" customFormat="1" ht="14.5" x14ac:dyDescent="0.3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6" customFormat="1" ht="14.5" x14ac:dyDescent="0.3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6" customFormat="1" ht="14.5" x14ac:dyDescent="0.35">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row>
    <row r="58" spans="1:26" customFormat="1" ht="14.5" x14ac:dyDescent="0.3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row>
    <row r="59" spans="1:26" customFormat="1" ht="14.5" x14ac:dyDescent="0.3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row>
    <row r="60" spans="1:26" customFormat="1" ht="14.5" x14ac:dyDescent="0.3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row>
    <row r="61" spans="1:26" customFormat="1" ht="14.5" x14ac:dyDescent="0.3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row>
    <row r="62" spans="1:26" customFormat="1" ht="14.5" x14ac:dyDescent="0.3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row>
    <row r="63" spans="1:26" customFormat="1" ht="14.5" x14ac:dyDescent="0.3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row>
  </sheetData>
  <mergeCells count="4">
    <mergeCell ref="B3:D3"/>
    <mergeCell ref="C4:D4"/>
    <mergeCell ref="C5:D5"/>
    <mergeCell ref="A10:A13"/>
  </mergeCells>
  <hyperlinks>
    <hyperlink ref="B1" location="Contents!A1" display="Back to Contents" xr:uid="{B147ECE2-79F8-43B7-9271-714E0602064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2" ma:contentTypeDescription="Create a new document." ma:contentTypeScope="" ma:versionID="56950577f264f632766a75cb3b9aba8c">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aa30e3010c7aed7f30ac38113d41b4b5"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5C977239-9C00-42FF-8E12-AEA32A53367C}">
  <ds:schemaRefs>
    <ds:schemaRef ds:uri="http://schemas.microsoft.com/sharepoint/v3/contenttype/forms"/>
  </ds:schemaRefs>
</ds:datastoreItem>
</file>

<file path=customXml/itemProps2.xml><?xml version="1.0" encoding="utf-8"?>
<ds:datastoreItem xmlns:ds="http://schemas.openxmlformats.org/officeDocument/2006/customXml" ds:itemID="{C25CEC6C-4162-476F-8492-31723472BAEF}"/>
</file>

<file path=customXml/itemProps3.xml><?xml version="1.0" encoding="utf-8"?>
<ds:datastoreItem xmlns:ds="http://schemas.openxmlformats.org/officeDocument/2006/customXml" ds:itemID="{965D5FB8-B136-446A-AC61-8769A0267D31}">
  <ds:schemaRefs>
    <ds:schemaRef ds:uri="http://schemas.microsoft.com/office/2006/metadata/properties"/>
    <ds:schemaRef ds:uri="http://schemas.microsoft.com/office/2006/documentManagement/types"/>
    <ds:schemaRef ds:uri="b13adc80-cef7-426d-8112-cf3b66f4dc36"/>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81be5ce4-6b7a-45ba-bd78-d38f5c4c7aa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Guidance</vt:lpstr>
      <vt:lpstr>Contents</vt:lpstr>
      <vt:lpstr>1)_Associated_companies</vt:lpstr>
      <vt:lpstr>2)_PCN_comparison</vt:lpstr>
      <vt:lpstr>3)_Cost_to_make_and_sell</vt:lpstr>
      <vt:lpstr>4)_Cost_reconciliation</vt:lpstr>
      <vt:lpstr>5_1)_Raw_materials_and_input_</vt:lpstr>
      <vt:lpstr>5_2)_Direct_labour</vt:lpstr>
      <vt:lpstr>6)_Purchases_of_the_like_goods</vt:lpstr>
      <vt:lpstr>7)_T_by_T_Domestic_Sales</vt:lpstr>
      <vt:lpstr>8)__Export_sales</vt:lpstr>
      <vt:lpstr>9)_Sales_reconciliation</vt:lpstr>
      <vt:lpstr>10)_Captive_sales_and_use</vt:lpstr>
      <vt:lpstr>11)_Injury</vt:lpstr>
      <vt:lpstr>12)_Investments_and_ROI</vt:lpstr>
      <vt:lpstr>13)_Forward_sales_contracts</vt:lpstr>
      <vt:lpstr>14)_Economic_Interest_Test</vt:lpstr>
      <vt:lpstr>'11)_Injury'!Print_Area</vt:lpstr>
      <vt:lpstr>'4)_Cost_reconciliation'!Print_Area</vt:lpstr>
      <vt:lpstr>'9)_Sales_reconciliation'!Print_Area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2023-07-07T10:53:17Z</dcterms:created>
  <dcterms:modified xsi:type="dcterms:W3CDTF">2024-03-05T15:15:11Z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Reconsideration Phase">
    <vt:lpwstr/>
  </property>
  <property fmtid="{D5CDD505-2E9C-101B-9397-08002B2CF9AE}" pid="4" name="Order">
    <vt:r8>2283600</vt:r8>
  </property>
  <property fmtid="{D5CDD505-2E9C-101B-9397-08002B2CF9AE}" pid="5" name="OperationalTheme">
    <vt:lpwstr/>
  </property>
  <property fmtid="{D5CDD505-2E9C-101B-9397-08002B2CF9AE}" pid="6" name="QC Gate">
    <vt:lpwstr/>
  </property>
  <property fmtid="{D5CDD505-2E9C-101B-9397-08002B2CF9AE}" pid="7" name="InvestigationType">
    <vt:lpwstr>65;#Templates|e2efe624-fe4f-432e-ae05-8257c17f4e34</vt:lpwstr>
  </property>
  <property fmtid="{D5CDD505-2E9C-101B-9397-08002B2CF9AE}" pid="8" name="xd_ProgID">
    <vt:lpwstr/>
  </property>
  <property fmtid="{D5CDD505-2E9C-101B-9397-08002B2CF9AE}" pid="9" name="MediaServiceImageTags">
    <vt:lpwstr/>
  </property>
  <property fmtid="{D5CDD505-2E9C-101B-9397-08002B2CF9AE}" pid="10" name="Party Class (Test)">
    <vt:lpwstr/>
  </property>
  <property fmtid="{D5CDD505-2E9C-101B-9397-08002B2CF9AE}" pid="11" name="ContentTypeId">
    <vt:lpwstr>0x010100C9280E48E807ED4AA4BA7BE40CA69573</vt:lpwstr>
  </property>
  <property fmtid="{D5CDD505-2E9C-101B-9397-08002B2CF9AE}" pid="12" name="ComplianceAssetId">
    <vt:lpwstr/>
  </property>
  <property fmtid="{D5CDD505-2E9C-101B-9397-08002B2CF9AE}" pid="13" name="TemplateUrl">
    <vt:lpwstr/>
  </property>
  <property fmtid="{D5CDD505-2E9C-101B-9397-08002B2CF9AE}" pid="14" name="InvestigationArea">
    <vt:lpwstr>71;#Questionnaire|f72e2d00-ee3e-472e-ad03-52ff1dd36cc6</vt:lpwstr>
  </property>
  <property fmtid="{D5CDD505-2E9C-101B-9397-08002B2CF9AE}" pid="15" name="_ExtendedDescription">
    <vt:lpwstr/>
  </property>
  <property fmtid="{D5CDD505-2E9C-101B-9397-08002B2CF9AE}" pid="16" name="RelatedCountry">
    <vt:lpwstr>31;#China|450f57c4-d239-451b-a905-81825d5a728d</vt:lpwstr>
  </property>
  <property fmtid="{D5CDD505-2E9C-101B-9397-08002B2CF9AE}" pid="17" name="Sensitivity">
    <vt:lpwstr>OFFICIAL</vt:lpwstr>
  </property>
  <property fmtid="{D5CDD505-2E9C-101B-9397-08002B2CF9AE}" pid="18" name="xd_Signature">
    <vt:bool>false</vt:bool>
  </property>
  <property fmtid="{D5CDD505-2E9C-101B-9397-08002B2CF9AE}" pid="19" name="SharedWithUsers">
    <vt:lpwstr>35;#Zoe Manson;#283;#Nick Johnson;#277;#Matthew Tuttle;#1532;#Joe Burchmore</vt:lpwstr>
  </property>
  <property fmtid="{D5CDD505-2E9C-101B-9397-08002B2CF9AE}" pid="20" name="CaseProduct">
    <vt:lpwstr>170;#Electric Bicycles|728ccf92-3ade-4113-8cfd-943fd724db02</vt:lpwstr>
  </property>
  <property fmtid="{D5CDD505-2E9C-101B-9397-08002B2CF9AE}" pid="21" name="lcf76f155ced4ddcb4097134ff3c332f">
    <vt:lpwstr/>
  </property>
  <property fmtid="{D5CDD505-2E9C-101B-9397-08002B2CF9AE}" pid="22" name="CaseCountry">
    <vt:lpwstr>31;#China|450f57c4-d239-451b-a905-81825d5a728d</vt:lpwstr>
  </property>
  <property fmtid="{D5CDD505-2E9C-101B-9397-08002B2CF9AE}" pid="23" name="DocumentType">
    <vt:lpwstr>147;#Questionnaire Annex|a425c1fb-4081-427e-a294-aed5e93c47ec</vt:lpwstr>
  </property>
  <property fmtid="{D5CDD505-2E9C-101B-9397-08002B2CF9AE}" pid="24" name="CaseType">
    <vt:lpwstr>63;#Transition Countervailing Review|2fe39b6d-2b65-4d5c-a526-3c7bd73b88ec</vt:lpwstr>
  </property>
  <property fmtid="{D5CDD505-2E9C-101B-9397-08002B2CF9AE}" pid="25" name="Document type">
    <vt:lpwstr/>
  </property>
  <property fmtid="{D5CDD505-2E9C-101B-9397-08002B2CF9AE}" pid="26" name="_docset_NoMedatataSyncRequired">
    <vt:lpwstr>False</vt:lpwstr>
  </property>
</Properties>
</file>