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raderemedies-my.sharepoint.com/personal/jonathon_farrell_traderemedies_gov_uk/Documents/"/>
    </mc:Choice>
  </mc:AlternateContent>
  <xr:revisionPtr revIDLastSave="0" documentId="8_{B78878FF-AD92-4F9B-87AF-D03B70CFE218}" xr6:coauthVersionLast="47" xr6:coauthVersionMax="47" xr10:uidLastSave="{00000000-0000-0000-0000-000000000000}"/>
  <bookViews>
    <workbookView xWindow="-108" yWindow="-108" windowWidth="23256" windowHeight="12456" xr2:uid="{19B1C999-D98B-4DA0-9114-73D443CE1249}"/>
  </bookViews>
  <sheets>
    <sheet name="INTRODUCTION" sheetId="16" r:id="rId1"/>
    <sheet name="Guidance" sheetId="26" r:id="rId2"/>
    <sheet name="Data sources &amp; changes" sheetId="27" r:id="rId3"/>
    <sheet name="INTERNAL USE " sheetId="10" state="hidden" r:id="rId4"/>
    <sheet name="Related Parties" sheetId="1" r:id="rId5"/>
    <sheet name="Company's like goods" sheetId="2" r:id="rId6"/>
    <sheet name="Costs to make " sheetId="12" r:id="rId7"/>
    <sheet name="Cost Reconciliation" sheetId="14" r:id="rId8"/>
    <sheet name="Purchases of like goods" sheetId="8" r:id="rId9"/>
    <sheet name="Sales Reconciliation" sheetId="4" r:id="rId10"/>
    <sheet name="Injury" sheetId="9" r:id="rId11"/>
    <sheet name="UK domestic companies" sheetId="17" r:id="rId12"/>
    <sheet name="Employment by site" sheetId="7" r:id="rId13"/>
    <sheet name="Glossary" sheetId="18"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12" l="1"/>
  <c r="P24" i="12"/>
  <c r="P22" i="12"/>
  <c r="H55" i="9"/>
  <c r="F55" i="9"/>
  <c r="E55" i="9"/>
  <c r="F23" i="14"/>
  <c r="F22" i="14"/>
  <c r="H52" i="9"/>
  <c r="G52" i="9"/>
  <c r="F52" i="9"/>
  <c r="E52" i="9"/>
  <c r="H42" i="9"/>
  <c r="F42" i="9"/>
  <c r="G42" i="9"/>
  <c r="I112" i="26" l="1"/>
  <c r="H112" i="26"/>
  <c r="G112" i="26"/>
  <c r="F112" i="26"/>
  <c r="G55" i="9"/>
  <c r="E60" i="9" l="1"/>
  <c r="B1" i="18"/>
  <c r="B1" i="14" l="1"/>
  <c r="B1" i="8"/>
  <c r="B1" i="4" l="1"/>
  <c r="B1" i="9"/>
  <c r="B1" i="17"/>
  <c r="B10" i="10"/>
  <c r="C22" i="8" s="1"/>
  <c r="B13" i="10"/>
  <c r="I22" i="8" s="1"/>
  <c r="B12" i="10"/>
  <c r="B11" i="10"/>
  <c r="B9" i="10"/>
  <c r="C5" i="7"/>
  <c r="C4" i="7"/>
  <c r="C5" i="17"/>
  <c r="C4" i="17"/>
  <c r="C5" i="9"/>
  <c r="C4" i="9"/>
  <c r="D5" i="4"/>
  <c r="D4" i="4"/>
  <c r="C5" i="8"/>
  <c r="C4" i="8"/>
  <c r="D5" i="14"/>
  <c r="D4" i="14"/>
  <c r="D5" i="12"/>
  <c r="D4" i="12"/>
  <c r="C5" i="2"/>
  <c r="C4" i="2"/>
  <c r="C5" i="1"/>
  <c r="C4" i="1"/>
  <c r="G22" i="8" l="1"/>
  <c r="E22" i="8"/>
  <c r="B1" i="1"/>
  <c r="B1" i="7"/>
  <c r="B1" i="12"/>
  <c r="B1" i="2"/>
  <c r="C6" i="7" l="1"/>
  <c r="G23" i="9"/>
  <c r="F23" i="9"/>
  <c r="C7" i="7"/>
  <c r="E22" i="4"/>
  <c r="E23" i="4" s="1"/>
  <c r="F27" i="9"/>
  <c r="G27" i="9"/>
  <c r="H27" i="9"/>
  <c r="E27" i="9"/>
  <c r="B29" i="14"/>
  <c r="B28" i="14"/>
  <c r="B26" i="14"/>
  <c r="C7" i="17" l="1"/>
  <c r="C7" i="8"/>
  <c r="C7" i="2"/>
  <c r="D7" i="12"/>
  <c r="C7" i="9"/>
  <c r="D7" i="14"/>
  <c r="C7" i="1"/>
  <c r="D7" i="4"/>
  <c r="C6" i="8"/>
  <c r="C6" i="2"/>
  <c r="C6" i="9"/>
  <c r="D6" i="12"/>
  <c r="C6" i="17"/>
  <c r="D6" i="4"/>
  <c r="C6" i="1"/>
  <c r="D6" i="14"/>
  <c r="H23" i="9"/>
  <c r="E23" i="9"/>
  <c r="F62" i="9" l="1"/>
  <c r="G62" i="9"/>
  <c r="H62" i="9"/>
  <c r="E62" i="9"/>
  <c r="F60" i="9"/>
  <c r="G60" i="9"/>
  <c r="H60" i="9"/>
  <c r="J43" i="8"/>
  <c r="I43" i="8"/>
  <c r="H43" i="8"/>
  <c r="G43" i="8"/>
  <c r="F43" i="8"/>
  <c r="E43" i="8"/>
  <c r="D43" i="8"/>
  <c r="C43" i="8"/>
  <c r="L42" i="8"/>
  <c r="K42" i="8"/>
  <c r="L41" i="8"/>
  <c r="K41" i="8"/>
  <c r="L40" i="8"/>
  <c r="K40" i="8"/>
  <c r="L39" i="8"/>
  <c r="K39" i="8"/>
  <c r="L38" i="8"/>
  <c r="K38" i="8"/>
  <c r="L37" i="8"/>
  <c r="K37" i="8"/>
  <c r="L36" i="8"/>
  <c r="K36" i="8"/>
  <c r="L35" i="8"/>
  <c r="K35" i="8"/>
  <c r="L34" i="8"/>
  <c r="K34" i="8"/>
  <c r="L33" i="8"/>
  <c r="K33" i="8"/>
  <c r="L32" i="8"/>
  <c r="K32" i="8"/>
  <c r="L31" i="8"/>
  <c r="K31" i="8"/>
  <c r="L30" i="8"/>
  <c r="K30" i="8"/>
  <c r="L29" i="8"/>
  <c r="K29" i="8"/>
  <c r="L28" i="8"/>
  <c r="K28" i="8"/>
  <c r="L27" i="8"/>
  <c r="K27" i="8"/>
  <c r="L26" i="8"/>
  <c r="K26" i="8"/>
  <c r="L25" i="8"/>
  <c r="K25" i="8"/>
  <c r="K43" i="8" l="1"/>
  <c r="L43"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<sst xmlns="http://schemas.openxmlformats.org/spreadsheetml/2006/main" count="889" uniqueCount="591">
  <si>
    <t>TRA Anti-Dumping Expiry review
  Annex for UK Producers</t>
  </si>
  <si>
    <t>Case details</t>
  </si>
  <si>
    <t>Case Number</t>
  </si>
  <si>
    <t>ER0090</t>
  </si>
  <si>
    <t>Case Name</t>
  </si>
  <si>
    <t>HFP Rebar from the People's Republic of China (PRC)</t>
  </si>
  <si>
    <t>Company Name</t>
  </si>
  <si>
    <t>Completed on Behalf of:</t>
  </si>
  <si>
    <t>Deadline</t>
  </si>
  <si>
    <t>Case team email</t>
  </si>
  <si>
    <t>ER0090@traderemedies.gov.uk</t>
  </si>
  <si>
    <t>Type of data being submitted</t>
  </si>
  <si>
    <t>Non-confidential</t>
  </si>
  <si>
    <t xml:space="preserve">Click on cell to the left and  from the drop-down menu select either "Confidential" or "Non-confidential" </t>
  </si>
  <si>
    <t>Start</t>
  </si>
  <si>
    <t>End</t>
  </si>
  <si>
    <t>Period of Investigation (POI)</t>
  </si>
  <si>
    <t>Last financial year prior to POI</t>
  </si>
  <si>
    <t>Injury Period (IP)</t>
  </si>
  <si>
    <t>Accounting currency</t>
  </si>
  <si>
    <t>State your accounting currency</t>
  </si>
  <si>
    <t>Units of Volume</t>
  </si>
  <si>
    <t>State your accounting volume</t>
  </si>
  <si>
    <t>Glossary</t>
  </si>
  <si>
    <t>Section</t>
  </si>
  <si>
    <t>Guidance</t>
  </si>
  <si>
    <t>A</t>
  </si>
  <si>
    <t>Related parties</t>
  </si>
  <si>
    <t>B</t>
  </si>
  <si>
    <t>C</t>
  </si>
  <si>
    <t>Injury</t>
  </si>
  <si>
    <t>UK domestic companies</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</si>
  <si>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</si>
  <si>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</si>
  <si>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</si>
  <si>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</si>
  <si>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r>
      <rPr>
        <b/>
        <sz val="12"/>
        <color rgb="FF000000"/>
        <rFont val="Arial"/>
        <family val="2"/>
      </rPr>
      <t>Accounting currency and /or unit of volume table</t>
    </r>
    <r>
      <rPr>
        <sz val="12"/>
        <color rgb="FF000000"/>
        <rFont val="Arial"/>
        <family val="2"/>
      </rPr>
      <t xml:space="preserve"> -  Not all tabs include this. This appears above the main data tables. This is to collect information on the units used to measure volume and value in the data table.</t>
    </r>
  </si>
  <si>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</si>
  <si>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lablelled [1] to [n], which can be cross-referenced to the main table.</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</si>
  <si>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</si>
  <si>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</si>
  <si>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</si>
  <si>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</si>
  <si>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</si>
  <si>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</si>
  <si>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</si>
  <si>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</si>
  <si>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</si>
  <si>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</si>
  <si>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</si>
  <si>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verification</t>
  </si>
  <si>
    <t xml:space="preserve">The TRA will seek to verify the data provided in this questionnaire and the methodology used to compile it. </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</si>
  <si>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</si>
  <si>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</si>
  <si>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Exchange rates and currency conversion</t>
  </si>
  <si>
    <r>
      <t xml:space="preserve">Where a currency conversion is required, we suggest you use the Bank of England exchange rate database where possible. If you use another source of Exchange rates, please use the table  in the </t>
    </r>
    <r>
      <rPr>
        <b/>
        <sz val="12"/>
        <color theme="1"/>
        <rFont val="Arial"/>
        <family val="2"/>
      </rPr>
      <t>Data sources</t>
    </r>
    <r>
      <rPr>
        <sz val="12"/>
        <color theme="1"/>
        <rFont val="Arial"/>
        <family val="2"/>
      </rPr>
      <t xml:space="preserve"> tab to record where you have done so, and the rationale for doing so. </t>
    </r>
  </si>
  <si>
    <t>GBP exchange rates | Bank of England | Database</t>
  </si>
  <si>
    <t>Formula and modifications</t>
  </si>
  <si>
    <r>
      <t xml:space="preserve">If you add or modify any formula or function in the annex, record the details and rationale in the </t>
    </r>
    <r>
      <rPr>
        <b/>
        <sz val="12"/>
        <color theme="1"/>
        <rFont val="Arial"/>
        <family val="2"/>
      </rPr>
      <t>Formula and modifications</t>
    </r>
    <r>
      <rPr>
        <sz val="12"/>
        <color theme="1"/>
        <rFont val="Arial"/>
        <family val="2"/>
      </rPr>
      <t xml:space="preserve"> table in the </t>
    </r>
    <r>
      <rPr>
        <b/>
        <sz val="12"/>
        <color theme="1"/>
        <rFont val="Arial"/>
        <family val="2"/>
      </rPr>
      <t>Data sources</t>
    </r>
    <r>
      <rPr>
        <sz val="12"/>
        <color theme="1"/>
        <rFont val="Arial"/>
        <family val="2"/>
      </rPr>
      <t xml:space="preserve"> tab. Add more lines if required. </t>
    </r>
  </si>
  <si>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</si>
  <si>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</si>
  <si>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</si>
  <si>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</si>
  <si>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</si>
  <si>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</si>
  <si>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</si>
  <si>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</si>
  <si>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</si>
  <si>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</si>
  <si>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</si>
  <si>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</si>
  <si>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r>
      <t>C.</t>
    </r>
    <r>
      <rPr>
        <b/>
        <i/>
        <sz val="12"/>
        <color theme="1"/>
        <rFont val="Times New Roman"/>
        <family val="1"/>
      </rPr>
      <t xml:space="preserve">   </t>
    </r>
    <r>
      <rPr>
        <sz val="12"/>
        <color theme="1"/>
        <rFont val="Arial"/>
        <family val="2"/>
      </rPr>
      <t>the trial balance which starts from the beginning of your following financial year and ends on 31 December 2025.</t>
    </r>
  </si>
  <si>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</si>
  <si>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</si>
  <si>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</si>
  <si>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</si>
  <si>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</si>
  <si>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</si>
  <si>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</si>
  <si>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</si>
  <si>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</si>
  <si>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</si>
  <si>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</si>
  <si>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</si>
  <si>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</si>
  <si>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</si>
  <si>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</si>
  <si>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</si>
  <si>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</si>
  <si>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</si>
  <si>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</si>
  <si>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</si>
  <si>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</si>
  <si>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</si>
  <si>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</si>
  <si>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</si>
  <si>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</si>
  <si>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</si>
  <si>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</si>
  <si>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</si>
  <si>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</si>
  <si>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</si>
  <si>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</si>
  <si>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</si>
  <si>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</si>
  <si>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</si>
  <si>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</si>
  <si>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</si>
  <si>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</si>
  <si>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</si>
  <si>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</si>
  <si>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</si>
  <si>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Data sources and changes</t>
  </si>
  <si>
    <t xml:space="preserve">Where a currency conversion is required, we suggest you use the Bank of England exchange rate database where possible. If you use another source of Exchange rates, record  in this table where you in the annex you have done so, and the rationale for doing so. Add more rows if required. </t>
  </si>
  <si>
    <t>Tab</t>
  </si>
  <si>
    <t>Method used</t>
  </si>
  <si>
    <t>Rationale</t>
  </si>
  <si>
    <t>Relevant Links</t>
  </si>
  <si>
    <t>Imports</t>
  </si>
  <si>
    <t>Example: Exchange.com rates used</t>
  </si>
  <si>
    <t xml:space="preserve">Bank of England does not show CNY against JPY rates </t>
  </si>
  <si>
    <t>exchange.com/dates</t>
  </si>
  <si>
    <t xml:space="preserve">If you add or modify any formula or function in the annex, record the details and rationale in this table. Add more rows if required. </t>
  </si>
  <si>
    <t>Details</t>
  </si>
  <si>
    <t>UK Producer</t>
  </si>
  <si>
    <t>Retailer</t>
  </si>
  <si>
    <t>Independent</t>
  </si>
  <si>
    <t>Captive sales</t>
  </si>
  <si>
    <t>YES</t>
  </si>
  <si>
    <t>Own product</t>
  </si>
  <si>
    <t xml:space="preserve">Importer/distributor </t>
  </si>
  <si>
    <t>Distributor</t>
  </si>
  <si>
    <t>Associated</t>
  </si>
  <si>
    <t>Use</t>
  </si>
  <si>
    <t>NO</t>
  </si>
  <si>
    <t>Purchased</t>
  </si>
  <si>
    <t>Provider of raw materials</t>
  </si>
  <si>
    <t>End-User</t>
  </si>
  <si>
    <t>Seller of raw materials</t>
  </si>
  <si>
    <t>Internal transfer</t>
  </si>
  <si>
    <t>Purchase like goods for own use</t>
  </si>
  <si>
    <t>Other</t>
  </si>
  <si>
    <t>Purchase like goods for sale</t>
  </si>
  <si>
    <t>Injury period</t>
  </si>
  <si>
    <t>POI</t>
  </si>
  <si>
    <t xml:space="preserve">Contents </t>
  </si>
  <si>
    <t>Case no.:</t>
  </si>
  <si>
    <t>Company name:</t>
  </si>
  <si>
    <t>POI:</t>
  </si>
  <si>
    <t>Injury period (IP):</t>
  </si>
  <si>
    <t>Instructions</t>
  </si>
  <si>
    <r>
      <rPr>
        <sz val="11"/>
        <color theme="1"/>
        <rFont val="Aptos Narrow"/>
        <family val="2"/>
      </rPr>
      <t>▪</t>
    </r>
    <r>
      <rPr>
        <sz val="11"/>
        <color theme="1"/>
        <rFont val="Arial"/>
        <family val="2"/>
      </rPr>
      <t xml:space="preserve"> This tab contains two tables to be completed:</t>
    </r>
  </si>
  <si>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Period of Investigation (POI).</t>
    </r>
  </si>
  <si>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</si>
  <si>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</si>
  <si>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</si>
  <si>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Associated companies</t>
  </si>
  <si>
    <t>Table B: Non-group entities</t>
  </si>
  <si>
    <t>General Information</t>
  </si>
  <si>
    <t>Activities</t>
  </si>
  <si>
    <t>Shareholding</t>
  </si>
  <si>
    <t>Type of control in non group entities (e.g. Directorship, Shareholding)</t>
  </si>
  <si>
    <t>Person/Entity Exercising Control</t>
  </si>
  <si>
    <t>Registered Office address</t>
  </si>
  <si>
    <t xml:space="preserve">Company email </t>
  </si>
  <si>
    <r>
      <t xml:space="preserve">Company telephone number 
</t>
    </r>
    <r>
      <rPr>
        <sz val="11"/>
        <rFont val="Arial"/>
        <family val="2"/>
      </rPr>
      <t>(Include country code in parenthesis)</t>
    </r>
  </si>
  <si>
    <t>Transaction type: Purchase, Sales, Other</t>
  </si>
  <si>
    <t>Directorship / level of shareholding held in outside company</t>
  </si>
  <si>
    <t>Company name</t>
  </si>
  <si>
    <t xml:space="preserve">Representative email </t>
  </si>
  <si>
    <t>Telephone number (Include country code in parenthesis)</t>
  </si>
  <si>
    <r>
      <t xml:space="preserve">Shareholder with holding not less than 5%
</t>
    </r>
    <r>
      <rPr>
        <sz val="11"/>
        <color rgb="FF000000"/>
        <rFont val="Arial"/>
        <family val="2"/>
      </rPr>
      <t>(Repeat row for each shareholder)</t>
    </r>
  </si>
  <si>
    <t>Percentage shares held</t>
  </si>
  <si>
    <t>[1]</t>
  </si>
  <si>
    <t>[2]</t>
  </si>
  <si>
    <t>[3]</t>
  </si>
  <si>
    <t>[4]</t>
  </si>
  <si>
    <t>[5]</t>
  </si>
  <si>
    <t>[6]</t>
  </si>
  <si>
    <t>[7]</t>
  </si>
  <si>
    <t>E.g. - Plantagenet Industries</t>
  </si>
  <si>
    <t>12 Black Prince Road, South Yorkshire YOR 123, United Kingdom</t>
  </si>
  <si>
    <t>edward.king@plantagenet.co.uk</t>
  </si>
  <si>
    <t>(+44) 1234567890</t>
  </si>
  <si>
    <t>Purchase of raw materials</t>
  </si>
  <si>
    <t>ABC Holdings plc</t>
  </si>
  <si>
    <t>ABC imports Ltd</t>
  </si>
  <si>
    <t>contact@abcimports.co.uk</t>
  </si>
  <si>
    <t>(+44) 1923 442422</t>
  </si>
  <si>
    <t>Imports of like goods</t>
  </si>
  <si>
    <t>Notes to Table A</t>
  </si>
  <si>
    <t>Notes to table B</t>
  </si>
  <si>
    <t>Full name of the company as appears on the invoice and / or contract.</t>
  </si>
  <si>
    <t>State the type of control on another business involved in the production, sales or importation of the goods subject to review or the like goods in another group of companies or business.</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</si>
  <si>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</si>
  <si>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</si>
  <si>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</si>
  <si>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</si>
  <si>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</si>
  <si>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</si>
  <si>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</si>
  <si>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</si>
  <si>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State what directorship (e.g. CEO/Non executive director) or level of shareholding that can be used to exert control.</t>
  </si>
  <si>
    <t xml:space="preserve"> Your company's like goods</t>
  </si>
  <si>
    <t>Instructions:</t>
  </si>
  <si>
    <r>
      <rPr>
        <sz val="9.9"/>
        <color rgb="FF000000"/>
        <rFont val="Aptos Narrow"/>
        <family val="2"/>
      </rPr>
      <t>▪</t>
    </r>
    <r>
      <rPr>
        <sz val="9.9"/>
        <color rgb="FF000000"/>
        <rFont val="Arial"/>
        <family val="2"/>
      </rPr>
      <t xml:space="preserve"> C</t>
    </r>
    <r>
      <rPr>
        <sz val="11"/>
        <color rgb="FF000000"/>
        <rFont val="Arial"/>
        <family val="2"/>
      </rPr>
      <t>omplete the table below, by product, for all like goods that you sold during the Period of Investigation (POI).</t>
    </r>
  </si>
  <si>
    <r>
      <rPr>
        <sz val="9.9"/>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 and add more rows as necessary.</t>
    </r>
  </si>
  <si>
    <t>High fatigue performance iron or steel concrete reinforcing bars and rods made of iron, non-alloy steel or alloy steel (but excluding of stainless steel, high-speed steel and silico-manganese steel), not further worked than hot-rolled, but including those twisted after rolling. 
These bars and rods contain indentations, ribs, grooves or other deformations produced during the rolling process or are twisted after rolling; The key characteristic of high fatigue performance is the ability to endure repeated stress without breaking and, specifically, the ability to resist in excess of 4.5 million fatigue cycles using a stress ratio (min/max) of 0.2 and a stress range exceeding 150 MPa.</t>
  </si>
  <si>
    <t>PCN</t>
  </si>
  <si>
    <t>Commodity Code</t>
  </si>
  <si>
    <t>Internal Product / Model Number</t>
  </si>
  <si>
    <t>Essential characteristics (physical) of the product / model</t>
  </si>
  <si>
    <t>Essential characteristics (commercial) of the product / model</t>
  </si>
  <si>
    <t>Notes</t>
  </si>
  <si>
    <t xml:space="preserve">PCN - see PCN table below
</t>
  </si>
  <si>
    <t xml:space="preserve">CN Code (Combined Nomenclature) at either the 8-digit or 10-digit level.
</t>
  </si>
  <si>
    <t>This refers to the internal company code of the product in your system.</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</si>
  <si>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</si>
  <si>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</si>
  <si>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PCN Structure</t>
  </si>
  <si>
    <t>Characteristic</t>
  </si>
  <si>
    <t>Description</t>
  </si>
  <si>
    <t>PCN Value</t>
  </si>
  <si>
    <t xml:space="preserve">Size - Diameter </t>
  </si>
  <si>
    <t>diameter =&lt; 15 mm</t>
  </si>
  <si>
    <t xml:space="preserve">diameter =&gt;16 mm and =&lt; 25 mm </t>
  </si>
  <si>
    <t>diameter &gt; 25 mm</t>
  </si>
  <si>
    <t>Strength</t>
  </si>
  <si>
    <t>NNN</t>
  </si>
  <si>
    <t>Strength in MPa (400 to 600)</t>
  </si>
  <si>
    <t>Grade (Ductility)</t>
  </si>
  <si>
    <t>Class A as defined in Eurocode 2</t>
  </si>
  <si>
    <t>Class B as defined in Eurocode 2</t>
  </si>
  <si>
    <t>Class C as defined in Eurocode 2</t>
  </si>
  <si>
    <t xml:space="preserve">Costs to make </t>
  </si>
  <si>
    <r>
      <rPr>
        <sz val="11"/>
        <color rgb="FF000000"/>
        <rFont val="Aptos Narrow"/>
        <family val="2"/>
      </rPr>
      <t xml:space="preserve">▪ </t>
    </r>
    <r>
      <rPr>
        <sz val="11"/>
        <color rgb="FF000000"/>
        <rFont val="Arial"/>
        <family val="2"/>
      </rPr>
      <t xml:space="preserve">Provide in the </t>
    </r>
    <r>
      <rPr>
        <b/>
        <sz val="11"/>
        <color rgb="FF000000"/>
        <rFont val="Arial"/>
        <family val="2"/>
      </rPr>
      <t>All goods</t>
    </r>
    <r>
      <rPr>
        <sz val="11"/>
        <color rgb="FF000000"/>
        <rFont val="Arial"/>
        <family val="2"/>
      </rPr>
      <t>' row, the total cost to make by cost type, for all goods produced by your company or an associated party during the  Period of Investigation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</si>
  <si>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t>
    </r>
    <r>
      <rPr>
        <sz val="11"/>
        <color rgb="FF000000"/>
        <rFont val="Arial"/>
        <family val="2"/>
      </rPr>
      <t>s produced by your company or an associated party during the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</si>
  <si>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 sold on UK domestic market</t>
    </r>
    <r>
      <rPr>
        <sz val="11"/>
        <color rgb="FF000000"/>
        <rFont val="Arial"/>
        <family val="2"/>
      </rPr>
      <t>' produced by your company or an associated party during the POI sold in the domestic market.</t>
    </r>
  </si>
  <si>
    <r>
      <rPr>
        <sz val="11"/>
        <color rgb="FF000000"/>
        <rFont val="Aptos Narrow"/>
        <family val="2"/>
      </rPr>
      <t>▪</t>
    </r>
    <r>
      <rPr>
        <sz val="11"/>
        <color rgb="FF000000"/>
        <rFont val="Arial"/>
        <family val="2"/>
      </rPr>
      <t xml:space="preserve"> All figures should be reported net of recoverable tax.</t>
    </r>
  </si>
  <si>
    <r>
      <rPr>
        <sz val="11"/>
        <color rgb="FF000000"/>
        <rFont val="Aptos Narrow"/>
        <family val="2"/>
      </rPr>
      <t xml:space="preserve">▪ </t>
    </r>
    <r>
      <rPr>
        <sz val="11"/>
        <color rgb="FF000000"/>
        <rFont val="Arial"/>
        <family val="2"/>
      </rPr>
      <t>Add additional columns where necessary e.g. additional material or overhead costs.</t>
    </r>
  </si>
  <si>
    <r>
      <rPr>
        <sz val="11"/>
        <color rgb="FF000000"/>
        <rFont val="Aptos Narrow"/>
        <family val="2"/>
      </rPr>
      <t>▪</t>
    </r>
    <r>
      <rPr>
        <sz val="11"/>
        <color rgb="FF000000"/>
        <rFont val="Arial"/>
        <family val="2"/>
      </rPr>
      <t xml:space="preserve"> Adapt the headings of each column (e.g. raw materials, energy) to suit the naming conventions of your own cost accounting system.</t>
    </r>
  </si>
  <si>
    <t>Units of volume</t>
  </si>
  <si>
    <t>State the unit of volume  (e.g.  kg. Tonnes, metres, litres, each etc.).</t>
  </si>
  <si>
    <t>Type of goods</t>
  </si>
  <si>
    <t>Period</t>
  </si>
  <si>
    <t xml:space="preserve">Units produced </t>
  </si>
  <si>
    <t>Raw material 1 (specify)</t>
  </si>
  <si>
    <t>Raw material 2 (specify)</t>
  </si>
  <si>
    <t>Raw material 3 (specify)</t>
  </si>
  <si>
    <t>Energy Costs</t>
  </si>
  <si>
    <t>Direct labour cost</t>
  </si>
  <si>
    <t>Other direct costs (specify)</t>
  </si>
  <si>
    <t>Manufacturing overhead 1 (specify)</t>
  </si>
  <si>
    <t>Manufacturing overhead 2 (specify)</t>
  </si>
  <si>
    <t>Manufacturing overhead 3 (specify)</t>
  </si>
  <si>
    <t>Other costs (specify)</t>
  </si>
  <si>
    <t>Total cost</t>
  </si>
  <si>
    <t>All goods</t>
  </si>
  <si>
    <t>Annual</t>
  </si>
  <si>
    <t>All like goods</t>
  </si>
  <si>
    <t xml:space="preserve">All like goods sold on UK domestic market </t>
  </si>
  <si>
    <t>Specify how many units of each type of goods (('All goods', 'All like goods', 'All like goods sold on UK domestic market')were produced.</t>
  </si>
  <si>
    <t xml:space="preserve">Specify all the raw materials needed for the production of goods. Add more columns if necessary.   </t>
  </si>
  <si>
    <t xml:space="preserve">Specify all the energy costs needed for the production of goods. Add more columns if necessary.   </t>
  </si>
  <si>
    <t>Refer to costs incurred for employees directly involved in producing goods. Direct labour costs include basic hours, overtime (based on specific orders), bonuses, benefits, employer taxes, pensions.</t>
  </si>
  <si>
    <t>Specify what other costs have been incurred.</t>
  </si>
  <si>
    <t>This refers to manufacturing overheads. These are indirect costs associated with a manufacturing process that cannot be directly attributed to a specific product. Add more columns if necessary.</t>
  </si>
  <si>
    <t>Cost reconciliation</t>
  </si>
  <si>
    <r>
      <rPr>
        <sz val="11"/>
        <color rgb="FF000000"/>
        <rFont val="Aptos Narrow"/>
        <family val="2"/>
      </rPr>
      <t>▪</t>
    </r>
    <r>
      <rPr>
        <sz val="11"/>
        <color rgb="FF000000"/>
        <rFont val="Arial"/>
        <family val="2"/>
      </rPr>
      <t xml:space="preserve"> Complete the Sales reconciliation table below for the Period of Investigation (POI)</t>
    </r>
  </si>
  <si>
    <r>
      <rPr>
        <sz val="11"/>
        <color theme="1"/>
        <rFont val="Aptos Narrow"/>
        <family val="2"/>
      </rPr>
      <t>▪</t>
    </r>
    <r>
      <rPr>
        <sz val="11"/>
        <color theme="1"/>
        <rFont val="Arial"/>
        <family val="2"/>
      </rPr>
      <t xml:space="preserve"> For each item in the table below, unless otherwise stated, provide data on the total costs.</t>
    </r>
  </si>
  <si>
    <r>
      <rPr>
        <sz val="11"/>
        <color rgb="FF000000"/>
        <rFont val="Aptos Narrow"/>
        <family val="2"/>
      </rPr>
      <t>▪</t>
    </r>
    <r>
      <rPr>
        <sz val="11"/>
        <color rgb="FF000000"/>
        <rFont val="Arial"/>
        <family val="2"/>
      </rPr>
      <t xml:space="preserve"> Complete the white cells only - except where explanations to variances are required.</t>
    </r>
  </si>
  <si>
    <r>
      <rPr>
        <sz val="11"/>
        <color rgb="FF000000"/>
        <rFont val="Aptos Narrow"/>
        <family val="2"/>
      </rPr>
      <t>▪</t>
    </r>
    <r>
      <rPr>
        <sz val="11"/>
        <color rgb="FF000000"/>
        <rFont val="Arial"/>
        <family val="2"/>
      </rPr>
      <t xml:space="preserve"> Do </t>
    </r>
    <r>
      <rPr>
        <b/>
        <sz val="11"/>
        <color rgb="FF000000"/>
        <rFont val="Arial"/>
        <family val="2"/>
      </rPr>
      <t>NOT</t>
    </r>
    <r>
      <rPr>
        <sz val="11"/>
        <color rgb="FF000000"/>
        <rFont val="Arial"/>
        <family val="2"/>
      </rPr>
      <t xml:space="preserve"> input data into the cells coloured yellow. The cells coloured yellow are automatically calculated.</t>
    </r>
  </si>
  <si>
    <r>
      <rPr>
        <sz val="11"/>
        <color rgb="FF000000"/>
        <rFont val="Aptos Narrow"/>
        <family val="2"/>
      </rPr>
      <t>▪</t>
    </r>
    <r>
      <rPr>
        <sz val="11"/>
        <color rgb="FF000000"/>
        <rFont val="Arial"/>
        <family val="2"/>
      </rPr>
      <t xml:space="preserve"> Reference source documents used where applicable in the</t>
    </r>
    <r>
      <rPr>
        <b/>
        <sz val="11"/>
        <color rgb="FF000000"/>
        <rFont val="Arial"/>
        <family val="2"/>
      </rPr>
      <t xml:space="preserve"> Comments </t>
    </r>
    <r>
      <rPr>
        <sz val="11"/>
        <color rgb="FF000000"/>
        <rFont val="Arial"/>
        <family val="2"/>
      </rPr>
      <t>column.</t>
    </r>
  </si>
  <si>
    <t>Value</t>
  </si>
  <si>
    <t>Evidence/Supporting Documentation (e.g. audited accounts, Trial Balance)</t>
  </si>
  <si>
    <t>Explanation/  methodology for POI figure (in support of documentation)</t>
  </si>
  <si>
    <t xml:space="preserve">Total cost of sales as financial statements      </t>
  </si>
  <si>
    <t>Less cost of sales included at [1] but not in POI</t>
  </si>
  <si>
    <t>Plus cost of sales included in the POI but not [1]</t>
  </si>
  <si>
    <t>Total cost of Sales for all goods per the POI</t>
  </si>
  <si>
    <t>Variance</t>
  </si>
  <si>
    <t>Provide an explanation for any variance here</t>
  </si>
  <si>
    <t>Enter the cost of sales figures for all goods as stated in the financial statements (usually ended within the POI).</t>
  </si>
  <si>
    <t>[2] &amp; [3]</t>
  </si>
  <si>
    <t>Align the financial statements to the POI by excluding a period that is in the financial statement and not in the POI [2] and including the period to complete the POI [3]. If the POI and financial period is the same [2] &amp; [3] should be zero. Enter all figures as positive.</t>
  </si>
  <si>
    <t>Automatically calculated: [1] - [2] + [3]</t>
  </si>
  <si>
    <t>Automatically calculated - identifies any difference between [4] and the total reported in the 'Injury' tab for the POI.</t>
  </si>
  <si>
    <t>Purchases of like goods and/or goods subject to review</t>
  </si>
  <si>
    <t>Case no:</t>
  </si>
  <si>
    <r>
      <rPr>
        <sz val="11"/>
        <color rgb="FF000000"/>
        <rFont val="Aptos Narrow"/>
        <family val="2"/>
      </rPr>
      <t>▪</t>
    </r>
    <r>
      <rPr>
        <sz val="11"/>
        <color rgb="FF000000"/>
        <rFont val="Arial"/>
        <family val="2"/>
      </rPr>
      <t xml:space="preserve"> Complete the table which collects data in volume and value terms of any purchases of like goods/goods subject to review by country where applicable.</t>
    </r>
  </si>
  <si>
    <r>
      <rPr>
        <sz val="11"/>
        <color rgb="FF000000"/>
        <rFont val="Aptos Narrow"/>
        <family val="2"/>
      </rPr>
      <t>▪</t>
    </r>
    <r>
      <rPr>
        <sz val="11"/>
        <color rgb="FF000000"/>
        <rFont val="Arial"/>
        <family val="2"/>
      </rPr>
      <t xml:space="preserve"> Provide data for volume and value for each year in the injury period. The years have been auto populated.</t>
    </r>
  </si>
  <si>
    <r>
      <rPr>
        <sz val="11"/>
        <color rgb="FF000000"/>
        <rFont val="Aptos Narrow"/>
        <family val="2"/>
      </rPr>
      <t>▪</t>
    </r>
    <r>
      <rPr>
        <sz val="11"/>
        <color rgb="FF000000"/>
        <rFont val="Arial"/>
        <family val="2"/>
      </rPr>
      <t xml:space="preserve"> Specify the units of volume you used in the table in cell C19 above the table. This can either refer to the number of units of the product or the weight (e.g. kg, Tonnes, Litres) etc. </t>
    </r>
  </si>
  <si>
    <r>
      <rPr>
        <sz val="11"/>
        <color rgb="FF000000"/>
        <rFont val="Aptos Narrow"/>
        <family val="2"/>
      </rPr>
      <t>▪</t>
    </r>
    <r>
      <rPr>
        <sz val="11"/>
        <color rgb="FF000000"/>
        <rFont val="Arial"/>
        <family val="2"/>
      </rPr>
      <t xml:space="preserve"> If you have purchased like goods/goods subject to review from more countries than there are rows available, add more rows before the</t>
    </r>
    <r>
      <rPr>
        <b/>
        <sz val="11"/>
        <color rgb="FF000000"/>
        <rFont val="Arial"/>
        <family val="2"/>
      </rPr>
      <t xml:space="preserve"> Total All Countries</t>
    </r>
    <r>
      <rPr>
        <sz val="11"/>
        <color rgb="FF000000"/>
        <rFont val="Arial"/>
        <family val="2"/>
      </rPr>
      <t xml:space="preserve"> row.</t>
    </r>
  </si>
  <si>
    <r>
      <rPr>
        <sz val="11"/>
        <color rgb="FF000000"/>
        <rFont val="Aptos Narrow"/>
        <family val="2"/>
      </rPr>
      <t>▪</t>
    </r>
    <r>
      <rPr>
        <sz val="11"/>
        <color rgb="FF000000"/>
        <rFont val="Arial"/>
        <family val="2"/>
      </rPr>
      <t xml:space="preserve"> Add more rows if necessary within the table before the </t>
    </r>
    <r>
      <rPr>
        <b/>
        <sz val="11"/>
        <color rgb="FF000000"/>
        <rFont val="Arial"/>
        <family val="2"/>
      </rPr>
      <t>Total All Countries</t>
    </r>
    <r>
      <rPr>
        <sz val="11"/>
        <color rgb="FF000000"/>
        <rFont val="Arial"/>
        <family val="2"/>
      </rPr>
      <t xml:space="preserve"> row.</t>
    </r>
  </si>
  <si>
    <r>
      <rPr>
        <sz val="11"/>
        <color rgb="FF000000"/>
        <rFont val="Aptos Narrow"/>
        <family val="2"/>
      </rPr>
      <t>▪</t>
    </r>
    <r>
      <rPr>
        <sz val="8.8000000000000007"/>
        <color rgb="FF000000"/>
        <rFont val="Arial"/>
        <family val="2"/>
      </rPr>
      <t xml:space="preserve"> </t>
    </r>
    <r>
      <rPr>
        <sz val="11"/>
        <color rgb="FF000000"/>
        <rFont val="Arial"/>
        <family val="2"/>
      </rPr>
      <t xml:space="preserve">Complete the white cells only. </t>
    </r>
  </si>
  <si>
    <r>
      <rPr>
        <sz val="11"/>
        <color rgb="FF000000"/>
        <rFont val="Aptos Narrow"/>
        <family val="2"/>
      </rPr>
      <t>▪</t>
    </r>
    <r>
      <rPr>
        <sz val="11"/>
        <color rgb="FF000000"/>
        <rFont val="Arial"/>
        <family val="2"/>
      </rPr>
      <t xml:space="preserve"> Cells highlighted in yellow are automatically calculated. Do </t>
    </r>
    <r>
      <rPr>
        <b/>
        <sz val="11"/>
        <color rgb="FF000000"/>
        <rFont val="Arial"/>
        <family val="2"/>
      </rPr>
      <t xml:space="preserve">NOT </t>
    </r>
    <r>
      <rPr>
        <sz val="11"/>
        <color rgb="FF000000"/>
        <rFont val="Arial"/>
        <family val="2"/>
      </rPr>
      <t>input anything in these cells.</t>
    </r>
  </si>
  <si>
    <t>Country</t>
  </si>
  <si>
    <t>Injury Period (IP) Years</t>
  </si>
  <si>
    <t>Total/Country</t>
  </si>
  <si>
    <t>Volume</t>
  </si>
  <si>
    <t xml:space="preserve">[2] </t>
  </si>
  <si>
    <t xml:space="preserve">[4] </t>
  </si>
  <si>
    <t>Total All Countries [6]</t>
  </si>
  <si>
    <t>Name of the country from where you purchased the like goods or goods subject to review.</t>
  </si>
  <si>
    <t>Total value of like goods / goods subject to review purchased in the year.</t>
  </si>
  <si>
    <t xml:space="preserve">Total volume of like goods / goods subject to review purchased in the year. </t>
  </si>
  <si>
    <t>Automatically Calculated - Do NOT input anything in the cell. Total value purchased of the like goods / goods subject to review for all years referred to in columns denoted [2].</t>
  </si>
  <si>
    <t>Automatically Calculated - Do NOT input anything in the cell. Total volume purchased of the like goods / goods subject to review for all years referred to in columns denoted [3].</t>
  </si>
  <si>
    <t>Automatically Calculated - Do NOT input anything in the cell.</t>
  </si>
  <si>
    <t>[8]</t>
  </si>
  <si>
    <t>[9]</t>
  </si>
  <si>
    <t>[10]</t>
  </si>
  <si>
    <t>[11]</t>
  </si>
  <si>
    <t>[12]</t>
  </si>
  <si>
    <t>[13]</t>
  </si>
  <si>
    <t>[14]</t>
  </si>
  <si>
    <t>[15]</t>
  </si>
  <si>
    <t>[16]</t>
  </si>
  <si>
    <t>[17]</t>
  </si>
  <si>
    <t>[18]</t>
  </si>
  <si>
    <t>[19]</t>
  </si>
  <si>
    <t>[20]</t>
  </si>
  <si>
    <t>[21]</t>
  </si>
  <si>
    <t>[22]</t>
  </si>
  <si>
    <t xml:space="preserve">Sales reconciliation </t>
  </si>
  <si>
    <r>
      <rPr>
        <sz val="11"/>
        <color rgb="FF000000"/>
        <rFont val="Aptos Narrow"/>
        <family val="2"/>
      </rPr>
      <t xml:space="preserve">▪ </t>
    </r>
    <r>
      <rPr>
        <sz val="11"/>
        <color rgb="FF000000"/>
        <rFont val="Arial"/>
        <family val="2"/>
      </rPr>
      <t xml:space="preserve"> Complete the Sales reconciliation table below for the Period of Investigation (POI).</t>
    </r>
  </si>
  <si>
    <r>
      <rPr>
        <sz val="11"/>
        <color theme="1"/>
        <rFont val="Aptos Narrow"/>
        <family val="2"/>
      </rPr>
      <t xml:space="preserve">▪ </t>
    </r>
    <r>
      <rPr>
        <sz val="11"/>
        <color theme="1"/>
        <rFont val="Arial"/>
        <family val="2"/>
      </rPr>
      <t xml:space="preserve"> For each item in the table below, unless otherwise stated, provide data on the total costs.</t>
    </r>
  </si>
  <si>
    <r>
      <rPr>
        <sz val="11"/>
        <color rgb="FF000000"/>
        <rFont val="Aptos Narrow"/>
        <family val="2"/>
      </rPr>
      <t>▪</t>
    </r>
    <r>
      <rPr>
        <sz val="11"/>
        <color rgb="FF000000"/>
        <rFont val="Arial"/>
        <family val="2"/>
      </rPr>
      <t xml:space="preserve"> Do </t>
    </r>
    <r>
      <rPr>
        <b/>
        <sz val="11"/>
        <color rgb="FF000000"/>
        <rFont val="Arial"/>
        <family val="2"/>
      </rPr>
      <t xml:space="preserve">NOT </t>
    </r>
    <r>
      <rPr>
        <sz val="11"/>
        <color rgb="FF000000"/>
        <rFont val="Arial"/>
        <family val="2"/>
      </rPr>
      <t>input data into the cells coloured yellow. The cells coloured yellow are automatically calculated.</t>
    </r>
  </si>
  <si>
    <r>
      <rPr>
        <sz val="11"/>
        <color rgb="FF000000"/>
        <rFont val="Aptos Narrow"/>
        <family val="2"/>
      </rPr>
      <t>▪</t>
    </r>
    <r>
      <rPr>
        <sz val="11"/>
        <color rgb="FF000000"/>
        <rFont val="Arial"/>
        <family val="2"/>
      </rPr>
      <t xml:space="preserve"> Reference source documents used where applicable in the comments column.</t>
    </r>
  </si>
  <si>
    <t xml:space="preserve"> Explanation/methodology for POI figure (in support of documentation)</t>
  </si>
  <si>
    <t>Total sales as financial statements</t>
  </si>
  <si>
    <t>Less sales included at [1] but not in POI</t>
  </si>
  <si>
    <t>Plus sales included in the POI but not [1]</t>
  </si>
  <si>
    <t>Total sales of all goods per the POI</t>
  </si>
  <si>
    <t>please provide an explanation for any variance here</t>
  </si>
  <si>
    <t>Total sales per most recently audited financial statements (usually ended within the POI)</t>
  </si>
  <si>
    <t>Automatically calculated [1] - [2] + [3]</t>
  </si>
  <si>
    <t>Automatically calculated, identifies any difference between [4] and the total reported in the 'Injury' tab for the POI.</t>
  </si>
  <si>
    <r>
      <rPr>
        <sz val="11"/>
        <color rgb="FF000000"/>
        <rFont val="Aptos Narrow"/>
        <family val="2"/>
      </rPr>
      <t>▪</t>
    </r>
    <r>
      <rPr>
        <sz val="11"/>
        <color rgb="FF000000"/>
        <rFont val="Arial"/>
        <family val="2"/>
      </rPr>
      <t xml:space="preserve"> This section comprises 12 sections (A to L). Each section contains one or more indicators for which data is requested. </t>
    </r>
  </si>
  <si>
    <r>
      <rPr>
        <sz val="11"/>
        <color rgb="FF000000"/>
        <rFont val="Aptos Narrow"/>
        <family val="2"/>
      </rPr>
      <t>▪</t>
    </r>
    <r>
      <rPr>
        <sz val="11"/>
        <color rgb="FF000000"/>
        <rFont val="Arial"/>
        <family val="2"/>
      </rPr>
      <t xml:space="preserve"> Complete the table for the whole of the Injury period. </t>
    </r>
  </si>
  <si>
    <r>
      <rPr>
        <sz val="11"/>
        <color rgb="FF000000"/>
        <rFont val="Aptos Narrow"/>
        <family val="2"/>
      </rPr>
      <t>▪</t>
    </r>
    <r>
      <rPr>
        <sz val="11"/>
        <color rgb="FF000000"/>
        <rFont val="Arial"/>
        <family val="2"/>
      </rPr>
      <t xml:space="preserve"> </t>
    </r>
    <r>
      <rPr>
        <b/>
        <sz val="11"/>
        <color rgb="FF000000"/>
        <rFont val="Arial"/>
        <family val="2"/>
      </rPr>
      <t>Like goods</t>
    </r>
    <r>
      <rPr>
        <sz val="11"/>
        <color rgb="FF000000"/>
        <rFont val="Arial"/>
        <family val="2"/>
      </rPr>
      <t xml:space="preserve"> refers only to your domestically produced like goods and not any like goods or goods subject to review that have been purchased/imported for resale.</t>
    </r>
  </si>
  <si>
    <r>
      <rPr>
        <sz val="11"/>
        <color rgb="FF000000"/>
        <rFont val="Aptos Narrow"/>
        <family val="2"/>
      </rPr>
      <t>▪</t>
    </r>
    <r>
      <rPr>
        <sz val="11"/>
        <color rgb="FF000000"/>
        <rFont val="Arial"/>
        <family val="2"/>
      </rPr>
      <t xml:space="preserve"> </t>
    </r>
    <r>
      <rPr>
        <b/>
        <sz val="11"/>
        <color rgb="FF000000"/>
        <rFont val="Arial"/>
        <family val="2"/>
      </rPr>
      <t>Other goods</t>
    </r>
    <r>
      <rPr>
        <sz val="11"/>
        <color rgb="FF000000"/>
        <rFont val="Arial"/>
        <family val="2"/>
      </rPr>
      <t xml:space="preserve"> refers to any other goods produced. </t>
    </r>
  </si>
  <si>
    <r>
      <rPr>
        <sz val="11"/>
        <color rgb="FF000000"/>
        <rFont val="Aptos Narrow"/>
        <family val="2"/>
      </rPr>
      <t>▪</t>
    </r>
    <r>
      <rPr>
        <sz val="11"/>
        <color rgb="FF000000"/>
        <rFont val="Arial"/>
        <family val="2"/>
      </rPr>
      <t xml:space="preserve"> It should be noted that the POI period may not reflect your company accounting period. If this is the case, please adjust your data to reflect the periods stated in the year columns. </t>
    </r>
  </si>
  <si>
    <r>
      <rPr>
        <sz val="11"/>
        <color rgb="FF000000"/>
        <rFont val="Aptos Narrow"/>
        <family val="2"/>
      </rPr>
      <t xml:space="preserve">▪ </t>
    </r>
    <r>
      <rPr>
        <sz val="11"/>
        <color rgb="FF000000"/>
        <rFont val="Arial"/>
        <family val="2"/>
      </rPr>
      <t xml:space="preserve">Provide details of any supporting evidence/documentation in support of the relevant factor in the </t>
    </r>
    <r>
      <rPr>
        <b/>
        <sz val="11"/>
        <color rgb="FF000000"/>
        <rFont val="Arial"/>
        <family val="2"/>
      </rPr>
      <t>Evidence / Supporting documentation</t>
    </r>
    <r>
      <rPr>
        <sz val="11"/>
        <color rgb="FF000000"/>
        <rFont val="Arial"/>
        <family val="2"/>
      </rPr>
      <t xml:space="preserve"> column.</t>
    </r>
  </si>
  <si>
    <r>
      <rPr>
        <sz val="11"/>
        <color rgb="FF000000"/>
        <rFont val="Aptos Narrow"/>
        <family val="2"/>
      </rPr>
      <t xml:space="preserve">▪ </t>
    </r>
    <r>
      <rPr>
        <sz val="11"/>
        <color rgb="FF000000"/>
        <rFont val="Arial"/>
        <family val="2"/>
      </rPr>
      <t xml:space="preserve">Provide information on the calculation / estimation basis of the indicator and any other critical information related to the source of the data (e.g. workings) in the </t>
    </r>
    <r>
      <rPr>
        <b/>
        <sz val="11"/>
        <color rgb="FF000000"/>
        <rFont val="Arial"/>
        <family val="2"/>
      </rPr>
      <t>Explanation/ methodology</t>
    </r>
    <r>
      <rPr>
        <sz val="11"/>
        <color rgb="FF000000"/>
        <rFont val="Arial"/>
        <family val="2"/>
      </rPr>
      <t xml:space="preserve"> column.</t>
    </r>
  </si>
  <si>
    <r>
      <rPr>
        <sz val="11"/>
        <color rgb="FF000000"/>
        <rFont val="Aptos Narrow"/>
        <family val="2"/>
      </rPr>
      <t>▪</t>
    </r>
    <r>
      <rPr>
        <sz val="11"/>
        <color rgb="FF000000"/>
        <rFont val="Arial"/>
        <family val="2"/>
      </rPr>
      <t xml:space="preserve"> For any indicator that require a more detailed explanation, please provide additional supporting documentation and clearly label within appendices.</t>
    </r>
  </si>
  <si>
    <r>
      <rPr>
        <sz val="11"/>
        <color rgb="FF000000"/>
        <rFont val="Aptos Narrow"/>
        <family val="2"/>
      </rPr>
      <t>▪</t>
    </r>
    <r>
      <rPr>
        <sz val="11"/>
        <color rgb="FF000000"/>
        <rFont val="Arial"/>
        <family val="2"/>
      </rPr>
      <t xml:space="preserve"> For further explanation of factors and what is required see 'Notes' section at bottom of the table.</t>
    </r>
  </si>
  <si>
    <t>Injury Period  (IP) Years</t>
  </si>
  <si>
    <t>Indicator</t>
  </si>
  <si>
    <r>
      <rPr>
        <b/>
        <sz val="11"/>
        <color theme="1"/>
        <rFont val="Arial"/>
        <family val="2"/>
      </rPr>
      <t xml:space="preserve">Evidence/Supporting documentation for the POI (i.e., audited accounts, Trial Balance) </t>
    </r>
    <r>
      <rPr>
        <sz val="11"/>
        <color theme="1"/>
        <rFont val="Arial"/>
        <family val="2"/>
      </rPr>
      <t xml:space="preserve">
(insert name of supporting document(s))</t>
    </r>
  </si>
  <si>
    <t xml:space="preserve">Explanation / methodology for POI figure (in support of documentation) - if methodology differs for remaining injury period, please explain.
</t>
  </si>
  <si>
    <t>Comments</t>
  </si>
  <si>
    <t>A. Turnover</t>
  </si>
  <si>
    <t>Total Turnover</t>
  </si>
  <si>
    <t>Turnover related to like goods (£)</t>
  </si>
  <si>
    <t>Turnover related to other goods (£)</t>
  </si>
  <si>
    <t>B. Domestic sales of the like goods</t>
  </si>
  <si>
    <t>Value of Like Goods Domestic sales manufactured by you</t>
  </si>
  <si>
    <t>Volume of Like Goods Domestic sales manufactured by you</t>
  </si>
  <si>
    <t>Value of Like Goods Domestic sales purchased by you</t>
  </si>
  <si>
    <t>Volume of Like Goods Domestic sales purchased by you.</t>
  </si>
  <si>
    <t>C. Export sales of the like goods</t>
  </si>
  <si>
    <t>Value of Like goods export sales</t>
  </si>
  <si>
    <t>Volume of Like Goods export sales</t>
  </si>
  <si>
    <t>D. Costs</t>
  </si>
  <si>
    <t>Cost of sales for like goods</t>
  </si>
  <si>
    <t>Cost of sales for all goods</t>
  </si>
  <si>
    <t>Cost of production for like goods</t>
  </si>
  <si>
    <t>Cost of sales for purchased like goods</t>
  </si>
  <si>
    <t>E. Stock</t>
  </si>
  <si>
    <r>
      <t xml:space="preserve">Value of closing stock (finished goods only) for </t>
    </r>
    <r>
      <rPr>
        <b/>
        <u/>
        <sz val="11"/>
        <color theme="1"/>
        <rFont val="Arial"/>
        <family val="2"/>
      </rPr>
      <t>all goods</t>
    </r>
  </si>
  <si>
    <r>
      <t>Value of closing stock (finished goods only) for l</t>
    </r>
    <r>
      <rPr>
        <b/>
        <u/>
        <sz val="11"/>
        <color theme="1"/>
        <rFont val="Arial"/>
        <family val="2"/>
      </rPr>
      <t>ike goods</t>
    </r>
  </si>
  <si>
    <r>
      <t>Value of closing stock manufactured by yourselves (finished goods only) of the</t>
    </r>
    <r>
      <rPr>
        <b/>
        <u/>
        <sz val="11"/>
        <color theme="1"/>
        <rFont val="Arial"/>
        <family val="2"/>
      </rPr>
      <t xml:space="preserve"> like goods</t>
    </r>
  </si>
  <si>
    <t>Volume of closing stock (finished goods only) of the like goods</t>
  </si>
  <si>
    <t xml:space="preserve">Like Goods variance: Cost of sales compared to costs of production and change in inventory </t>
  </si>
  <si>
    <t>F. Profitability</t>
  </si>
  <si>
    <r>
      <t xml:space="preserve">Net operating Profit </t>
    </r>
    <r>
      <rPr>
        <b/>
        <u/>
        <sz val="11"/>
        <color theme="1"/>
        <rFont val="Arial"/>
        <family val="2"/>
      </rPr>
      <t>Before</t>
    </r>
    <r>
      <rPr>
        <b/>
        <sz val="11"/>
        <color theme="1"/>
        <rFont val="Arial"/>
        <family val="2"/>
      </rPr>
      <t xml:space="preserve"> Tax for whole company (£)</t>
    </r>
  </si>
  <si>
    <r>
      <t xml:space="preserve">Net operating Profit </t>
    </r>
    <r>
      <rPr>
        <b/>
        <u/>
        <sz val="11"/>
        <color theme="1"/>
        <rFont val="Arial"/>
        <family val="2"/>
      </rPr>
      <t>Before</t>
    </r>
    <r>
      <rPr>
        <b/>
        <sz val="11"/>
        <color theme="1"/>
        <rFont val="Arial"/>
        <family val="2"/>
      </rPr>
      <t xml:space="preserve"> Tax from like goods (£)</t>
    </r>
  </si>
  <si>
    <r>
      <t xml:space="preserve">Net operating Profit </t>
    </r>
    <r>
      <rPr>
        <b/>
        <u/>
        <sz val="11"/>
        <color theme="1"/>
        <rFont val="Arial"/>
        <family val="2"/>
      </rPr>
      <t>Before</t>
    </r>
    <r>
      <rPr>
        <b/>
        <sz val="11"/>
        <color theme="1"/>
        <rFont val="Arial"/>
        <family val="2"/>
      </rPr>
      <t xml:space="preserve"> Tax from like goods (£) - Domestic Sales Only</t>
    </r>
  </si>
  <si>
    <t>G. Market share</t>
  </si>
  <si>
    <t>[23]</t>
  </si>
  <si>
    <t>[24]</t>
  </si>
  <si>
    <t>H. Output</t>
  </si>
  <si>
    <t>Output (like goods) value (£)</t>
  </si>
  <si>
    <t>[25]</t>
  </si>
  <si>
    <t>Output (like goods) volume</t>
  </si>
  <si>
    <t>[26]</t>
  </si>
  <si>
    <t>I. Capacity</t>
  </si>
  <si>
    <t>[27]</t>
  </si>
  <si>
    <t>Production capacity utilisation for like goods</t>
  </si>
  <si>
    <t>[28]</t>
  </si>
  <si>
    <t>J. Productivity</t>
  </si>
  <si>
    <t>Total Full Time Equivalent (FTE) employees company-wide</t>
  </si>
  <si>
    <t>[29]</t>
  </si>
  <si>
    <t>Total FTE Employees for the like goods</t>
  </si>
  <si>
    <t>[30]</t>
  </si>
  <si>
    <t>Average output in volume per employee for like goods (FTE) produced for domestic market only</t>
  </si>
  <si>
    <t>[31]</t>
  </si>
  <si>
    <t>Median annual wage of employees who produce the like goods</t>
  </si>
  <si>
    <t>[32]</t>
  </si>
  <si>
    <t>K. Cashflow</t>
  </si>
  <si>
    <t>Cashflow: company-wide</t>
  </si>
  <si>
    <t>[33]</t>
  </si>
  <si>
    <t>Cashflow: like goods only</t>
  </si>
  <si>
    <t>[34]</t>
  </si>
  <si>
    <t>L. Return on Investments</t>
  </si>
  <si>
    <t>Fixed Asset base</t>
  </si>
  <si>
    <t>[35]</t>
  </si>
  <si>
    <t>Return on Investment (all goods)</t>
  </si>
  <si>
    <t>[36]</t>
  </si>
  <si>
    <t>Fixed Asset base associated with the like goods</t>
  </si>
  <si>
    <t>[37]</t>
  </si>
  <si>
    <t>Return on Investment (like goods - domestic sales)</t>
  </si>
  <si>
    <t>[38]</t>
  </si>
  <si>
    <t>Relates to the total turnover of the whole company for the year.</t>
  </si>
  <si>
    <t>Refers to the total turnover of only your like goods for the year.</t>
  </si>
  <si>
    <t xml:space="preserve">Turnover of other goods you produced during the year.    </t>
  </si>
  <si>
    <t>Variance: If Total turnover at [1] is not the sum of [2] like goods, and [3] other goods, explain in the comments column.</t>
  </si>
  <si>
    <t>Sales value of the like good on the domestic market (manufactured by you) for the year.</t>
  </si>
  <si>
    <t>Sales volume (units or weight) of the like good on the domestic market (manufactured by you) for the year. Specify the unit of measurement in the comments column.</t>
  </si>
  <si>
    <t>Sales value of like good on the domestic market, purchased by you for re-sale.</t>
  </si>
  <si>
    <t xml:space="preserve">[8] </t>
  </si>
  <si>
    <t>Sales volume (units or weight) of the like good on the domestic market purchased by you for re-sale. Specify the unit of measurement.</t>
  </si>
  <si>
    <t>Refers to total export sales value of the like good in your accounting currency for the year.</t>
  </si>
  <si>
    <t>Refers to total export sales of the like good by volume for the year.</t>
  </si>
  <si>
    <t>Cost of Sales for the like goods. Please use the same valuation and methodology as you used in your financial statements.</t>
  </si>
  <si>
    <t xml:space="preserve">Cost of production for all goods during each year. </t>
  </si>
  <si>
    <t xml:space="preserve">Cost of production for the Like Goods for each year. </t>
  </si>
  <si>
    <t>Cost of Sales for the like goods you purchased. Please use the same valuation and methodology as you used in your financial statements.</t>
  </si>
  <si>
    <t>Show the valuation of finished 'all goods' stock as valued in your financial statements.</t>
  </si>
  <si>
    <t>Show the valuation of finished all 'like goods' stock as valued in your financial statements.</t>
  </si>
  <si>
    <t>Show the valuation of self-manufactured finished like goods stock as valued in your financial statements. (If none purchased = [16] above).</t>
  </si>
  <si>
    <t>Show the volume of like goods stock held at each year end.</t>
  </si>
  <si>
    <t>Explain variance if the cost of production plus stock movement does not equal the cost of sales, creating a variance here.</t>
  </si>
  <si>
    <t>Profit before tax (PBT) looks at a company's profits before corporate income tax. State the PBT for all the company.</t>
  </si>
  <si>
    <r>
      <rPr>
        <sz val="11"/>
        <color rgb="FF000000"/>
        <rFont val="Arial"/>
        <family val="2"/>
      </rP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t>
    </r>
  </si>
  <si>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 sold in the UK domestic market only</t>
    </r>
  </si>
  <si>
    <t>The share of the UK market total sales of the finished product manufactured by you. Express figure in percentages.</t>
  </si>
  <si>
    <t>The estimated share of the UK market total sales of the finished product manufactured by the UK industry. Express figure in percentages.</t>
  </si>
  <si>
    <t xml:space="preserve">Output in value terms of the like goods you produce ONLY.   </t>
  </si>
  <si>
    <t>Output in volume terms of the like goods you produce ONLY. State the unit of measurement clearly.</t>
  </si>
  <si>
    <t>State the units of measurement for the production capacity of your like goods. (e.g. each, kg, Tonnes, metres, litres, ….) in the comments column.</t>
  </si>
  <si>
    <t>Percentage (%) capacity utilised in the production of the like good.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</si>
  <si>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If you have made an estimation, please indicate this in the comments column.</t>
  </si>
  <si>
    <r>
      <t xml:space="preserve">See [29] above how to calculate. Please note that data is needed for </t>
    </r>
    <r>
      <rPr>
        <b/>
        <sz val="11"/>
        <color rgb="FF000000"/>
        <rFont val="Arial"/>
        <family val="2"/>
      </rPr>
      <t>ONLY</t>
    </r>
    <r>
      <rPr>
        <sz val="11"/>
        <color rgb="FF000000"/>
        <rFont val="Arial"/>
        <family val="2"/>
      </rPr>
      <t xml:space="preserve"> employees engaged in the production of the </t>
    </r>
    <r>
      <rPr>
        <b/>
        <sz val="11"/>
        <color rgb="FF000000"/>
        <rFont val="Arial"/>
        <family val="2"/>
      </rPr>
      <t>LIKE goods</t>
    </r>
    <r>
      <rPr>
        <sz val="11"/>
        <color rgb="FF000000"/>
        <rFont val="Arial"/>
        <family val="2"/>
      </rPr>
      <t>. Please enter the number of employees (FTE) rounded to the nearest whole number.</t>
    </r>
  </si>
  <si>
    <t xml:space="preserve">Calculated as volume of like goods produced / Number of employees (FTE) engaged in the production of the like goods. </t>
  </si>
  <si>
    <t>To calculate median annual wage for FTE engaged in activities related to the like goods: 1.) List all wages  2.) Order the wages from lowest to highest 3.) determine if dataset is odd or even, 4.) if odd, the median is the middle value in your ordered list (e.g. 1800, 2000, 2300, median  = 2000). if the dataset is even, the median is the average of the two middle values. e.g. Wages  = 1000, 1500, 2000, 2400 - Median = (1500+2000)/2 = 1750. Alternatively, you can use the 'Median' function in excel. If you are unable to calculate the median annual wage and you have used the mean annual wage, please state that in the comments column.</t>
  </si>
  <si>
    <t xml:space="preserve">Net Cash Flow (NCF) is the difference between a company's cash inflows and the cash outflows over a specified time period. </t>
  </si>
  <si>
    <t>This refers Net Cash Flow (NCF) as defined above at [33], but for like goods only.</t>
  </si>
  <si>
    <t>Show the company's fixed asset base (annual Net Book Value (NBV)) of fixed assets as shown in the balance sheet.</t>
  </si>
  <si>
    <t xml:space="preserve">Automatically calculated - Do NOT input data into this row. </t>
  </si>
  <si>
    <t>Allocate a portion of the fixed asset base used in [35] associated with the like goods. Please provide the allocation basis in the comments section.</t>
  </si>
  <si>
    <r>
      <rPr>
        <sz val="11"/>
        <rFont val="Aptos Narrow"/>
        <family val="2"/>
      </rPr>
      <t>▪</t>
    </r>
    <r>
      <rPr>
        <sz val="9.9"/>
        <rFont val="Arial"/>
        <family val="2"/>
      </rPr>
      <t xml:space="preserve"> </t>
    </r>
    <r>
      <rPr>
        <sz val="11"/>
        <rFont val="Arial"/>
        <family val="2"/>
      </rPr>
      <t>Complete the table for UK companies ONLY.</t>
    </r>
  </si>
  <si>
    <r>
      <rPr>
        <sz val="11"/>
        <color rgb="FF000000"/>
        <rFont val="Aptos Narrow"/>
        <family val="2"/>
      </rPr>
      <t>▪</t>
    </r>
    <r>
      <rPr>
        <sz val="9.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</si>
  <si>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Produce the LIKE goods  in the UK;</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</si>
  <si>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</si>
  <si>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rPr>
        <sz val="11"/>
        <color rgb="FF000000"/>
        <rFont val="Aptos Narrow"/>
        <family val="2"/>
      </rPr>
      <t xml:space="preserve">     -</t>
    </r>
    <r>
      <rPr>
        <sz val="11"/>
        <color rgb="FF000000"/>
        <rFont val="Arial"/>
        <family val="2"/>
      </rPr>
      <t xml:space="preserve">  Produce or sell raw materials used in the production of LIKE goods in the UK;</t>
    </r>
  </si>
  <si>
    <r>
      <t xml:space="preserve">    </t>
    </r>
    <r>
      <rPr>
        <sz val="11"/>
        <color rgb="FF000000"/>
        <rFont val="Aptos Narrow"/>
        <family val="2"/>
      </rPr>
      <t>-</t>
    </r>
    <r>
      <rPr>
        <sz val="11"/>
        <color rgb="FF000000"/>
        <rFont val="Arial"/>
        <family val="2"/>
      </rPr>
      <t xml:space="preserve"> Purchase the LIKE goods to use  in their products or services</t>
    </r>
  </si>
  <si>
    <r>
      <t xml:space="preserve">   </t>
    </r>
    <r>
      <rPr>
        <sz val="11"/>
        <color theme="1"/>
        <rFont val="Aptos Narrow"/>
        <family val="2"/>
      </rPr>
      <t>-</t>
    </r>
    <r>
      <rPr>
        <sz val="11"/>
        <color theme="1"/>
        <rFont val="Arial"/>
        <family val="2"/>
      </rPr>
      <t xml:space="preserve">  Purchase the LIKE goods to  sell on the LIKE goods either to other businesses or to final consumers.</t>
    </r>
  </si>
  <si>
    <r>
      <rPr>
        <sz val="11"/>
        <color rgb="FF000000"/>
        <rFont val="Aptos Narrow"/>
        <family val="2"/>
      </rPr>
      <t>▪</t>
    </r>
    <r>
      <rPr>
        <sz val="9.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</si>
  <si>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</si>
  <si>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</si>
  <si>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</si>
  <si>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</si>
  <si>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</si>
  <si>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</si>
  <si>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Click on the cell and from the drop down list select  either:  UK Producer; Importer/distributor, Producer of raw materials,; seller of raw materials; Purchase like goods for own use; Purchase of like goods for sale,</t>
  </si>
  <si>
    <t>Add the address of the company if known.</t>
  </si>
  <si>
    <t>Add any contact details if known,</t>
  </si>
  <si>
    <t xml:space="preserve"> Employment by site</t>
  </si>
  <si>
    <r>
      <rPr>
        <sz val="11"/>
        <rFont val="Aptos Narrow"/>
        <family val="2"/>
      </rPr>
      <t>▪</t>
    </r>
    <r>
      <rPr>
        <sz val="9.9"/>
        <rFont val="Arial"/>
        <family val="2"/>
      </rPr>
      <t xml:space="preserve"> </t>
    </r>
    <r>
      <rPr>
        <sz val="11"/>
        <rFont val="Arial"/>
        <family val="2"/>
      </rPr>
      <t>Complete the table for the Period of Investigation (POI) only.</t>
    </r>
  </si>
  <si>
    <r>
      <rPr>
        <sz val="11"/>
        <color rgb="FF000000"/>
        <rFont val="Aptos Narrow"/>
        <family val="2"/>
      </rPr>
      <t>▪</t>
    </r>
    <r>
      <rPr>
        <sz val="9.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</si>
  <si>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9"/>
        <color rgb="FF000000"/>
        <rFont val="Arial"/>
        <family val="2"/>
      </rPr>
      <t xml:space="preserve"> </t>
    </r>
    <r>
      <rPr>
        <sz val="11"/>
        <color rgb="FF000000"/>
        <rFont val="Arial"/>
        <family val="2"/>
      </rPr>
      <t>Sites may include offices where support staff are employed to support the acquisition, production and sales of the like goods.</t>
    </r>
  </si>
  <si>
    <r>
      <rPr>
        <sz val="11"/>
        <color rgb="FF000000"/>
        <rFont val="Aptos Narrow"/>
        <family val="2"/>
      </rPr>
      <t>▪</t>
    </r>
    <r>
      <rPr>
        <sz val="9.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</si>
  <si>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r>
      <rPr>
        <sz val="11"/>
        <color rgb="FF000000"/>
        <rFont val="Aptos Narrow"/>
        <family val="2"/>
      </rPr>
      <t>▪</t>
    </r>
    <r>
      <rPr>
        <sz val="11"/>
        <color rgb="FF000000"/>
        <rFont val="Arial"/>
        <family val="2"/>
      </rPr>
      <t xml:space="preserve"> If your company has more sites than rows available in the table below,</t>
    </r>
    <r>
      <rPr>
        <sz val="9.9"/>
        <color rgb="FF000000"/>
        <rFont val="Arial"/>
        <family val="2"/>
      </rPr>
      <t xml:space="preserve"> </t>
    </r>
    <r>
      <rPr>
        <sz val="11"/>
        <color rgb="FF000000"/>
        <rFont val="Arial"/>
        <family val="2"/>
      </rPr>
      <t>add additional rows under breakdown by site.</t>
    </r>
  </si>
  <si>
    <t>Postcode of site</t>
  </si>
  <si>
    <t>Total number of employees (FTE) during the POI</t>
  </si>
  <si>
    <t>Number of employees working with the production of like goods (FTE) during the POI</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</si>
  <si>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</si>
  <si>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</si>
  <si>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</si>
  <si>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</si>
  <si>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</si>
  <si>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</si>
  <si>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</si>
  <si>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</si>
  <si>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t xml:space="preserve">Glossary </t>
  </si>
  <si>
    <t>Term</t>
  </si>
  <si>
    <t>Explanation</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</si>
  <si>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</si>
  <si>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</si>
  <si>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</si>
  <si>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</si>
  <si>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</si>
  <si>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</si>
  <si>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</si>
  <si>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</si>
  <si>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</si>
  <si>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</si>
  <si>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</si>
  <si>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 xml:space="preserve">Both natural persons (individuals) and legal persons (e.g. companies) are considered to be associated where they meet the definition of ‘Related Persons’ in Regulation 128 of the Customs (Import Duty) (EU Exit) Regulations 2018. </t>
  </si>
  <si>
    <t>By products</t>
  </si>
  <si>
    <t>Products which are produced incidentally in the process of manufacturing the main products. It is not the company's goal to produce by-products, therefore they have a relatively low sales value.</t>
  </si>
  <si>
    <t>Complementary good</t>
  </si>
  <si>
    <t>Goods that are usually used/ consumed together. e.g. tennis rackets and tennis balls.</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</si>
  <si>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</si>
  <si>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</si>
  <si>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</si>
  <si>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</si>
  <si>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</si>
  <si>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</si>
  <si>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</si>
  <si>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Sum of the cost of production or manufacture, and the selling, general and administration costs associated with the sale of those goods.</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</si>
  <si>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</si>
  <si>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</si>
  <si>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</si>
  <si>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</si>
  <si>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</si>
  <si>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</si>
  <si>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</si>
  <si>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</si>
  <si>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Selling price of the goods subject to review. This could be from sales to a UK importer or a third party for export to the UK.</t>
  </si>
  <si>
    <t>Extraordinary costs</t>
  </si>
  <si>
    <t>They are significant and unusual events or transactions that are both unusual and infrequent in nature (e.g. losses from early debt repayment, intangible assets write-offs, legal settlements, start-up)</t>
  </si>
  <si>
    <t>First in first out (FIFO)</t>
  </si>
  <si>
    <t>Costs associated with materials that were booked into inventory first will be the first to be used in the production process.</t>
  </si>
  <si>
    <t xml:space="preserve">Flow chart </t>
  </si>
  <si>
    <t>Type of diagram that represents a workflow or process.</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</si>
  <si>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</si>
  <si>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</si>
  <si>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</si>
  <si>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</si>
  <si>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subject to review</t>
  </si>
  <si>
    <t xml:space="preserve">Goods subject to review are the goods described in the notice of initiation of a review. </t>
  </si>
  <si>
    <t>Indirect Cost</t>
  </si>
  <si>
    <t>Any cost that cannot be conveniently and economically traced to a specific department; a manufacturing cost that is not easily traced to a specific product and must be assigned using an allocation method.</t>
  </si>
  <si>
    <t>Injury means material injury or the threat of material injury.</t>
  </si>
  <si>
    <t>Injury, material</t>
  </si>
  <si>
    <t>Material injury is where there is evidence of the UK industry being injured by the dumped goods or subsidised imports.</t>
  </si>
  <si>
    <t>Injury, threat</t>
  </si>
  <si>
    <t>Injury which has not yet occurred but is clearly foreseen and imminent.</t>
  </si>
  <si>
    <t>Injury period (IP)</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</si>
  <si>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</si>
  <si>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</si>
  <si>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</si>
  <si>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</si>
  <si>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</si>
  <si>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</si>
  <si>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</si>
  <si>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</si>
  <si>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</si>
  <si>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</si>
  <si>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 xml:space="preserve">Goods which are like the goods concerned or goods subject to review in all respects, or with characteristics closely resembling them. </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</si>
  <si>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</si>
  <si>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</si>
  <si>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</si>
  <si>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 xml:space="preserve">Legal: Comparable price, in the ordinary course of trade, for like goods when destined for consumption in the exporting foreign country or territory. Prices considered must be on an arm's length basis. </t>
  </si>
  <si>
    <t>Operating Expenses</t>
  </si>
  <si>
    <t>Expenses incurred by a business through its normal business operations.</t>
  </si>
  <si>
    <t>Overheads</t>
  </si>
  <si>
    <t>Indirect production costs which are incurred in the course of making a product/service that cannot be traced to a specific product and must be assigned using an allocation method.   (e.g. factory rent, factory insurance, factory depreciation and production salaries).</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</si>
  <si>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</si>
  <si>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</si>
  <si>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</si>
  <si>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</si>
  <si>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</si>
  <si>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</si>
  <si>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</si>
  <si>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</si>
  <si>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</si>
  <si>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</si>
  <si>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</si>
  <si>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</si>
  <si>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</si>
  <si>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</si>
  <si>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</si>
  <si>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</si>
  <si>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</si>
  <si>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</si>
  <si>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</si>
  <si>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</si>
  <si>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</si>
  <si>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</si>
  <si>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Setting of prices between divisions of a group.</t>
  </si>
  <si>
    <t>Trial balance</t>
  </si>
  <si>
    <t>A trial balance is a list of ledger balances shown in debit and credit columns. It lists the balances on ledger accounts and totals them. Total debits should equal total credits.</t>
  </si>
  <si>
    <t>Production capacity for like goods (tonnes)</t>
  </si>
  <si>
    <t>Approximate  % of all HFP Rebar purchased in the UK manufactured by you</t>
  </si>
  <si>
    <t>Approximate UK market share (%) for all UK producers of HFP Rebar</t>
  </si>
  <si>
    <r>
      <t>A.</t>
    </r>
    <r>
      <rPr>
        <b/>
        <i/>
        <sz val="12"/>
        <rFont val="Times New Roman"/>
        <family val="1"/>
      </rPr>
      <t xml:space="preserve">   </t>
    </r>
    <r>
      <rPr>
        <sz val="12"/>
        <rFont val="Arial"/>
        <family val="2"/>
      </rPr>
      <t>the trial balance which starts from the beginning of your financial year and ends on 31 December 2024;</t>
    </r>
  </si>
  <si>
    <r>
      <t>B.</t>
    </r>
    <r>
      <rPr>
        <b/>
        <i/>
        <sz val="12"/>
        <rFont val="Times New Roman"/>
        <family val="1"/>
      </rPr>
      <t xml:space="preserve">   </t>
    </r>
    <r>
      <rPr>
        <sz val="12"/>
        <rFont val="Arial"/>
        <family val="2"/>
      </rPr>
      <t>the trial balance which starts from 1 January 2025  to the end of your financial year; 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</si>
</sst>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1" formatCode="_-* #,##0_-;\-* #,##0_-;_-* &quot;-&quot;_-;_-@_-"/>
    <numFmt numFmtId="43" formatCode="_-* #,##0.00_-;\-* #,##0.00_-;_-* &quot;-&quot;??_-;_-@_-"/>
    <numFmt numFmtId="164" formatCode="0.0%"/>
    <numFmt numFmtId="165" formatCode="[$-F800]dddd\,\ mmmm\ dd\,\ yyyy"/>
    <numFmt numFmtId="166" formatCode="&quot;£&quot;#,##0.00"/>
  </numFmts>
  <fonts count="75">
    <font>
      <sz val="11"/>
      <color theme="1"/>
      <name val="Aptos Narrow"/>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ptos Narrow"/>
      <family val="2"/>
      <scheme val="minor"/>
    </font>
    <font>
      <i/>
      <sz val="11"/>
      <color rgb="FF7F7F7F"/>
      <name val="Aptos Narrow"/>
      <family val="2"/>
      <scheme val="minor"/>
    </font>
    <font>
      <b/>
      <sz val="11"/>
      <color theme="1"/>
      <name val="Aptos Narrow"/>
      <family val="2"/>
      <scheme val="minor"/>
    </font>
    <font>
      <u/>
      <sz val="11"/>
      <color theme="10"/>
      <name val="Aptos Narrow"/>
      <family val="2"/>
      <scheme val="minor"/>
    </font>
    <font>
      <sz val="11"/>
      <color rgb="FF000000"/>
      <name val="Arial"/>
      <family val="2"/>
    </font>
    <font>
      <b/>
      <sz val="14"/>
      <color rgb="FFFFFFFF"/>
      <name val="Arial"/>
      <family val="2"/>
    </font>
    <font>
      <sz val="11"/>
      <color rgb="FFFF0000"/>
      <name val="Arial"/>
      <family val="2"/>
    </font>
    <font>
      <b/>
      <sz val="11"/>
      <color rgb="FF000000"/>
      <name val="Arial"/>
      <family val="2"/>
    </font>
    <font>
      <i/>
      <sz val="11"/>
      <color rgb="FFFF0000"/>
      <name val="Arial"/>
      <family val="2"/>
    </font>
    <font>
      <sz val="11"/>
      <color theme="1"/>
      <name val="Arial"/>
      <family val="2"/>
    </font>
    <font>
      <sz val="9.9"/>
      <color rgb="FF000000"/>
      <name val="Arial"/>
      <family val="2"/>
    </font>
    <font>
      <i/>
      <sz val="8"/>
      <color rgb="FFFF0000"/>
      <name val="Arial"/>
      <family val="2"/>
    </font>
    <font>
      <i/>
      <u/>
      <sz val="11"/>
      <color rgb="FFFF0000"/>
      <name val="Arial"/>
      <family val="2"/>
    </font>
    <font>
      <b/>
      <sz val="11"/>
      <color rgb="FFFFFFFF"/>
      <name val="Arial"/>
      <family val="2"/>
    </font>
    <font>
      <sz val="11"/>
      <name val="Arial"/>
      <family val="2"/>
    </font>
    <font>
      <sz val="11"/>
      <color rgb="FF000000"/>
      <name val="Calibri"/>
      <family val="2"/>
    </font>
    <font>
      <b/>
      <sz val="11"/>
      <color rgb="FFFF0000"/>
      <name val="Arial"/>
      <family val="2"/>
    </font>
    <font>
      <sz val="11"/>
      <color rgb="FF000000"/>
      <name val="Wingdings"/>
      <charset val="2"/>
    </font>
    <font>
      <sz val="11"/>
      <color rgb="FF000000"/>
      <name val="Aptos Narrow"/>
      <family val="2"/>
    </font>
    <font>
      <b/>
      <sz val="14"/>
      <color rgb="FF000000"/>
      <name val="Arial"/>
      <family val="2"/>
    </font>
    <font>
      <b/>
      <sz val="11"/>
      <color theme="1"/>
      <name val="Arial"/>
      <family val="2"/>
    </font>
    <font>
      <sz val="10"/>
      <color theme="1"/>
      <name val="Arial"/>
      <family val="2"/>
    </font>
    <font>
      <b/>
      <sz val="11"/>
      <name val="Aptos Narrow"/>
      <family val="2"/>
      <scheme val="minor"/>
    </font>
    <font>
      <b/>
      <sz val="10"/>
      <color theme="1"/>
      <name val="Arial"/>
      <family val="2"/>
    </font>
    <font>
      <sz val="11"/>
      <name val="Aptos Narrow"/>
      <family val="2"/>
      <scheme val="minor"/>
    </font>
    <font>
      <sz val="11"/>
      <name val="Aptos Narrow"/>
      <family val="2"/>
    </font>
    <font>
      <sz val="9.9"/>
      <name val="Arial"/>
      <family val="2"/>
    </font>
    <font>
      <b/>
      <sz val="11"/>
      <name val="Arial"/>
      <family val="2"/>
    </font>
    <font>
      <sz val="8.8000000000000007"/>
      <color rgb="FF000000"/>
      <name val="Arial"/>
      <family val="2"/>
    </font>
    <font>
      <b/>
      <sz val="12"/>
      <name val="Arial"/>
      <family val="2"/>
    </font>
    <font>
      <b/>
      <sz val="15"/>
      <color theme="3"/>
      <name val="Aptos Narrow"/>
      <family val="2"/>
      <scheme val="minor"/>
    </font>
    <font>
      <b/>
      <sz val="13"/>
      <color theme="3"/>
      <name val="Aptos Narrow"/>
      <family val="2"/>
      <scheme val="minor"/>
    </font>
    <font>
      <b/>
      <sz val="28"/>
      <color theme="3"/>
      <name val="Aptos Narrow"/>
      <family val="2"/>
      <scheme val="minor"/>
    </font>
    <font>
      <b/>
      <sz val="12"/>
      <color theme="0"/>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sz val="11"/>
      <color theme="0"/>
      <name val="Arial"/>
      <family val="2"/>
    </font>
    <font>
      <u/>
      <sz val="12"/>
      <color theme="10"/>
      <name val="Ariel"/>
    </font>
    <font>
      <sz val="12"/>
      <name val="Arial"/>
      <family val="2"/>
    </font>
    <font>
      <b/>
      <i/>
      <sz val="12"/>
      <color theme="1"/>
      <name val="Arial"/>
      <family val="2"/>
    </font>
    <font>
      <b/>
      <i/>
      <sz val="12"/>
      <color theme="1"/>
      <name val="Times New Roman"/>
      <family val="1"/>
    </font>
    <font>
      <b/>
      <sz val="16"/>
      <color theme="1"/>
      <name val="Arial"/>
      <family val="2"/>
    </font>
    <font>
      <sz val="11"/>
      <color rgb="FF0B0C0C"/>
      <name val="Arial"/>
      <family val="2"/>
    </font>
    <font>
      <sz val="12"/>
      <color rgb="FF0B0C0C"/>
      <name val="Arial"/>
      <family val="2"/>
    </font>
    <font>
      <b/>
      <sz val="18"/>
      <color theme="3"/>
      <name val="Aptos Narrow"/>
      <family val="2"/>
      <scheme val="minor"/>
    </font>
    <font>
      <sz val="10"/>
      <name val="Arial"/>
      <family val="2"/>
    </font>
    <font>
      <b/>
      <i/>
      <sz val="11"/>
      <color theme="1"/>
      <name val="Arial"/>
      <family val="2"/>
    </font>
    <font>
      <sz val="9.9"/>
      <color rgb="FF000000"/>
      <name val="Aptos Narrow"/>
      <family val="2"/>
    </font>
    <font>
      <sz val="11"/>
      <color theme="1"/>
      <name val="Aptos Narrow"/>
      <family val="2"/>
    </font>
    <font>
      <sz val="14"/>
      <color theme="1"/>
      <name val="Arial"/>
      <family val="2"/>
    </font>
    <font>
      <i/>
      <sz val="10"/>
      <color theme="0" tint="-0.499984740745262"/>
      <name val="Arial"/>
      <family val="2"/>
    </font>
    <font>
      <b/>
      <sz val="11"/>
      <color rgb="FFFA7D00"/>
      <name val="Aptos Narrow"/>
      <family val="2"/>
      <scheme val="minor"/>
    </font>
    <font>
      <sz val="9"/>
      <color rgb="FF747474"/>
      <name val="Arial"/>
      <family val="2"/>
    </font>
    <font>
      <b/>
      <u/>
      <sz val="11"/>
      <color theme="1"/>
      <name val="Arial"/>
      <family val="2"/>
    </font>
    <font>
      <b/>
      <sz val="11"/>
      <color rgb="FFFA7D00"/>
      <name val="Arial"/>
      <family val="2"/>
    </font>
    <font>
      <u/>
      <sz val="12"/>
      <color theme="10"/>
      <name val="Arial"/>
      <family val="2"/>
    </font>
    <font>
      <b/>
      <u/>
      <sz val="12"/>
      <name val="Arial"/>
      <family val="2"/>
    </font>
    <font>
      <sz val="11"/>
      <color rgb="FF006100"/>
      <name val="Aptos Narrow"/>
      <family val="2"/>
      <scheme val="minor"/>
    </font>
    <font>
      <b/>
      <sz val="11"/>
      <color theme="0"/>
      <name val="Aptos Narrow"/>
      <family val="2"/>
      <scheme val="minor"/>
    </font>
    <font>
      <i/>
      <sz val="10"/>
      <color rgb="FF7F7F7F"/>
      <name val="Arial"/>
      <family val="2"/>
    </font>
    <font>
      <b/>
      <sz val="11"/>
      <color rgb="FF006100"/>
      <name val="Aptos Narrow"/>
      <family val="2"/>
      <scheme val="minor"/>
    </font>
    <font>
      <b/>
      <u/>
      <sz val="11"/>
      <color theme="10"/>
      <name val="Arial"/>
      <family val="2"/>
    </font>
    <font>
      <b/>
      <sz val="28"/>
      <name val="Calibri"/>
      <family val="2"/>
    </font>
    <font>
      <b/>
      <sz val="10"/>
      <name val="Arial"/>
      <family val="2"/>
    </font>
    <font>
      <b/>
      <sz val="14"/>
      <color rgb="FFFF0000"/>
      <name val="Arial"/>
      <family val="2"/>
    </font>
    <font>
      <sz val="12"/>
      <color rgb="FF000000"/>
      <name val="Arial"/>
      <family val="2"/>
    </font>
    <font>
      <b/>
      <i/>
      <sz val="12"/>
      <name val="Arial"/>
      <family val="2"/>
    </font>
    <font>
      <b/>
      <i/>
      <sz val="12"/>
      <name val="Times New Roman"/>
      <family val="1"/>
    </font>
  </fonts>
  <fills count="25">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
      <patternFill patternType="solid">
        <fgColor rgb="FFF2F2F2"/>
        <bgColor rgb="FF000000"/>
      </patternFill>
    </fill>
    <fill>
      <patternFill patternType="solid">
        <fgColor rgb="FFE7E6E6"/>
        <bgColor rgb="FF000000"/>
      </patternFill>
    </fill>
    <fill>
      <patternFill patternType="solid">
        <fgColor rgb="FFFFFFFF"/>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DEFA9"/>
        <bgColor indexed="64"/>
      </patternFill>
    </fill>
    <fill>
      <patternFill patternType="solid">
        <fgColor rgb="FFCC0320"/>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rgb="FFFFFFCC"/>
      </patternFill>
    </fill>
    <fill>
      <patternFill patternType="solid">
        <fgColor rgb="FF24135F"/>
        <bgColor indexed="64"/>
      </patternFill>
    </fill>
    <fill>
      <patternFill patternType="solid">
        <fgColor rgb="FFFFF2CC"/>
        <bgColor indexed="64"/>
      </patternFill>
    </fill>
    <fill>
      <patternFill patternType="solid">
        <fgColor rgb="FFF2F2F2"/>
      </patternFill>
    </fill>
    <fill>
      <patternFill patternType="solid">
        <fgColor rgb="FFFF0000"/>
        <bgColor indexed="64"/>
      </patternFill>
    </fill>
    <fill>
      <patternFill patternType="solid">
        <fgColor rgb="FFC6EFCE"/>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5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top style="thin">
        <color theme="1"/>
      </top>
      <bottom style="thin">
        <color theme="1"/>
      </bottom>
      <diagonal/>
    </border>
    <border>
      <left style="thin">
        <color theme="1"/>
      </left>
      <right/>
      <top style="thin">
        <color indexed="64"/>
      </top>
      <bottom style="thin">
        <color theme="1"/>
      </bottom>
      <diagonal/>
    </border>
    <border>
      <left/>
      <right style="thin">
        <color theme="1"/>
      </right>
      <top style="thin">
        <color theme="1"/>
      </top>
      <bottom style="thin">
        <color theme="1"/>
      </bottom>
      <diagonal/>
    </border>
    <border>
      <left style="thin">
        <color rgb="FF000000"/>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style="medium">
        <color rgb="FF000000"/>
      </top>
      <bottom/>
      <diagonal/>
    </border>
  </borders>
  <cellStyleXfs count="12">
    <xf numFmtId="0" fontId="0" fillId="0" borderId="0"/>
    <xf numFmtId="41"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5" fillId="16" borderId="25" applyNumberFormat="0" applyFont="0" applyAlignment="0" applyProtection="0"/>
    <xf numFmtId="0" fontId="52" fillId="0" borderId="0"/>
    <xf numFmtId="43" fontId="5" fillId="0" borderId="0" applyFont="0" applyFill="0" applyBorder="0" applyAlignment="0" applyProtection="0"/>
    <xf numFmtId="0" fontId="58" fillId="19" borderId="32" applyNumberFormat="0" applyAlignment="0" applyProtection="0"/>
    <xf numFmtId="0" fontId="64" fillId="21" borderId="0" applyNumberFormat="0" applyBorder="0" applyAlignment="0" applyProtection="0"/>
  </cellStyleXfs>
  <cellXfs count="623">
    <xf numFmtId="0" fontId="0" fillId="0" borderId="0" xfId="0"/>
    <xf numFmtId="0" fontId="9" fillId="2" borderId="0" xfId="0" applyFont="1" applyFill="1"/>
    <xf numFmtId="0" fontId="0" fillId="4" borderId="0" xfId="0" applyFill="1"/>
    <xf numFmtId="0" fontId="11" fillId="2" borderId="0" xfId="0" applyFont="1" applyFill="1"/>
    <xf numFmtId="0" fontId="9" fillId="2" borderId="0" xfId="0" applyFont="1" applyFill="1" applyAlignment="1">
      <alignment horizontal="left"/>
    </xf>
    <xf numFmtId="0" fontId="9" fillId="4" borderId="0" xfId="0" applyFont="1" applyFill="1" applyAlignment="1">
      <alignment horizontal="center" wrapText="1"/>
    </xf>
    <xf numFmtId="0" fontId="9" fillId="6" borderId="0" xfId="0" applyFont="1" applyFill="1"/>
    <xf numFmtId="0" fontId="9" fillId="2" borderId="0" xfId="0" applyFont="1" applyFill="1" applyAlignment="1">
      <alignment vertical="center"/>
    </xf>
    <xf numFmtId="0" fontId="9" fillId="6" borderId="0" xfId="0" applyFont="1" applyFill="1" applyAlignment="1">
      <alignment vertical="center"/>
    </xf>
    <xf numFmtId="0" fontId="16" fillId="2" borderId="0" xfId="0" applyFont="1" applyFill="1" applyAlignment="1">
      <alignment wrapText="1"/>
    </xf>
    <xf numFmtId="0" fontId="16" fillId="2" borderId="0" xfId="0" applyFont="1" applyFill="1" applyAlignment="1">
      <alignment vertical="center" wrapText="1"/>
    </xf>
    <xf numFmtId="0" fontId="9" fillId="0" borderId="4" xfId="0" applyFont="1" applyBorder="1" applyAlignment="1">
      <alignment wrapText="1"/>
    </xf>
    <xf numFmtId="0" fontId="9" fillId="0" borderId="0" xfId="0" applyFont="1" applyAlignment="1">
      <alignment horizontal="left"/>
    </xf>
    <xf numFmtId="0" fontId="22" fillId="2" borderId="0" xfId="0" applyFont="1" applyFill="1" applyAlignment="1">
      <alignment horizontal="left"/>
    </xf>
    <xf numFmtId="0" fontId="9" fillId="2" borderId="0" xfId="0" applyFont="1" applyFill="1" applyAlignment="1">
      <alignment horizontal="center" vertical="center"/>
    </xf>
    <xf numFmtId="41" fontId="9" fillId="2" borderId="0" xfId="1" applyFont="1" applyFill="1" applyAlignment="1">
      <alignment horizontal="left"/>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Alignment="1">
      <alignment horizontal="center" vertical="center" wrapText="1"/>
    </xf>
    <xf numFmtId="41" fontId="27" fillId="0" borderId="0" xfId="1" applyFont="1" applyAlignment="1">
      <alignment horizontal="center" vertical="center" wrapText="1"/>
    </xf>
    <xf numFmtId="0" fontId="0" fillId="0" borderId="0" xfId="0" applyAlignment="1">
      <alignment vertical="top" wrapText="1"/>
    </xf>
    <xf numFmtId="41" fontId="0" fillId="0" borderId="0" xfId="1" applyFont="1" applyAlignment="1">
      <alignment vertical="top" wrapText="1"/>
    </xf>
    <xf numFmtId="41" fontId="0" fillId="0" borderId="0" xfId="1" applyFont="1"/>
    <xf numFmtId="0" fontId="14" fillId="0" borderId="0" xfId="0" applyFont="1"/>
    <xf numFmtId="0" fontId="0" fillId="0" borderId="0" xfId="0" applyAlignment="1">
      <alignment wrapText="1"/>
    </xf>
    <xf numFmtId="0" fontId="19" fillId="4" borderId="0" xfId="0" applyFont="1" applyFill="1"/>
    <xf numFmtId="0" fontId="14" fillId="4" borderId="0" xfId="0" applyFont="1" applyFill="1"/>
    <xf numFmtId="0" fontId="11" fillId="4" borderId="0" xfId="0" applyFont="1" applyFill="1"/>
    <xf numFmtId="0" fontId="24" fillId="4" borderId="0" xfId="0" applyFont="1" applyFill="1" applyAlignment="1">
      <alignment horizontal="center" vertical="center" wrapText="1"/>
    </xf>
    <xf numFmtId="0" fontId="19" fillId="0" borderId="0" xfId="0" applyFont="1"/>
    <xf numFmtId="0" fontId="12" fillId="14" borderId="18" xfId="0" applyFont="1" applyFill="1" applyBorder="1" applyAlignment="1">
      <alignment vertical="center"/>
    </xf>
    <xf numFmtId="0" fontId="13" fillId="4" borderId="0" xfId="0" applyFont="1" applyFill="1"/>
    <xf numFmtId="0" fontId="12" fillId="14" borderId="19" xfId="0" applyFont="1" applyFill="1" applyBorder="1" applyAlignment="1">
      <alignment vertical="center"/>
    </xf>
    <xf numFmtId="0" fontId="9" fillId="0" borderId="0" xfId="0" applyFont="1" applyAlignment="1">
      <alignment vertical="center"/>
    </xf>
    <xf numFmtId="0" fontId="9" fillId="4" borderId="0" xfId="0" applyFont="1" applyFill="1" applyAlignment="1">
      <alignment horizontal="left" vertical="center"/>
    </xf>
    <xf numFmtId="0" fontId="0" fillId="4" borderId="0" xfId="0" applyFill="1" applyAlignment="1">
      <alignment horizontal="left" vertical="center" wrapText="1"/>
    </xf>
    <xf numFmtId="0" fontId="19" fillId="0" borderId="4" xfId="0" applyFont="1" applyBorder="1" applyAlignment="1">
      <alignment vertical="top"/>
    </xf>
    <xf numFmtId="0" fontId="25" fillId="4" borderId="0" xfId="0" applyFont="1" applyFill="1" applyAlignment="1">
      <alignment horizontal="center"/>
    </xf>
    <xf numFmtId="0" fontId="0" fillId="4" borderId="0" xfId="0" applyFill="1" applyAlignment="1">
      <alignment vertical="top"/>
    </xf>
    <xf numFmtId="0" fontId="0" fillId="4" borderId="0" xfId="0" applyFill="1" applyAlignment="1">
      <alignment vertical="top" wrapText="1"/>
    </xf>
    <xf numFmtId="0" fontId="6" fillId="9" borderId="0" xfId="3" applyFill="1"/>
    <xf numFmtId="0" fontId="13" fillId="4" borderId="0" xfId="0" applyFont="1" applyFill="1" applyAlignment="1">
      <alignment horizontal="left" vertical="center" wrapText="1"/>
    </xf>
    <xf numFmtId="0" fontId="18" fillId="4" borderId="0" xfId="0" applyFont="1" applyFill="1" applyAlignment="1">
      <alignment horizontal="left" vertical="center" wrapText="1"/>
    </xf>
    <xf numFmtId="0" fontId="10" fillId="4" borderId="0" xfId="0" applyFont="1" applyFill="1" applyAlignment="1">
      <alignment horizontal="left" vertical="center" wrapText="1"/>
    </xf>
    <xf numFmtId="0" fontId="0" fillId="0" borderId="12" xfId="0" applyBorder="1" applyAlignment="1">
      <alignment vertical="top" wrapText="1"/>
    </xf>
    <xf numFmtId="0" fontId="0" fillId="0" borderId="0" xfId="0" applyAlignment="1">
      <alignment vertical="top"/>
    </xf>
    <xf numFmtId="0" fontId="0" fillId="0" borderId="12" xfId="0" applyBorder="1" applyAlignment="1">
      <alignment vertical="top"/>
    </xf>
    <xf numFmtId="0" fontId="9" fillId="4" borderId="0" xfId="0" applyFont="1" applyFill="1" applyAlignment="1">
      <alignment vertical="top" wrapText="1"/>
    </xf>
    <xf numFmtId="0" fontId="25" fillId="0" borderId="0" xfId="0" applyFont="1" applyAlignment="1">
      <alignment horizontal="center"/>
    </xf>
    <xf numFmtId="0" fontId="7" fillId="0" borderId="0" xfId="0" applyFont="1" applyAlignment="1">
      <alignment vertical="center"/>
    </xf>
    <xf numFmtId="0" fontId="7" fillId="0" borderId="0" xfId="0" applyFont="1"/>
    <xf numFmtId="0" fontId="32" fillId="4" borderId="26" xfId="0" applyFont="1" applyFill="1" applyBorder="1" applyAlignment="1">
      <alignment horizontal="center" vertical="center" wrapText="1"/>
    </xf>
    <xf numFmtId="0" fontId="43" fillId="0" borderId="0" xfId="0" applyFont="1" applyAlignment="1">
      <alignment wrapText="1"/>
    </xf>
    <xf numFmtId="0" fontId="32" fillId="2" borderId="0" xfId="0" applyFont="1" applyFill="1"/>
    <xf numFmtId="0" fontId="0" fillId="0" borderId="0" xfId="0" applyAlignment="1">
      <alignment horizontal="left" vertical="top" wrapText="1"/>
    </xf>
    <xf numFmtId="0" fontId="26" fillId="0" borderId="0" xfId="0" applyFont="1" applyAlignment="1">
      <alignment horizontal="center" vertical="center" wrapText="1"/>
    </xf>
    <xf numFmtId="0" fontId="21" fillId="9" borderId="0" xfId="0" applyFont="1" applyFill="1" applyAlignment="1">
      <alignment vertical="center"/>
    </xf>
    <xf numFmtId="0" fontId="26" fillId="9" borderId="0" xfId="0" applyFont="1" applyFill="1" applyAlignment="1">
      <alignment horizontal="center" vertical="top"/>
    </xf>
    <xf numFmtId="0" fontId="26" fillId="0" borderId="0" xfId="0" applyFont="1" applyAlignment="1">
      <alignment horizontal="center" vertical="top"/>
    </xf>
    <xf numFmtId="0" fontId="26" fillId="0" borderId="0" xfId="0" applyFont="1" applyAlignment="1">
      <alignment horizontal="center" vertical="top" wrapText="1"/>
    </xf>
    <xf numFmtId="0" fontId="19" fillId="9" borderId="0" xfId="0" applyFont="1" applyFill="1" applyAlignment="1">
      <alignment horizontal="left" vertical="top" wrapText="1"/>
    </xf>
    <xf numFmtId="0" fontId="10" fillId="10" borderId="4" xfId="0" applyFont="1" applyFill="1" applyBorder="1" applyAlignment="1">
      <alignment vertical="center"/>
    </xf>
    <xf numFmtId="0" fontId="0" fillId="0" borderId="0" xfId="0" applyAlignment="1">
      <alignment horizontal="left" vertical="center" wrapText="1"/>
    </xf>
    <xf numFmtId="0" fontId="0" fillId="4" borderId="0" xfId="0" applyFill="1" applyAlignment="1">
      <alignment horizontal="left" vertical="center"/>
    </xf>
    <xf numFmtId="0" fontId="9" fillId="6" borderId="6" xfId="0" applyFont="1" applyFill="1" applyBorder="1"/>
    <xf numFmtId="0" fontId="9" fillId="6" borderId="7" xfId="0" applyFont="1" applyFill="1" applyBorder="1"/>
    <xf numFmtId="0" fontId="9" fillId="6" borderId="9" xfId="0" applyFont="1" applyFill="1" applyBorder="1"/>
    <xf numFmtId="0" fontId="9" fillId="6" borderId="1" xfId="0" applyFont="1" applyFill="1" applyBorder="1"/>
    <xf numFmtId="0" fontId="9" fillId="6" borderId="5" xfId="0" applyFont="1" applyFill="1" applyBorder="1"/>
    <xf numFmtId="0" fontId="9" fillId="6" borderId="8" xfId="0" applyFont="1" applyFill="1" applyBorder="1"/>
    <xf numFmtId="0" fontId="12" fillId="6" borderId="0" xfId="0" applyFont="1" applyFill="1" applyAlignment="1">
      <alignment horizontal="left" vertical="center"/>
    </xf>
    <xf numFmtId="0" fontId="4" fillId="0" borderId="0" xfId="0" applyFont="1" applyAlignment="1">
      <alignment horizontal="left"/>
    </xf>
    <xf numFmtId="0" fontId="25" fillId="11" borderId="4" xfId="0" applyFont="1" applyFill="1" applyBorder="1" applyAlignment="1">
      <alignment horizontal="left" vertical="center"/>
    </xf>
    <xf numFmtId="0" fontId="53" fillId="9" borderId="0" xfId="0" applyFont="1" applyFill="1" applyAlignment="1">
      <alignment horizontal="left"/>
    </xf>
    <xf numFmtId="0" fontId="9" fillId="6" borderId="0" xfId="0" applyFont="1" applyFill="1" applyAlignment="1">
      <alignment horizontal="center"/>
    </xf>
    <xf numFmtId="0" fontId="9" fillId="6" borderId="0" xfId="0" applyFont="1" applyFill="1" applyAlignment="1">
      <alignment horizontal="left"/>
    </xf>
    <xf numFmtId="0" fontId="9" fillId="6" borderId="0" xfId="0" applyFont="1" applyFill="1" applyAlignment="1">
      <alignment vertical="top" wrapText="1"/>
    </xf>
    <xf numFmtId="0" fontId="21" fillId="2" borderId="0" xfId="0" applyFont="1" applyFill="1" applyAlignment="1">
      <alignment horizontal="left"/>
    </xf>
    <xf numFmtId="0" fontId="25" fillId="4" borderId="0" xfId="0" applyFont="1" applyFill="1"/>
    <xf numFmtId="0" fontId="11" fillId="9" borderId="0" xfId="0" applyFont="1" applyFill="1" applyAlignment="1">
      <alignment horizontal="left"/>
    </xf>
    <xf numFmtId="0" fontId="25" fillId="9" borderId="0" xfId="0" applyFont="1" applyFill="1" applyAlignment="1">
      <alignment horizontal="center"/>
    </xf>
    <xf numFmtId="0" fontId="21" fillId="0" borderId="0" xfId="0" applyFont="1"/>
    <xf numFmtId="0" fontId="32" fillId="11" borderId="4" xfId="0" applyFont="1" applyFill="1" applyBorder="1" applyAlignment="1">
      <alignment horizontal="center" vertical="center"/>
    </xf>
    <xf numFmtId="0" fontId="11" fillId="4" borderId="0" xfId="0" applyFont="1" applyFill="1" applyAlignment="1">
      <alignment horizontal="center"/>
    </xf>
    <xf numFmtId="2" fontId="11" fillId="4" borderId="0" xfId="9" applyNumberFormat="1" applyFont="1" applyFill="1" applyBorder="1" applyAlignment="1">
      <alignment horizontal="center"/>
    </xf>
    <xf numFmtId="0" fontId="9" fillId="6" borderId="11" xfId="0" applyFont="1" applyFill="1" applyBorder="1" applyAlignment="1">
      <alignment horizontal="left"/>
    </xf>
    <xf numFmtId="0" fontId="9" fillId="6" borderId="8" xfId="0" applyFont="1" applyFill="1" applyBorder="1" applyAlignment="1">
      <alignment horizontal="left"/>
    </xf>
    <xf numFmtId="0" fontId="9" fillId="6" borderId="9" xfId="0" applyFont="1" applyFill="1" applyBorder="1" applyAlignment="1">
      <alignment horizontal="left"/>
    </xf>
    <xf numFmtId="0" fontId="21" fillId="9" borderId="0" xfId="0" applyFont="1" applyFill="1" applyAlignment="1">
      <alignment horizontal="left"/>
    </xf>
    <xf numFmtId="0" fontId="19" fillId="0" borderId="4" xfId="0" applyFont="1" applyBorder="1" applyAlignment="1">
      <alignment horizontal="center"/>
    </xf>
    <xf numFmtId="4" fontId="19" fillId="4" borderId="4" xfId="9" applyNumberFormat="1" applyFont="1" applyFill="1" applyBorder="1" applyAlignment="1">
      <alignment horizontal="center" vertical="center"/>
    </xf>
    <xf numFmtId="0" fontId="0" fillId="4" borderId="0" xfId="0" applyFill="1" applyAlignment="1">
      <alignment wrapText="1"/>
    </xf>
    <xf numFmtId="41" fontId="13" fillId="0" borderId="0" xfId="1" applyFont="1" applyBorder="1" applyAlignment="1">
      <alignment horizontal="left" vertical="center"/>
    </xf>
    <xf numFmtId="0" fontId="12" fillId="5" borderId="4" xfId="0" applyFont="1" applyFill="1" applyBorder="1" applyAlignment="1">
      <alignment vertical="center"/>
    </xf>
    <xf numFmtId="0" fontId="12" fillId="14" borderId="31"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22" xfId="0" applyFont="1" applyFill="1" applyBorder="1" applyAlignment="1">
      <alignment horizontal="center" vertical="center" wrapText="1"/>
    </xf>
    <xf numFmtId="0" fontId="9" fillId="2" borderId="4" xfId="0" applyFont="1" applyFill="1" applyBorder="1"/>
    <xf numFmtId="0" fontId="25" fillId="11" borderId="4" xfId="0" applyFont="1" applyFill="1" applyBorder="1" applyAlignment="1">
      <alignment vertical="center" wrapText="1"/>
    </xf>
    <xf numFmtId="0" fontId="0" fillId="4" borderId="4" xfId="0" applyFill="1" applyBorder="1" applyAlignment="1">
      <alignment vertical="top" wrapText="1"/>
    </xf>
    <xf numFmtId="0" fontId="26" fillId="0" borderId="4" xfId="0" applyFont="1" applyBorder="1" applyAlignment="1">
      <alignment horizontal="center" vertical="center"/>
    </xf>
    <xf numFmtId="0" fontId="9" fillId="6" borderId="12" xfId="0" applyFont="1" applyFill="1" applyBorder="1" applyAlignment="1">
      <alignment horizontal="left"/>
    </xf>
    <xf numFmtId="0" fontId="9" fillId="6" borderId="1" xfId="0" applyFont="1" applyFill="1" applyBorder="1" applyAlignment="1">
      <alignment horizontal="left"/>
    </xf>
    <xf numFmtId="3" fontId="19" fillId="4" borderId="4" xfId="9" applyNumberFormat="1" applyFont="1" applyFill="1" applyBorder="1" applyAlignment="1">
      <alignment horizontal="center" vertical="center"/>
    </xf>
    <xf numFmtId="0" fontId="9" fillId="9" borderId="0" xfId="0" applyFont="1" applyFill="1"/>
    <xf numFmtId="0" fontId="9" fillId="9" borderId="0" xfId="0" applyFont="1" applyFill="1" applyAlignment="1">
      <alignment horizontal="center" vertical="center"/>
    </xf>
    <xf numFmtId="0" fontId="3" fillId="0" borderId="0" xfId="0" applyFont="1"/>
    <xf numFmtId="0" fontId="19" fillId="0" borderId="4" xfId="0" applyFont="1" applyBorder="1" applyAlignment="1">
      <alignment vertical="top" wrapText="1"/>
    </xf>
    <xf numFmtId="0" fontId="9" fillId="9" borderId="9" xfId="0" applyFont="1" applyFill="1" applyBorder="1"/>
    <xf numFmtId="0" fontId="9" fillId="9" borderId="8" xfId="0" applyFont="1" applyFill="1" applyBorder="1"/>
    <xf numFmtId="0" fontId="9" fillId="9" borderId="11" xfId="0" applyFont="1" applyFill="1" applyBorder="1"/>
    <xf numFmtId="0" fontId="9" fillId="9" borderId="6" xfId="0" applyFont="1" applyFill="1" applyBorder="1"/>
    <xf numFmtId="0" fontId="9" fillId="9" borderId="5" xfId="0" applyFont="1" applyFill="1" applyBorder="1"/>
    <xf numFmtId="0" fontId="9" fillId="9" borderId="7" xfId="0" applyFont="1" applyFill="1" applyBorder="1"/>
    <xf numFmtId="0" fontId="9" fillId="9" borderId="12" xfId="0" applyFont="1" applyFill="1" applyBorder="1"/>
    <xf numFmtId="0" fontId="9" fillId="9" borderId="1" xfId="0" applyFont="1" applyFill="1" applyBorder="1"/>
    <xf numFmtId="0" fontId="12" fillId="0" borderId="0" xfId="0" applyFont="1" applyAlignment="1">
      <alignment horizontal="left" vertical="center"/>
    </xf>
    <xf numFmtId="0" fontId="19" fillId="0" borderId="4" xfId="0" applyFont="1" applyBorder="1" applyAlignment="1">
      <alignment horizontal="left" vertical="center"/>
    </xf>
    <xf numFmtId="0" fontId="0" fillId="4" borderId="12" xfId="0" applyFill="1" applyBorder="1" applyAlignment="1">
      <alignment wrapText="1"/>
    </xf>
    <xf numFmtId="0" fontId="9" fillId="9" borderId="0" xfId="0" applyFont="1" applyFill="1" applyAlignment="1">
      <alignment horizontal="left" vertical="top" wrapText="1"/>
    </xf>
    <xf numFmtId="0" fontId="9" fillId="4" borderId="0" xfId="0" applyFont="1" applyFill="1" applyAlignment="1">
      <alignment horizontal="left" vertical="top" wrapText="1"/>
    </xf>
    <xf numFmtId="0" fontId="3" fillId="0" borderId="0" xfId="0" applyFont="1" applyAlignment="1">
      <alignment horizontal="left"/>
    </xf>
    <xf numFmtId="0" fontId="9" fillId="0" borderId="4" xfId="0" applyFont="1" applyBorder="1" applyAlignment="1">
      <alignment vertical="top" wrapText="1"/>
    </xf>
    <xf numFmtId="0" fontId="9" fillId="9" borderId="0" xfId="0" applyFont="1" applyFill="1" applyAlignment="1">
      <alignment horizontal="center" vertical="top"/>
    </xf>
    <xf numFmtId="0" fontId="9" fillId="9" borderId="0" xfId="0" applyFont="1" applyFill="1" applyAlignment="1">
      <alignment vertical="top"/>
    </xf>
    <xf numFmtId="41" fontId="26" fillId="0" borderId="4" xfId="1" applyFont="1" applyFill="1" applyBorder="1" applyAlignment="1">
      <alignment horizontal="center" vertical="center"/>
    </xf>
    <xf numFmtId="41" fontId="26" fillId="0" borderId="4" xfId="1" applyFont="1" applyBorder="1" applyAlignment="1">
      <alignment horizontal="center" vertical="center"/>
    </xf>
    <xf numFmtId="0" fontId="9" fillId="2" borderId="0" xfId="0" applyFont="1" applyFill="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1" fontId="32" fillId="0" borderId="4" xfId="1" applyFont="1" applyBorder="1" applyAlignment="1">
      <alignment horizontal="center" vertical="center" wrapText="1"/>
    </xf>
    <xf numFmtId="0" fontId="32" fillId="0" borderId="4" xfId="0" applyFont="1" applyBorder="1" applyAlignment="1">
      <alignment horizontal="center" vertical="center" wrapText="1"/>
    </xf>
    <xf numFmtId="0" fontId="9" fillId="2" borderId="0" xfId="0" applyFont="1" applyFill="1" applyAlignment="1">
      <alignment horizontal="left" vertical="center"/>
    </xf>
    <xf numFmtId="0" fontId="59" fillId="0" borderId="4" xfId="0" applyFont="1" applyBorder="1" applyAlignment="1">
      <alignment horizontal="center" vertical="center" wrapText="1"/>
    </xf>
    <xf numFmtId="1" fontId="19" fillId="12" borderId="4" xfId="1" applyNumberFormat="1" applyFont="1" applyFill="1" applyBorder="1" applyAlignment="1">
      <alignment horizontal="center" vertical="center" wrapText="1"/>
    </xf>
    <xf numFmtId="1" fontId="29" fillId="12" borderId="4" xfId="1" applyNumberFormat="1" applyFont="1" applyFill="1" applyBorder="1" applyAlignment="1">
      <alignment horizontal="center" vertical="center" wrapText="1"/>
    </xf>
    <xf numFmtId="0" fontId="25" fillId="0" borderId="4" xfId="0" applyFont="1" applyBorder="1" applyAlignment="1">
      <alignment horizontal="left" vertical="center"/>
    </xf>
    <xf numFmtId="0" fontId="25" fillId="0" borderId="4" xfId="0" applyFont="1" applyBorder="1" applyAlignment="1">
      <alignment horizontal="left" vertical="center" wrapText="1"/>
    </xf>
    <xf numFmtId="0" fontId="2" fillId="0" borderId="0" xfId="0" applyFont="1" applyAlignment="1">
      <alignment wrapText="1"/>
    </xf>
    <xf numFmtId="0" fontId="39" fillId="4" borderId="0" xfId="0" applyFont="1" applyFill="1" applyAlignment="1">
      <alignment wrapText="1"/>
    </xf>
    <xf numFmtId="0" fontId="56" fillId="4" borderId="13" xfId="0" applyFont="1" applyFill="1" applyBorder="1" applyAlignment="1">
      <alignment wrapText="1"/>
    </xf>
    <xf numFmtId="0" fontId="56" fillId="0" borderId="0" xfId="0" applyFont="1" applyAlignment="1">
      <alignment wrapText="1"/>
    </xf>
    <xf numFmtId="0" fontId="56" fillId="0" borderId="0" xfId="0" applyFont="1" applyAlignment="1">
      <alignment vertical="center" wrapText="1"/>
    </xf>
    <xf numFmtId="0" fontId="25" fillId="11" borderId="4" xfId="0" applyFont="1" applyFill="1" applyBorder="1" applyAlignment="1">
      <alignment horizontal="center" vertical="center" wrapText="1"/>
    </xf>
    <xf numFmtId="41" fontId="25" fillId="11" borderId="4" xfId="1" applyFont="1" applyFill="1" applyBorder="1" applyAlignment="1">
      <alignment horizontal="center" vertical="center" wrapText="1"/>
    </xf>
    <xf numFmtId="0" fontId="32" fillId="14" borderId="4" xfId="0" applyFont="1" applyFill="1" applyBorder="1" applyAlignment="1">
      <alignment horizontal="center" vertical="center" wrapText="1"/>
    </xf>
    <xf numFmtId="0" fontId="32" fillId="15" borderId="4" xfId="0" applyFont="1" applyFill="1" applyBorder="1" applyAlignment="1">
      <alignment vertical="center" wrapText="1"/>
    </xf>
    <xf numFmtId="0" fontId="9" fillId="6" borderId="4" xfId="0" applyFont="1" applyFill="1" applyBorder="1" applyAlignment="1">
      <alignment horizontal="left" vertical="center" wrapText="1"/>
    </xf>
    <xf numFmtId="0" fontId="9" fillId="6" borderId="4" xfId="0" applyFont="1" applyFill="1" applyBorder="1" applyAlignment="1">
      <alignment vertical="center" wrapText="1"/>
    </xf>
    <xf numFmtId="0" fontId="9" fillId="2" borderId="4" xfId="0" applyFont="1" applyFill="1" applyBorder="1" applyAlignment="1">
      <alignment wrapText="1"/>
    </xf>
    <xf numFmtId="0" fontId="12" fillId="14" borderId="4" xfId="0" applyFont="1" applyFill="1" applyBorder="1" applyAlignment="1">
      <alignment horizontal="center" vertical="center" wrapText="1"/>
    </xf>
    <xf numFmtId="0" fontId="2" fillId="0" borderId="0" xfId="0" applyFont="1"/>
    <xf numFmtId="0" fontId="24" fillId="0" borderId="0" xfId="0" applyFont="1" applyAlignment="1">
      <alignment horizontal="center" vertical="center" wrapText="1"/>
    </xf>
    <xf numFmtId="0" fontId="13" fillId="0" borderId="0" xfId="0" applyFont="1"/>
    <xf numFmtId="0" fontId="9" fillId="0" borderId="0" xfId="0" applyFont="1" applyAlignment="1">
      <alignment horizontal="left" vertical="center"/>
    </xf>
    <xf numFmtId="0" fontId="45" fillId="4" borderId="8" xfId="7" applyFont="1" applyFill="1" applyBorder="1" applyAlignment="1">
      <alignment horizontal="left" vertical="center" wrapText="1"/>
    </xf>
    <xf numFmtId="0" fontId="45" fillId="4" borderId="9" xfId="7" applyFont="1" applyFill="1" applyBorder="1" applyAlignment="1">
      <alignment horizontal="left" vertical="center" wrapText="1"/>
    </xf>
    <xf numFmtId="0" fontId="45" fillId="4" borderId="1" xfId="7" applyFont="1" applyFill="1" applyBorder="1" applyAlignment="1">
      <alignment horizontal="left" vertical="center" wrapText="1"/>
    </xf>
    <xf numFmtId="0" fontId="45" fillId="4" borderId="11" xfId="0" applyFont="1" applyFill="1" applyBorder="1" applyAlignment="1">
      <alignment horizontal="left" vertical="center" wrapText="1"/>
    </xf>
    <xf numFmtId="0" fontId="45" fillId="4" borderId="12" xfId="0" applyFont="1" applyFill="1" applyBorder="1" applyAlignment="1">
      <alignment horizontal="left" vertical="center" wrapText="1"/>
    </xf>
    <xf numFmtId="0" fontId="46" fillId="4" borderId="11" xfId="0" applyFont="1" applyFill="1" applyBorder="1" applyAlignment="1">
      <alignment horizontal="left" vertical="center" wrapText="1"/>
    </xf>
    <xf numFmtId="0" fontId="46" fillId="4" borderId="12" xfId="0" applyFont="1" applyFill="1" applyBorder="1" applyAlignment="1">
      <alignment horizontal="left" vertical="center" wrapText="1"/>
    </xf>
    <xf numFmtId="0" fontId="46" fillId="4" borderId="11"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0" fillId="0" borderId="4" xfId="0" applyBorder="1"/>
    <xf numFmtId="0" fontId="48" fillId="4" borderId="0" xfId="0" applyFont="1" applyFill="1" applyAlignment="1">
      <alignment horizontal="center" vertical="center" wrapText="1"/>
    </xf>
    <xf numFmtId="0" fontId="9" fillId="9" borderId="0" xfId="0" applyFont="1" applyFill="1" applyAlignment="1">
      <alignment horizontal="left"/>
    </xf>
    <xf numFmtId="0" fontId="12" fillId="5" borderId="4" xfId="0" applyFont="1" applyFill="1" applyBorder="1" applyAlignment="1">
      <alignment horizontal="center" vertical="center" wrapText="1"/>
    </xf>
    <xf numFmtId="0" fontId="13" fillId="7" borderId="4" xfId="0" applyFont="1" applyFill="1" applyBorder="1" applyAlignment="1">
      <alignment vertical="center" wrapText="1"/>
    </xf>
    <xf numFmtId="0" fontId="17" fillId="7" borderId="4" xfId="0" applyFont="1" applyFill="1" applyBorder="1" applyAlignment="1">
      <alignment vertical="center" wrapText="1"/>
    </xf>
    <xf numFmtId="9" fontId="13" fillId="7" borderId="4" xfId="0" applyNumberFormat="1" applyFont="1" applyFill="1" applyBorder="1" applyAlignment="1">
      <alignment vertical="center" wrapText="1"/>
    </xf>
    <xf numFmtId="9" fontId="13" fillId="7" borderId="4" xfId="0" applyNumberFormat="1" applyFont="1" applyFill="1" applyBorder="1" applyAlignment="1">
      <alignment horizontal="center" vertical="center" wrapText="1"/>
    </xf>
    <xf numFmtId="0" fontId="9" fillId="0" borderId="4" xfId="0" applyFont="1" applyBorder="1" applyAlignment="1">
      <alignment horizontal="center" vertical="top" wrapText="1"/>
    </xf>
    <xf numFmtId="9" fontId="13" fillId="7" borderId="4" xfId="2" applyFont="1" applyFill="1" applyBorder="1" applyAlignment="1">
      <alignment horizontal="center" vertical="center" wrapText="1"/>
    </xf>
    <xf numFmtId="0" fontId="32" fillId="11" borderId="4" xfId="0" applyFont="1" applyFill="1" applyBorder="1" applyAlignment="1">
      <alignment horizontal="center" vertical="center" wrapText="1"/>
    </xf>
    <xf numFmtId="4" fontId="19" fillId="0" borderId="4" xfId="0" applyNumberFormat="1" applyFont="1" applyBorder="1" applyAlignment="1">
      <alignment horizontal="center"/>
    </xf>
    <xf numFmtId="3" fontId="19" fillId="0" borderId="4" xfId="9" applyNumberFormat="1" applyFont="1" applyBorder="1" applyAlignment="1">
      <alignment horizontal="center"/>
    </xf>
    <xf numFmtId="0" fontId="25" fillId="11" borderId="4" xfId="0" applyFont="1" applyFill="1" applyBorder="1" applyAlignment="1">
      <alignment horizontal="left" vertical="center" wrapText="1"/>
    </xf>
    <xf numFmtId="0" fontId="32" fillId="11" borderId="4" xfId="0" applyFont="1" applyFill="1" applyBorder="1" applyAlignment="1">
      <alignment horizontal="center"/>
    </xf>
    <xf numFmtId="0" fontId="12" fillId="11" borderId="4" xfId="0" applyFont="1" applyFill="1" applyBorder="1" applyAlignment="1">
      <alignment horizontal="center"/>
    </xf>
    <xf numFmtId="0" fontId="0" fillId="0" borderId="4" xfId="0" applyBorder="1" applyAlignment="1">
      <alignment wrapText="1"/>
    </xf>
    <xf numFmtId="0" fontId="7" fillId="0" borderId="4" xfId="0" applyFont="1" applyBorder="1"/>
    <xf numFmtId="0" fontId="28" fillId="11" borderId="4" xfId="0" applyFont="1" applyFill="1" applyBorder="1" applyAlignment="1">
      <alignment horizontal="center" vertical="center" wrapText="1"/>
    </xf>
    <xf numFmtId="41" fontId="26" fillId="0" borderId="4" xfId="1" applyFont="1" applyFill="1" applyBorder="1" applyAlignment="1">
      <alignment vertical="center"/>
    </xf>
    <xf numFmtId="0" fontId="61" fillId="19" borderId="4" xfId="10" applyFont="1" applyBorder="1" applyAlignment="1">
      <alignment horizontal="left" vertical="center"/>
    </xf>
    <xf numFmtId="1" fontId="26" fillId="12" borderId="4" xfId="1" applyNumberFormat="1" applyFont="1" applyFill="1" applyBorder="1" applyAlignment="1">
      <alignment horizontal="center" vertical="center"/>
    </xf>
    <xf numFmtId="0" fontId="26" fillId="0" borderId="4" xfId="0" applyFont="1" applyBorder="1" applyAlignment="1">
      <alignment horizontal="center" vertical="center" wrapText="1"/>
    </xf>
    <xf numFmtId="0" fontId="26" fillId="0" borderId="4" xfId="0" applyFont="1" applyBorder="1" applyAlignment="1">
      <alignment horizontal="center" vertical="top"/>
    </xf>
    <xf numFmtId="0" fontId="61" fillId="19" borderId="4" xfId="10" applyFont="1" applyBorder="1" applyAlignment="1">
      <alignment horizontal="left" vertical="center" wrapText="1"/>
    </xf>
    <xf numFmtId="0" fontId="12" fillId="0" borderId="4" xfId="0" applyFont="1" applyBorder="1" applyAlignment="1">
      <alignment horizontal="left" vertical="center" wrapText="1"/>
    </xf>
    <xf numFmtId="0" fontId="46" fillId="4" borderId="0" xfId="0" applyFont="1" applyFill="1" applyAlignment="1">
      <alignment horizontal="left" vertical="center" wrapText="1"/>
    </xf>
    <xf numFmtId="0" fontId="45" fillId="4" borderId="0" xfId="0" applyFont="1" applyFill="1" applyAlignment="1">
      <alignment horizontal="left" vertical="center" wrapText="1"/>
    </xf>
    <xf numFmtId="0" fontId="65" fillId="20" borderId="0" xfId="0" applyFont="1" applyFill="1"/>
    <xf numFmtId="0" fontId="27" fillId="22" borderId="0" xfId="0" applyFont="1" applyFill="1"/>
    <xf numFmtId="0" fontId="6" fillId="0" borderId="0" xfId="3" applyBorder="1" applyAlignment="1">
      <alignment horizontal="left" wrapText="1"/>
    </xf>
    <xf numFmtId="0" fontId="34" fillId="4" borderId="9" xfId="0" applyFont="1" applyFill="1" applyBorder="1" applyAlignment="1">
      <alignment horizontal="center" vertical="center" wrapText="1"/>
    </xf>
    <xf numFmtId="0" fontId="46" fillId="4" borderId="0" xfId="0" applyFont="1" applyFill="1" applyAlignment="1">
      <alignment horizontal="center" vertical="center" wrapText="1"/>
    </xf>
    <xf numFmtId="0" fontId="62" fillId="4" borderId="0" xfId="4" applyFont="1" applyFill="1" applyBorder="1" applyAlignment="1">
      <alignment horizontal="left" vertical="center" wrapText="1"/>
    </xf>
    <xf numFmtId="0" fontId="34" fillId="4" borderId="9" xfId="0" applyFont="1" applyFill="1" applyBorder="1" applyAlignment="1">
      <alignment horizontal="left" vertical="center" wrapText="1"/>
    </xf>
    <xf numFmtId="8" fontId="50" fillId="4" borderId="4" xfId="0" applyNumberFormat="1" applyFont="1" applyFill="1" applyBorder="1" applyAlignment="1">
      <alignment horizontal="center" vertical="center" wrapText="1"/>
    </xf>
    <xf numFmtId="0" fontId="50" fillId="4" borderId="4" xfId="0" applyFont="1" applyFill="1" applyBorder="1" applyAlignment="1">
      <alignment horizontal="center" vertical="center" wrapText="1"/>
    </xf>
    <xf numFmtId="0" fontId="39" fillId="4" borderId="4" xfId="0" applyFont="1" applyFill="1" applyBorder="1" applyAlignment="1">
      <alignment vertical="center" wrapText="1"/>
    </xf>
    <xf numFmtId="0" fontId="0" fillId="4" borderId="4" xfId="0" applyFill="1" applyBorder="1"/>
    <xf numFmtId="0" fontId="6" fillId="4" borderId="0" xfId="3" applyFill="1" applyAlignment="1">
      <alignment wrapText="1"/>
    </xf>
    <xf numFmtId="0" fontId="42" fillId="4" borderId="11" xfId="0" applyFont="1" applyFill="1" applyBorder="1" applyAlignment="1">
      <alignment horizontal="center" vertical="top" wrapText="1"/>
    </xf>
    <xf numFmtId="0" fontId="42" fillId="4" borderId="8" xfId="0" applyFont="1" applyFill="1" applyBorder="1" applyAlignment="1">
      <alignment horizontal="center" vertical="top" wrapText="1"/>
    </xf>
    <xf numFmtId="0" fontId="66" fillId="4" borderId="0" xfId="3" applyFont="1" applyFill="1" applyBorder="1" applyAlignment="1">
      <alignment horizontal="left" vertical="center" wrapText="1"/>
    </xf>
    <xf numFmtId="0" fontId="51" fillId="0" borderId="0" xfId="6" applyFont="1" applyBorder="1" applyAlignment="1">
      <alignment horizontal="center" vertical="center" wrapText="1"/>
    </xf>
    <xf numFmtId="0" fontId="39" fillId="4" borderId="16" xfId="0" applyFont="1" applyFill="1" applyBorder="1" applyAlignment="1">
      <alignment horizontal="left" vertical="top" wrapText="1"/>
    </xf>
    <xf numFmtId="0" fontId="39" fillId="4" borderId="4" xfId="0" applyFont="1" applyFill="1" applyBorder="1" applyAlignment="1">
      <alignment horizontal="left" vertical="top" wrapText="1"/>
    </xf>
    <xf numFmtId="0" fontId="40" fillId="4" borderId="4" xfId="0" applyFont="1" applyFill="1" applyBorder="1" applyAlignment="1">
      <alignment horizontal="left" vertical="top" wrapText="1"/>
    </xf>
    <xf numFmtId="0" fontId="40" fillId="4" borderId="4" xfId="0" applyFont="1" applyFill="1" applyBorder="1" applyAlignment="1">
      <alignment horizontal="center" vertical="center" wrapText="1"/>
    </xf>
    <xf numFmtId="0" fontId="25" fillId="11" borderId="15" xfId="0" applyFont="1" applyFill="1" applyBorder="1" applyAlignment="1">
      <alignment horizontal="left" vertical="center"/>
    </xf>
    <xf numFmtId="0" fontId="39" fillId="23" borderId="16" xfId="0" applyFont="1" applyFill="1" applyBorder="1" applyAlignment="1">
      <alignment horizontal="left" vertical="top" wrapText="1"/>
    </xf>
    <xf numFmtId="0" fontId="40" fillId="4" borderId="15" xfId="0" applyFont="1" applyFill="1" applyBorder="1" applyAlignment="1">
      <alignment horizontal="left" vertical="top" wrapText="1"/>
    </xf>
    <xf numFmtId="0" fontId="25" fillId="11" borderId="15" xfId="0" applyFont="1" applyFill="1" applyBorder="1" applyAlignment="1">
      <alignment vertical="center" wrapText="1"/>
    </xf>
    <xf numFmtId="0" fontId="19" fillId="0" borderId="0" xfId="0" applyFont="1" applyAlignment="1">
      <alignment horizontal="left" vertical="center"/>
    </xf>
    <xf numFmtId="0" fontId="12" fillId="14" borderId="42" xfId="0" applyFont="1" applyFill="1" applyBorder="1" applyAlignment="1">
      <alignment vertical="center"/>
    </xf>
    <xf numFmtId="0" fontId="12" fillId="14" borderId="43" xfId="0" applyFont="1" applyFill="1" applyBorder="1" applyAlignment="1">
      <alignment vertical="center"/>
    </xf>
    <xf numFmtId="0" fontId="1" fillId="4" borderId="13" xfId="0" applyFont="1" applyFill="1" applyBorder="1" applyAlignment="1">
      <alignment wrapText="1"/>
    </xf>
    <xf numFmtId="0" fontId="1" fillId="0" borderId="0" xfId="0" applyFont="1" applyAlignment="1">
      <alignment vertical="center" wrapText="1"/>
    </xf>
    <xf numFmtId="0" fontId="1" fillId="0" borderId="0" xfId="0" applyFont="1" applyAlignment="1">
      <alignment wrapText="1"/>
    </xf>
    <xf numFmtId="0" fontId="1" fillId="0" borderId="0" xfId="0" applyFont="1"/>
    <xf numFmtId="0" fontId="1" fillId="4" borderId="0" xfId="0" applyFont="1" applyFill="1"/>
    <xf numFmtId="0" fontId="9" fillId="2" borderId="0" xfId="0" applyFont="1" applyFill="1" applyAlignment="1">
      <alignment vertical="top"/>
    </xf>
    <xf numFmtId="0" fontId="40" fillId="11" borderId="4" xfId="0" applyFont="1" applyFill="1" applyBorder="1" applyAlignment="1">
      <alignment horizontal="center" vertical="center" wrapText="1"/>
    </xf>
    <xf numFmtId="0" fontId="19" fillId="4" borderId="0" xfId="0" applyFont="1" applyFill="1" applyAlignment="1">
      <alignment horizontal="left" vertical="top" wrapText="1"/>
    </xf>
    <xf numFmtId="0" fontId="19" fillId="6" borderId="0" xfId="0" applyFont="1" applyFill="1" applyAlignment="1">
      <alignment vertical="top" wrapText="1"/>
    </xf>
    <xf numFmtId="0" fontId="32" fillId="6" borderId="0" xfId="0" applyFont="1" applyFill="1" applyAlignment="1">
      <alignment horizontal="center" vertical="center" wrapText="1"/>
    </xf>
    <xf numFmtId="0" fontId="25" fillId="4" borderId="0" xfId="0" applyFont="1" applyFill="1" applyAlignment="1">
      <alignment horizontal="center" vertical="center" wrapText="1"/>
    </xf>
    <xf numFmtId="0" fontId="32" fillId="6" borderId="0" xfId="0" applyFont="1" applyFill="1" applyAlignment="1">
      <alignment vertical="center" wrapText="1"/>
    </xf>
    <xf numFmtId="0" fontId="19" fillId="4" borderId="0" xfId="0" applyFont="1" applyFill="1" applyAlignment="1">
      <alignment vertical="top" wrapText="1"/>
    </xf>
    <xf numFmtId="0" fontId="40" fillId="11" borderId="10" xfId="0" applyFont="1" applyFill="1" applyBorder="1" applyAlignment="1">
      <alignment horizontal="center" vertical="center" wrapText="1"/>
    </xf>
    <xf numFmtId="0" fontId="21" fillId="4" borderId="0" xfId="0" applyFont="1" applyFill="1"/>
    <xf numFmtId="0" fontId="1" fillId="9" borderId="0" xfId="0" applyFont="1" applyFill="1" applyAlignment="1">
      <alignment horizontal="center" vertical="top"/>
    </xf>
    <xf numFmtId="0" fontId="1" fillId="4" borderId="0" xfId="0" applyFont="1" applyFill="1" applyAlignment="1">
      <alignment vertical="top"/>
    </xf>
    <xf numFmtId="0" fontId="1" fillId="9" borderId="0" xfId="0" applyFont="1" applyFill="1" applyAlignment="1">
      <alignment vertical="top"/>
    </xf>
    <xf numFmtId="0" fontId="25" fillId="4" borderId="4" xfId="0" applyFont="1" applyFill="1" applyBorder="1" applyAlignment="1">
      <alignment horizontal="center" vertical="top" wrapText="1"/>
    </xf>
    <xf numFmtId="0" fontId="9" fillId="6" borderId="4" xfId="0" applyFont="1" applyFill="1" applyBorder="1" applyAlignment="1">
      <alignment vertical="top" wrapText="1"/>
    </xf>
    <xf numFmtId="0" fontId="32" fillId="15" borderId="4" xfId="0" applyFont="1" applyFill="1" applyBorder="1" applyAlignment="1">
      <alignment vertical="top" wrapText="1"/>
    </xf>
    <xf numFmtId="0" fontId="9" fillId="6" borderId="4" xfId="0" applyFont="1" applyFill="1" applyBorder="1" applyAlignment="1">
      <alignment horizontal="left" vertical="top" wrapText="1"/>
    </xf>
    <xf numFmtId="0" fontId="1" fillId="0" borderId="0" xfId="0" applyFont="1" applyAlignment="1">
      <alignment horizontal="left"/>
    </xf>
    <xf numFmtId="0" fontId="57" fillId="0" borderId="4" xfId="0" applyFont="1" applyBorder="1" applyAlignment="1">
      <alignment horizontal="center" vertical="top" wrapText="1"/>
    </xf>
    <xf numFmtId="0" fontId="26" fillId="0" borderId="4" xfId="0" applyFont="1" applyBorder="1" applyAlignment="1">
      <alignment vertical="top" wrapText="1"/>
    </xf>
    <xf numFmtId="0" fontId="25" fillId="0" borderId="4" xfId="0" applyFont="1" applyBorder="1" applyAlignment="1">
      <alignment vertical="top" wrapText="1"/>
    </xf>
    <xf numFmtId="0" fontId="32" fillId="2" borderId="0" xfId="4" applyFont="1" applyFill="1" applyAlignment="1">
      <alignment vertical="center"/>
    </xf>
    <xf numFmtId="0" fontId="1" fillId="9" borderId="0" xfId="0" applyFont="1" applyFill="1" applyAlignment="1">
      <alignment horizontal="left"/>
    </xf>
    <xf numFmtId="0" fontId="1" fillId="4" borderId="0" xfId="0" applyFont="1" applyFill="1" applyAlignment="1">
      <alignment horizontal="left"/>
    </xf>
    <xf numFmtId="0" fontId="25" fillId="4" borderId="13" xfId="0" applyFont="1" applyFill="1" applyBorder="1" applyAlignment="1">
      <alignment wrapText="1"/>
    </xf>
    <xf numFmtId="0" fontId="25" fillId="4" borderId="0" xfId="0" applyFont="1" applyFill="1" applyAlignment="1">
      <alignment wrapText="1"/>
    </xf>
    <xf numFmtId="0" fontId="25" fillId="0" borderId="0" xfId="0" applyFont="1"/>
    <xf numFmtId="0" fontId="25" fillId="0" borderId="0" xfId="0" applyFont="1" applyAlignment="1">
      <alignment wrapText="1"/>
    </xf>
    <xf numFmtId="0" fontId="11" fillId="8" borderId="4" xfId="0" applyFont="1" applyFill="1" applyBorder="1" applyAlignment="1">
      <alignment wrapText="1"/>
    </xf>
    <xf numFmtId="0" fontId="1" fillId="0" borderId="0" xfId="0" applyFont="1" applyAlignment="1">
      <alignment horizontal="center" vertical="top"/>
    </xf>
    <xf numFmtId="0" fontId="9" fillId="2" borderId="0" xfId="0" applyFont="1" applyFill="1" applyAlignment="1">
      <alignment vertical="top" wrapText="1"/>
    </xf>
    <xf numFmtId="0" fontId="1" fillId="9" borderId="0" xfId="0" applyFont="1" applyFill="1" applyAlignment="1">
      <alignment horizontal="left" vertical="top"/>
    </xf>
    <xf numFmtId="0" fontId="9" fillId="2" borderId="0" xfId="0" applyFont="1" applyFill="1" applyAlignment="1">
      <alignment horizontal="center" vertical="top"/>
    </xf>
    <xf numFmtId="0" fontId="9" fillId="2" borderId="0" xfId="0" applyFont="1" applyFill="1" applyAlignment="1">
      <alignment wrapText="1"/>
    </xf>
    <xf numFmtId="0" fontId="69" fillId="0" borderId="0" xfId="0" applyFont="1" applyAlignment="1">
      <alignment vertical="top"/>
    </xf>
    <xf numFmtId="0" fontId="1" fillId="4" borderId="0" xfId="0" applyFont="1" applyFill="1" applyAlignment="1">
      <alignment wrapText="1"/>
    </xf>
    <xf numFmtId="0" fontId="68" fillId="0" borderId="3" xfId="4" applyFont="1" applyBorder="1" applyAlignment="1">
      <alignment vertical="top" wrapText="1"/>
    </xf>
    <xf numFmtId="0" fontId="32" fillId="11" borderId="4" xfId="0" applyFont="1" applyFill="1" applyBorder="1"/>
    <xf numFmtId="0" fontId="32" fillId="11" borderId="4" xfId="0" applyFont="1" applyFill="1" applyBorder="1" applyAlignment="1">
      <alignment horizontal="center" wrapText="1"/>
    </xf>
    <xf numFmtId="0" fontId="32" fillId="11" borderId="15" xfId="0" applyFont="1" applyFill="1" applyBorder="1" applyAlignment="1">
      <alignment horizontal="center" wrapText="1"/>
    </xf>
    <xf numFmtId="0" fontId="13" fillId="4" borderId="13" xfId="0" applyFont="1" applyFill="1" applyBorder="1" applyAlignment="1">
      <alignment vertical="top" wrapText="1"/>
    </xf>
    <xf numFmtId="0" fontId="11" fillId="0" borderId="29" xfId="0" applyFont="1" applyBorder="1" applyAlignment="1">
      <alignment horizontal="center" vertical="top" wrapText="1"/>
    </xf>
    <xf numFmtId="0" fontId="11" fillId="0" borderId="29" xfId="0" applyFont="1" applyBorder="1" applyAlignment="1">
      <alignment horizontal="left" vertical="top" wrapText="1"/>
    </xf>
    <xf numFmtId="0" fontId="11" fillId="0" borderId="39" xfId="0" applyFont="1" applyBorder="1" applyAlignment="1">
      <alignment horizontal="left" vertical="top" wrapText="1"/>
    </xf>
    <xf numFmtId="0" fontId="11" fillId="0" borderId="4" xfId="0" applyFont="1" applyBorder="1" applyAlignment="1">
      <alignment horizontal="left" vertical="top"/>
    </xf>
    <xf numFmtId="0" fontId="1" fillId="0" borderId="30" xfId="0" applyFont="1" applyBorder="1" applyAlignment="1">
      <alignment horizontal="center" vertical="top" wrapText="1"/>
    </xf>
    <xf numFmtId="0" fontId="1" fillId="0" borderId="38" xfId="0" applyFont="1" applyBorder="1" applyAlignment="1">
      <alignment horizontal="center" vertical="top" wrapText="1"/>
    </xf>
    <xf numFmtId="0" fontId="1" fillId="0" borderId="29" xfId="0" applyFont="1" applyBorder="1" applyAlignment="1">
      <alignment horizontal="center" vertical="top" wrapText="1"/>
    </xf>
    <xf numFmtId="0" fontId="1" fillId="0" borderId="47"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8" xfId="0" applyFont="1" applyBorder="1" applyAlignment="1">
      <alignment horizontal="center" vertical="center" wrapText="1"/>
    </xf>
    <xf numFmtId="0" fontId="6" fillId="9" borderId="0" xfId="3" applyFill="1" applyAlignment="1"/>
    <xf numFmtId="0" fontId="32" fillId="11" borderId="4" xfId="0" applyFont="1" applyFill="1" applyBorder="1" applyAlignment="1">
      <alignment horizontal="left" vertical="center"/>
    </xf>
    <xf numFmtId="0" fontId="68" fillId="24" borderId="4" xfId="4" applyFont="1" applyFill="1" applyBorder="1" applyAlignment="1">
      <alignment horizontal="center"/>
    </xf>
    <xf numFmtId="0" fontId="68" fillId="15" borderId="4" xfId="4" applyFont="1" applyFill="1" applyBorder="1" applyAlignment="1">
      <alignment horizontal="center"/>
    </xf>
    <xf numFmtId="0" fontId="32" fillId="11" borderId="4" xfId="0" applyFont="1" applyFill="1" applyBorder="1" applyAlignment="1">
      <alignment horizontal="left" vertical="center" wrapText="1"/>
    </xf>
    <xf numFmtId="3" fontId="0" fillId="0" borderId="4" xfId="0" applyNumberFormat="1" applyBorder="1" applyAlignment="1">
      <alignment vertical="top"/>
    </xf>
    <xf numFmtId="0" fontId="1" fillId="9" borderId="0" xfId="0" applyFont="1" applyFill="1"/>
    <xf numFmtId="0" fontId="1" fillId="9" borderId="0" xfId="0" applyFont="1" applyFill="1" applyAlignment="1">
      <alignment horizontal="center" vertical="top" wrapText="1"/>
    </xf>
    <xf numFmtId="0" fontId="1" fillId="9" borderId="0" xfId="0" applyFont="1" applyFill="1" applyAlignment="1">
      <alignment horizont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3" xfId="0" applyFont="1" applyBorder="1" applyAlignment="1">
      <alignment horizontal="center" vertical="center"/>
    </xf>
    <xf numFmtId="0" fontId="71" fillId="9" borderId="0" xfId="0" applyFont="1" applyFill="1" applyAlignment="1">
      <alignment horizontal="left"/>
    </xf>
    <xf numFmtId="0" fontId="1" fillId="0" borderId="0" xfId="0" applyFont="1" applyAlignment="1">
      <alignment horizontal="left" vertical="top" wrapText="1"/>
    </xf>
    <xf numFmtId="0" fontId="1" fillId="9" borderId="0" xfId="0" applyFont="1" applyFill="1" applyAlignment="1">
      <alignment horizontal="left" vertical="top" wrapText="1"/>
    </xf>
    <xf numFmtId="0" fontId="1" fillId="0" borderId="0" xfId="0" applyFont="1" applyAlignment="1">
      <alignment vertical="top" wrapText="1"/>
    </xf>
    <xf numFmtId="0" fontId="1" fillId="4" borderId="4" xfId="0" applyFont="1" applyFill="1" applyBorder="1" applyAlignment="1">
      <alignment horizontal="center" vertical="center" wrapText="1"/>
    </xf>
    <xf numFmtId="0" fontId="1" fillId="2" borderId="0" xfId="0" applyFont="1" applyFill="1" applyAlignment="1">
      <alignment vertical="top"/>
    </xf>
    <xf numFmtId="0" fontId="1" fillId="9" borderId="0" xfId="0" applyFont="1" applyFill="1" applyAlignment="1">
      <alignment vertical="center"/>
    </xf>
    <xf numFmtId="0" fontId="1" fillId="9" borderId="0" xfId="0" applyFont="1" applyFill="1" applyAlignment="1">
      <alignment horizontal="left" vertical="center"/>
    </xf>
    <xf numFmtId="0" fontId="1" fillId="4" borderId="0" xfId="0" applyFont="1" applyFill="1" applyAlignment="1">
      <alignment horizontal="left" vertical="center"/>
    </xf>
    <xf numFmtId="0" fontId="1" fillId="4" borderId="4" xfId="0" applyFont="1" applyFill="1" applyBorder="1" applyAlignment="1">
      <alignment horizontal="left" vertical="center" wrapText="1"/>
    </xf>
    <xf numFmtId="3" fontId="1" fillId="18" borderId="4" xfId="9" applyNumberFormat="1" applyFont="1" applyFill="1" applyBorder="1" applyAlignment="1">
      <alignment horizontal="center" vertical="center"/>
    </xf>
    <xf numFmtId="0" fontId="1" fillId="9" borderId="0" xfId="0" applyFont="1" applyFill="1" applyAlignment="1">
      <alignment horizontal="right"/>
    </xf>
    <xf numFmtId="0" fontId="1" fillId="4" borderId="0" xfId="0" applyFont="1" applyFill="1" applyAlignment="1">
      <alignment vertical="top" wrapText="1"/>
    </xf>
    <xf numFmtId="0" fontId="1" fillId="9" borderId="11" xfId="0" applyFont="1" applyFill="1" applyBorder="1"/>
    <xf numFmtId="0" fontId="1" fillId="4" borderId="2"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0" borderId="4" xfId="0" applyFont="1" applyBorder="1" applyAlignment="1">
      <alignment vertical="top" wrapText="1"/>
    </xf>
    <xf numFmtId="41" fontId="1" fillId="0" borderId="4" xfId="1" applyFont="1" applyBorder="1" applyAlignment="1">
      <alignment horizontal="center" vertical="center"/>
    </xf>
    <xf numFmtId="43" fontId="1" fillId="0" borderId="4" xfId="9" applyFont="1" applyBorder="1" applyAlignment="1">
      <alignment horizontal="center" vertical="center"/>
    </xf>
    <xf numFmtId="0" fontId="1" fillId="0" borderId="4" xfId="0" applyFont="1" applyBorder="1" applyAlignment="1">
      <alignment horizontal="left"/>
    </xf>
    <xf numFmtId="0" fontId="28" fillId="0" borderId="0" xfId="0" applyFont="1" applyAlignment="1">
      <alignment horizontal="center" vertical="center" wrapText="1"/>
    </xf>
    <xf numFmtId="0" fontId="1" fillId="0" borderId="0" xfId="0" applyFont="1" applyAlignment="1">
      <alignment horizontal="left" vertical="center"/>
    </xf>
    <xf numFmtId="164" fontId="1" fillId="12" borderId="4" xfId="2" applyNumberFormat="1" applyFont="1" applyFill="1" applyBorder="1" applyAlignment="1">
      <alignment horizontal="center" vertical="center"/>
    </xf>
    <xf numFmtId="1" fontId="1" fillId="12" borderId="4" xfId="1" applyNumberFormat="1" applyFont="1" applyFill="1" applyBorder="1" applyAlignment="1">
      <alignment horizontal="center" vertical="center"/>
    </xf>
    <xf numFmtId="8" fontId="1" fillId="0" borderId="4" xfId="1" applyNumberFormat="1" applyFont="1" applyBorder="1" applyAlignment="1">
      <alignment horizontal="center" vertical="center"/>
    </xf>
    <xf numFmtId="0" fontId="1" fillId="4" borderId="0" xfId="0" applyFont="1" applyFill="1" applyAlignment="1">
      <alignment horizontal="left" vertical="top" wrapText="1"/>
    </xf>
    <xf numFmtId="0" fontId="1" fillId="0" borderId="0" xfId="0" applyFont="1" applyAlignment="1">
      <alignment horizontal="right" vertical="top"/>
    </xf>
    <xf numFmtId="0" fontId="1" fillId="4" borderId="0" xfId="0" applyFont="1" applyFill="1" applyAlignment="1">
      <alignment horizontal="center" vertical="top"/>
    </xf>
    <xf numFmtId="0" fontId="1" fillId="4" borderId="0" xfId="0" applyFont="1" applyFill="1" applyAlignment="1">
      <alignment horizontal="right" vertical="top"/>
    </xf>
    <xf numFmtId="0" fontId="32" fillId="0" borderId="4" xfId="0" applyFont="1" applyBorder="1" applyAlignment="1">
      <alignment horizontal="left" vertical="center" wrapText="1"/>
    </xf>
    <xf numFmtId="0" fontId="25" fillId="11" borderId="15" xfId="0" applyFont="1" applyFill="1" applyBorder="1" applyAlignment="1">
      <alignment horizontal="left" vertical="center"/>
    </xf>
    <xf numFmtId="0" fontId="70" fillId="0" borderId="16" xfId="0" applyFont="1" applyBorder="1" applyAlignment="1">
      <alignment horizontal="left"/>
    </xf>
    <xf numFmtId="0" fontId="70" fillId="0" borderId="3" xfId="0" applyFont="1" applyBorder="1" applyAlignment="1">
      <alignment horizontal="left"/>
    </xf>
    <xf numFmtId="0" fontId="1" fillId="4" borderId="15" xfId="0" applyFont="1" applyFill="1" applyBorder="1" applyAlignment="1">
      <alignment horizontal="left" vertical="center"/>
    </xf>
    <xf numFmtId="0" fontId="1" fillId="4" borderId="3" xfId="0" applyFont="1" applyFill="1" applyBorder="1" applyAlignment="1">
      <alignment horizontal="left" vertical="center"/>
    </xf>
    <xf numFmtId="0" fontId="66" fillId="4" borderId="11" xfId="3" applyFont="1" applyFill="1" applyBorder="1" applyAlignment="1">
      <alignment horizontal="center" vertical="center" wrapText="1"/>
    </xf>
    <xf numFmtId="0" fontId="66" fillId="4" borderId="0" xfId="3" applyFont="1" applyFill="1" applyBorder="1" applyAlignment="1">
      <alignment horizontal="center" vertical="center" wrapText="1"/>
    </xf>
    <xf numFmtId="0" fontId="40" fillId="4" borderId="4" xfId="0" applyFont="1" applyFill="1" applyBorder="1" applyAlignment="1">
      <alignment horizontal="left" vertical="center" wrapText="1"/>
    </xf>
    <xf numFmtId="14" fontId="39" fillId="4" borderId="4" xfId="0" applyNumberFormat="1" applyFont="1" applyFill="1" applyBorder="1" applyAlignment="1">
      <alignment horizontal="center" wrapText="1"/>
    </xf>
    <xf numFmtId="0" fontId="34" fillId="11" borderId="15" xfId="0" applyFont="1" applyFill="1" applyBorder="1" applyAlignment="1">
      <alignment horizontal="left" vertical="center" wrapText="1"/>
    </xf>
    <xf numFmtId="0" fontId="34" fillId="11" borderId="16" xfId="0" applyFont="1" applyFill="1" applyBorder="1" applyAlignment="1">
      <alignment horizontal="left" vertical="center" wrapText="1"/>
    </xf>
    <xf numFmtId="0" fontId="34" fillId="11" borderId="3" xfId="0" applyFont="1" applyFill="1" applyBorder="1" applyAlignment="1">
      <alignment horizontal="left" vertical="center" wrapText="1"/>
    </xf>
    <xf numFmtId="0" fontId="40" fillId="0" borderId="4" xfId="0" applyFont="1" applyBorder="1" applyAlignment="1">
      <alignment horizontal="center" vertical="center"/>
    </xf>
    <xf numFmtId="0" fontId="1" fillId="17" borderId="17" xfId="0" applyFont="1" applyFill="1" applyBorder="1" applyAlignment="1">
      <alignment horizontal="center" wrapText="1"/>
    </xf>
    <xf numFmtId="0" fontId="1" fillId="17" borderId="27" xfId="0" applyFont="1" applyFill="1" applyBorder="1" applyAlignment="1">
      <alignment horizontal="center" wrapText="1"/>
    </xf>
    <xf numFmtId="0" fontId="1" fillId="17" borderId="13" xfId="0" applyFont="1" applyFill="1" applyBorder="1" applyAlignment="1">
      <alignment horizontal="center" wrapText="1"/>
    </xf>
    <xf numFmtId="0" fontId="1" fillId="17" borderId="0" xfId="0" applyFont="1" applyFill="1" applyAlignment="1">
      <alignment horizontal="center" wrapText="1"/>
    </xf>
    <xf numFmtId="0" fontId="1" fillId="17" borderId="14" xfId="0" applyFont="1" applyFill="1" applyBorder="1" applyAlignment="1">
      <alignment horizontal="center" wrapText="1"/>
    </xf>
    <xf numFmtId="0" fontId="1" fillId="17" borderId="28" xfId="0" applyFont="1" applyFill="1" applyBorder="1" applyAlignment="1">
      <alignment horizontal="center" wrapText="1"/>
    </xf>
    <xf numFmtId="0" fontId="37" fillId="4" borderId="5" xfId="5" applyFont="1" applyFill="1" applyBorder="1" applyAlignment="1">
      <alignment horizontal="center" vertical="center" wrapText="1"/>
    </xf>
    <xf numFmtId="0" fontId="37" fillId="4" borderId="6" xfId="5" applyFont="1" applyFill="1" applyBorder="1" applyAlignment="1">
      <alignment horizontal="center" vertical="center" wrapText="1"/>
    </xf>
    <xf numFmtId="0" fontId="37" fillId="4" borderId="7" xfId="5" applyFont="1" applyFill="1" applyBorder="1" applyAlignment="1">
      <alignment horizontal="center" vertical="center" wrapText="1"/>
    </xf>
    <xf numFmtId="0" fontId="37" fillId="4" borderId="11" xfId="5" applyFont="1" applyFill="1" applyBorder="1" applyAlignment="1">
      <alignment horizontal="center" vertical="center" wrapText="1"/>
    </xf>
    <xf numFmtId="0" fontId="37" fillId="4" borderId="0" xfId="5" applyFont="1" applyFill="1" applyBorder="1" applyAlignment="1">
      <alignment horizontal="center" vertical="center" wrapText="1"/>
    </xf>
    <xf numFmtId="0" fontId="37" fillId="4" borderId="12" xfId="5" applyFont="1" applyFill="1" applyBorder="1" applyAlignment="1">
      <alignment horizontal="center" vertical="center" wrapText="1"/>
    </xf>
    <xf numFmtId="0" fontId="37" fillId="4" borderId="8" xfId="5" applyFont="1" applyFill="1" applyBorder="1" applyAlignment="1">
      <alignment horizontal="center" vertical="center" wrapText="1"/>
    </xf>
    <xf numFmtId="0" fontId="37" fillId="4" borderId="9" xfId="5" applyFont="1" applyFill="1" applyBorder="1" applyAlignment="1">
      <alignment horizontal="center" vertical="center" wrapText="1"/>
    </xf>
    <xf numFmtId="0" fontId="37" fillId="4" borderId="1" xfId="5" applyFont="1" applyFill="1" applyBorder="1" applyAlignment="1">
      <alignment horizontal="center" vertical="center" wrapText="1"/>
    </xf>
    <xf numFmtId="0" fontId="34" fillId="11" borderId="4" xfId="0" applyFont="1" applyFill="1" applyBorder="1" applyAlignment="1">
      <alignment horizontal="left" vertical="center" wrapText="1"/>
    </xf>
    <xf numFmtId="0" fontId="40" fillId="11" borderId="4" xfId="0" applyFont="1" applyFill="1" applyBorder="1" applyAlignment="1">
      <alignment horizontal="left" wrapText="1"/>
    </xf>
    <xf numFmtId="0" fontId="39" fillId="0" borderId="4" xfId="0" applyFont="1" applyBorder="1" applyAlignment="1">
      <alignment horizontal="left" wrapText="1"/>
    </xf>
    <xf numFmtId="0" fontId="39" fillId="4" borderId="4" xfId="0" applyFont="1" applyFill="1" applyBorder="1" applyAlignment="1">
      <alignment horizontal="left" wrapText="1"/>
    </xf>
    <xf numFmtId="0" fontId="40" fillId="11" borderId="4" xfId="0" applyFont="1" applyFill="1" applyBorder="1" applyAlignment="1">
      <alignment horizontal="left" vertical="top" wrapText="1"/>
    </xf>
    <xf numFmtId="0" fontId="38" fillId="17" borderId="21" xfId="0" applyFont="1" applyFill="1" applyBorder="1" applyAlignment="1">
      <alignment horizontal="left" wrapText="1"/>
    </xf>
    <xf numFmtId="0" fontId="38" fillId="17" borderId="9" xfId="0" applyFont="1" applyFill="1" applyBorder="1" applyAlignment="1">
      <alignment horizontal="left" wrapText="1"/>
    </xf>
    <xf numFmtId="165" fontId="45" fillId="4" borderId="15" xfId="0" applyNumberFormat="1" applyFont="1" applyFill="1" applyBorder="1" applyAlignment="1">
      <alignment horizontal="left" wrapText="1"/>
    </xf>
    <xf numFmtId="165" fontId="45" fillId="4" borderId="16" xfId="0" applyNumberFormat="1" applyFont="1" applyFill="1" applyBorder="1" applyAlignment="1">
      <alignment horizontal="left" wrapText="1"/>
    </xf>
    <xf numFmtId="165" fontId="45" fillId="4" borderId="3" xfId="0" applyNumberFormat="1" applyFont="1" applyFill="1" applyBorder="1" applyAlignment="1">
      <alignment horizontal="left" wrapText="1"/>
    </xf>
    <xf numFmtId="165" fontId="8" fillId="4" borderId="15" xfId="4" applyNumberFormat="1" applyFill="1" applyBorder="1" applyAlignment="1">
      <alignment horizontal="left" vertical="top" wrapText="1"/>
    </xf>
    <xf numFmtId="165" fontId="8" fillId="4" borderId="16" xfId="4" applyNumberFormat="1" applyFill="1" applyBorder="1" applyAlignment="1">
      <alignment horizontal="left" vertical="top" wrapText="1"/>
    </xf>
    <xf numFmtId="165" fontId="8" fillId="4" borderId="3" xfId="4" applyNumberFormat="1" applyFill="1" applyBorder="1" applyAlignment="1">
      <alignment horizontal="left" vertical="top" wrapText="1"/>
    </xf>
    <xf numFmtId="0" fontId="34" fillId="11" borderId="4" xfId="0" applyFont="1" applyFill="1" applyBorder="1" applyAlignment="1">
      <alignment horizontal="center" wrapText="1"/>
    </xf>
    <xf numFmtId="0" fontId="40" fillId="11" borderId="4" xfId="0" applyFont="1" applyFill="1" applyBorder="1" applyAlignment="1">
      <alignment horizontal="left" vertical="center" wrapText="1"/>
    </xf>
    <xf numFmtId="0" fontId="41" fillId="4" borderId="5" xfId="0" applyFont="1" applyFill="1" applyBorder="1" applyAlignment="1">
      <alignment horizontal="left" vertical="top" wrapText="1"/>
    </xf>
    <xf numFmtId="0" fontId="41" fillId="4" borderId="6" xfId="0" applyFont="1" applyFill="1" applyBorder="1" applyAlignment="1">
      <alignment horizontal="left" vertical="top" wrapText="1"/>
    </xf>
    <xf numFmtId="0" fontId="41" fillId="4" borderId="7" xfId="0" applyFont="1" applyFill="1" applyBorder="1" applyAlignment="1">
      <alignment horizontal="left" vertical="top" wrapText="1"/>
    </xf>
    <xf numFmtId="0" fontId="72" fillId="4" borderId="0" xfId="0" applyFont="1" applyFill="1" applyAlignment="1">
      <alignment horizontal="left" vertical="top" wrapText="1"/>
    </xf>
    <xf numFmtId="0" fontId="41" fillId="4" borderId="0" xfId="0" applyFont="1" applyFill="1" applyAlignment="1">
      <alignment horizontal="left" vertical="top" wrapText="1"/>
    </xf>
    <xf numFmtId="0" fontId="41" fillId="4" borderId="12" xfId="0" applyFont="1" applyFill="1" applyBorder="1" applyAlignment="1">
      <alignment horizontal="left" vertical="top" wrapText="1"/>
    </xf>
    <xf numFmtId="0" fontId="39" fillId="4" borderId="4" xfId="0" applyFont="1" applyFill="1" applyBorder="1" applyAlignment="1">
      <alignment horizontal="left" vertical="center" wrapText="1"/>
    </xf>
    <xf numFmtId="0" fontId="62" fillId="4" borderId="4" xfId="4" applyFont="1" applyFill="1" applyBorder="1" applyAlignment="1">
      <alignment horizontal="left" vertical="center" wrapText="1"/>
    </xf>
    <xf numFmtId="0" fontId="41" fillId="4" borderId="9" xfId="0" applyFont="1" applyFill="1" applyBorder="1" applyAlignment="1">
      <alignment horizontal="left" vertical="top" wrapText="1"/>
    </xf>
    <xf numFmtId="0" fontId="41" fillId="4" borderId="1" xfId="0" applyFont="1" applyFill="1" applyBorder="1" applyAlignment="1">
      <alignment horizontal="left" vertical="top" wrapText="1"/>
    </xf>
    <xf numFmtId="0" fontId="40" fillId="11" borderId="15" xfId="0" applyFont="1" applyFill="1" applyBorder="1" applyAlignment="1">
      <alignment horizontal="left" vertical="center" wrapText="1"/>
    </xf>
    <xf numFmtId="0" fontId="40" fillId="11" borderId="16" xfId="0" applyFont="1" applyFill="1" applyBorder="1" applyAlignment="1">
      <alignment horizontal="left" vertical="center" wrapText="1"/>
    </xf>
    <xf numFmtId="0" fontId="40" fillId="11" borderId="3" xfId="0" applyFont="1" applyFill="1" applyBorder="1" applyAlignment="1">
      <alignment horizontal="left" vertical="center" wrapText="1"/>
    </xf>
    <xf numFmtId="0" fontId="34" fillId="11" borderId="15"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1" borderId="3" xfId="0" applyFont="1" applyFill="1" applyBorder="1" applyAlignment="1">
      <alignment horizontal="center" vertical="center" wrapText="1"/>
    </xf>
    <xf numFmtId="0" fontId="39" fillId="4" borderId="5" xfId="0" applyFont="1" applyFill="1" applyBorder="1" applyAlignment="1">
      <alignment horizontal="left" vertical="center" wrapText="1"/>
    </xf>
    <xf numFmtId="0" fontId="39" fillId="4" borderId="6" xfId="0" applyFont="1" applyFill="1" applyBorder="1" applyAlignment="1">
      <alignment horizontal="left" vertical="center" wrapText="1"/>
    </xf>
    <xf numFmtId="0" fontId="39" fillId="4" borderId="36" xfId="0" applyFont="1" applyFill="1" applyBorder="1" applyAlignment="1">
      <alignment horizontal="left" vertical="center" wrapText="1"/>
    </xf>
    <xf numFmtId="0" fontId="39" fillId="4" borderId="11" xfId="0" applyFont="1" applyFill="1" applyBorder="1" applyAlignment="1">
      <alignment horizontal="left" vertical="center" wrapText="1"/>
    </xf>
    <xf numFmtId="0" fontId="39" fillId="4" borderId="0" xfId="0" applyFont="1" applyFill="1" applyAlignment="1">
      <alignment horizontal="left" vertical="center" wrapText="1"/>
    </xf>
    <xf numFmtId="0" fontId="39" fillId="4" borderId="20" xfId="0" applyFont="1" applyFill="1" applyBorder="1" applyAlignment="1">
      <alignment horizontal="left" vertical="center" wrapText="1"/>
    </xf>
    <xf numFmtId="0" fontId="39" fillId="4" borderId="8" xfId="0" applyFont="1" applyFill="1" applyBorder="1" applyAlignment="1">
      <alignment horizontal="left" vertical="center" wrapText="1"/>
    </xf>
    <xf numFmtId="0" fontId="39" fillId="4" borderId="9" xfId="0" applyFont="1" applyFill="1" applyBorder="1" applyAlignment="1">
      <alignment horizontal="left" vertical="center" wrapText="1"/>
    </xf>
    <xf numFmtId="0" fontId="39" fillId="4" borderId="37" xfId="0" applyFont="1" applyFill="1" applyBorder="1" applyAlignment="1">
      <alignment horizontal="left" vertical="center" wrapText="1"/>
    </xf>
    <xf numFmtId="0" fontId="44" fillId="4" borderId="46" xfId="4" applyFont="1" applyFill="1" applyBorder="1" applyAlignment="1">
      <alignment horizontal="center" vertical="center" wrapText="1"/>
    </xf>
    <xf numFmtId="0" fontId="44" fillId="4" borderId="6" xfId="4" applyFont="1" applyFill="1" applyBorder="1" applyAlignment="1">
      <alignment horizontal="center" vertical="center" wrapText="1"/>
    </xf>
    <xf numFmtId="0" fontId="44" fillId="4" borderId="7" xfId="4" applyFont="1" applyFill="1" applyBorder="1" applyAlignment="1">
      <alignment horizontal="center" vertical="center" wrapText="1"/>
    </xf>
    <xf numFmtId="0" fontId="44" fillId="4" borderId="13" xfId="4" applyFont="1" applyFill="1" applyBorder="1" applyAlignment="1">
      <alignment horizontal="center" vertical="center" wrapText="1"/>
    </xf>
    <xf numFmtId="0" fontId="44" fillId="4" borderId="0" xfId="4" applyFont="1" applyFill="1" applyBorder="1" applyAlignment="1">
      <alignment horizontal="center" vertical="center" wrapText="1"/>
    </xf>
    <xf numFmtId="0" fontId="44" fillId="4" borderId="12" xfId="4" applyFont="1" applyFill="1" applyBorder="1" applyAlignment="1">
      <alignment horizontal="center" vertical="center" wrapText="1"/>
    </xf>
    <xf numFmtId="0" fontId="44" fillId="4" borderId="21" xfId="4" applyFont="1" applyFill="1" applyBorder="1" applyAlignment="1">
      <alignment horizontal="center" vertical="center" wrapText="1"/>
    </xf>
    <xf numFmtId="0" fontId="44" fillId="4" borderId="9" xfId="4" applyFont="1" applyFill="1" applyBorder="1" applyAlignment="1">
      <alignment horizontal="center" vertical="center" wrapText="1"/>
    </xf>
    <xf numFmtId="0" fontId="44" fillId="4" borderId="1" xfId="4" applyFont="1" applyFill="1" applyBorder="1" applyAlignment="1">
      <alignment horizontal="center" vertical="center" wrapText="1"/>
    </xf>
    <xf numFmtId="0" fontId="48" fillId="11" borderId="15" xfId="0" applyFont="1" applyFill="1" applyBorder="1" applyAlignment="1">
      <alignment horizontal="center" vertical="center" wrapText="1"/>
    </xf>
    <xf numFmtId="0" fontId="48" fillId="11" borderId="16" xfId="0" applyFont="1" applyFill="1" applyBorder="1" applyAlignment="1">
      <alignment horizontal="center" vertical="center" wrapText="1"/>
    </xf>
    <xf numFmtId="0" fontId="48" fillId="11" borderId="3" xfId="0" applyFont="1" applyFill="1" applyBorder="1" applyAlignment="1">
      <alignment horizontal="center" vertical="center" wrapText="1"/>
    </xf>
    <xf numFmtId="0" fontId="45" fillId="4" borderId="5" xfId="7" applyFont="1" applyFill="1" applyBorder="1" applyAlignment="1">
      <alignment horizontal="left" vertical="center" wrapText="1"/>
    </xf>
    <xf numFmtId="0" fontId="45" fillId="4" borderId="6" xfId="7" applyFont="1" applyFill="1" applyBorder="1" applyAlignment="1">
      <alignment horizontal="left" vertical="center" wrapText="1"/>
    </xf>
    <xf numFmtId="0" fontId="45" fillId="4" borderId="7" xfId="7" applyFont="1" applyFill="1" applyBorder="1" applyAlignment="1">
      <alignment horizontal="left" vertical="center" wrapText="1"/>
    </xf>
    <xf numFmtId="0" fontId="45" fillId="4" borderId="11" xfId="7" applyFont="1" applyFill="1" applyBorder="1" applyAlignment="1">
      <alignment horizontal="left" vertical="center" wrapText="1"/>
    </xf>
    <xf numFmtId="0" fontId="45" fillId="4" borderId="0" xfId="7" applyFont="1" applyFill="1" applyBorder="1" applyAlignment="1">
      <alignment horizontal="left" vertical="center" wrapText="1"/>
    </xf>
    <xf numFmtId="0" fontId="45" fillId="4" borderId="12" xfId="7" applyFont="1" applyFill="1" applyBorder="1" applyAlignment="1">
      <alignment horizontal="left" vertical="center" wrapText="1"/>
    </xf>
    <xf numFmtId="14" fontId="45" fillId="4" borderId="15" xfId="0" applyNumberFormat="1" applyFont="1" applyFill="1" applyBorder="1" applyAlignment="1">
      <alignment horizontal="center" vertical="center" wrapText="1"/>
    </xf>
    <xf numFmtId="14" fontId="45" fillId="4" borderId="16" xfId="0" applyNumberFormat="1" applyFont="1" applyFill="1" applyBorder="1" applyAlignment="1">
      <alignment horizontal="center" vertical="center" wrapText="1"/>
    </xf>
    <xf numFmtId="14" fontId="45" fillId="4" borderId="3" xfId="0" applyNumberFormat="1"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5" xfId="0" quotePrefix="1" applyFont="1" applyFill="1" applyBorder="1" applyAlignment="1">
      <alignment horizontal="center" vertical="center" wrapText="1"/>
    </xf>
    <xf numFmtId="0" fontId="39" fillId="4" borderId="6" xfId="0" quotePrefix="1" applyFont="1" applyFill="1" applyBorder="1" applyAlignment="1">
      <alignment horizontal="center" vertical="center" wrapText="1"/>
    </xf>
    <xf numFmtId="0" fontId="39" fillId="4" borderId="7" xfId="0" quotePrefix="1" applyFont="1" applyFill="1" applyBorder="1" applyAlignment="1">
      <alignment horizontal="center" vertical="center" wrapText="1"/>
    </xf>
    <xf numFmtId="0" fontId="39" fillId="4" borderId="11" xfId="0" quotePrefix="1" applyFont="1" applyFill="1" applyBorder="1" applyAlignment="1">
      <alignment horizontal="center" vertical="center" wrapText="1"/>
    </xf>
    <xf numFmtId="0" fontId="39" fillId="4" borderId="0" xfId="0" quotePrefix="1" applyFont="1" applyFill="1" applyAlignment="1">
      <alignment horizontal="center" vertical="center" wrapText="1"/>
    </xf>
    <xf numFmtId="0" fontId="39" fillId="4" borderId="12" xfId="0" quotePrefix="1" applyFont="1" applyFill="1" applyBorder="1" applyAlignment="1">
      <alignment horizontal="center" vertical="center" wrapText="1"/>
    </xf>
    <xf numFmtId="0" fontId="39" fillId="4" borderId="8" xfId="0" quotePrefix="1" applyFont="1" applyFill="1" applyBorder="1" applyAlignment="1">
      <alignment horizontal="center" vertical="center" wrapText="1"/>
    </xf>
    <xf numFmtId="0" fontId="39" fillId="4" borderId="9" xfId="0" quotePrefix="1" applyFont="1" applyFill="1" applyBorder="1" applyAlignment="1">
      <alignment horizontal="center" vertical="center" wrapText="1"/>
    </xf>
    <xf numFmtId="0" fontId="39" fillId="4" borderId="1" xfId="0" quotePrefix="1" applyFont="1" applyFill="1" applyBorder="1" applyAlignment="1">
      <alignment horizontal="center" vertical="center" wrapText="1"/>
    </xf>
    <xf numFmtId="8" fontId="39" fillId="4" borderId="5" xfId="0" quotePrefix="1" applyNumberFormat="1" applyFont="1" applyFill="1" applyBorder="1" applyAlignment="1">
      <alignment horizontal="center" vertical="center" wrapText="1"/>
    </xf>
    <xf numFmtId="8" fontId="39" fillId="4" borderId="6" xfId="0" quotePrefix="1" applyNumberFormat="1" applyFont="1" applyFill="1" applyBorder="1" applyAlignment="1">
      <alignment horizontal="center" vertical="center" wrapText="1"/>
    </xf>
    <xf numFmtId="8" fontId="39" fillId="4" borderId="7" xfId="0" quotePrefix="1" applyNumberFormat="1" applyFont="1" applyFill="1" applyBorder="1" applyAlignment="1">
      <alignment horizontal="center" vertical="center" wrapText="1"/>
    </xf>
    <xf numFmtId="8" fontId="39" fillId="4" borderId="11" xfId="0" quotePrefix="1" applyNumberFormat="1" applyFont="1" applyFill="1" applyBorder="1" applyAlignment="1">
      <alignment horizontal="center" vertical="center" wrapText="1"/>
    </xf>
    <xf numFmtId="8" fontId="39" fillId="4" borderId="0" xfId="0" quotePrefix="1" applyNumberFormat="1" applyFont="1" applyFill="1" applyAlignment="1">
      <alignment horizontal="center" vertical="center" wrapText="1"/>
    </xf>
    <xf numFmtId="8" fontId="39" fillId="4" borderId="12" xfId="0" quotePrefix="1" applyNumberFormat="1" applyFont="1" applyFill="1" applyBorder="1" applyAlignment="1">
      <alignment horizontal="center" vertical="center" wrapText="1"/>
    </xf>
    <xf numFmtId="8" fontId="39" fillId="4" borderId="8" xfId="0" quotePrefix="1" applyNumberFormat="1" applyFont="1" applyFill="1" applyBorder="1" applyAlignment="1">
      <alignment horizontal="center" vertical="center" wrapText="1"/>
    </xf>
    <xf numFmtId="8" fontId="39" fillId="4" borderId="9" xfId="0" quotePrefix="1" applyNumberFormat="1" applyFont="1" applyFill="1" applyBorder="1" applyAlignment="1">
      <alignment horizontal="center" vertical="center" wrapText="1"/>
    </xf>
    <xf numFmtId="8" fontId="39" fillId="4" borderId="1" xfId="0" quotePrefix="1" applyNumberFormat="1" applyFont="1" applyFill="1" applyBorder="1" applyAlignment="1">
      <alignment horizontal="center" vertical="center" wrapText="1"/>
    </xf>
    <xf numFmtId="0" fontId="34" fillId="4" borderId="9" xfId="0" applyFont="1" applyFill="1" applyBorder="1" applyAlignment="1">
      <alignment horizontal="left" vertical="center" wrapText="1"/>
    </xf>
    <xf numFmtId="0" fontId="45" fillId="4" borderId="4" xfId="0" applyFont="1" applyFill="1" applyBorder="1" applyAlignment="1">
      <alignment horizontal="center" vertical="center" wrapText="1"/>
    </xf>
    <xf numFmtId="0" fontId="48" fillId="4" borderId="0" xfId="0" applyFont="1" applyFill="1" applyAlignment="1">
      <alignment horizontal="left" vertical="center" wrapText="1"/>
    </xf>
    <xf numFmtId="0" fontId="25" fillId="11" borderId="4" xfId="0" applyFont="1" applyFill="1" applyBorder="1" applyAlignment="1">
      <alignment horizontal="center" vertical="center" wrapText="1"/>
    </xf>
    <xf numFmtId="0" fontId="1" fillId="4" borderId="4" xfId="0" applyFont="1" applyFill="1" applyBorder="1" applyAlignment="1">
      <alignment horizontal="left" vertical="top" wrapText="1"/>
    </xf>
    <xf numFmtId="0" fontId="67" fillId="21" borderId="4" xfId="11" applyFont="1" applyBorder="1" applyAlignment="1">
      <alignment horizontal="center" wrapText="1"/>
    </xf>
    <xf numFmtId="0" fontId="1" fillId="4" borderId="4" xfId="0" applyFont="1" applyFill="1" applyBorder="1" applyAlignment="1">
      <alignment horizontal="center" vertical="center" wrapText="1"/>
    </xf>
    <xf numFmtId="0" fontId="39" fillId="4" borderId="7" xfId="0" applyFont="1" applyFill="1" applyBorder="1" applyAlignment="1">
      <alignment horizontal="left" vertical="center" wrapText="1"/>
    </xf>
    <xf numFmtId="0" fontId="45" fillId="4" borderId="11" xfId="0" applyFont="1" applyFill="1" applyBorder="1" applyAlignment="1">
      <alignment horizontal="left" vertical="center" wrapText="1"/>
    </xf>
    <xf numFmtId="0" fontId="45" fillId="4" borderId="0" xfId="0" applyFont="1" applyFill="1" applyAlignment="1">
      <alignment horizontal="left" vertical="center" wrapText="1"/>
    </xf>
    <xf numFmtId="0" fontId="45" fillId="4" borderId="12" xfId="0" applyFont="1" applyFill="1" applyBorder="1" applyAlignment="1">
      <alignment horizontal="left" vertical="center" wrapText="1"/>
    </xf>
    <xf numFmtId="0" fontId="73" fillId="4" borderId="11" xfId="0" applyFont="1" applyFill="1" applyBorder="1" applyAlignment="1">
      <alignment vertical="center" wrapText="1"/>
    </xf>
    <xf numFmtId="0" fontId="73" fillId="4" borderId="0" xfId="0" applyFont="1" applyFill="1" applyAlignment="1">
      <alignment vertical="center" wrapText="1"/>
    </xf>
    <xf numFmtId="0" fontId="73" fillId="4" borderId="12" xfId="0" applyFont="1" applyFill="1" applyBorder="1" applyAlignment="1">
      <alignment vertical="center" wrapText="1"/>
    </xf>
    <xf numFmtId="0" fontId="73" fillId="4" borderId="11" xfId="0" applyFont="1" applyFill="1" applyBorder="1" applyAlignment="1">
      <alignment horizontal="left" vertical="center" wrapText="1"/>
    </xf>
    <xf numFmtId="0" fontId="73" fillId="4" borderId="0" xfId="0" applyFont="1" applyFill="1" applyAlignment="1">
      <alignment horizontal="left" vertical="center" wrapText="1"/>
    </xf>
    <xf numFmtId="0" fontId="73" fillId="4" borderId="12" xfId="0" applyFont="1" applyFill="1" applyBorder="1" applyAlignment="1">
      <alignment horizontal="left" vertical="center" wrapText="1"/>
    </xf>
    <xf numFmtId="0" fontId="46" fillId="4" borderId="11" xfId="0" applyFont="1" applyFill="1" applyBorder="1" applyAlignment="1">
      <alignment horizontal="left" vertical="center" wrapText="1"/>
    </xf>
    <xf numFmtId="0" fontId="46" fillId="4" borderId="0" xfId="0" applyFont="1" applyFill="1" applyAlignment="1">
      <alignment horizontal="left" vertical="center" wrapText="1"/>
    </xf>
    <xf numFmtId="0" fontId="46" fillId="4" borderId="12" xfId="0" applyFont="1" applyFill="1" applyBorder="1" applyAlignment="1">
      <alignment horizontal="left" vertical="center" wrapText="1"/>
    </xf>
    <xf numFmtId="0" fontId="49" fillId="4" borderId="4" xfId="0" applyFont="1" applyFill="1" applyBorder="1" applyAlignment="1">
      <alignment horizontal="center" vertical="top" wrapText="1"/>
    </xf>
    <xf numFmtId="0" fontId="39" fillId="4" borderId="4" xfId="0" applyFont="1" applyFill="1" applyBorder="1" applyAlignment="1">
      <alignment horizontal="center" wrapText="1"/>
    </xf>
    <xf numFmtId="0" fontId="69" fillId="0" borderId="0" xfId="0" applyFont="1" applyAlignment="1">
      <alignment horizontal="center" vertical="top"/>
    </xf>
    <xf numFmtId="0" fontId="39" fillId="4" borderId="1" xfId="0" applyFont="1" applyFill="1" applyBorder="1" applyAlignment="1">
      <alignment horizontal="left" vertical="center" wrapText="1"/>
    </xf>
    <xf numFmtId="0" fontId="50" fillId="4" borderId="4" xfId="0" applyFont="1" applyFill="1" applyBorder="1" applyAlignment="1">
      <alignment horizontal="center" vertical="center" wrapText="1"/>
    </xf>
    <xf numFmtId="166" fontId="39" fillId="4" borderId="4" xfId="0" applyNumberFormat="1" applyFont="1" applyFill="1" applyBorder="1" applyAlignment="1">
      <alignment horizontal="center" wrapText="1"/>
    </xf>
    <xf numFmtId="0" fontId="40" fillId="11" borderId="4" xfId="0" applyFont="1" applyFill="1" applyBorder="1" applyAlignment="1">
      <alignment horizontal="center" vertical="center" wrapText="1"/>
    </xf>
    <xf numFmtId="0" fontId="39" fillId="4" borderId="4" xfId="0" applyFont="1" applyFill="1" applyBorder="1" applyAlignment="1">
      <alignment horizontal="center" vertical="top" wrapText="1"/>
    </xf>
    <xf numFmtId="0" fontId="32" fillId="11" borderId="15" xfId="0" applyFont="1" applyFill="1" applyBorder="1" applyAlignment="1">
      <alignment horizontal="center" vertical="center" wrapText="1"/>
    </xf>
    <xf numFmtId="0" fontId="32" fillId="11" borderId="16" xfId="0" applyFont="1" applyFill="1" applyBorder="1" applyAlignment="1">
      <alignment horizontal="center" vertical="center" wrapText="1"/>
    </xf>
    <xf numFmtId="0" fontId="19" fillId="0" borderId="3" xfId="0" applyFont="1" applyBorder="1"/>
    <xf numFmtId="0" fontId="1" fillId="0" borderId="15" xfId="0" applyFont="1" applyBorder="1" applyAlignment="1">
      <alignment vertical="top" wrapText="1"/>
    </xf>
    <xf numFmtId="0" fontId="0" fillId="0" borderId="16" xfId="0" applyBorder="1" applyAlignment="1">
      <alignment vertical="top" wrapText="1"/>
    </xf>
    <xf numFmtId="0" fontId="0" fillId="0" borderId="3" xfId="0" applyBorder="1" applyAlignment="1">
      <alignment vertical="top" wrapText="1"/>
    </xf>
    <xf numFmtId="0" fontId="19" fillId="0" borderId="16" xfId="0" applyFont="1" applyBorder="1" applyAlignment="1">
      <alignment wrapText="1"/>
    </xf>
    <xf numFmtId="0" fontId="19" fillId="0" borderId="3" xfId="0" applyFont="1" applyBorder="1" applyAlignment="1">
      <alignment wrapText="1"/>
    </xf>
    <xf numFmtId="0" fontId="1" fillId="4" borderId="15" xfId="0" applyFont="1" applyFill="1" applyBorder="1" applyAlignment="1">
      <alignment horizontal="left" vertical="center" wrapText="1"/>
    </xf>
    <xf numFmtId="0" fontId="0" fillId="0" borderId="16" xfId="0" applyBorder="1" applyAlignment="1">
      <alignment wrapText="1"/>
    </xf>
    <xf numFmtId="0" fontId="32" fillId="11" borderId="4" xfId="0" applyFont="1" applyFill="1" applyBorder="1" applyAlignment="1">
      <alignment horizontal="left"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5" xfId="0" applyFont="1" applyBorder="1" applyAlignment="1">
      <alignment horizontal="center" vertical="center" wrapText="1"/>
    </xf>
    <xf numFmtId="0" fontId="32" fillId="14"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9" borderId="0" xfId="0" applyFont="1" applyFill="1" applyAlignment="1">
      <alignment horizontal="left" vertical="center" wrapText="1"/>
    </xf>
    <xf numFmtId="0" fontId="1" fillId="9" borderId="0" xfId="0" applyFont="1" applyFill="1" applyAlignment="1">
      <alignment horizontal="left" vertical="top" wrapText="1"/>
    </xf>
    <xf numFmtId="0" fontId="10" fillId="3" borderId="44" xfId="0" applyFont="1" applyFill="1" applyBorder="1" applyAlignment="1">
      <alignment horizontal="left" vertical="center"/>
    </xf>
    <xf numFmtId="0" fontId="10" fillId="3" borderId="45" xfId="0" applyFont="1" applyFill="1" applyBorder="1" applyAlignment="1">
      <alignment horizontal="left" vertical="center"/>
    </xf>
    <xf numFmtId="0" fontId="19" fillId="0" borderId="4" xfId="0" applyFont="1" applyBorder="1" applyAlignment="1">
      <alignment horizontal="left" vertical="center"/>
    </xf>
    <xf numFmtId="0" fontId="19" fillId="0" borderId="4" xfId="0" applyFont="1" applyBorder="1" applyAlignment="1">
      <alignment horizontal="left" vertical="center" wrapText="1"/>
    </xf>
    <xf numFmtId="0" fontId="9" fillId="4" borderId="11" xfId="0" applyFont="1" applyFill="1" applyBorder="1"/>
    <xf numFmtId="0" fontId="1" fillId="4" borderId="0" xfId="0" applyFont="1" applyFill="1"/>
    <xf numFmtId="0" fontId="12" fillId="5" borderId="4" xfId="0" applyFont="1" applyFill="1" applyBorder="1" applyAlignment="1">
      <alignment horizontal="center" vertical="center" wrapText="1"/>
    </xf>
    <xf numFmtId="0" fontId="29" fillId="0" borderId="4" xfId="0" applyFont="1" applyBorder="1" applyAlignment="1">
      <alignment horizontal="left" vertical="center" wrapText="1"/>
    </xf>
    <xf numFmtId="0" fontId="1" fillId="4" borderId="5" xfId="0" applyFont="1" applyFill="1" applyBorder="1" applyAlignment="1">
      <alignment wrapText="1"/>
    </xf>
    <xf numFmtId="0" fontId="0" fillId="4" borderId="6" xfId="0" applyFill="1" applyBorder="1" applyAlignment="1">
      <alignment wrapText="1"/>
    </xf>
    <xf numFmtId="0" fontId="0" fillId="4" borderId="7" xfId="0" applyFill="1" applyBorder="1" applyAlignment="1">
      <alignment wrapText="1"/>
    </xf>
    <xf numFmtId="0" fontId="9" fillId="4" borderId="11" xfId="0" applyFont="1" applyFill="1" applyBorder="1" applyAlignment="1">
      <alignment wrapText="1"/>
    </xf>
    <xf numFmtId="0" fontId="0" fillId="4" borderId="0" xfId="0" applyFill="1" applyAlignment="1">
      <alignment wrapText="1"/>
    </xf>
    <xf numFmtId="0" fontId="0" fillId="4" borderId="12" xfId="0" applyFill="1" applyBorder="1" applyAlignment="1">
      <alignment wrapText="1"/>
    </xf>
    <xf numFmtId="0" fontId="9" fillId="4" borderId="8" xfId="0" applyFont="1" applyFill="1" applyBorder="1"/>
    <xf numFmtId="0" fontId="1" fillId="4" borderId="9" xfId="0" applyFont="1" applyFill="1" applyBorder="1"/>
    <xf numFmtId="0" fontId="32" fillId="2" borderId="9" xfId="0" applyFont="1" applyFill="1" applyBorder="1" applyAlignment="1">
      <alignment horizontal="left" wrapText="1"/>
    </xf>
    <xf numFmtId="0" fontId="32" fillId="2" borderId="9" xfId="0" applyFont="1" applyFill="1" applyBorder="1" applyAlignment="1">
      <alignment horizontal="left"/>
    </xf>
    <xf numFmtId="0" fontId="32" fillId="11" borderId="3" xfId="0" applyFont="1" applyFill="1" applyBorder="1" applyAlignment="1">
      <alignment horizontal="center" vertical="center" wrapText="1"/>
    </xf>
    <xf numFmtId="0" fontId="21" fillId="2" borderId="0" xfId="0" applyFont="1" applyFill="1" applyAlignment="1">
      <alignment wrapText="1"/>
    </xf>
    <xf numFmtId="0" fontId="9" fillId="2" borderId="0" xfId="0" applyFont="1" applyFill="1" applyAlignment="1">
      <alignment horizontal="left" vertical="top" wrapText="1"/>
    </xf>
    <xf numFmtId="0" fontId="0" fillId="0" borderId="0" xfId="0"/>
    <xf numFmtId="0" fontId="19" fillId="9" borderId="0" xfId="0" applyFont="1" applyFill="1" applyAlignment="1">
      <alignment horizontal="left" vertical="top" wrapText="1"/>
    </xf>
    <xf numFmtId="0" fontId="0" fillId="0" borderId="0" xfId="0"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3" xfId="0" applyFont="1" applyFill="1" applyBorder="1" applyAlignment="1">
      <alignment horizontal="left" vertical="top" wrapText="1"/>
    </xf>
    <xf numFmtId="0" fontId="25" fillId="11" borderId="4" xfId="0" applyFont="1" applyFill="1" applyBorder="1" applyAlignment="1">
      <alignment horizontal="left" vertical="center"/>
    </xf>
    <xf numFmtId="0" fontId="0" fillId="0" borderId="4" xfId="0" applyBorder="1" applyAlignment="1">
      <alignment horizontal="left"/>
    </xf>
    <xf numFmtId="0" fontId="19" fillId="0" borderId="4" xfId="0" applyFont="1" applyBorder="1" applyAlignment="1">
      <alignment vertical="top"/>
    </xf>
    <xf numFmtId="0" fontId="0" fillId="0" borderId="4" xfId="0" applyBorder="1" applyAlignment="1">
      <alignment vertical="top"/>
    </xf>
    <xf numFmtId="0" fontId="32" fillId="11" borderId="4" xfId="0" applyFont="1" applyFill="1" applyBorder="1" applyAlignment="1">
      <alignment horizontal="center" vertical="center"/>
    </xf>
    <xf numFmtId="0" fontId="0" fillId="0" borderId="4" xfId="0" applyBorder="1" applyAlignment="1">
      <alignment horizontal="center" vertical="center"/>
    </xf>
    <xf numFmtId="0" fontId="19" fillId="0" borderId="4" xfId="0" applyFont="1" applyBorder="1"/>
    <xf numFmtId="0" fontId="0" fillId="0" borderId="4" xfId="0" applyBorder="1"/>
    <xf numFmtId="0" fontId="10" fillId="10" borderId="8" xfId="0" applyFont="1" applyFill="1" applyBorder="1" applyAlignment="1">
      <alignment horizontal="left" vertical="center" wrapText="1"/>
    </xf>
    <xf numFmtId="0" fontId="10" fillId="10" borderId="9"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32" fillId="11" borderId="4" xfId="0" applyFont="1" applyFill="1" applyBorder="1" applyAlignment="1">
      <alignment horizontal="center" vertical="center" wrapText="1"/>
    </xf>
    <xf numFmtId="0" fontId="9" fillId="6" borderId="11" xfId="0" applyFont="1" applyFill="1" applyBorder="1" applyAlignment="1">
      <alignment vertical="top" wrapText="1"/>
    </xf>
    <xf numFmtId="0" fontId="0" fillId="4" borderId="0" xfId="0" applyFill="1" applyAlignment="1">
      <alignment vertical="top" wrapText="1"/>
    </xf>
    <xf numFmtId="0" fontId="0" fillId="4" borderId="0" xfId="0" applyFill="1"/>
    <xf numFmtId="0" fontId="0" fillId="4" borderId="12" xfId="0" applyFill="1" applyBorder="1"/>
    <xf numFmtId="0" fontId="19" fillId="0" borderId="15" xfId="0" applyFont="1" applyBorder="1" applyAlignment="1">
      <alignment horizontal="left" vertical="center"/>
    </xf>
    <xf numFmtId="0" fontId="19" fillId="0" borderId="3" xfId="0" applyFont="1" applyBorder="1" applyAlignment="1">
      <alignment horizontal="left" vertical="center"/>
    </xf>
    <xf numFmtId="0" fontId="9" fillId="6" borderId="5" xfId="0" applyFont="1" applyFill="1" applyBorder="1" applyAlignment="1">
      <alignment vertical="top" wrapText="1"/>
    </xf>
    <xf numFmtId="0" fontId="0" fillId="4" borderId="6" xfId="0" applyFill="1" applyBorder="1" applyAlignment="1">
      <alignment vertical="top" wrapText="1"/>
    </xf>
    <xf numFmtId="0" fontId="0" fillId="4" borderId="6" xfId="0" applyFill="1" applyBorder="1"/>
    <xf numFmtId="0" fontId="0" fillId="4" borderId="7" xfId="0" applyFill="1" applyBorder="1"/>
    <xf numFmtId="0" fontId="32" fillId="11" borderId="15" xfId="0" applyFont="1" applyFill="1" applyBorder="1" applyAlignment="1">
      <alignment horizontal="left" vertical="center"/>
    </xf>
    <xf numFmtId="0" fontId="32" fillId="11" borderId="3" xfId="0" applyFont="1" applyFill="1" applyBorder="1" applyAlignment="1">
      <alignment horizontal="left" vertical="center"/>
    </xf>
    <xf numFmtId="0" fontId="1" fillId="0" borderId="15" xfId="0" applyFont="1" applyBorder="1" applyAlignment="1">
      <alignment horizontal="left"/>
    </xf>
    <xf numFmtId="0" fontId="1" fillId="0" borderId="3" xfId="0" applyFont="1" applyBorder="1" applyAlignment="1">
      <alignment horizontal="left"/>
    </xf>
    <xf numFmtId="0" fontId="6" fillId="4" borderId="11" xfId="3" applyFill="1" applyBorder="1" applyAlignment="1">
      <alignment vertical="top" wrapText="1"/>
    </xf>
    <xf numFmtId="0" fontId="6" fillId="4" borderId="0" xfId="3" applyFill="1" applyBorder="1" applyAlignment="1">
      <alignment vertical="top" wrapText="1"/>
    </xf>
    <xf numFmtId="0" fontId="25" fillId="11" borderId="15"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9" fillId="9" borderId="0" xfId="0" applyFont="1" applyFill="1" applyAlignment="1">
      <alignment horizontal="left" wrapText="1"/>
    </xf>
    <xf numFmtId="0" fontId="6" fillId="4" borderId="4" xfId="3" applyFill="1" applyBorder="1" applyAlignment="1">
      <alignment horizontal="left" vertical="center" wrapText="1"/>
    </xf>
    <xf numFmtId="0" fontId="1" fillId="4" borderId="3" xfId="0" applyFont="1" applyFill="1" applyBorder="1" applyAlignment="1">
      <alignment horizontal="left" vertical="center" wrapText="1"/>
    </xf>
    <xf numFmtId="0" fontId="1" fillId="9" borderId="11" xfId="0" applyFont="1" applyFill="1" applyBorder="1" applyAlignment="1">
      <alignment horizontal="left"/>
    </xf>
    <xf numFmtId="0" fontId="1" fillId="9" borderId="0" xfId="0" applyFont="1" applyFill="1" applyAlignment="1">
      <alignment horizontal="left"/>
    </xf>
    <xf numFmtId="0" fontId="1" fillId="9" borderId="12" xfId="0" applyFont="1" applyFill="1" applyBorder="1" applyAlignment="1">
      <alignment horizontal="left"/>
    </xf>
    <xf numFmtId="0" fontId="9" fillId="9" borderId="0" xfId="0" applyFont="1" applyFill="1" applyAlignment="1">
      <alignment horizontal="left" vertical="center" wrapText="1"/>
    </xf>
    <xf numFmtId="0" fontId="9" fillId="9" borderId="8" xfId="0" applyFont="1" applyFill="1" applyBorder="1" applyAlignment="1">
      <alignment horizontal="left"/>
    </xf>
    <xf numFmtId="0" fontId="9" fillId="9" borderId="9" xfId="0" applyFont="1" applyFill="1" applyBorder="1" applyAlignment="1">
      <alignment horizontal="left"/>
    </xf>
    <xf numFmtId="0" fontId="9" fillId="9" borderId="1" xfId="0" applyFont="1" applyFill="1" applyBorder="1" applyAlignment="1">
      <alignment horizontal="left"/>
    </xf>
    <xf numFmtId="0" fontId="9" fillId="9" borderId="11" xfId="0" applyFont="1" applyFill="1" applyBorder="1" applyAlignment="1">
      <alignment horizontal="left"/>
    </xf>
    <xf numFmtId="0" fontId="9" fillId="9" borderId="0" xfId="0" applyFont="1" applyFill="1" applyAlignment="1">
      <alignment horizontal="left"/>
    </xf>
    <xf numFmtId="0" fontId="9" fillId="9" borderId="12" xfId="0" applyFont="1" applyFill="1" applyBorder="1" applyAlignment="1">
      <alignment horizontal="left"/>
    </xf>
    <xf numFmtId="0" fontId="32" fillId="2" borderId="0" xfId="4" applyFont="1" applyFill="1" applyAlignment="1">
      <alignment vertical="center"/>
    </xf>
    <xf numFmtId="0" fontId="32" fillId="11" borderId="4" xfId="0" applyFont="1" applyFill="1" applyBorder="1" applyAlignment="1">
      <alignment horizontal="left" vertical="center" wrapText="1"/>
    </xf>
    <xf numFmtId="0" fontId="29" fillId="11" borderId="4" xfId="0" applyFont="1" applyFill="1" applyBorder="1"/>
    <xf numFmtId="0" fontId="9" fillId="9" borderId="5" xfId="0" applyFont="1" applyFill="1" applyBorder="1" applyAlignment="1">
      <alignment horizontal="left"/>
    </xf>
    <xf numFmtId="0" fontId="9" fillId="9" borderId="6" xfId="0" applyFont="1" applyFill="1" applyBorder="1" applyAlignment="1">
      <alignment horizontal="left"/>
    </xf>
    <xf numFmtId="0" fontId="9" fillId="9" borderId="7" xfId="0" applyFont="1" applyFill="1" applyBorder="1" applyAlignment="1">
      <alignment horizontal="left"/>
    </xf>
    <xf numFmtId="0" fontId="10" fillId="10"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6" xfId="0" applyBorder="1" applyAlignment="1">
      <alignment horizontal="left" vertical="center"/>
    </xf>
    <xf numFmtId="0" fontId="19" fillId="0" borderId="16" xfId="0" applyFont="1" applyBorder="1" applyAlignment="1">
      <alignment horizontal="left" vertical="center"/>
    </xf>
    <xf numFmtId="0" fontId="10" fillId="10" borderId="4" xfId="0" applyFont="1" applyFill="1" applyBorder="1" applyAlignment="1">
      <alignment horizontal="left" vertical="center" wrapText="1"/>
    </xf>
    <xf numFmtId="0" fontId="0" fillId="0" borderId="4" xfId="0" applyBorder="1" applyAlignment="1">
      <alignment horizontal="left" vertical="center" wrapText="1"/>
    </xf>
    <xf numFmtId="0" fontId="6" fillId="4" borderId="0" xfId="3" applyFill="1" applyAlignment="1">
      <alignment vertical="top" wrapText="1"/>
    </xf>
    <xf numFmtId="0" fontId="1" fillId="4" borderId="0" xfId="0" applyFont="1" applyFill="1" applyAlignment="1">
      <alignment vertical="top" wrapText="1"/>
    </xf>
    <xf numFmtId="0" fontId="9" fillId="4" borderId="5"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9" fillId="4" borderId="11" xfId="0" applyFont="1" applyFill="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9" fillId="4" borderId="11" xfId="0" applyFont="1" applyFill="1" applyBorder="1" applyAlignment="1">
      <alignment horizontal="left" vertical="top" wrapText="1"/>
    </xf>
    <xf numFmtId="0" fontId="0" fillId="4" borderId="0" xfId="0" applyFill="1" applyAlignment="1">
      <alignment horizontal="left" vertical="top" wrapText="1"/>
    </xf>
    <xf numFmtId="0" fontId="9" fillId="4" borderId="8" xfId="0" applyFont="1" applyFill="1" applyBorder="1" applyAlignment="1">
      <alignment vertical="top" wrapText="1"/>
    </xf>
    <xf numFmtId="0" fontId="0" fillId="4" borderId="9" xfId="0" applyFill="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32" fillId="11" borderId="4" xfId="0" applyFont="1" applyFill="1" applyBorder="1" applyAlignment="1">
      <alignment horizontal="center"/>
    </xf>
    <xf numFmtId="0" fontId="0" fillId="0" borderId="4" xfId="0" applyBorder="1" applyAlignment="1">
      <alignment horizontal="center"/>
    </xf>
    <xf numFmtId="0" fontId="27" fillId="11"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0" fillId="0" borderId="2" xfId="0" applyBorder="1" applyAlignment="1">
      <alignment horizontal="left" vertical="center" wrapText="1"/>
    </xf>
    <xf numFmtId="0" fontId="25" fillId="11" borderId="15" xfId="0" applyFont="1" applyFill="1" applyBorder="1" applyAlignment="1">
      <alignment horizontal="center" vertical="center" wrapText="1"/>
    </xf>
    <xf numFmtId="0" fontId="25" fillId="11" borderId="3" xfId="0" applyFont="1" applyFill="1" applyBorder="1" applyAlignment="1">
      <alignment horizontal="center" vertical="center" wrapText="1"/>
    </xf>
    <xf numFmtId="0" fontId="9" fillId="9" borderId="0" xfId="0" applyFont="1" applyFill="1" applyAlignment="1">
      <alignment horizontal="left" vertical="top" wrapText="1"/>
    </xf>
    <xf numFmtId="0" fontId="10" fillId="10" borderId="8" xfId="0" applyFont="1" applyFill="1" applyBorder="1" applyAlignment="1">
      <alignment horizontal="left" vertical="center"/>
    </xf>
    <xf numFmtId="0" fontId="10" fillId="10" borderId="9" xfId="0" applyFont="1" applyFill="1" applyBorder="1" applyAlignment="1">
      <alignment horizontal="left" vertical="center"/>
    </xf>
    <xf numFmtId="0" fontId="25" fillId="0" borderId="4" xfId="0" applyFont="1" applyBorder="1" applyAlignment="1">
      <alignment horizontal="left" vertical="center"/>
    </xf>
    <xf numFmtId="41" fontId="1" fillId="0" borderId="10" xfId="1" applyFont="1" applyBorder="1" applyAlignment="1">
      <alignment horizontal="center" vertical="center"/>
    </xf>
    <xf numFmtId="0" fontId="25" fillId="0" borderId="4" xfId="0" applyFont="1" applyBorder="1" applyAlignment="1">
      <alignment horizontal="left" vertical="center" wrapText="1"/>
    </xf>
    <xf numFmtId="0" fontId="9" fillId="4" borderId="8" xfId="0" applyFont="1" applyFill="1" applyBorder="1" applyAlignment="1">
      <alignment horizontal="left" vertical="top" wrapText="1"/>
    </xf>
    <xf numFmtId="0" fontId="29" fillId="0" borderId="0" xfId="0" applyFont="1" applyAlignment="1">
      <alignment vertical="top"/>
    </xf>
    <xf numFmtId="0" fontId="56" fillId="9" borderId="0" xfId="0" applyFont="1" applyFill="1" applyAlignment="1">
      <alignment horizontal="center" vertical="top" wrapText="1"/>
    </xf>
    <xf numFmtId="0" fontId="0" fillId="0" borderId="0" xfId="0" applyAlignment="1">
      <alignment horizontal="center" vertical="top" wrapText="1"/>
    </xf>
    <xf numFmtId="0" fontId="1" fillId="4" borderId="0" xfId="0" applyFont="1" applyFill="1" applyAlignment="1">
      <alignment horizontal="left" vertical="top" wrapText="1"/>
    </xf>
    <xf numFmtId="0" fontId="0" fillId="0" borderId="0" xfId="0" applyAlignment="1">
      <alignment vertical="top"/>
    </xf>
    <xf numFmtId="0" fontId="1" fillId="9" borderId="0" xfId="0" applyFont="1" applyFill="1" applyAlignment="1">
      <alignment vertical="top" wrapText="1"/>
    </xf>
    <xf numFmtId="0" fontId="9" fillId="4" borderId="5" xfId="0" applyFont="1" applyFill="1" applyBorder="1" applyAlignment="1">
      <alignment horizontal="left" vertical="top" wrapText="1"/>
    </xf>
    <xf numFmtId="0" fontId="19" fillId="6" borderId="0" xfId="0" applyFont="1" applyFill="1" applyAlignment="1">
      <alignment vertical="top" wrapText="1"/>
    </xf>
    <xf numFmtId="0" fontId="19" fillId="6" borderId="12" xfId="0" applyFont="1" applyFill="1" applyBorder="1" applyAlignment="1">
      <alignment vertical="top" wrapText="1"/>
    </xf>
    <xf numFmtId="0" fontId="9" fillId="6" borderId="8" xfId="0" applyFont="1" applyFill="1" applyBorder="1" applyAlignment="1">
      <alignment vertical="top" wrapText="1"/>
    </xf>
    <xf numFmtId="0" fontId="19" fillId="6" borderId="9" xfId="0" applyFont="1" applyFill="1" applyBorder="1" applyAlignment="1">
      <alignment vertical="top" wrapText="1"/>
    </xf>
    <xf numFmtId="0" fontId="19" fillId="6" borderId="1" xfId="0" applyFont="1" applyFill="1" applyBorder="1" applyAlignment="1">
      <alignment vertical="top" wrapText="1"/>
    </xf>
    <xf numFmtId="0" fontId="0" fillId="4" borderId="0" xfId="0" applyFill="1" applyAlignment="1">
      <alignment vertical="top"/>
    </xf>
    <xf numFmtId="0" fontId="10" fillId="13" borderId="15" xfId="0" applyFont="1" applyFill="1" applyBorder="1" applyAlignment="1">
      <alignment vertical="center"/>
    </xf>
    <xf numFmtId="0" fontId="10" fillId="13" borderId="16" xfId="0" applyFont="1" applyFill="1" applyBorder="1" applyAlignment="1">
      <alignment vertical="center"/>
    </xf>
    <xf numFmtId="0" fontId="1" fillId="6" borderId="11" xfId="0" applyFont="1" applyFill="1" applyBorder="1" applyAlignment="1">
      <alignment vertical="top" wrapText="1"/>
    </xf>
    <xf numFmtId="0" fontId="19" fillId="6" borderId="5" xfId="0" applyFont="1" applyFill="1" applyBorder="1" applyAlignment="1">
      <alignment vertical="top" wrapText="1"/>
    </xf>
    <xf numFmtId="0" fontId="0" fillId="4" borderId="7" xfId="0" applyFill="1" applyBorder="1" applyAlignment="1">
      <alignment vertical="top" wrapText="1"/>
    </xf>
    <xf numFmtId="0" fontId="0" fillId="0" borderId="16" xfId="0" applyBorder="1" applyAlignment="1">
      <alignment vertical="center"/>
    </xf>
    <xf numFmtId="0" fontId="0" fillId="0" borderId="3" xfId="0" applyBorder="1" applyAlignment="1">
      <alignment vertical="center"/>
    </xf>
    <xf numFmtId="0" fontId="19" fillId="0" borderId="41" xfId="0" applyFont="1" applyBorder="1" applyAlignment="1">
      <alignment horizontal="left" vertical="center"/>
    </xf>
    <xf numFmtId="0" fontId="9" fillId="4" borderId="0" xfId="0" applyFont="1" applyFill="1" applyAlignment="1">
      <alignment horizontal="left" vertical="top" wrapText="1"/>
    </xf>
    <xf numFmtId="0" fontId="19" fillId="4" borderId="0" xfId="0" applyFont="1" applyFill="1" applyAlignment="1">
      <alignment horizontal="left" vertical="top" wrapText="1"/>
    </xf>
    <xf numFmtId="0" fontId="68" fillId="24" borderId="0" xfId="4" applyFont="1" applyFill="1" applyAlignment="1">
      <alignment horizontal="center" vertical="center" wrapText="1"/>
    </xf>
    <xf numFmtId="0" fontId="68" fillId="24" borderId="0" xfId="4" applyFont="1" applyFill="1" applyAlignment="1">
      <alignment horizontal="center" vertical="center"/>
    </xf>
    <xf numFmtId="0" fontId="51" fillId="0" borderId="0" xfId="6" applyFont="1" applyBorder="1" applyAlignment="1">
      <alignment horizontal="center" vertical="center" wrapText="1"/>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0" xfId="0" applyFont="1" applyBorder="1" applyAlignment="1">
      <alignment horizontal="center" vertical="center"/>
    </xf>
    <xf numFmtId="0" fontId="20" fillId="0" borderId="56" xfId="0" applyFont="1" applyBorder="1" applyAlignment="1">
      <alignment horizontal="center" vertical="center"/>
    </xf>
    <xf numFmtId="0" fontId="20" fillId="0" borderId="52"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xf>
  </cellXfs>
  <cellStyles count="12">
    <cellStyle name="Calculation" xfId="10" builtinId="22"/>
    <cellStyle name="Comma" xfId="9" builtinId="3"/>
    <cellStyle name="Comma [0]" xfId="1" builtinId="6"/>
    <cellStyle name="Explanatory Text" xfId="3" builtinId="53"/>
    <cellStyle name="Good" xfId="11" builtinId="26"/>
    <cellStyle name="Heading 1" xfId="5" builtinId="16"/>
    <cellStyle name="Heading 2" xfId="6" builtinId="17"/>
    <cellStyle name="Hyperlink" xfId="4" builtinId="8"/>
    <cellStyle name="Normal" xfId="0" builtinId="0"/>
    <cellStyle name="Normal 2" xfId="8" xr:uid="{F25A699E-B48A-484C-B13F-FEA5A2AD0D3A}"/>
    <cellStyle name="Note" xfId="7" builtinId="10"/>
    <cellStyle name="Percent" xfId="2" builtinId="5"/>
  </cellStyles>
  <dxfs count="2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F3369B32-5C02-4A12-8AD0-DE3F1F967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12121</xdr:colOff>
      <xdr:row>58</xdr:row>
      <xdr:rowOff>21866</xdr:rowOff>
    </xdr:from>
    <xdr:to>
      <xdr:col>12</xdr:col>
      <xdr:colOff>428625</xdr:colOff>
      <xdr:row>68</xdr:row>
      <xdr:rowOff>5737</xdr:rowOff>
    </xdr:to>
    <xdr:pic>
      <xdr:nvPicPr>
        <xdr:cNvPr id="2" name="Picture 3">
          <a:extLst>
            <a:ext uri="{FF2B5EF4-FFF2-40B4-BE49-F238E27FC236}">
              <a16:creationId xmlns:a16="http://schemas.microsoft.com/office/drawing/2014/main" id="{DF685320-2043-4AC5-BA9D-72CFFAAF0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631" y="21373106"/>
          <a:ext cx="7539299" cy="2085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525780</xdr:colOff>
      <xdr:row>60</xdr:row>
      <xdr:rowOff>152400</xdr:rowOff>
    </xdr:from>
    <xdr:to>
      <xdr:col>12</xdr:col>
      <xdr:colOff>236220</xdr:colOff>
      <xdr:row>61</xdr:row>
      <xdr:rowOff>99060</xdr:rowOff>
    </xdr:to>
    <xdr:sp macro="" textlink="">
      <xdr:nvSpPr>
        <xdr:cNvPr id="3" name="Rectangle 2">
          <a:extLst>
            <a:ext uri="{FF2B5EF4-FFF2-40B4-BE49-F238E27FC236}">
              <a16:creationId xmlns:a16="http://schemas.microsoft.com/office/drawing/2014/main" id="{E43C9D38-9EE1-B8D0-8E7B-F2D498C8D9D3}"/>
            </a:ext>
          </a:extLst>
        </xdr:cNvPr>
        <xdr:cNvSpPr/>
      </xdr:nvSpPr>
      <xdr:spPr>
        <a:xfrm>
          <a:off x="7650480" y="14897100"/>
          <a:ext cx="358140" cy="1524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769620</xdr:colOff>
      <xdr:row>36</xdr:row>
      <xdr:rowOff>53340</xdr:rowOff>
    </xdr:from>
    <xdr:ext cx="65" cy="172227"/>
    <xdr:sp macro="" textlink="">
      <xdr:nvSpPr>
        <xdr:cNvPr id="2" name="TextBox 3">
          <a:extLst>
            <a:ext uri="{FF2B5EF4-FFF2-40B4-BE49-F238E27FC236}">
              <a16:creationId xmlns:a16="http://schemas.microsoft.com/office/drawing/2014/main" id="{349B9FA6-37AC-492E-99C9-36378E8915BC}"/>
            </a:ext>
          </a:extLst>
        </xdr:cNvPr>
        <xdr:cNvSpPr txBox="1"/>
      </xdr:nvSpPr>
      <xdr:spPr>
        <a:xfrm>
          <a:off x="8313420" y="883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769620</xdr:colOff>
      <xdr:row>29</xdr:row>
      <xdr:rowOff>53340</xdr:rowOff>
    </xdr:from>
    <xdr:ext cx="65" cy="172227"/>
    <xdr:sp macro="" textlink="">
      <xdr:nvSpPr>
        <xdr:cNvPr id="3" name="TextBox 3">
          <a:extLst>
            <a:ext uri="{FF2B5EF4-FFF2-40B4-BE49-F238E27FC236}">
              <a16:creationId xmlns:a16="http://schemas.microsoft.com/office/drawing/2014/main" id="{0151D1D0-0503-4ACD-ACA7-3D4240036C07}"/>
            </a:ext>
          </a:extLst>
        </xdr:cNvPr>
        <xdr:cNvSpPr txBox="1"/>
      </xdr:nvSpPr>
      <xdr:spPr>
        <a:xfrm>
          <a:off x="12561570" y="74637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7</xdr:col>
      <xdr:colOff>769620</xdr:colOff>
      <xdr:row>32</xdr:row>
      <xdr:rowOff>0</xdr:rowOff>
    </xdr:from>
    <xdr:ext cx="65" cy="172227"/>
    <xdr:sp macro="" textlink="">
      <xdr:nvSpPr>
        <xdr:cNvPr id="4" name="TextBox 3">
          <a:extLst>
            <a:ext uri="{FF2B5EF4-FFF2-40B4-BE49-F238E27FC236}">
              <a16:creationId xmlns:a16="http://schemas.microsoft.com/office/drawing/2014/main" id="{EDB7D1D0-A17E-4112-8B27-5DADD4804224}"/>
            </a:ext>
          </a:extLst>
        </xdr:cNvPr>
        <xdr:cNvSpPr txBox="1"/>
      </xdr:nvSpPr>
      <xdr:spPr>
        <a:xfrm>
          <a:off x="12561570" y="82248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R0090@traderemedies.gov.u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de-remedies.service.gov.uk/public/cases/" TargetMode="External"/><Relationship Id="rId7" Type="http://schemas.openxmlformats.org/officeDocument/2006/relationships/drawing" Target="../drawings/drawing2.xml"/><Relationship Id="rId2" Type="http://schemas.openxmlformats.org/officeDocument/2006/relationships/hyperlink" Target="https://www.gov.uk/government/publications/the-uk-trade-remedies-investigations-process/the-tras-investigation-process" TargetMode="External"/><Relationship Id="rId1" Type="http://schemas.openxmlformats.org/officeDocument/2006/relationships/hyperlink" Target="https://www.legislation.gov.uk/uksi/2019/450?view=plain" TargetMode="External"/><Relationship Id="rId6" Type="http://schemas.openxmlformats.org/officeDocument/2006/relationships/hyperlink" Target="https://www.bankofengland.co.uk/boeapps/database/Rates.asp?Travel=NIxAZx&amp;into=GBP" TargetMode="External"/><Relationship Id="rId5" Type="http://schemas.openxmlformats.org/officeDocument/2006/relationships/hyperlink" Target="https://www.wto.org/english/docs_e/legal_e/adp_e.htm" TargetMode="External"/><Relationship Id="rId4" Type="http://schemas.openxmlformats.org/officeDocument/2006/relationships/hyperlink" Target="https://www.legislation.gov.uk/ukpga/2018/22/schedule/4/enacted"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ankofengland.co.uk/boeapps/database/Rates.asp?Travel=NIxAZx&amp;into=GBP"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contact@abcimports.co.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7266-D32D-4CC7-88BB-3D65075253CA}">
  <dimension ref="A2:W38"/>
  <sheetViews>
    <sheetView showGridLines="0" tabSelected="1" zoomScaleNormal="100" workbookViewId="0">
      <selection activeCell="O11" sqref="O11"/>
    </sheetView>
  </sheetViews>
  <sheetFormatPr defaultColWidth="8.44140625" defaultRowHeight="16.5" customHeight="1"/>
  <cols>
    <col min="1" max="10" width="9.44140625" style="138" customWidth="1"/>
    <col min="11" max="11" width="9.44140625" customWidth="1"/>
    <col min="12" max="14" width="9.44140625" style="138" customWidth="1"/>
    <col min="15" max="15" width="13.44140625" style="138" customWidth="1"/>
    <col min="16" max="19" width="8.44140625" style="138" bestFit="1"/>
    <col min="20" max="20" width="22.44140625" style="138" hidden="1" customWidth="1"/>
    <col min="21" max="16384" width="8.44140625" style="138"/>
  </cols>
  <sheetData>
    <row r="2" spans="1:23" ht="16.5" customHeight="1" thickBot="1">
      <c r="A2" s="222"/>
      <c r="B2" s="262"/>
      <c r="C2" s="262"/>
      <c r="D2" s="262"/>
      <c r="E2" s="262"/>
      <c r="F2" s="262"/>
      <c r="G2" s="262"/>
      <c r="H2" s="262"/>
      <c r="I2" s="262"/>
      <c r="J2" s="262"/>
      <c r="K2" s="262"/>
      <c r="L2" s="262"/>
      <c r="M2" s="262"/>
      <c r="N2" s="262"/>
      <c r="O2" s="262"/>
      <c r="P2" s="224"/>
      <c r="Q2" s="224"/>
      <c r="R2" s="224"/>
      <c r="S2" s="224"/>
      <c r="T2" s="224"/>
      <c r="U2" s="224"/>
      <c r="V2" s="224"/>
      <c r="W2" s="224"/>
    </row>
    <row r="3" spans="1:23" ht="16.5" customHeight="1">
      <c r="A3" s="222"/>
      <c r="B3" s="336"/>
      <c r="C3" s="337"/>
      <c r="D3" s="337"/>
      <c r="E3" s="342" t="s">
        <v>0</v>
      </c>
      <c r="F3" s="343"/>
      <c r="G3" s="343"/>
      <c r="H3" s="343"/>
      <c r="I3" s="343"/>
      <c r="J3" s="343"/>
      <c r="K3" s="343"/>
      <c r="L3" s="343"/>
      <c r="M3" s="343"/>
      <c r="N3" s="343"/>
      <c r="O3" s="344"/>
      <c r="P3" s="224"/>
      <c r="Q3" s="224"/>
      <c r="R3" s="224"/>
      <c r="S3" s="224"/>
      <c r="T3" s="224"/>
      <c r="U3" s="224"/>
      <c r="V3" s="224"/>
      <c r="W3" s="224"/>
    </row>
    <row r="4" spans="1:23" ht="16.5" customHeight="1">
      <c r="A4" s="222"/>
      <c r="B4" s="338"/>
      <c r="C4" s="339"/>
      <c r="D4" s="339"/>
      <c r="E4" s="345"/>
      <c r="F4" s="346"/>
      <c r="G4" s="346"/>
      <c r="H4" s="346"/>
      <c r="I4" s="346"/>
      <c r="J4" s="346"/>
      <c r="K4" s="346"/>
      <c r="L4" s="346"/>
      <c r="M4" s="346"/>
      <c r="N4" s="346"/>
      <c r="O4" s="347"/>
      <c r="P4" s="224"/>
      <c r="Q4" s="224"/>
      <c r="R4" s="224"/>
      <c r="S4" s="224"/>
      <c r="T4" s="224"/>
      <c r="U4" s="224"/>
      <c r="V4" s="224"/>
      <c r="W4" s="224"/>
    </row>
    <row r="5" spans="1:23" ht="16.5" customHeight="1">
      <c r="A5" s="222"/>
      <c r="B5" s="338"/>
      <c r="C5" s="339"/>
      <c r="D5" s="339"/>
      <c r="E5" s="345"/>
      <c r="F5" s="346"/>
      <c r="G5" s="346"/>
      <c r="H5" s="346"/>
      <c r="I5" s="346"/>
      <c r="J5" s="346"/>
      <c r="K5" s="346"/>
      <c r="L5" s="346"/>
      <c r="M5" s="346"/>
      <c r="N5" s="346"/>
      <c r="O5" s="347"/>
      <c r="P5" s="224"/>
      <c r="Q5" s="224"/>
      <c r="R5" s="224"/>
      <c r="S5" s="224"/>
      <c r="T5" s="224"/>
      <c r="U5" s="224"/>
      <c r="V5" s="224"/>
      <c r="W5" s="224"/>
    </row>
    <row r="6" spans="1:23" ht="16.5" customHeight="1">
      <c r="A6" s="222"/>
      <c r="B6" s="338"/>
      <c r="C6" s="339"/>
      <c r="D6" s="339"/>
      <c r="E6" s="345"/>
      <c r="F6" s="346"/>
      <c r="G6" s="346"/>
      <c r="H6" s="346"/>
      <c r="I6" s="346"/>
      <c r="J6" s="346"/>
      <c r="K6" s="346"/>
      <c r="L6" s="346"/>
      <c r="M6" s="346"/>
      <c r="N6" s="346"/>
      <c r="O6" s="347"/>
      <c r="P6" s="224"/>
      <c r="Q6" s="224"/>
      <c r="R6" s="224"/>
      <c r="S6" s="224"/>
      <c r="T6" s="224"/>
      <c r="U6" s="224"/>
      <c r="V6" s="224"/>
      <c r="W6" s="224"/>
    </row>
    <row r="7" spans="1:23" ht="16.5" customHeight="1">
      <c r="A7" s="222"/>
      <c r="B7" s="338"/>
      <c r="C7" s="339"/>
      <c r="D7" s="339"/>
      <c r="E7" s="345"/>
      <c r="F7" s="346"/>
      <c r="G7" s="346"/>
      <c r="H7" s="346"/>
      <c r="I7" s="346"/>
      <c r="J7" s="346"/>
      <c r="K7" s="346"/>
      <c r="L7" s="346"/>
      <c r="M7" s="346"/>
      <c r="N7" s="346"/>
      <c r="O7" s="347"/>
      <c r="P7" s="224"/>
      <c r="Q7" s="224"/>
      <c r="R7" s="224"/>
      <c r="S7" s="224"/>
      <c r="T7" s="224"/>
      <c r="U7" s="224"/>
      <c r="V7" s="224"/>
      <c r="W7" s="224"/>
    </row>
    <row r="8" spans="1:23" ht="16.5" customHeight="1" thickBot="1">
      <c r="A8" s="222"/>
      <c r="B8" s="340"/>
      <c r="C8" s="341"/>
      <c r="D8" s="341"/>
      <c r="E8" s="348"/>
      <c r="F8" s="349"/>
      <c r="G8" s="349"/>
      <c r="H8" s="349"/>
      <c r="I8" s="349"/>
      <c r="J8" s="349"/>
      <c r="K8" s="349"/>
      <c r="L8" s="349"/>
      <c r="M8" s="349"/>
      <c r="N8" s="349"/>
      <c r="O8" s="350"/>
      <c r="P8" s="224"/>
      <c r="Q8" s="224"/>
      <c r="R8" s="224"/>
      <c r="S8" s="224"/>
      <c r="T8" s="224"/>
      <c r="U8" s="224"/>
      <c r="V8" s="224"/>
      <c r="W8" s="224"/>
    </row>
    <row r="9" spans="1:23" ht="16.5" customHeight="1">
      <c r="A9" s="222"/>
      <c r="B9" s="262"/>
      <c r="C9" s="262"/>
      <c r="D9" s="262"/>
      <c r="E9" s="262"/>
      <c r="F9" s="262"/>
      <c r="G9" s="262"/>
      <c r="H9" s="262"/>
      <c r="I9" s="262"/>
      <c r="J9" s="262"/>
      <c r="K9" s="262"/>
      <c r="L9" s="262"/>
      <c r="M9" s="262"/>
      <c r="N9" s="262"/>
      <c r="O9" s="262"/>
      <c r="P9" s="224"/>
      <c r="Q9" s="224"/>
      <c r="R9" s="224"/>
      <c r="S9" s="224"/>
      <c r="T9" s="224"/>
      <c r="U9" s="224"/>
      <c r="V9" s="224"/>
      <c r="W9" s="224"/>
    </row>
    <row r="10" spans="1:23" ht="16.95" customHeight="1">
      <c r="A10" s="222"/>
      <c r="B10" s="356" t="s">
        <v>1</v>
      </c>
      <c r="C10" s="357"/>
      <c r="D10" s="357"/>
      <c r="E10" s="357"/>
      <c r="F10" s="357"/>
      <c r="G10" s="357"/>
      <c r="H10" s="357"/>
      <c r="I10" s="357"/>
      <c r="J10" s="139"/>
      <c r="K10" s="139"/>
      <c r="L10" s="224"/>
      <c r="M10" s="224"/>
      <c r="N10" s="224"/>
      <c r="O10" s="224"/>
      <c r="P10" s="224"/>
      <c r="Q10" s="224"/>
      <c r="R10" s="224"/>
      <c r="S10" s="224"/>
      <c r="T10" s="224"/>
      <c r="U10" s="224"/>
      <c r="V10" s="224"/>
      <c r="W10" s="224"/>
    </row>
    <row r="11" spans="1:23" ht="16.95" customHeight="1">
      <c r="A11" s="222"/>
      <c r="B11" s="352" t="s">
        <v>2</v>
      </c>
      <c r="C11" s="352"/>
      <c r="D11" s="352"/>
      <c r="E11" s="354" t="s">
        <v>3</v>
      </c>
      <c r="F11" s="354"/>
      <c r="G11" s="354"/>
      <c r="H11" s="354"/>
      <c r="I11" s="354"/>
      <c r="J11" s="139"/>
      <c r="K11" s="139"/>
      <c r="L11" s="139"/>
      <c r="M11" s="139"/>
      <c r="N11" s="139"/>
      <c r="O11" s="139"/>
      <c r="P11" s="224"/>
      <c r="Q11" s="224"/>
      <c r="R11" s="224"/>
      <c r="S11" s="224"/>
      <c r="T11" s="224"/>
      <c r="U11" s="224"/>
      <c r="V11" s="224"/>
      <c r="W11" s="224"/>
    </row>
    <row r="12" spans="1:23" ht="35.4" customHeight="1">
      <c r="A12" s="222"/>
      <c r="B12" s="355" t="s">
        <v>4</v>
      </c>
      <c r="C12" s="355"/>
      <c r="D12" s="355"/>
      <c r="E12" s="354" t="s">
        <v>5</v>
      </c>
      <c r="F12" s="354"/>
      <c r="G12" s="354"/>
      <c r="H12" s="354"/>
      <c r="I12" s="354"/>
      <c r="J12" s="139"/>
      <c r="K12" s="139"/>
      <c r="L12" s="224"/>
      <c r="M12" s="224"/>
      <c r="N12" s="224"/>
      <c r="O12" s="224"/>
      <c r="P12" s="224"/>
      <c r="Q12" s="224"/>
      <c r="R12" s="224"/>
      <c r="S12" s="224"/>
      <c r="T12" s="224"/>
      <c r="U12" s="224"/>
      <c r="V12" s="224"/>
      <c r="W12" s="224"/>
    </row>
    <row r="13" spans="1:23" ht="16.95" customHeight="1">
      <c r="A13" s="222"/>
      <c r="B13" s="352" t="s">
        <v>6</v>
      </c>
      <c r="C13" s="352"/>
      <c r="D13" s="352"/>
      <c r="E13" s="353"/>
      <c r="F13" s="353"/>
      <c r="G13" s="353"/>
      <c r="H13" s="353"/>
      <c r="I13" s="353"/>
      <c r="J13" s="139"/>
      <c r="K13" s="139"/>
      <c r="L13" s="224"/>
      <c r="M13" s="224"/>
      <c r="N13" s="224"/>
      <c r="O13" s="224"/>
      <c r="P13" s="224"/>
      <c r="Q13" s="224"/>
      <c r="R13" s="224"/>
      <c r="S13" s="224"/>
      <c r="T13" s="224"/>
      <c r="U13" s="224"/>
      <c r="V13" s="224"/>
      <c r="W13" s="197"/>
    </row>
    <row r="14" spans="1:23" ht="16.95" customHeight="1">
      <c r="A14" s="222"/>
      <c r="B14" s="352" t="s">
        <v>7</v>
      </c>
      <c r="C14" s="352"/>
      <c r="D14" s="352"/>
      <c r="E14" s="353"/>
      <c r="F14" s="353"/>
      <c r="G14" s="353"/>
      <c r="H14" s="353"/>
      <c r="I14" s="353"/>
      <c r="J14" s="139"/>
      <c r="K14" s="139"/>
      <c r="L14" s="224"/>
      <c r="M14" s="224"/>
      <c r="N14" s="224"/>
      <c r="O14" s="224"/>
      <c r="P14" s="224"/>
      <c r="Q14" s="224"/>
      <c r="R14" s="224"/>
      <c r="S14" s="224"/>
      <c r="T14" s="197"/>
      <c r="U14" s="197"/>
      <c r="V14" s="197"/>
      <c r="W14" s="197"/>
    </row>
    <row r="15" spans="1:23" ht="16.95" customHeight="1">
      <c r="A15" s="222"/>
      <c r="B15" s="139"/>
      <c r="C15" s="139"/>
      <c r="D15" s="139"/>
      <c r="E15" s="139"/>
      <c r="F15" s="139"/>
      <c r="G15" s="139"/>
      <c r="H15" s="139"/>
      <c r="I15" s="139"/>
      <c r="J15" s="139"/>
      <c r="K15" s="139"/>
      <c r="L15" s="224"/>
      <c r="M15" s="224"/>
      <c r="N15" s="224"/>
      <c r="O15" s="224"/>
      <c r="P15" s="224"/>
      <c r="Q15" s="224"/>
      <c r="R15" s="224"/>
      <c r="S15" s="224"/>
      <c r="T15" s="224"/>
      <c r="U15" s="224"/>
      <c r="V15" s="224"/>
      <c r="W15" s="224"/>
    </row>
    <row r="16" spans="1:23" ht="16.95" customHeight="1">
      <c r="A16" s="222"/>
      <c r="B16" s="351" t="s">
        <v>8</v>
      </c>
      <c r="C16" s="351"/>
      <c r="D16" s="358">
        <v>46233</v>
      </c>
      <c r="E16" s="359"/>
      <c r="F16" s="360"/>
      <c r="G16" s="224"/>
      <c r="H16" s="224"/>
      <c r="I16" s="224"/>
      <c r="J16" s="224"/>
      <c r="K16" s="139"/>
      <c r="L16" s="224"/>
      <c r="M16" s="224"/>
      <c r="N16" s="224"/>
      <c r="O16" s="224"/>
      <c r="P16" s="224"/>
      <c r="Q16" s="224"/>
      <c r="R16" s="224"/>
      <c r="S16" s="224"/>
      <c r="T16" s="224"/>
      <c r="U16" s="224"/>
      <c r="V16" s="224"/>
      <c r="W16" s="224"/>
    </row>
    <row r="17" spans="1:16" ht="16.95" customHeight="1">
      <c r="A17" s="222"/>
      <c r="B17" s="351" t="s">
        <v>9</v>
      </c>
      <c r="C17" s="351"/>
      <c r="D17" s="361" t="s">
        <v>10</v>
      </c>
      <c r="E17" s="362"/>
      <c r="F17" s="363"/>
      <c r="G17" s="224"/>
      <c r="H17" s="224"/>
      <c r="I17" s="224"/>
      <c r="J17" s="224"/>
      <c r="K17" s="139"/>
      <c r="L17" s="224"/>
      <c r="M17" s="224"/>
      <c r="N17" s="224"/>
      <c r="O17" s="224"/>
      <c r="P17" s="224"/>
    </row>
    <row r="18" spans="1:16" ht="16.95" customHeight="1">
      <c r="A18" s="222"/>
      <c r="B18" s="139"/>
      <c r="C18" s="139"/>
      <c r="D18" s="139"/>
      <c r="E18" s="139"/>
      <c r="F18" s="139"/>
      <c r="G18" s="139"/>
      <c r="H18" s="139"/>
      <c r="I18" s="139"/>
      <c r="J18" s="139"/>
      <c r="K18" s="139"/>
      <c r="L18" s="224"/>
      <c r="M18" s="224"/>
      <c r="N18" s="224"/>
      <c r="O18" s="224"/>
      <c r="P18" s="224"/>
    </row>
    <row r="19" spans="1:16" ht="24" customHeight="1">
      <c r="A19" s="222"/>
      <c r="B19" s="332" t="s">
        <v>11</v>
      </c>
      <c r="C19" s="333"/>
      <c r="D19" s="333"/>
      <c r="E19" s="334"/>
      <c r="F19" s="335" t="s">
        <v>12</v>
      </c>
      <c r="G19" s="335"/>
      <c r="H19" s="335"/>
      <c r="I19" s="335"/>
      <c r="J19" s="328" t="s">
        <v>13</v>
      </c>
      <c r="K19" s="329"/>
      <c r="L19" s="329"/>
      <c r="M19" s="329"/>
      <c r="N19" s="329"/>
      <c r="O19" s="329"/>
      <c r="P19" s="209"/>
    </row>
    <row r="20" spans="1:16" ht="16.95" customHeight="1">
      <c r="A20" s="222"/>
      <c r="B20" s="139"/>
      <c r="C20" s="139"/>
      <c r="D20" s="139"/>
      <c r="E20" s="139"/>
      <c r="F20" s="139"/>
      <c r="G20" s="139"/>
      <c r="H20" s="139"/>
      <c r="I20" s="139"/>
      <c r="J20" s="139"/>
      <c r="K20" s="139"/>
      <c r="L20" s="296"/>
      <c r="M20" s="296"/>
      <c r="N20" s="296"/>
      <c r="O20" s="296"/>
      <c r="P20" s="224"/>
    </row>
    <row r="21" spans="1:16" ht="16.95" customHeight="1">
      <c r="A21" s="222"/>
      <c r="B21" s="364"/>
      <c r="C21" s="364"/>
      <c r="D21" s="364"/>
      <c r="E21" s="364"/>
      <c r="F21" s="364" t="s">
        <v>14</v>
      </c>
      <c r="G21" s="364"/>
      <c r="H21" s="364" t="s">
        <v>15</v>
      </c>
      <c r="I21" s="364"/>
      <c r="J21" s="139"/>
      <c r="K21" s="139"/>
      <c r="L21" s="224"/>
      <c r="M21" s="224"/>
      <c r="N21" s="224"/>
      <c r="O21" s="224"/>
      <c r="P21" s="224"/>
    </row>
    <row r="22" spans="1:16" ht="16.95" customHeight="1">
      <c r="A22" s="222"/>
      <c r="B22" s="330" t="s">
        <v>16</v>
      </c>
      <c r="C22" s="330"/>
      <c r="D22" s="330"/>
      <c r="E22" s="330"/>
      <c r="F22" s="331">
        <v>45658</v>
      </c>
      <c r="G22" s="331"/>
      <c r="H22" s="331">
        <v>46022</v>
      </c>
      <c r="I22" s="331"/>
      <c r="J22" s="139"/>
      <c r="K22" s="139"/>
      <c r="L22" s="224"/>
      <c r="M22" s="224"/>
      <c r="N22" s="224"/>
      <c r="O22" s="224"/>
      <c r="P22" s="224"/>
    </row>
    <row r="23" spans="1:16" ht="16.95" customHeight="1">
      <c r="A23" s="222"/>
      <c r="B23" s="330" t="s">
        <v>17</v>
      </c>
      <c r="C23" s="330"/>
      <c r="D23" s="330"/>
      <c r="E23" s="330"/>
      <c r="F23" s="331"/>
      <c r="G23" s="331"/>
      <c r="H23" s="331"/>
      <c r="I23" s="331"/>
      <c r="J23" s="206"/>
      <c r="K23" s="139"/>
      <c r="L23" s="224"/>
      <c r="M23" s="224"/>
      <c r="N23" s="224"/>
      <c r="O23" s="224"/>
      <c r="P23" s="224"/>
    </row>
    <row r="24" spans="1:16" ht="16.95" customHeight="1">
      <c r="A24" s="222"/>
      <c r="B24" s="330" t="s">
        <v>18</v>
      </c>
      <c r="C24" s="330"/>
      <c r="D24" s="330"/>
      <c r="E24" s="330"/>
      <c r="F24" s="331">
        <v>44562</v>
      </c>
      <c r="G24" s="331"/>
      <c r="H24" s="331">
        <v>46022</v>
      </c>
      <c r="I24" s="331"/>
      <c r="J24" s="139"/>
      <c r="K24" s="139"/>
      <c r="L24" s="224"/>
      <c r="M24" s="224"/>
      <c r="N24" s="224"/>
      <c r="O24" s="224"/>
      <c r="P24" s="224"/>
    </row>
    <row r="25" spans="1:16" ht="16.95" customHeight="1">
      <c r="A25" s="222"/>
      <c r="B25" s="262"/>
      <c r="C25" s="262"/>
      <c r="D25" s="262"/>
      <c r="E25" s="262"/>
      <c r="F25" s="262"/>
      <c r="G25" s="262"/>
      <c r="H25" s="262"/>
      <c r="I25" s="262"/>
      <c r="J25" s="262"/>
      <c r="K25" s="262"/>
      <c r="L25" s="262"/>
      <c r="M25" s="262"/>
      <c r="N25" s="262"/>
      <c r="O25" s="262"/>
      <c r="P25" s="224"/>
    </row>
    <row r="26" spans="1:16" s="244" customFormat="1" ht="16.95" customHeight="1">
      <c r="B26" s="323" t="s">
        <v>19</v>
      </c>
      <c r="C26" s="324"/>
      <c r="D26" s="325"/>
      <c r="E26" s="326"/>
      <c r="F26" s="327"/>
      <c r="G26" s="280" t="s">
        <v>20</v>
      </c>
    </row>
    <row r="27" spans="1:16" ht="16.5" customHeight="1">
      <c r="A27" s="224"/>
      <c r="B27" s="323" t="s">
        <v>21</v>
      </c>
      <c r="C27" s="324"/>
      <c r="D27" s="325"/>
      <c r="E27" s="326"/>
      <c r="F27" s="327"/>
      <c r="G27" s="280" t="s">
        <v>22</v>
      </c>
      <c r="H27" s="224"/>
      <c r="I27" s="224"/>
      <c r="J27" s="224"/>
      <c r="K27" s="224"/>
      <c r="L27" s="224"/>
      <c r="M27" s="224"/>
      <c r="N27" s="224"/>
      <c r="O27" s="224"/>
      <c r="P27" s="224"/>
    </row>
    <row r="28" spans="1:16" ht="16.5" customHeight="1">
      <c r="A28" s="224"/>
      <c r="B28" s="224"/>
      <c r="C28" s="224"/>
      <c r="D28"/>
      <c r="E28" s="224"/>
      <c r="F28" s="224"/>
      <c r="G28" s="224"/>
      <c r="H28" s="224"/>
      <c r="I28" s="224"/>
      <c r="J28" s="224"/>
      <c r="K28" s="224"/>
      <c r="L28" s="224"/>
      <c r="M28" s="224"/>
      <c r="N28" s="224"/>
      <c r="O28" s="224"/>
      <c r="P28" s="224"/>
    </row>
    <row r="29" spans="1:16" ht="16.5" customHeight="1">
      <c r="A29" s="224"/>
      <c r="B29" s="224"/>
      <c r="C29" s="224"/>
      <c r="D29"/>
      <c r="E29" s="224"/>
      <c r="F29" s="224"/>
      <c r="G29" s="224"/>
      <c r="H29" s="224"/>
      <c r="I29" s="224"/>
      <c r="J29" s="224"/>
      <c r="K29" s="224"/>
      <c r="L29" s="224"/>
      <c r="M29" s="224"/>
      <c r="N29" s="224"/>
      <c r="O29" s="224"/>
      <c r="P29" s="224"/>
    </row>
    <row r="30" spans="1:16" ht="16.5" customHeight="1">
      <c r="A30" s="224"/>
      <c r="B30" s="224"/>
      <c r="C30" s="224"/>
      <c r="D30"/>
      <c r="E30" s="224"/>
      <c r="F30" s="224"/>
      <c r="G30" s="224"/>
      <c r="H30" s="224"/>
      <c r="I30" s="224"/>
      <c r="J30" s="224"/>
      <c r="K30" s="224"/>
      <c r="L30" s="224"/>
      <c r="M30" s="224"/>
      <c r="N30" s="224"/>
      <c r="O30" s="224"/>
      <c r="P30" s="224"/>
    </row>
    <row r="31" spans="1:16" ht="16.5" customHeight="1">
      <c r="A31" s="224"/>
      <c r="B31" s="224"/>
      <c r="C31" s="224"/>
      <c r="D31"/>
      <c r="E31" s="224"/>
      <c r="F31" s="224"/>
      <c r="G31" s="224"/>
      <c r="H31" s="224"/>
      <c r="I31" s="224"/>
      <c r="J31" s="224"/>
      <c r="K31" s="224"/>
      <c r="L31" s="224"/>
      <c r="M31" s="224"/>
      <c r="N31" s="224"/>
      <c r="O31" s="224"/>
      <c r="P31" s="224"/>
    </row>
    <row r="32" spans="1:16" ht="16.5" customHeight="1">
      <c r="A32" s="224"/>
      <c r="B32" s="224"/>
      <c r="C32" s="224"/>
      <c r="D32"/>
      <c r="E32" s="224"/>
      <c r="F32" s="224"/>
      <c r="G32" s="224"/>
      <c r="H32" s="224"/>
      <c r="I32" s="224"/>
      <c r="J32" s="224"/>
      <c r="K32" s="224"/>
      <c r="L32" s="224"/>
      <c r="M32" s="224"/>
      <c r="N32" s="224"/>
      <c r="O32" s="224"/>
      <c r="P32" s="224"/>
    </row>
    <row r="33" spans="4:11" ht="16.5" customHeight="1">
      <c r="D33"/>
      <c r="E33" s="224"/>
      <c r="F33" s="224"/>
      <c r="G33" s="224"/>
      <c r="H33" s="224"/>
      <c r="I33" s="224"/>
      <c r="J33" s="224"/>
      <c r="K33" s="224"/>
    </row>
    <row r="34" spans="4:11" ht="16.5" customHeight="1">
      <c r="D34"/>
      <c r="E34" s="224"/>
      <c r="F34" s="224"/>
      <c r="G34" s="224"/>
      <c r="H34" s="224"/>
      <c r="I34" s="224"/>
      <c r="J34" s="224"/>
      <c r="K34" s="224"/>
    </row>
    <row r="35" spans="4:11" ht="16.5" customHeight="1">
      <c r="D35"/>
      <c r="E35" s="224"/>
      <c r="F35" s="224"/>
      <c r="G35" s="224"/>
      <c r="H35" s="224"/>
      <c r="I35" s="224"/>
      <c r="J35" s="224"/>
      <c r="K35" s="224"/>
    </row>
    <row r="36" spans="4:11" ht="16.5" customHeight="1">
      <c r="D36"/>
      <c r="E36" s="224"/>
      <c r="F36" s="224"/>
      <c r="G36" s="224"/>
      <c r="H36" s="224"/>
      <c r="I36" s="224"/>
      <c r="J36" s="224"/>
      <c r="K36" s="224"/>
    </row>
    <row r="37" spans="4:11" ht="16.5" customHeight="1">
      <c r="D37"/>
      <c r="E37" s="224"/>
      <c r="F37" s="224"/>
      <c r="G37" s="224"/>
      <c r="H37" s="224"/>
      <c r="I37" s="224"/>
      <c r="J37" s="224"/>
      <c r="K37" s="224"/>
    </row>
    <row r="38" spans="4:11" ht="16.5" customHeight="1">
      <c r="D38"/>
      <c r="E38" s="224"/>
      <c r="F38" s="224"/>
      <c r="G38" s="224"/>
      <c r="H38" s="224"/>
      <c r="I38" s="224"/>
      <c r="J38" s="224"/>
      <c r="K38" s="224"/>
    </row>
  </sheetData>
  <mergeCells count="34">
    <mergeCell ref="D17:F17"/>
    <mergeCell ref="B21:E21"/>
    <mergeCell ref="F21:G21"/>
    <mergeCell ref="H21:I21"/>
    <mergeCell ref="B17:C17"/>
    <mergeCell ref="B3:D8"/>
    <mergeCell ref="E3:O8"/>
    <mergeCell ref="B16:C16"/>
    <mergeCell ref="B14:D14"/>
    <mergeCell ref="E14:I14"/>
    <mergeCell ref="B11:D11"/>
    <mergeCell ref="E11:I11"/>
    <mergeCell ref="B12:D12"/>
    <mergeCell ref="E12:I12"/>
    <mergeCell ref="B10:I10"/>
    <mergeCell ref="B13:D13"/>
    <mergeCell ref="E13:I13"/>
    <mergeCell ref="D16:F16"/>
    <mergeCell ref="B27:D27"/>
    <mergeCell ref="E27:F27"/>
    <mergeCell ref="B26:D26"/>
    <mergeCell ref="E26:F26"/>
    <mergeCell ref="J19:O19"/>
    <mergeCell ref="B24:E24"/>
    <mergeCell ref="F24:G24"/>
    <mergeCell ref="H24:I24"/>
    <mergeCell ref="B19:E19"/>
    <mergeCell ref="F19:I19"/>
    <mergeCell ref="B22:E22"/>
    <mergeCell ref="F22:G22"/>
    <mergeCell ref="H22:I22"/>
    <mergeCell ref="B23:E23"/>
    <mergeCell ref="F23:G23"/>
    <mergeCell ref="H23:I23"/>
  </mergeCells>
  <conditionalFormatting sqref="D17">
    <cfRule type="expression" dxfId="26" priority="1">
      <formula>#REF!=1</formula>
    </cfRule>
    <cfRule type="expression" dxfId="25" priority="2">
      <formula>#REF!=2</formula>
    </cfRule>
  </conditionalFormatting>
  <conditionalFormatting sqref="F19:I19">
    <cfRule type="cellIs" dxfId="24" priority="11" operator="equal">
      <formula>"Non-confidential"</formula>
    </cfRule>
    <cfRule type="cellIs" dxfId="23" priority="12" operator="equal">
      <formula>"Confidential"</formula>
    </cfRule>
  </conditionalFormatting>
  <hyperlinks>
    <hyperlink ref="D17:F17" r:id="rId1" display="ER0090@traderemedies.gov.uk" xr:uid="{5BA65E0A-3B7E-4A72-9DCA-78289816045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7B3FA6-D86E-478A-BEC9-7B5BCA0CB66D}">
          <x14:formula1>
            <xm:f>'INTERNAL USE '!$M$2:$M$4</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7B21-2CF2-4571-A80A-5DEF8BF6E4B5}">
  <dimension ref="A1:AO29"/>
  <sheetViews>
    <sheetView showGridLines="0" workbookViewId="0">
      <selection activeCell="D5" sqref="D5:E5"/>
    </sheetView>
  </sheetViews>
  <sheetFormatPr defaultRowHeight="14.4"/>
  <cols>
    <col min="2" max="2" width="8.33203125" customWidth="1"/>
    <col min="3" max="3" width="15.44140625" style="22" customWidth="1"/>
    <col min="4" max="4" width="24.33203125" style="22" customWidth="1"/>
    <col min="5" max="5" width="22.33203125" style="22" customWidth="1"/>
    <col min="6" max="6" width="40.6640625" style="22" customWidth="1"/>
    <col min="7" max="7" width="50.6640625" customWidth="1"/>
    <col min="8" max="8" width="22.44140625" customWidth="1"/>
    <col min="9" max="9" width="21.33203125" customWidth="1"/>
  </cols>
  <sheetData>
    <row r="1" spans="1:41" s="26" customFormat="1" ht="13.8">
      <c r="A1" s="25"/>
      <c r="B1" s="548" t="str">
        <f>INTRODUCTION!F19</f>
        <v>Non-confidential</v>
      </c>
      <c r="C1" s="548"/>
      <c r="D1" s="25"/>
      <c r="E1" s="25"/>
      <c r="F1" s="25"/>
      <c r="G1" s="25"/>
      <c r="H1" s="282" t="s">
        <v>23</v>
      </c>
      <c r="I1" s="283" t="s">
        <v>145</v>
      </c>
      <c r="J1" s="25"/>
      <c r="K1" s="25"/>
      <c r="L1" s="25"/>
      <c r="M1" s="25"/>
      <c r="N1" s="25"/>
      <c r="O1" s="25"/>
      <c r="P1" s="25"/>
      <c r="Q1" s="25"/>
      <c r="R1" s="25"/>
      <c r="S1" s="25"/>
      <c r="T1" s="25"/>
      <c r="U1" s="25"/>
      <c r="V1" s="25"/>
      <c r="W1" s="25"/>
      <c r="X1" s="25"/>
      <c r="Y1" s="25"/>
      <c r="Z1" s="25"/>
      <c r="AA1" s="25"/>
      <c r="AB1" s="25"/>
      <c r="AC1" s="25"/>
      <c r="AD1" s="25"/>
      <c r="AE1" s="25"/>
      <c r="AF1" s="226"/>
      <c r="AG1" s="226"/>
      <c r="AH1" s="226"/>
      <c r="AI1" s="226"/>
      <c r="AJ1" s="226"/>
      <c r="AK1" s="226"/>
      <c r="AL1" s="226"/>
      <c r="AM1" s="226"/>
      <c r="AN1" s="226"/>
      <c r="AO1" s="226"/>
    </row>
    <row r="2" spans="1:41">
      <c r="A2" s="4"/>
      <c r="B2" s="4"/>
      <c r="C2" s="15"/>
      <c r="D2" s="15"/>
      <c r="E2" s="15"/>
      <c r="F2" s="15"/>
      <c r="G2" s="15"/>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12"/>
    </row>
    <row r="3" spans="1:41" ht="16.95" customHeight="1">
      <c r="A3" s="4"/>
      <c r="B3" s="584" t="s">
        <v>324</v>
      </c>
      <c r="C3" s="585"/>
      <c r="D3" s="585"/>
      <c r="E3" s="585"/>
      <c r="F3" s="15"/>
      <c r="G3" s="15"/>
      <c r="H3" s="22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12"/>
    </row>
    <row r="4" spans="1:41" ht="16.95" customHeight="1">
      <c r="A4" s="4"/>
      <c r="B4" s="504" t="s">
        <v>146</v>
      </c>
      <c r="C4" s="504"/>
      <c r="D4" s="520" t="str">
        <f>INTRODUCTION!$E11</f>
        <v>ER0090</v>
      </c>
      <c r="E4" s="521"/>
      <c r="F4" s="15"/>
      <c r="G4" s="15"/>
      <c r="H4" s="4"/>
      <c r="I4" s="13"/>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12"/>
    </row>
    <row r="5" spans="1:41" ht="16.95" customHeight="1">
      <c r="A5" s="4"/>
      <c r="B5" s="504" t="s">
        <v>147</v>
      </c>
      <c r="C5" s="504"/>
      <c r="D5" s="520">
        <f>INTRODUCTION!$E13</f>
        <v>0</v>
      </c>
      <c r="E5" s="521"/>
      <c r="F5" s="15"/>
      <c r="G5" s="15"/>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2"/>
      <c r="AO5" s="12"/>
    </row>
    <row r="6" spans="1:41" ht="16.95" customHeight="1">
      <c r="A6" s="4"/>
      <c r="B6" s="504" t="s">
        <v>148</v>
      </c>
      <c r="C6" s="504"/>
      <c r="D6" s="520" t="str">
        <f>'INTERNAL USE '!$B13</f>
        <v>01/01/2025 - 31/12/2025</v>
      </c>
      <c r="E6" s="521"/>
      <c r="F6" s="15"/>
      <c r="G6" s="15"/>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12"/>
      <c r="AO6" s="12"/>
    </row>
    <row r="7" spans="1:41" ht="16.95" customHeight="1">
      <c r="A7" s="4"/>
      <c r="B7" s="504" t="s">
        <v>149</v>
      </c>
      <c r="C7" s="504"/>
      <c r="D7" s="520" t="str">
        <f>'INTERNAL USE '!$B9</f>
        <v>01/01/2022 - 31/12/2025</v>
      </c>
      <c r="E7" s="521"/>
      <c r="F7"/>
      <c r="G7" s="15"/>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12"/>
      <c r="AO7" s="12"/>
    </row>
    <row r="8" spans="1:41" ht="16.95" customHeight="1">
      <c r="A8" s="4"/>
      <c r="B8" s="116"/>
      <c r="C8" s="92"/>
      <c r="D8" s="92"/>
      <c r="E8" s="15"/>
      <c r="F8"/>
      <c r="G8" s="15"/>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12"/>
      <c r="AO8" s="12"/>
    </row>
    <row r="9" spans="1:41" ht="16.95" customHeight="1">
      <c r="B9" s="549" t="s">
        <v>204</v>
      </c>
      <c r="C9" s="550"/>
    </row>
    <row r="10" spans="1:41" ht="16.95" customHeight="1">
      <c r="B10" s="112" t="s">
        <v>325</v>
      </c>
      <c r="C10" s="111"/>
      <c r="D10" s="111"/>
      <c r="E10" s="111"/>
      <c r="F10" s="111"/>
      <c r="G10" s="113"/>
      <c r="H10" s="104"/>
      <c r="I10" s="104"/>
      <c r="J10" s="104"/>
    </row>
    <row r="11" spans="1:41" ht="16.95" customHeight="1">
      <c r="B11" s="306" t="s">
        <v>326</v>
      </c>
      <c r="C11" s="104"/>
      <c r="D11" s="104"/>
      <c r="E11" s="104"/>
      <c r="F11" s="104"/>
      <c r="G11" s="114"/>
      <c r="H11" s="104"/>
      <c r="I11" s="104"/>
      <c r="J11" s="104"/>
    </row>
    <row r="12" spans="1:41" ht="16.95" customHeight="1">
      <c r="B12" s="110" t="s">
        <v>270</v>
      </c>
      <c r="C12" s="104"/>
      <c r="D12" s="104"/>
      <c r="E12" s="104"/>
      <c r="F12" s="104"/>
      <c r="G12" s="114"/>
      <c r="H12" s="104"/>
      <c r="I12" s="104"/>
      <c r="J12" s="104"/>
    </row>
    <row r="13" spans="1:41" ht="16.95" customHeight="1">
      <c r="B13" s="110" t="s">
        <v>327</v>
      </c>
      <c r="C13" s="104"/>
      <c r="D13" s="104"/>
      <c r="E13" s="104"/>
      <c r="F13" s="104"/>
      <c r="G13" s="114"/>
      <c r="H13" s="104"/>
      <c r="I13" s="104"/>
      <c r="J13" s="104"/>
    </row>
    <row r="14" spans="1:41" ht="16.95" customHeight="1">
      <c r="B14" s="109" t="s">
        <v>328</v>
      </c>
      <c r="C14" s="108"/>
      <c r="D14" s="108"/>
      <c r="E14" s="108"/>
      <c r="F14" s="108"/>
      <c r="G14" s="115"/>
      <c r="H14" s="104"/>
      <c r="I14" s="104"/>
      <c r="J14" s="104"/>
    </row>
    <row r="16" spans="1:41" ht="16.95" customHeight="1">
      <c r="B16" s="532" t="s">
        <v>19</v>
      </c>
      <c r="C16" s="533"/>
      <c r="D16" s="467"/>
      <c r="E16" s="537"/>
      <c r="F16" s="40" t="s">
        <v>20</v>
      </c>
    </row>
    <row r="18" spans="2:10" ht="52.95" customHeight="1">
      <c r="B18" s="143" t="s">
        <v>213</v>
      </c>
      <c r="C18" s="581" t="s">
        <v>221</v>
      </c>
      <c r="D18" s="582"/>
      <c r="E18" s="144" t="s">
        <v>273</v>
      </c>
      <c r="F18" s="143" t="s">
        <v>274</v>
      </c>
      <c r="G18" s="143" t="s">
        <v>329</v>
      </c>
    </row>
    <row r="19" spans="2:10" ht="16.95" customHeight="1">
      <c r="B19" s="307" t="s">
        <v>173</v>
      </c>
      <c r="C19" s="579" t="s">
        <v>330</v>
      </c>
      <c r="D19" s="580"/>
      <c r="E19" s="128"/>
      <c r="F19" s="16"/>
      <c r="G19" s="16"/>
    </row>
    <row r="20" spans="2:10" ht="16.95" customHeight="1">
      <c r="B20" s="297" t="s">
        <v>174</v>
      </c>
      <c r="C20" s="534" t="s">
        <v>331</v>
      </c>
      <c r="D20" s="561"/>
      <c r="E20" s="129"/>
      <c r="F20" s="17"/>
      <c r="G20" s="17"/>
    </row>
    <row r="21" spans="2:10" ht="16.95" customHeight="1">
      <c r="B21" s="297" t="s">
        <v>175</v>
      </c>
      <c r="C21" s="534" t="s">
        <v>332</v>
      </c>
      <c r="D21" s="561"/>
      <c r="E21" s="129"/>
      <c r="F21" s="17"/>
      <c r="G21" s="17"/>
    </row>
    <row r="22" spans="2:10" ht="16.95" customHeight="1">
      <c r="B22" s="297" t="s">
        <v>176</v>
      </c>
      <c r="C22" s="534" t="s">
        <v>333</v>
      </c>
      <c r="D22" s="561"/>
      <c r="E22" s="135">
        <f>E19-E20+E21</f>
        <v>0</v>
      </c>
      <c r="F22" s="17"/>
      <c r="G22" s="17"/>
    </row>
    <row r="23" spans="2:10" ht="16.95" customHeight="1">
      <c r="B23" s="297" t="s">
        <v>177</v>
      </c>
      <c r="C23" s="534" t="s">
        <v>280</v>
      </c>
      <c r="D23" s="561"/>
      <c r="E23" s="135">
        <f>E22-Injury!H24</f>
        <v>0</v>
      </c>
      <c r="F23" s="133" t="s">
        <v>334</v>
      </c>
      <c r="G23" s="17"/>
    </row>
    <row r="24" spans="2:10">
      <c r="B24" s="18"/>
      <c r="C24" s="19"/>
      <c r="D24" s="19"/>
      <c r="E24" s="19"/>
      <c r="F24" s="19"/>
      <c r="G24" s="18"/>
      <c r="H24" s="18"/>
    </row>
    <row r="25" spans="2:10">
      <c r="B25" s="48" t="s">
        <v>213</v>
      </c>
      <c r="C25" s="21"/>
      <c r="D25" s="21"/>
      <c r="E25" s="21"/>
      <c r="F25" s="21"/>
      <c r="H25" s="18"/>
    </row>
    <row r="26" spans="2:10" ht="16.95" customHeight="1">
      <c r="B26" s="105" t="s">
        <v>173</v>
      </c>
      <c r="C26" s="104" t="s">
        <v>335</v>
      </c>
      <c r="D26" s="104"/>
      <c r="E26" s="104"/>
      <c r="F26" s="104"/>
      <c r="G26" s="104"/>
      <c r="H26" s="104"/>
      <c r="I26" s="104"/>
      <c r="J26" s="104"/>
    </row>
    <row r="27" spans="2:10" s="45" customFormat="1" ht="25.95" customHeight="1">
      <c r="B27" s="123" t="s">
        <v>283</v>
      </c>
      <c r="C27" s="583" t="s">
        <v>284</v>
      </c>
      <c r="D27" s="500"/>
      <c r="E27" s="500"/>
      <c r="F27" s="500"/>
      <c r="G27" s="500"/>
      <c r="H27" s="119"/>
      <c r="I27" s="119"/>
      <c r="J27" s="124"/>
    </row>
    <row r="28" spans="2:10" ht="16.95" customHeight="1">
      <c r="B28" s="105" t="s">
        <v>176</v>
      </c>
      <c r="C28" s="535" t="s">
        <v>336</v>
      </c>
      <c r="D28" s="535"/>
      <c r="E28" s="535"/>
      <c r="F28" s="535"/>
      <c r="G28" s="535"/>
      <c r="H28" s="535"/>
      <c r="I28" s="535"/>
      <c r="J28" s="104"/>
    </row>
    <row r="29" spans="2:10" ht="16.95" customHeight="1">
      <c r="B29" s="105" t="s">
        <v>177</v>
      </c>
      <c r="C29" s="535" t="s">
        <v>337</v>
      </c>
      <c r="D29" s="535"/>
      <c r="E29" s="535"/>
      <c r="F29" s="535"/>
      <c r="G29" s="535"/>
      <c r="H29" s="535"/>
      <c r="I29" s="535"/>
      <c r="J29" s="104"/>
    </row>
  </sheetData>
  <mergeCells count="22">
    <mergeCell ref="D4:E4"/>
    <mergeCell ref="D5:E5"/>
    <mergeCell ref="D6:E6"/>
    <mergeCell ref="D7:E7"/>
    <mergeCell ref="B3:E3"/>
    <mergeCell ref="B1:C1"/>
    <mergeCell ref="B4:C4"/>
    <mergeCell ref="B5:C5"/>
    <mergeCell ref="B6:C6"/>
    <mergeCell ref="B7:C7"/>
    <mergeCell ref="C28:I28"/>
    <mergeCell ref="C29:I29"/>
    <mergeCell ref="C27:G27"/>
    <mergeCell ref="C21:D21"/>
    <mergeCell ref="C22:D22"/>
    <mergeCell ref="C23:D23"/>
    <mergeCell ref="B9:C9"/>
    <mergeCell ref="C19:D19"/>
    <mergeCell ref="C20:D20"/>
    <mergeCell ref="C18:D18"/>
    <mergeCell ref="B16:C16"/>
    <mergeCell ref="D16:E16"/>
  </mergeCells>
  <conditionalFormatting sqref="B1">
    <cfRule type="cellIs" dxfId="9" priority="1" operator="equal">
      <formula>"Confidential"</formula>
    </cfRule>
    <cfRule type="cellIs" dxfId="8"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5BA2D06B-1E79-487A-8601-535012988EDE}"/>
  </dataValidations>
  <hyperlinks>
    <hyperlink ref="I1" location="Contents!A1" display="Contents " xr:uid="{95BBBD9B-5DE1-4642-978B-7BB06663F535}"/>
    <hyperlink ref="H1" location="Glossary!A1" display="Glossary" xr:uid="{46FF1C66-19A1-4445-A0CC-DDDF46757CB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3257-6C6A-4451-9CDD-BB84B8A93591}">
  <dimension ref="A1:AD105"/>
  <sheetViews>
    <sheetView showGridLines="0" workbookViewId="0">
      <selection activeCell="C5" sqref="C5"/>
    </sheetView>
  </sheetViews>
  <sheetFormatPr defaultRowHeight="14.4"/>
  <cols>
    <col min="2" max="2" width="31" customWidth="1"/>
    <col min="3" max="3" width="48.5546875" customWidth="1"/>
    <col min="4" max="4" width="9.33203125" customWidth="1"/>
    <col min="5" max="5" width="20.5546875" customWidth="1"/>
    <col min="6" max="6" width="17.33203125" customWidth="1"/>
    <col min="7" max="8" width="20.5546875" customWidth="1"/>
    <col min="9" max="9" width="44.6640625" customWidth="1"/>
    <col min="10" max="10" width="70" customWidth="1"/>
    <col min="11" max="11" width="51.33203125" customWidth="1"/>
  </cols>
  <sheetData>
    <row r="1" spans="1:30" s="226" customFormat="1" ht="13.8">
      <c r="A1" s="25"/>
      <c r="B1" s="248" t="str">
        <f>INTRODUCTION!F19</f>
        <v>Non-confidential</v>
      </c>
      <c r="C1" s="25"/>
      <c r="D1" s="25"/>
      <c r="E1" s="25"/>
      <c r="F1" s="25"/>
      <c r="G1" s="282" t="s">
        <v>23</v>
      </c>
      <c r="H1" s="283" t="s">
        <v>145</v>
      </c>
      <c r="I1" s="25"/>
      <c r="J1" s="25"/>
      <c r="K1" s="25"/>
      <c r="L1" s="25"/>
      <c r="M1" s="25"/>
      <c r="N1" s="25"/>
      <c r="O1" s="25"/>
      <c r="P1" s="25"/>
      <c r="Q1" s="25"/>
      <c r="R1" s="25"/>
      <c r="S1" s="25"/>
      <c r="T1" s="25"/>
      <c r="U1" s="25"/>
      <c r="V1" s="25"/>
      <c r="W1" s="25"/>
      <c r="X1" s="25"/>
      <c r="Y1" s="25"/>
      <c r="Z1" s="25"/>
      <c r="AA1" s="25"/>
      <c r="AB1" s="25"/>
      <c r="AC1" s="25"/>
      <c r="AD1" s="25"/>
    </row>
    <row r="3" spans="1:30" ht="16.95" customHeight="1">
      <c r="B3" s="554" t="s">
        <v>30</v>
      </c>
      <c r="C3" s="557"/>
      <c r="D3" s="15"/>
    </row>
    <row r="4" spans="1:30" ht="16.95" customHeight="1">
      <c r="B4" s="218" t="s">
        <v>146</v>
      </c>
      <c r="C4" s="117" t="str">
        <f>INTRODUCTION!$E11</f>
        <v>ER0090</v>
      </c>
      <c r="D4" s="219"/>
    </row>
    <row r="5" spans="1:30" ht="16.95" customHeight="1">
      <c r="B5" s="218" t="s">
        <v>147</v>
      </c>
      <c r="C5" s="117">
        <f>INTRODUCTION!$E13</f>
        <v>0</v>
      </c>
      <c r="D5" s="219"/>
    </row>
    <row r="6" spans="1:30" ht="16.95" customHeight="1">
      <c r="B6" s="215" t="s">
        <v>148</v>
      </c>
      <c r="C6" s="117" t="str">
        <f>'INTERNAL USE '!$B13</f>
        <v>01/01/2025 - 31/12/2025</v>
      </c>
      <c r="D6" s="219"/>
      <c r="E6" s="15"/>
    </row>
    <row r="7" spans="1:30" ht="16.95" customHeight="1">
      <c r="B7" s="215" t="s">
        <v>149</v>
      </c>
      <c r="C7" s="117" t="str">
        <f>'INTERNAL USE '!$B9</f>
        <v>01/01/2022 - 31/12/2025</v>
      </c>
      <c r="D7" s="219"/>
      <c r="E7" s="15"/>
    </row>
    <row r="8" spans="1:30" ht="16.95" customHeight="1">
      <c r="B8" s="70"/>
      <c r="C8" s="92"/>
      <c r="D8" s="92"/>
      <c r="E8" s="15"/>
      <c r="F8" s="15"/>
    </row>
    <row r="9" spans="1:30" ht="16.95" customHeight="1">
      <c r="B9" s="284" t="s">
        <v>204</v>
      </c>
    </row>
    <row r="10" spans="1:30" ht="16.95" customHeight="1">
      <c r="B10" s="596" t="s">
        <v>338</v>
      </c>
      <c r="C10" s="565"/>
      <c r="D10" s="565"/>
      <c r="E10" s="565"/>
      <c r="F10" s="565"/>
      <c r="G10" s="565"/>
      <c r="H10" s="565"/>
      <c r="I10" s="566"/>
      <c r="J10" s="24"/>
    </row>
    <row r="11" spans="1:30" ht="16.95" customHeight="1">
      <c r="B11" s="570" t="s">
        <v>339</v>
      </c>
      <c r="C11" s="568"/>
      <c r="D11" s="568"/>
      <c r="E11" s="568"/>
      <c r="F11" s="568"/>
      <c r="G11" s="568"/>
      <c r="H11" s="568"/>
      <c r="I11" s="569"/>
      <c r="J11" s="120"/>
    </row>
    <row r="12" spans="1:30" ht="16.95" customHeight="1">
      <c r="B12" s="570" t="s">
        <v>340</v>
      </c>
      <c r="C12" s="568"/>
      <c r="D12" s="568"/>
      <c r="E12" s="568"/>
      <c r="F12" s="568"/>
      <c r="G12" s="568"/>
      <c r="H12" s="568"/>
      <c r="I12" s="569"/>
      <c r="J12" s="120"/>
    </row>
    <row r="13" spans="1:30" ht="16.95" customHeight="1">
      <c r="B13" s="570" t="s">
        <v>341</v>
      </c>
      <c r="C13" s="568"/>
      <c r="D13" s="568"/>
      <c r="E13" s="568"/>
      <c r="F13" s="568"/>
      <c r="G13" s="568"/>
      <c r="H13" s="568"/>
      <c r="I13" s="569"/>
      <c r="J13" s="120"/>
    </row>
    <row r="14" spans="1:30" ht="16.95" customHeight="1">
      <c r="B14" s="570" t="s">
        <v>342</v>
      </c>
      <c r="C14" s="568"/>
      <c r="D14" s="568"/>
      <c r="E14" s="568"/>
      <c r="F14" s="568"/>
      <c r="G14" s="568"/>
      <c r="H14" s="568"/>
      <c r="I14" s="569"/>
      <c r="J14" s="120"/>
    </row>
    <row r="15" spans="1:30" ht="16.95" customHeight="1">
      <c r="B15" s="570" t="s">
        <v>343</v>
      </c>
      <c r="C15" s="568"/>
      <c r="D15" s="568"/>
      <c r="E15" s="568"/>
      <c r="F15" s="568"/>
      <c r="G15" s="568"/>
      <c r="H15" s="568"/>
      <c r="I15" s="569"/>
      <c r="J15" s="120"/>
    </row>
    <row r="16" spans="1:30" ht="16.95" customHeight="1">
      <c r="B16" s="570" t="s">
        <v>344</v>
      </c>
      <c r="C16" s="568"/>
      <c r="D16" s="568"/>
      <c r="E16" s="568"/>
      <c r="F16" s="568"/>
      <c r="G16" s="568"/>
      <c r="H16" s="568"/>
      <c r="I16" s="569"/>
      <c r="J16" s="120"/>
    </row>
    <row r="17" spans="2:11" ht="16.95" customHeight="1">
      <c r="B17" s="570" t="s">
        <v>345</v>
      </c>
      <c r="C17" s="568"/>
      <c r="D17" s="568"/>
      <c r="E17" s="568"/>
      <c r="F17" s="568"/>
      <c r="G17" s="568"/>
      <c r="H17" s="568"/>
      <c r="I17" s="569"/>
      <c r="J17" s="120"/>
    </row>
    <row r="18" spans="2:11" ht="16.95" customHeight="1">
      <c r="B18" s="589" t="s">
        <v>346</v>
      </c>
      <c r="C18" s="574"/>
      <c r="D18" s="574"/>
      <c r="E18" s="574"/>
      <c r="F18" s="574"/>
      <c r="G18" s="574"/>
      <c r="H18" s="574"/>
      <c r="I18" s="575"/>
      <c r="J18" s="120"/>
    </row>
    <row r="19" spans="2:11" ht="16.95" customHeight="1">
      <c r="B19" s="120"/>
      <c r="C19" s="20"/>
      <c r="D19" s="20"/>
      <c r="E19" s="20"/>
      <c r="F19" s="20"/>
      <c r="G19" s="20"/>
      <c r="H19" s="20"/>
      <c r="I19" s="20"/>
      <c r="J19" s="120"/>
    </row>
    <row r="20" spans="2:11" ht="16.95" customHeight="1">
      <c r="B20" s="180" t="s">
        <v>19</v>
      </c>
      <c r="C20" s="302"/>
      <c r="D20" s="40" t="s">
        <v>20</v>
      </c>
      <c r="G20" s="20"/>
      <c r="H20" s="20"/>
      <c r="I20" s="20"/>
      <c r="J20" s="120"/>
    </row>
    <row r="22" spans="2:11" ht="16.95" customHeight="1">
      <c r="E22" s="587" t="s">
        <v>347</v>
      </c>
      <c r="F22" s="587"/>
      <c r="G22" s="587"/>
      <c r="H22" s="587"/>
      <c r="J22" s="120"/>
    </row>
    <row r="23" spans="2:11" s="106" customFormat="1" ht="58.2" customHeight="1">
      <c r="B23" s="143" t="s">
        <v>24</v>
      </c>
      <c r="C23" s="143" t="s">
        <v>348</v>
      </c>
      <c r="D23" s="143" t="s">
        <v>213</v>
      </c>
      <c r="E23" s="144" t="str">
        <f>'INTERNAL USE '!B10</f>
        <v>01/01/2022 - 31/12/2022</v>
      </c>
      <c r="F23" s="144" t="str">
        <f>'INTERNAL USE '!B11</f>
        <v>01/01/2023 - 31/12/2023</v>
      </c>
      <c r="G23" s="144" t="str">
        <f>'INTERNAL USE '!B12</f>
        <v>01/01/2024 - 31/12/2024</v>
      </c>
      <c r="H23" s="144" t="str">
        <f>'INTERNAL USE '!B13</f>
        <v>01/01/2025 - 31/12/2025</v>
      </c>
      <c r="I23" s="308" t="s">
        <v>349</v>
      </c>
      <c r="J23" s="185" t="s">
        <v>350</v>
      </c>
      <c r="K23" s="185" t="s">
        <v>351</v>
      </c>
    </row>
    <row r="24" spans="2:11" s="106" customFormat="1" ht="16.95" customHeight="1">
      <c r="B24" s="586" t="s">
        <v>352</v>
      </c>
      <c r="C24" s="136" t="s">
        <v>353</v>
      </c>
      <c r="D24" s="100" t="s">
        <v>173</v>
      </c>
      <c r="E24" s="186"/>
      <c r="F24" s="186"/>
      <c r="G24" s="186"/>
      <c r="H24" s="186"/>
      <c r="I24" s="245"/>
      <c r="J24" s="246"/>
      <c r="K24" s="309"/>
    </row>
    <row r="25" spans="2:11" s="106" customFormat="1" ht="16.95" customHeight="1">
      <c r="B25" s="586"/>
      <c r="C25" s="136" t="s">
        <v>354</v>
      </c>
      <c r="D25" s="100" t="s">
        <v>174</v>
      </c>
      <c r="E25" s="125"/>
      <c r="F25" s="125"/>
      <c r="G25" s="125"/>
      <c r="H25" s="125"/>
      <c r="I25" s="245"/>
      <c r="J25" s="246"/>
      <c r="K25" s="309"/>
    </row>
    <row r="26" spans="2:11" s="106" customFormat="1" ht="16.95" customHeight="1">
      <c r="B26" s="586"/>
      <c r="C26" s="136" t="s">
        <v>355</v>
      </c>
      <c r="D26" s="100" t="s">
        <v>175</v>
      </c>
      <c r="E26" s="125"/>
      <c r="F26" s="125"/>
      <c r="G26" s="125"/>
      <c r="H26" s="125"/>
      <c r="I26" s="245"/>
      <c r="J26" s="246"/>
      <c r="K26" s="309"/>
    </row>
    <row r="27" spans="2:11" s="106" customFormat="1" ht="16.95" customHeight="1">
      <c r="B27" s="586"/>
      <c r="C27" s="187" t="s">
        <v>280</v>
      </c>
      <c r="D27" s="100" t="s">
        <v>176</v>
      </c>
      <c r="E27" s="188">
        <f>SUM(E25:E26)-E24</f>
        <v>0</v>
      </c>
      <c r="F27" s="188">
        <f>SUM(F25:F26)-F24</f>
        <v>0</v>
      </c>
      <c r="G27" s="188">
        <f>SUM(G25:G26)-G24</f>
        <v>0</v>
      </c>
      <c r="H27" s="188">
        <f>SUM(H25:H26)-H24</f>
        <v>0</v>
      </c>
      <c r="I27" s="245"/>
      <c r="J27" s="246"/>
      <c r="K27" s="309"/>
    </row>
    <row r="28" spans="2:11" s="106" customFormat="1" ht="27.6">
      <c r="B28" s="588" t="s">
        <v>356</v>
      </c>
      <c r="C28" s="137" t="s">
        <v>357</v>
      </c>
      <c r="D28" s="189" t="s">
        <v>177</v>
      </c>
      <c r="E28" s="126"/>
      <c r="F28" s="126"/>
      <c r="G28" s="126"/>
      <c r="H28" s="126"/>
      <c r="I28" s="245"/>
      <c r="J28" s="246"/>
      <c r="K28" s="309"/>
    </row>
    <row r="29" spans="2:11" s="106" customFormat="1" ht="30" customHeight="1">
      <c r="B29" s="588"/>
      <c r="C29" s="137" t="s">
        <v>358</v>
      </c>
      <c r="D29" s="189" t="s">
        <v>178</v>
      </c>
      <c r="E29" s="126"/>
      <c r="F29" s="126"/>
      <c r="G29" s="126"/>
      <c r="H29" s="126"/>
      <c r="I29" s="245"/>
      <c r="J29" s="246"/>
      <c r="K29" s="309"/>
    </row>
    <row r="30" spans="2:11" s="106" customFormat="1" ht="31.95" customHeight="1">
      <c r="B30" s="588"/>
      <c r="C30" s="137" t="s">
        <v>359</v>
      </c>
      <c r="D30" s="189" t="s">
        <v>179</v>
      </c>
      <c r="E30" s="126"/>
      <c r="F30" s="126"/>
      <c r="G30" s="126"/>
      <c r="H30" s="126"/>
      <c r="I30" s="245"/>
      <c r="J30" s="246"/>
      <c r="K30" s="309"/>
    </row>
    <row r="31" spans="2:11" s="106" customFormat="1" ht="27.6">
      <c r="B31" s="588"/>
      <c r="C31" s="137" t="s">
        <v>360</v>
      </c>
      <c r="D31" s="189" t="s">
        <v>309</v>
      </c>
      <c r="E31" s="126"/>
      <c r="F31" s="126"/>
      <c r="G31" s="126"/>
      <c r="H31" s="126"/>
      <c r="I31" s="245"/>
      <c r="J31" s="246"/>
      <c r="K31" s="309"/>
    </row>
    <row r="32" spans="2:11" s="106" customFormat="1" ht="16.95" customHeight="1">
      <c r="B32" s="586" t="s">
        <v>361</v>
      </c>
      <c r="C32" s="137" t="s">
        <v>362</v>
      </c>
      <c r="D32" s="189" t="s">
        <v>310</v>
      </c>
      <c r="E32" s="126"/>
      <c r="F32" s="126"/>
      <c r="G32" s="126"/>
      <c r="H32" s="126"/>
      <c r="I32" s="245"/>
      <c r="J32" s="246"/>
      <c r="K32" s="309"/>
    </row>
    <row r="33" spans="2:11" s="106" customFormat="1" ht="16.95" customHeight="1">
      <c r="B33" s="586"/>
      <c r="C33" s="137" t="s">
        <v>363</v>
      </c>
      <c r="D33" s="189" t="s">
        <v>311</v>
      </c>
      <c r="E33" s="126"/>
      <c r="F33" s="126"/>
      <c r="G33" s="126"/>
      <c r="H33" s="126"/>
      <c r="I33" s="245"/>
      <c r="J33" s="246"/>
      <c r="K33" s="309"/>
    </row>
    <row r="34" spans="2:11" s="106" customFormat="1" ht="16.95" customHeight="1">
      <c r="B34" s="586" t="s">
        <v>364</v>
      </c>
      <c r="C34" s="136" t="s">
        <v>365</v>
      </c>
      <c r="D34" s="190" t="s">
        <v>312</v>
      </c>
      <c r="E34" s="126"/>
      <c r="F34" s="126"/>
      <c r="G34" s="126"/>
      <c r="H34" s="126"/>
      <c r="I34" s="245"/>
      <c r="J34" s="246"/>
      <c r="K34" s="309"/>
    </row>
    <row r="35" spans="2:11" s="106" customFormat="1" ht="16.95" customHeight="1">
      <c r="B35" s="586"/>
      <c r="C35" s="136" t="s">
        <v>366</v>
      </c>
      <c r="D35" s="100" t="s">
        <v>313</v>
      </c>
      <c r="E35" s="126"/>
      <c r="F35" s="126"/>
      <c r="G35" s="126"/>
      <c r="H35" s="126"/>
      <c r="I35" s="245"/>
      <c r="J35" s="246"/>
      <c r="K35" s="309"/>
    </row>
    <row r="36" spans="2:11" s="106" customFormat="1" ht="16.95" customHeight="1">
      <c r="B36" s="586"/>
      <c r="C36" s="136" t="s">
        <v>367</v>
      </c>
      <c r="D36" s="100" t="s">
        <v>314</v>
      </c>
      <c r="E36" s="126"/>
      <c r="F36" s="126"/>
      <c r="G36" s="126"/>
      <c r="H36" s="126"/>
      <c r="I36" s="245"/>
      <c r="J36" s="246"/>
      <c r="K36" s="309"/>
    </row>
    <row r="37" spans="2:11" s="106" customFormat="1" ht="16.95" customHeight="1">
      <c r="B37" s="586"/>
      <c r="C37" s="136" t="s">
        <v>368</v>
      </c>
      <c r="D37" s="100" t="s">
        <v>315</v>
      </c>
      <c r="E37" s="126"/>
      <c r="F37" s="126"/>
      <c r="G37" s="126"/>
      <c r="H37" s="126"/>
      <c r="I37" s="245"/>
      <c r="J37" s="246"/>
      <c r="K37" s="309"/>
    </row>
    <row r="38" spans="2:11" s="106" customFormat="1" ht="27.6">
      <c r="B38" s="586" t="s">
        <v>369</v>
      </c>
      <c r="C38" s="137" t="s">
        <v>370</v>
      </c>
      <c r="D38" s="189" t="s">
        <v>316</v>
      </c>
      <c r="E38" s="310"/>
      <c r="F38" s="310"/>
      <c r="G38" s="310"/>
      <c r="H38" s="310"/>
      <c r="I38" s="245"/>
      <c r="J38" s="309"/>
      <c r="K38" s="309"/>
    </row>
    <row r="39" spans="2:11" s="106" customFormat="1" ht="27.6">
      <c r="B39" s="586"/>
      <c r="C39" s="137" t="s">
        <v>371</v>
      </c>
      <c r="D39" s="189" t="s">
        <v>317</v>
      </c>
      <c r="E39" s="310"/>
      <c r="F39" s="310"/>
      <c r="G39" s="310"/>
      <c r="H39" s="310"/>
      <c r="I39" s="245"/>
      <c r="J39" s="309"/>
      <c r="K39" s="309"/>
    </row>
    <row r="40" spans="2:11" s="106" customFormat="1" ht="41.4">
      <c r="B40" s="586"/>
      <c r="C40" s="137" t="s">
        <v>372</v>
      </c>
      <c r="D40" s="189" t="s">
        <v>318</v>
      </c>
      <c r="E40" s="310"/>
      <c r="F40" s="310"/>
      <c r="G40" s="310"/>
      <c r="H40" s="310"/>
      <c r="I40" s="245"/>
      <c r="J40" s="309"/>
      <c r="K40" s="309"/>
    </row>
    <row r="41" spans="2:11" s="106" customFormat="1" ht="31.95" customHeight="1">
      <c r="B41" s="586"/>
      <c r="C41" s="137" t="s">
        <v>373</v>
      </c>
      <c r="D41" s="189" t="s">
        <v>319</v>
      </c>
      <c r="E41" s="311"/>
      <c r="F41" s="311"/>
      <c r="G41" s="311"/>
      <c r="H41" s="311"/>
      <c r="I41" s="245"/>
      <c r="J41" s="309"/>
      <c r="K41" s="309"/>
    </row>
    <row r="42" spans="2:11" s="106" customFormat="1" ht="39.6" customHeight="1">
      <c r="B42" s="312"/>
      <c r="C42" s="191" t="s">
        <v>374</v>
      </c>
      <c r="D42" s="189" t="s">
        <v>320</v>
      </c>
      <c r="E42" s="126"/>
      <c r="F42" s="188">
        <f>F34-F36-E40+F40-F37</f>
        <v>0</v>
      </c>
      <c r="G42" s="188">
        <f>G34-G36-F40+G40-G37</f>
        <v>0</v>
      </c>
      <c r="H42" s="188">
        <f>H34-H36-G40+H40-H37</f>
        <v>0</v>
      </c>
      <c r="I42" s="245"/>
      <c r="J42" s="246"/>
      <c r="K42" s="309"/>
    </row>
    <row r="43" spans="2:11" s="121" customFormat="1" ht="21.6" customHeight="1">
      <c r="B43" s="244"/>
      <c r="C43" s="313"/>
      <c r="D43" s="244"/>
      <c r="E43" s="314"/>
      <c r="F43" s="314"/>
      <c r="G43" s="314"/>
      <c r="H43" s="314"/>
      <c r="I43" s="294"/>
      <c r="J43" s="294"/>
      <c r="K43" s="294"/>
    </row>
    <row r="44" spans="2:11" s="106" customFormat="1" ht="33.75" customHeight="1">
      <c r="B44" s="586" t="s">
        <v>375</v>
      </c>
      <c r="C44" s="137" t="s">
        <v>376</v>
      </c>
      <c r="D44" s="189" t="s">
        <v>321</v>
      </c>
      <c r="E44" s="126"/>
      <c r="F44" s="126"/>
      <c r="G44" s="126"/>
      <c r="H44" s="126"/>
      <c r="I44" s="245"/>
      <c r="J44" s="246"/>
      <c r="K44" s="309"/>
    </row>
    <row r="45" spans="2:11" s="106" customFormat="1" ht="27.6">
      <c r="B45" s="586"/>
      <c r="C45" s="137" t="s">
        <v>377</v>
      </c>
      <c r="D45" s="189" t="s">
        <v>322</v>
      </c>
      <c r="E45" s="126"/>
      <c r="F45" s="126"/>
      <c r="G45" s="126"/>
      <c r="H45" s="126"/>
      <c r="I45" s="245"/>
      <c r="J45" s="246"/>
      <c r="K45" s="309"/>
    </row>
    <row r="46" spans="2:11" s="106" customFormat="1" ht="27.6">
      <c r="B46" s="586"/>
      <c r="C46" s="137" t="s">
        <v>378</v>
      </c>
      <c r="D46" s="189" t="s">
        <v>323</v>
      </c>
      <c r="E46" s="126"/>
      <c r="F46" s="126"/>
      <c r="G46" s="126"/>
      <c r="H46" s="126"/>
      <c r="I46" s="245"/>
      <c r="J46" s="246"/>
      <c r="K46" s="309"/>
    </row>
    <row r="47" spans="2:11" s="106" customFormat="1" ht="33" customHeight="1">
      <c r="B47" s="586" t="s">
        <v>379</v>
      </c>
      <c r="C47" s="322" t="s">
        <v>587</v>
      </c>
      <c r="D47" s="189" t="s">
        <v>380</v>
      </c>
      <c r="E47" s="310"/>
      <c r="F47" s="310"/>
      <c r="G47" s="310"/>
      <c r="H47" s="310"/>
      <c r="I47" s="309"/>
      <c r="J47" s="309"/>
      <c r="K47" s="309"/>
    </row>
    <row r="48" spans="2:11" s="106" customFormat="1" ht="27.6">
      <c r="B48" s="586"/>
      <c r="C48" s="322" t="s">
        <v>588</v>
      </c>
      <c r="D48" s="189" t="s">
        <v>381</v>
      </c>
      <c r="E48" s="310"/>
      <c r="F48" s="310"/>
      <c r="G48" s="310"/>
      <c r="H48" s="310"/>
      <c r="I48" s="309"/>
      <c r="J48" s="309"/>
      <c r="K48" s="309"/>
    </row>
    <row r="49" spans="2:11" s="106" customFormat="1" ht="13.8">
      <c r="B49" s="586" t="s">
        <v>382</v>
      </c>
      <c r="C49" s="137" t="s">
        <v>383</v>
      </c>
      <c r="D49" s="189" t="s">
        <v>384</v>
      </c>
      <c r="E49" s="310"/>
      <c r="F49" s="310"/>
      <c r="G49" s="310"/>
      <c r="H49" s="310"/>
      <c r="I49" s="245"/>
      <c r="J49" s="309"/>
      <c r="K49" s="309"/>
    </row>
    <row r="50" spans="2:11" s="106" customFormat="1" ht="13.8">
      <c r="B50" s="586"/>
      <c r="C50" s="137" t="s">
        <v>385</v>
      </c>
      <c r="D50" s="189" t="s">
        <v>386</v>
      </c>
      <c r="E50" s="310"/>
      <c r="F50" s="310"/>
      <c r="G50" s="310"/>
      <c r="H50" s="310"/>
      <c r="I50" s="245"/>
      <c r="J50" s="309"/>
      <c r="K50" s="309"/>
    </row>
    <row r="51" spans="2:11" s="106" customFormat="1" ht="13.8">
      <c r="B51" s="586" t="s">
        <v>387</v>
      </c>
      <c r="C51" s="137" t="s">
        <v>586</v>
      </c>
      <c r="D51" s="189" t="s">
        <v>388</v>
      </c>
      <c r="E51" s="310"/>
      <c r="F51" s="310"/>
      <c r="G51" s="310"/>
      <c r="H51" s="310"/>
      <c r="I51" s="245"/>
      <c r="J51" s="309"/>
      <c r="K51" s="309"/>
    </row>
    <row r="52" spans="2:11" s="106" customFormat="1" ht="13.8">
      <c r="B52" s="586"/>
      <c r="C52" s="137" t="s">
        <v>389</v>
      </c>
      <c r="D52" s="189" t="s">
        <v>390</v>
      </c>
      <c r="E52" s="315">
        <f>IF(E50=0,0,E50/E51)</f>
        <v>0</v>
      </c>
      <c r="F52" s="315">
        <f>IF(F50=0,0,F50/F51)</f>
        <v>0</v>
      </c>
      <c r="G52" s="315">
        <f>IF(G50=0,0,G50/G51)</f>
        <v>0</v>
      </c>
      <c r="H52" s="315">
        <f>IF(H50=0,0,H50/H51)</f>
        <v>0</v>
      </c>
      <c r="I52" s="245"/>
      <c r="J52" s="309"/>
      <c r="K52" s="309"/>
    </row>
    <row r="53" spans="2:11" s="106" customFormat="1" ht="27.6">
      <c r="B53" s="586" t="s">
        <v>391</v>
      </c>
      <c r="C53" s="137" t="s">
        <v>392</v>
      </c>
      <c r="D53" s="189" t="s">
        <v>393</v>
      </c>
      <c r="E53" s="310"/>
      <c r="F53" s="310"/>
      <c r="G53" s="310"/>
      <c r="H53" s="310"/>
      <c r="I53" s="245"/>
      <c r="J53" s="309"/>
      <c r="K53" s="309"/>
    </row>
    <row r="54" spans="2:11" s="106" customFormat="1" ht="13.8">
      <c r="B54" s="586"/>
      <c r="C54" s="137" t="s">
        <v>394</v>
      </c>
      <c r="D54" s="189" t="s">
        <v>395</v>
      </c>
      <c r="E54" s="310"/>
      <c r="F54" s="310"/>
      <c r="G54" s="310"/>
      <c r="H54" s="310"/>
      <c r="I54" s="245"/>
      <c r="J54" s="309"/>
      <c r="K54" s="309"/>
    </row>
    <row r="55" spans="2:11" s="106" customFormat="1" ht="27.6">
      <c r="B55" s="586"/>
      <c r="C55" s="137" t="s">
        <v>396</v>
      </c>
      <c r="D55" s="189" t="s">
        <v>397</v>
      </c>
      <c r="E55" s="316">
        <f>IF(E54=0,0,E50/E54)</f>
        <v>0</v>
      </c>
      <c r="F55" s="316">
        <f>IF(F54=0,0,F50/F54)</f>
        <v>0</v>
      </c>
      <c r="G55" s="316">
        <f>IF(G54=0,0,G50/G54)</f>
        <v>0</v>
      </c>
      <c r="H55" s="316">
        <f>IF(H54=0,0,H50/H54)</f>
        <v>0</v>
      </c>
      <c r="I55" s="245"/>
      <c r="J55" s="309"/>
      <c r="K55" s="309"/>
    </row>
    <row r="56" spans="2:11" s="106" customFormat="1" ht="32.700000000000003" customHeight="1">
      <c r="B56" s="586"/>
      <c r="C56" s="192" t="s">
        <v>398</v>
      </c>
      <c r="D56" s="189" t="s">
        <v>399</v>
      </c>
      <c r="E56" s="317"/>
      <c r="F56" s="310"/>
      <c r="G56" s="310"/>
      <c r="H56" s="310"/>
      <c r="I56" s="245"/>
      <c r="J56" s="309"/>
      <c r="K56" s="309"/>
    </row>
    <row r="57" spans="2:11" s="106" customFormat="1" ht="13.8">
      <c r="B57" s="586" t="s">
        <v>400</v>
      </c>
      <c r="C57" s="137" t="s">
        <v>401</v>
      </c>
      <c r="D57" s="189" t="s">
        <v>402</v>
      </c>
      <c r="E57" s="310"/>
      <c r="F57" s="310"/>
      <c r="G57" s="310"/>
      <c r="H57" s="310"/>
      <c r="I57" s="245"/>
      <c r="J57" s="309"/>
      <c r="K57" s="309"/>
    </row>
    <row r="58" spans="2:11" s="106" customFormat="1" ht="13.8">
      <c r="B58" s="586"/>
      <c r="C58" s="137" t="s">
        <v>403</v>
      </c>
      <c r="D58" s="189" t="s">
        <v>404</v>
      </c>
      <c r="E58" s="310"/>
      <c r="F58" s="310"/>
      <c r="G58" s="310"/>
      <c r="H58" s="310"/>
      <c r="I58" s="245"/>
      <c r="J58" s="309"/>
      <c r="K58" s="309"/>
    </row>
    <row r="59" spans="2:11" s="106" customFormat="1" ht="13.8">
      <c r="B59" s="586" t="s">
        <v>405</v>
      </c>
      <c r="C59" s="137" t="s">
        <v>406</v>
      </c>
      <c r="D59" s="189" t="s">
        <v>407</v>
      </c>
      <c r="E59" s="310"/>
      <c r="F59" s="310"/>
      <c r="G59" s="310"/>
      <c r="H59" s="310"/>
      <c r="I59" s="245"/>
      <c r="J59" s="309"/>
      <c r="K59" s="309"/>
    </row>
    <row r="60" spans="2:11" s="106" customFormat="1" ht="13.8">
      <c r="B60" s="586"/>
      <c r="C60" s="137" t="s">
        <v>408</v>
      </c>
      <c r="D60" s="189" t="s">
        <v>409</v>
      </c>
      <c r="E60" s="315">
        <f>IFERROR(E44/E59,0)</f>
        <v>0</v>
      </c>
      <c r="F60" s="315">
        <f>IFERROR(F44/F59,0)</f>
        <v>0</v>
      </c>
      <c r="G60" s="315">
        <f>IFERROR(G44/G59,0)</f>
        <v>0</v>
      </c>
      <c r="H60" s="315">
        <f>IFERROR(H44/H59,0)</f>
        <v>0</v>
      </c>
      <c r="I60" s="245"/>
      <c r="J60" s="309"/>
      <c r="K60" s="309"/>
    </row>
    <row r="61" spans="2:11" s="106" customFormat="1" ht="27.6">
      <c r="B61" s="586"/>
      <c r="C61" s="137" t="s">
        <v>410</v>
      </c>
      <c r="D61" s="189" t="s">
        <v>411</v>
      </c>
      <c r="E61" s="317"/>
      <c r="F61" s="310"/>
      <c r="G61" s="310"/>
      <c r="H61" s="310"/>
      <c r="I61" s="245"/>
      <c r="J61" s="247"/>
      <c r="K61" s="309"/>
    </row>
    <row r="62" spans="2:11" s="106" customFormat="1" ht="27.6">
      <c r="B62" s="586"/>
      <c r="C62" s="137" t="s">
        <v>412</v>
      </c>
      <c r="D62" s="189" t="s">
        <v>413</v>
      </c>
      <c r="E62" s="315">
        <f>IFERROR(E46/E61,0)</f>
        <v>0</v>
      </c>
      <c r="F62" s="315">
        <f>IFERROR(F46/F61,0)</f>
        <v>0</v>
      </c>
      <c r="G62" s="315">
        <f>IFERROR(G46/G61,0)</f>
        <v>0</v>
      </c>
      <c r="H62" s="315">
        <f>IFERROR(H46/H61,0)</f>
        <v>0</v>
      </c>
      <c r="I62" s="245"/>
      <c r="J62" s="247"/>
      <c r="K62" s="309"/>
    </row>
    <row r="63" spans="2:11">
      <c r="B63" s="49"/>
    </row>
    <row r="64" spans="2:11" ht="16.95" customHeight="1">
      <c r="B64" s="48" t="s">
        <v>213</v>
      </c>
      <c r="C64" s="24"/>
      <c r="D64" s="24"/>
      <c r="E64" s="24"/>
    </row>
    <row r="65" spans="2:10" ht="16.95" customHeight="1">
      <c r="B65" s="57" t="s">
        <v>173</v>
      </c>
      <c r="C65" s="476" t="s">
        <v>414</v>
      </c>
      <c r="D65" s="476"/>
      <c r="E65" s="568"/>
      <c r="F65" s="568"/>
      <c r="G65" s="568"/>
      <c r="H65" s="568"/>
      <c r="I65" s="568"/>
      <c r="J65" s="568"/>
    </row>
    <row r="66" spans="2:10" ht="16.95" customHeight="1">
      <c r="B66" s="57" t="s">
        <v>174</v>
      </c>
      <c r="C66" s="476" t="s">
        <v>415</v>
      </c>
      <c r="D66" s="476"/>
      <c r="E66" s="568"/>
      <c r="F66" s="568"/>
      <c r="G66" s="568"/>
      <c r="H66" s="568"/>
      <c r="I66" s="568"/>
      <c r="J66" s="45"/>
    </row>
    <row r="67" spans="2:10" ht="16.95" customHeight="1">
      <c r="B67" s="57" t="s">
        <v>175</v>
      </c>
      <c r="C67" s="476" t="s">
        <v>416</v>
      </c>
      <c r="D67" s="476"/>
      <c r="E67" s="568"/>
      <c r="F67" s="568"/>
      <c r="G67" s="568"/>
      <c r="H67" s="568"/>
      <c r="I67" s="568"/>
      <c r="J67" s="568"/>
    </row>
    <row r="68" spans="2:10" ht="16.95" customHeight="1">
      <c r="B68" s="57" t="s">
        <v>176</v>
      </c>
      <c r="C68" s="476" t="s">
        <v>417</v>
      </c>
      <c r="D68" s="476"/>
      <c r="E68" s="500"/>
      <c r="F68" s="500"/>
      <c r="G68" s="500"/>
      <c r="H68" s="500"/>
      <c r="I68" s="500"/>
      <c r="J68" s="45"/>
    </row>
    <row r="69" spans="2:10" ht="16.95" customHeight="1">
      <c r="B69" s="57" t="s">
        <v>177</v>
      </c>
      <c r="C69" s="476" t="s">
        <v>418</v>
      </c>
      <c r="D69" s="476"/>
      <c r="E69" s="476"/>
      <c r="F69" s="476"/>
      <c r="G69" s="476"/>
      <c r="H69" s="476"/>
      <c r="I69" s="476"/>
      <c r="J69" s="45"/>
    </row>
    <row r="70" spans="2:10" ht="16.95" customHeight="1">
      <c r="B70" s="57" t="s">
        <v>178</v>
      </c>
      <c r="C70" s="476" t="s">
        <v>419</v>
      </c>
      <c r="D70" s="476"/>
      <c r="E70" s="476"/>
      <c r="F70" s="476"/>
      <c r="G70" s="476"/>
      <c r="H70" s="476"/>
      <c r="I70" s="476"/>
      <c r="J70" s="45"/>
    </row>
    <row r="71" spans="2:10" ht="16.95" customHeight="1">
      <c r="B71" s="57" t="s">
        <v>179</v>
      </c>
      <c r="C71" s="476" t="s">
        <v>420</v>
      </c>
      <c r="D71" s="476"/>
      <c r="E71" s="476"/>
      <c r="F71" s="476"/>
      <c r="G71" s="295"/>
      <c r="H71" s="295"/>
      <c r="I71" s="295"/>
      <c r="J71" s="45"/>
    </row>
    <row r="72" spans="2:10" ht="16.95" customHeight="1">
      <c r="B72" s="57" t="s">
        <v>421</v>
      </c>
      <c r="C72" s="476" t="s">
        <v>422</v>
      </c>
      <c r="D72" s="476"/>
      <c r="E72" s="476"/>
      <c r="F72" s="476"/>
      <c r="G72" s="476"/>
      <c r="H72" s="476"/>
      <c r="I72" s="476"/>
      <c r="J72" s="45"/>
    </row>
    <row r="73" spans="2:10" ht="16.95" customHeight="1">
      <c r="B73" s="57" t="s">
        <v>310</v>
      </c>
      <c r="C73" s="476" t="s">
        <v>423</v>
      </c>
      <c r="D73" s="476"/>
      <c r="E73" s="500"/>
      <c r="F73" s="500"/>
      <c r="G73" s="500"/>
      <c r="H73" s="500"/>
      <c r="I73" s="500"/>
      <c r="J73" s="45"/>
    </row>
    <row r="74" spans="2:10" ht="16.95" customHeight="1">
      <c r="B74" s="55" t="s">
        <v>311</v>
      </c>
      <c r="C74" s="476" t="s">
        <v>424</v>
      </c>
      <c r="D74" s="476"/>
      <c r="E74" s="500"/>
      <c r="F74" s="500"/>
      <c r="G74" s="500"/>
      <c r="H74" s="500"/>
      <c r="I74" s="500"/>
      <c r="J74" s="45"/>
    </row>
    <row r="75" spans="2:10" ht="16.95" customHeight="1">
      <c r="B75" s="58" t="s">
        <v>312</v>
      </c>
      <c r="C75" s="476" t="s">
        <v>425</v>
      </c>
      <c r="D75" s="476"/>
      <c r="E75" s="476"/>
      <c r="F75" s="476"/>
      <c r="G75" s="476"/>
      <c r="H75" s="476"/>
      <c r="I75" s="54"/>
      <c r="J75" s="45"/>
    </row>
    <row r="76" spans="2:10" ht="16.95" customHeight="1">
      <c r="B76" s="58" t="s">
        <v>313</v>
      </c>
      <c r="C76" s="476" t="s">
        <v>426</v>
      </c>
      <c r="D76" s="476"/>
      <c r="E76" s="476"/>
      <c r="F76" s="476"/>
      <c r="G76" s="476"/>
      <c r="H76" s="476"/>
      <c r="I76" s="476"/>
      <c r="J76" s="45"/>
    </row>
    <row r="77" spans="2:10" ht="16.95" customHeight="1">
      <c r="B77" s="58" t="s">
        <v>314</v>
      </c>
      <c r="C77" s="476" t="s">
        <v>427</v>
      </c>
      <c r="D77" s="476"/>
      <c r="E77" s="476"/>
      <c r="F77" s="476"/>
      <c r="G77" s="476"/>
      <c r="H77" s="476"/>
      <c r="I77" s="476"/>
      <c r="J77" s="45"/>
    </row>
    <row r="78" spans="2:10" ht="16.95" customHeight="1">
      <c r="B78" s="58" t="s">
        <v>315</v>
      </c>
      <c r="C78" s="476" t="s">
        <v>428</v>
      </c>
      <c r="D78" s="476"/>
      <c r="E78" s="476"/>
      <c r="F78" s="476"/>
      <c r="G78" s="476"/>
      <c r="H78" s="476"/>
      <c r="I78" s="476"/>
      <c r="J78" s="45"/>
    </row>
    <row r="79" spans="2:10" ht="16.95" customHeight="1">
      <c r="B79" s="58" t="s">
        <v>316</v>
      </c>
      <c r="C79" s="476" t="s">
        <v>429</v>
      </c>
      <c r="D79" s="476"/>
      <c r="E79" s="476"/>
      <c r="F79" s="476"/>
      <c r="G79" s="476"/>
      <c r="H79" s="476"/>
      <c r="I79" s="476"/>
      <c r="J79" s="45"/>
    </row>
    <row r="80" spans="2:10" ht="16.95" customHeight="1">
      <c r="B80" s="58" t="s">
        <v>317</v>
      </c>
      <c r="C80" s="476" t="s">
        <v>430</v>
      </c>
      <c r="D80" s="476"/>
      <c r="E80" s="476"/>
      <c r="F80" s="476"/>
      <c r="G80" s="476"/>
      <c r="H80" s="476"/>
      <c r="I80" s="476"/>
      <c r="J80" s="45"/>
    </row>
    <row r="81" spans="2:10" ht="16.95" customHeight="1">
      <c r="B81" s="58" t="s">
        <v>318</v>
      </c>
      <c r="C81" s="476" t="s">
        <v>431</v>
      </c>
      <c r="D81" s="476"/>
      <c r="E81" s="476"/>
      <c r="F81" s="476"/>
      <c r="G81" s="476"/>
      <c r="H81" s="476"/>
      <c r="I81" s="476"/>
      <c r="J81" s="45"/>
    </row>
    <row r="82" spans="2:10" ht="16.95" customHeight="1">
      <c r="B82" s="58" t="s">
        <v>319</v>
      </c>
      <c r="C82" s="476" t="s">
        <v>432</v>
      </c>
      <c r="D82" s="476"/>
      <c r="E82" s="476"/>
      <c r="F82" s="476"/>
      <c r="G82" s="476"/>
      <c r="H82" s="476"/>
      <c r="I82" s="476"/>
      <c r="J82" s="45"/>
    </row>
    <row r="83" spans="2:10" ht="16.95" customHeight="1">
      <c r="B83" s="58" t="s">
        <v>320</v>
      </c>
      <c r="C83" s="476" t="s">
        <v>433</v>
      </c>
      <c r="D83" s="476"/>
      <c r="E83" s="476"/>
      <c r="F83" s="476"/>
      <c r="G83" s="476"/>
      <c r="H83" s="476"/>
      <c r="I83" s="476"/>
      <c r="J83" s="45"/>
    </row>
    <row r="84" spans="2:10" ht="16.95" customHeight="1">
      <c r="B84" s="58" t="s">
        <v>321</v>
      </c>
      <c r="C84" s="476" t="s">
        <v>434</v>
      </c>
      <c r="D84" s="476"/>
      <c r="E84" s="594"/>
      <c r="F84" s="594"/>
      <c r="G84" s="594"/>
      <c r="H84" s="594"/>
      <c r="I84" s="594"/>
      <c r="J84" s="594"/>
    </row>
    <row r="85" spans="2:10" ht="16.95" customHeight="1">
      <c r="B85" s="58" t="s">
        <v>322</v>
      </c>
      <c r="C85" s="583" t="s">
        <v>435</v>
      </c>
      <c r="D85" s="583"/>
      <c r="E85" s="583"/>
      <c r="F85" s="583"/>
      <c r="G85" s="583"/>
      <c r="H85" s="583"/>
      <c r="I85" s="583"/>
      <c r="J85" s="583"/>
    </row>
    <row r="86" spans="2:10" ht="16.95" customHeight="1">
      <c r="B86" s="58" t="s">
        <v>323</v>
      </c>
      <c r="C86" s="583" t="s">
        <v>436</v>
      </c>
      <c r="D86" s="583"/>
      <c r="E86" s="583"/>
      <c r="F86" s="583"/>
      <c r="G86" s="583"/>
      <c r="H86" s="583"/>
      <c r="I86" s="583"/>
      <c r="J86" s="583"/>
    </row>
    <row r="87" spans="2:10" ht="16.95" customHeight="1">
      <c r="B87" s="58" t="s">
        <v>380</v>
      </c>
      <c r="C87" s="476" t="s">
        <v>437</v>
      </c>
      <c r="D87" s="476"/>
      <c r="E87" s="568"/>
      <c r="F87" s="568"/>
      <c r="G87" s="568"/>
      <c r="H87" s="568"/>
      <c r="I87" s="568"/>
      <c r="J87" s="45"/>
    </row>
    <row r="88" spans="2:10" ht="16.95" customHeight="1">
      <c r="B88" s="59" t="s">
        <v>381</v>
      </c>
      <c r="C88" s="476" t="s">
        <v>438</v>
      </c>
      <c r="D88" s="476"/>
      <c r="E88" s="568"/>
      <c r="F88" s="568"/>
      <c r="G88" s="568"/>
      <c r="H88" s="568"/>
      <c r="I88" s="568"/>
      <c r="J88" s="45"/>
    </row>
    <row r="89" spans="2:10" ht="16.95" customHeight="1">
      <c r="B89" s="58" t="s">
        <v>384</v>
      </c>
      <c r="C89" s="476" t="s">
        <v>439</v>
      </c>
      <c r="D89" s="476"/>
      <c r="E89" s="568"/>
      <c r="F89" s="568"/>
      <c r="G89" s="568"/>
      <c r="H89" s="568"/>
      <c r="I89" s="568"/>
      <c r="J89" s="45"/>
    </row>
    <row r="90" spans="2:10" ht="16.95" customHeight="1">
      <c r="B90" s="58" t="s">
        <v>386</v>
      </c>
      <c r="C90" s="476" t="s">
        <v>440</v>
      </c>
      <c r="D90" s="476"/>
      <c r="E90" s="568"/>
      <c r="F90" s="568"/>
      <c r="G90" s="568"/>
      <c r="H90" s="568"/>
      <c r="I90" s="568"/>
      <c r="J90" s="45"/>
    </row>
    <row r="91" spans="2:10" ht="16.95" customHeight="1">
      <c r="B91" s="58" t="s">
        <v>388</v>
      </c>
      <c r="C91" s="476" t="s">
        <v>441</v>
      </c>
      <c r="D91" s="476"/>
      <c r="E91" s="476"/>
      <c r="F91" s="476"/>
      <c r="G91" s="476"/>
      <c r="H91" s="476"/>
      <c r="I91" s="476"/>
      <c r="J91" s="45"/>
    </row>
    <row r="92" spans="2:10" ht="16.95" customHeight="1">
      <c r="B92" s="58" t="s">
        <v>390</v>
      </c>
      <c r="C92" s="476" t="s">
        <v>442</v>
      </c>
      <c r="D92" s="476"/>
      <c r="E92" s="476"/>
      <c r="F92" s="476"/>
      <c r="G92" s="476"/>
      <c r="H92" s="476"/>
      <c r="I92" s="476"/>
      <c r="J92" s="45"/>
    </row>
    <row r="93" spans="2:10" ht="48" customHeight="1">
      <c r="B93" s="58" t="s">
        <v>393</v>
      </c>
      <c r="C93" s="593" t="s">
        <v>443</v>
      </c>
      <c r="D93" s="594"/>
      <c r="E93" s="594"/>
      <c r="F93" s="594"/>
      <c r="G93" s="594"/>
      <c r="H93" s="594"/>
      <c r="I93" s="594"/>
      <c r="J93" s="45"/>
    </row>
    <row r="94" spans="2:10" ht="49.2" customHeight="1">
      <c r="C94" s="591" t="e" vm="1">
        <v>#VALUE!</v>
      </c>
      <c r="D94" s="592"/>
      <c r="E94" s="592"/>
      <c r="F94" s="592"/>
      <c r="G94" s="592"/>
      <c r="H94" s="20"/>
      <c r="I94" s="20"/>
      <c r="J94" s="45"/>
    </row>
    <row r="95" spans="2:10" ht="28.95" customHeight="1">
      <c r="B95" s="256" t="s">
        <v>395</v>
      </c>
      <c r="C95" s="583" t="s">
        <v>444</v>
      </c>
      <c r="D95" s="590"/>
      <c r="E95" s="590"/>
      <c r="F95" s="590"/>
      <c r="G95" s="590"/>
      <c r="H95" s="590"/>
      <c r="I95" s="590"/>
      <c r="J95" s="45"/>
    </row>
    <row r="96" spans="2:10" ht="16.95" customHeight="1">
      <c r="B96" s="256" t="s">
        <v>397</v>
      </c>
      <c r="C96" s="476" t="s">
        <v>445</v>
      </c>
      <c r="D96" s="476"/>
      <c r="E96" s="476"/>
      <c r="F96" s="476"/>
      <c r="G96" s="476"/>
      <c r="H96" s="476"/>
      <c r="I96" s="476"/>
      <c r="J96" s="45"/>
    </row>
    <row r="97" spans="2:10" ht="57.45" customHeight="1">
      <c r="B97" s="256" t="s">
        <v>399</v>
      </c>
      <c r="C97" s="476" t="s">
        <v>446</v>
      </c>
      <c r="D97" s="476"/>
      <c r="E97" s="476"/>
      <c r="F97" s="476"/>
      <c r="G97" s="476"/>
      <c r="H97" s="476"/>
      <c r="I97" s="476"/>
      <c r="J97" s="45"/>
    </row>
    <row r="98" spans="2:10" ht="16.95" customHeight="1">
      <c r="B98" s="256" t="s">
        <v>402</v>
      </c>
      <c r="C98" s="476" t="s">
        <v>447</v>
      </c>
      <c r="D98" s="568"/>
      <c r="E98" s="568"/>
      <c r="F98" s="568"/>
      <c r="G98" s="568"/>
      <c r="H98" s="568"/>
      <c r="I98" s="45"/>
      <c r="J98" s="45"/>
    </row>
    <row r="99" spans="2:10" ht="16.95" customHeight="1">
      <c r="B99" s="256" t="s">
        <v>404</v>
      </c>
      <c r="C99" s="476" t="s">
        <v>448</v>
      </c>
      <c r="D99" s="568"/>
      <c r="E99" s="568"/>
      <c r="F99" s="568"/>
      <c r="G99" s="568"/>
      <c r="H99" s="568"/>
      <c r="I99" s="568"/>
      <c r="J99" s="45"/>
    </row>
    <row r="100" spans="2:10" ht="16.95" customHeight="1">
      <c r="B100" s="256" t="s">
        <v>407</v>
      </c>
      <c r="C100" s="595" t="s">
        <v>449</v>
      </c>
      <c r="D100" s="595"/>
      <c r="E100" s="595"/>
      <c r="F100" s="595"/>
      <c r="G100" s="595"/>
      <c r="H100" s="595"/>
      <c r="I100" s="595"/>
      <c r="J100" s="45"/>
    </row>
    <row r="101" spans="2:10" ht="16.95" customHeight="1">
      <c r="B101" s="256" t="s">
        <v>409</v>
      </c>
      <c r="C101" s="476" t="s">
        <v>450</v>
      </c>
      <c r="D101" s="476"/>
      <c r="E101" s="476"/>
      <c r="F101" s="476"/>
      <c r="G101" s="476"/>
      <c r="H101" s="476"/>
      <c r="I101" s="476"/>
      <c r="J101" s="45"/>
    </row>
    <row r="102" spans="2:10" ht="16.95" customHeight="1">
      <c r="B102" s="55" t="s">
        <v>411</v>
      </c>
      <c r="C102" s="476" t="s">
        <v>451</v>
      </c>
      <c r="D102" s="476"/>
      <c r="E102" s="476"/>
      <c r="F102" s="476"/>
      <c r="G102" s="476"/>
      <c r="H102" s="476"/>
      <c r="I102" s="476"/>
      <c r="J102" s="45"/>
    </row>
    <row r="103" spans="2:10" ht="16.95" customHeight="1">
      <c r="B103" s="55" t="s">
        <v>413</v>
      </c>
      <c r="C103" s="476" t="s">
        <v>450</v>
      </c>
      <c r="D103" s="476"/>
      <c r="E103" s="476"/>
      <c r="F103" s="476"/>
      <c r="G103" s="476"/>
      <c r="H103" s="476"/>
      <c r="I103" s="476"/>
      <c r="J103" s="45"/>
    </row>
    <row r="104" spans="2:10" ht="27" customHeight="1">
      <c r="B104" s="55"/>
      <c r="C104" s="295"/>
      <c r="D104" s="295"/>
      <c r="E104" s="54"/>
      <c r="F104" s="54"/>
      <c r="G104" s="54"/>
      <c r="H104" s="54"/>
      <c r="I104" s="54"/>
      <c r="J104" s="45"/>
    </row>
    <row r="105" spans="2:10" ht="27" customHeight="1">
      <c r="B105" s="55"/>
      <c r="C105" s="295"/>
      <c r="D105" s="295"/>
      <c r="E105" s="54"/>
      <c r="F105" s="54"/>
      <c r="G105" s="54"/>
      <c r="H105" s="54"/>
      <c r="I105" s="54"/>
      <c r="J105" s="45"/>
    </row>
  </sheetData>
  <mergeCells count="62">
    <mergeCell ref="B3:C3"/>
    <mergeCell ref="C100:I100"/>
    <mergeCell ref="C87:I87"/>
    <mergeCell ref="C88:I88"/>
    <mergeCell ref="C90:I90"/>
    <mergeCell ref="C89:I89"/>
    <mergeCell ref="C91:I91"/>
    <mergeCell ref="C74:I74"/>
    <mergeCell ref="B44:B46"/>
    <mergeCell ref="C84:J84"/>
    <mergeCell ref="C85:J85"/>
    <mergeCell ref="C86:J86"/>
    <mergeCell ref="B59:B62"/>
    <mergeCell ref="C81:I81"/>
    <mergeCell ref="C82:I82"/>
    <mergeCell ref="B10:I10"/>
    <mergeCell ref="C103:I103"/>
    <mergeCell ref="C92:I92"/>
    <mergeCell ref="C95:I95"/>
    <mergeCell ref="C96:I96"/>
    <mergeCell ref="C97:I97"/>
    <mergeCell ref="C98:H98"/>
    <mergeCell ref="C99:I99"/>
    <mergeCell ref="C94:G94"/>
    <mergeCell ref="C93:I93"/>
    <mergeCell ref="C77:I77"/>
    <mergeCell ref="B11:I11"/>
    <mergeCell ref="B12:I12"/>
    <mergeCell ref="C101:I101"/>
    <mergeCell ref="C102:I102"/>
    <mergeCell ref="C83:I83"/>
    <mergeCell ref="C65:J65"/>
    <mergeCell ref="C66:I66"/>
    <mergeCell ref="B24:B27"/>
    <mergeCell ref="B53:B56"/>
    <mergeCell ref="B57:B58"/>
    <mergeCell ref="E22:H22"/>
    <mergeCell ref="B28:B31"/>
    <mergeCell ref="B32:B33"/>
    <mergeCell ref="B34:B37"/>
    <mergeCell ref="B18:I18"/>
    <mergeCell ref="B13:I13"/>
    <mergeCell ref="B14:I14"/>
    <mergeCell ref="B15:I15"/>
    <mergeCell ref="B16:I16"/>
    <mergeCell ref="B17:I17"/>
    <mergeCell ref="B38:B41"/>
    <mergeCell ref="B47:B48"/>
    <mergeCell ref="B49:B50"/>
    <mergeCell ref="B51:B52"/>
    <mergeCell ref="C80:I80"/>
    <mergeCell ref="C78:I78"/>
    <mergeCell ref="C79:I79"/>
    <mergeCell ref="C67:J67"/>
    <mergeCell ref="C68:I68"/>
    <mergeCell ref="C73:I73"/>
    <mergeCell ref="C69:I69"/>
    <mergeCell ref="C70:I70"/>
    <mergeCell ref="C71:F71"/>
    <mergeCell ref="C72:I72"/>
    <mergeCell ref="C75:H75"/>
    <mergeCell ref="C76:I76"/>
  </mergeCells>
  <conditionalFormatting sqref="B1">
    <cfRule type="cellIs" dxfId="7" priority="1" operator="equal">
      <formula>"Confidential"</formula>
    </cfRule>
    <cfRule type="cellIs" dxfId="6" priority="2" operator="equal">
      <formula>"Non-confidential"</formula>
    </cfRule>
  </conditionalFormatting>
  <hyperlinks>
    <hyperlink ref="H1" location="Contents!A1" display="Contents " xr:uid="{E3493BBE-FF66-4E19-AC2E-38F2F8365E37}"/>
    <hyperlink ref="G1" location="Glossary!A1" display="Glossary" xr:uid="{5DA61858-6CB0-4618-BD72-66251A361E76}"/>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30CB-50D1-45CD-B0CD-6E3999A98350}">
  <sheetPr>
    <tabColor rgb="FFFFC000"/>
  </sheetPr>
  <dimension ref="A1:AC79"/>
  <sheetViews>
    <sheetView showGridLines="0" workbookViewId="0">
      <selection activeCell="C5" sqref="C5"/>
    </sheetView>
  </sheetViews>
  <sheetFormatPr defaultColWidth="8.6640625" defaultRowHeight="13.8"/>
  <cols>
    <col min="1" max="1" width="8.6640625" style="151"/>
    <col min="2" max="2" width="26.6640625" style="151" customWidth="1"/>
    <col min="3" max="3" width="42.6640625" style="151" customWidth="1"/>
    <col min="4" max="4" width="39.5546875" style="151" customWidth="1"/>
    <col min="5" max="5" width="40.6640625" style="151" customWidth="1"/>
    <col min="6" max="6" width="18.33203125" style="151" customWidth="1"/>
    <col min="7" max="7" width="16.6640625" style="151" customWidth="1"/>
    <col min="8" max="9" width="8.6640625" style="151"/>
    <col min="10" max="10" width="25.44140625" style="151" customWidth="1"/>
    <col min="11" max="16384" width="8.6640625" style="151"/>
  </cols>
  <sheetData>
    <row r="1" spans="1:29" s="26" customFormat="1">
      <c r="A1" s="25"/>
      <c r="B1" s="248" t="str">
        <f>INTRODUCTION!F19</f>
        <v>Non-confidential</v>
      </c>
      <c r="C1" s="25"/>
      <c r="D1" s="25"/>
      <c r="E1" s="25"/>
      <c r="F1" s="282" t="s">
        <v>23</v>
      </c>
      <c r="G1" s="283" t="s">
        <v>145</v>
      </c>
      <c r="H1" s="25"/>
      <c r="I1" s="25"/>
      <c r="J1" s="25"/>
      <c r="K1" s="25"/>
      <c r="L1" s="25"/>
      <c r="M1" s="25"/>
      <c r="N1" s="25"/>
      <c r="O1" s="25"/>
      <c r="P1" s="25"/>
      <c r="Q1" s="25"/>
      <c r="R1" s="25"/>
      <c r="S1" s="25"/>
      <c r="T1" s="25"/>
      <c r="U1" s="25"/>
      <c r="V1" s="25"/>
      <c r="W1" s="25"/>
      <c r="X1" s="25"/>
      <c r="Y1" s="25"/>
      <c r="Z1" s="25"/>
      <c r="AA1" s="25"/>
      <c r="AB1" s="25"/>
      <c r="AC1" s="25"/>
    </row>
    <row r="2" spans="1:29">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25"/>
    </row>
    <row r="3" spans="1:29" ht="16.95" customHeight="1">
      <c r="A3" s="29"/>
      <c r="B3" s="603" t="s">
        <v>31</v>
      </c>
      <c r="C3" s="604"/>
      <c r="D3" s="153"/>
      <c r="E3" s="152"/>
      <c r="F3" s="29"/>
      <c r="G3" s="29"/>
      <c r="H3" s="29"/>
      <c r="I3" s="29"/>
      <c r="J3" s="29"/>
      <c r="K3" s="29"/>
      <c r="L3" s="29"/>
      <c r="M3" s="29"/>
      <c r="N3" s="29"/>
      <c r="O3" s="29"/>
      <c r="P3" s="29"/>
      <c r="Q3" s="29"/>
      <c r="R3" s="29"/>
      <c r="S3" s="29"/>
      <c r="T3" s="29"/>
      <c r="U3" s="29"/>
      <c r="V3" s="29"/>
      <c r="W3" s="29"/>
      <c r="X3" s="29"/>
      <c r="Y3" s="29"/>
      <c r="Z3" s="29"/>
      <c r="AA3" s="29"/>
      <c r="AB3" s="29"/>
      <c r="AC3" s="225"/>
    </row>
    <row r="4" spans="1:29" ht="16.95" customHeight="1">
      <c r="A4" s="29"/>
      <c r="B4" s="220" t="s">
        <v>146</v>
      </c>
      <c r="C4" s="621" t="str">
        <f>INTRODUCTION!$E11</f>
        <v>ER0090</v>
      </c>
      <c r="D4" s="153"/>
      <c r="E4" s="236"/>
      <c r="F4" s="29"/>
      <c r="G4" s="29"/>
      <c r="H4" s="29"/>
      <c r="I4" s="29"/>
      <c r="J4" s="29"/>
      <c r="K4" s="29"/>
      <c r="L4" s="29"/>
      <c r="M4" s="29"/>
      <c r="N4" s="29"/>
      <c r="O4" s="29"/>
      <c r="P4" s="29"/>
      <c r="Q4" s="29"/>
      <c r="R4" s="29"/>
      <c r="S4" s="29"/>
      <c r="T4" s="29"/>
      <c r="U4" s="29"/>
      <c r="V4" s="29"/>
      <c r="W4" s="29"/>
      <c r="X4" s="29"/>
      <c r="Y4" s="29"/>
      <c r="Z4" s="29"/>
      <c r="AA4" s="29"/>
      <c r="AB4" s="29"/>
      <c r="AC4" s="225"/>
    </row>
    <row r="5" spans="1:29" ht="16.95" customHeight="1">
      <c r="A5" s="29"/>
      <c r="B5" s="221" t="s">
        <v>147</v>
      </c>
      <c r="C5" s="622">
        <f>INTRODUCTION!$E13</f>
        <v>0</v>
      </c>
      <c r="D5" s="153"/>
      <c r="E5" s="153"/>
      <c r="F5" s="29"/>
      <c r="G5" s="29"/>
      <c r="H5" s="29"/>
      <c r="I5" s="29"/>
      <c r="J5" s="29"/>
      <c r="K5" s="29"/>
      <c r="L5" s="29"/>
      <c r="M5" s="29"/>
      <c r="N5" s="29"/>
      <c r="O5" s="29"/>
      <c r="P5" s="29"/>
      <c r="Q5" s="29"/>
      <c r="R5" s="29"/>
      <c r="S5" s="29"/>
      <c r="T5" s="29"/>
      <c r="U5" s="29"/>
      <c r="V5" s="29"/>
      <c r="W5" s="29"/>
      <c r="X5" s="29"/>
      <c r="Y5" s="29"/>
      <c r="Z5" s="29"/>
      <c r="AA5" s="29"/>
      <c r="AB5" s="29"/>
      <c r="AC5" s="225"/>
    </row>
    <row r="6" spans="1:29" ht="16.95" customHeight="1">
      <c r="A6" s="29"/>
      <c r="B6" s="218" t="s">
        <v>148</v>
      </c>
      <c r="C6" s="621" t="str">
        <f>'INTERNAL USE '!$B13</f>
        <v>01/01/2025 - 31/12/2025</v>
      </c>
      <c r="D6" s="153"/>
      <c r="E6" s="153"/>
      <c r="F6" s="29"/>
      <c r="G6" s="29"/>
      <c r="H6" s="29"/>
      <c r="I6" s="29"/>
      <c r="J6" s="29"/>
      <c r="K6" s="29"/>
      <c r="L6" s="29"/>
      <c r="M6" s="29"/>
      <c r="N6" s="29"/>
      <c r="O6" s="29"/>
      <c r="P6" s="29"/>
      <c r="Q6" s="29"/>
      <c r="R6" s="29"/>
      <c r="S6" s="29"/>
      <c r="T6" s="29"/>
      <c r="U6" s="29"/>
      <c r="V6" s="29"/>
      <c r="W6" s="29"/>
      <c r="X6" s="29"/>
      <c r="Y6" s="29"/>
      <c r="Z6" s="29"/>
      <c r="AA6" s="29"/>
      <c r="AB6" s="29"/>
      <c r="AC6" s="225"/>
    </row>
    <row r="7" spans="1:29" ht="16.95" customHeight="1">
      <c r="A7" s="29"/>
      <c r="B7" s="218" t="s">
        <v>149</v>
      </c>
      <c r="C7" s="621" t="str">
        <f>'INTERNAL USE '!$B9</f>
        <v>01/01/2022 - 31/12/2025</v>
      </c>
      <c r="D7" s="153"/>
      <c r="E7" s="153"/>
      <c r="F7" s="29"/>
      <c r="G7" s="29"/>
      <c r="H7" s="29"/>
      <c r="I7" s="29"/>
      <c r="J7" s="29"/>
      <c r="K7" s="29"/>
      <c r="L7" s="29"/>
      <c r="M7" s="29"/>
      <c r="N7" s="29"/>
      <c r="O7" s="29"/>
      <c r="P7" s="29"/>
      <c r="Q7" s="29"/>
      <c r="R7" s="29"/>
      <c r="S7" s="29"/>
      <c r="T7" s="29"/>
      <c r="U7" s="29"/>
      <c r="V7" s="29"/>
      <c r="W7" s="29"/>
      <c r="X7" s="29"/>
      <c r="Y7" s="29"/>
      <c r="Z7" s="29"/>
      <c r="AA7" s="29"/>
      <c r="AB7" s="29"/>
      <c r="AC7" s="225"/>
    </row>
    <row r="8" spans="1:29" ht="16.95" customHeight="1">
      <c r="A8" s="29"/>
      <c r="B8" s="33"/>
      <c r="C8" s="154"/>
      <c r="D8" s="154"/>
      <c r="E8" s="29"/>
      <c r="F8" s="29"/>
      <c r="G8" s="29"/>
      <c r="H8" s="29"/>
      <c r="I8" s="29"/>
      <c r="J8" s="29"/>
      <c r="K8" s="29"/>
      <c r="L8" s="29"/>
      <c r="M8" s="29"/>
      <c r="N8" s="29"/>
      <c r="O8" s="29"/>
      <c r="P8" s="29"/>
      <c r="Q8" s="29"/>
      <c r="R8" s="29"/>
      <c r="S8" s="29"/>
      <c r="T8" s="29"/>
      <c r="U8" s="29"/>
      <c r="V8" s="29"/>
      <c r="W8" s="29"/>
      <c r="X8" s="29"/>
      <c r="Y8" s="29"/>
      <c r="Z8" s="29"/>
      <c r="AA8" s="29"/>
      <c r="AB8" s="29"/>
      <c r="AC8" s="225"/>
    </row>
    <row r="9" spans="1:29" ht="16.95" customHeight="1">
      <c r="A9" s="29"/>
      <c r="B9" s="284" t="s">
        <v>204</v>
      </c>
      <c r="C9" s="62"/>
      <c r="D9" s="62"/>
      <c r="E9" s="62"/>
      <c r="F9" s="29"/>
      <c r="G9" s="29"/>
      <c r="H9" s="29"/>
      <c r="I9" s="29"/>
      <c r="J9" s="29"/>
      <c r="K9" s="29"/>
      <c r="L9" s="29"/>
      <c r="M9" s="29"/>
      <c r="N9" s="29"/>
      <c r="O9" s="29"/>
      <c r="P9" s="29"/>
      <c r="Q9" s="29"/>
      <c r="R9" s="29"/>
      <c r="S9" s="29"/>
      <c r="T9" s="29"/>
      <c r="U9" s="29"/>
      <c r="V9" s="29"/>
      <c r="W9" s="29"/>
      <c r="X9" s="29"/>
      <c r="Y9" s="29"/>
      <c r="Z9" s="29"/>
      <c r="AA9" s="29"/>
      <c r="AB9" s="29"/>
      <c r="AC9" s="225"/>
    </row>
    <row r="10" spans="1:29" ht="16.95" customHeight="1">
      <c r="A10" s="29"/>
      <c r="B10" s="606" t="s">
        <v>452</v>
      </c>
      <c r="C10" s="523"/>
      <c r="D10" s="523"/>
      <c r="E10" s="607"/>
      <c r="F10" s="29"/>
      <c r="G10" s="29"/>
      <c r="H10" s="29"/>
      <c r="I10" s="29"/>
      <c r="J10" s="29"/>
      <c r="K10" s="29"/>
      <c r="L10" s="29"/>
      <c r="M10" s="29"/>
      <c r="N10" s="29"/>
      <c r="O10" s="29"/>
      <c r="P10" s="29"/>
      <c r="Q10" s="29"/>
      <c r="R10" s="29"/>
      <c r="S10" s="29"/>
      <c r="T10" s="29"/>
      <c r="U10" s="29"/>
      <c r="V10" s="29"/>
      <c r="W10" s="29"/>
      <c r="X10" s="29"/>
      <c r="Y10" s="29"/>
      <c r="Z10" s="29"/>
      <c r="AA10" s="29"/>
      <c r="AB10" s="29"/>
      <c r="AC10" s="225"/>
    </row>
    <row r="11" spans="1:29" ht="16.95" customHeight="1">
      <c r="A11" s="29"/>
      <c r="B11" s="516" t="s">
        <v>453</v>
      </c>
      <c r="C11" s="597"/>
      <c r="D11" s="597"/>
      <c r="E11" s="598"/>
      <c r="F11" s="29"/>
      <c r="G11" s="29"/>
      <c r="H11" s="29"/>
      <c r="I11" s="29"/>
      <c r="J11" s="29"/>
      <c r="K11" s="29"/>
      <c r="L11" s="29"/>
      <c r="M11" s="29"/>
      <c r="N11" s="29"/>
      <c r="O11" s="29"/>
      <c r="P11" s="29"/>
      <c r="Q11" s="29"/>
      <c r="R11" s="29"/>
      <c r="S11" s="29"/>
      <c r="T11" s="29"/>
      <c r="U11" s="29"/>
      <c r="V11" s="29"/>
      <c r="W11" s="29"/>
      <c r="X11" s="29"/>
      <c r="Y11" s="29"/>
      <c r="Z11" s="29"/>
      <c r="AA11" s="29"/>
      <c r="AB11" s="29"/>
      <c r="AC11" s="225"/>
    </row>
    <row r="12" spans="1:29" ht="16.95" customHeight="1">
      <c r="A12" s="29"/>
      <c r="B12" s="516" t="s">
        <v>454</v>
      </c>
      <c r="C12" s="568"/>
      <c r="D12" s="568"/>
      <c r="E12" s="569"/>
      <c r="F12" s="29"/>
      <c r="G12" s="29"/>
      <c r="H12" s="29"/>
      <c r="I12" s="29"/>
      <c r="J12" s="29"/>
      <c r="K12" s="29"/>
      <c r="L12" s="29"/>
      <c r="M12" s="29"/>
      <c r="N12" s="29"/>
      <c r="O12" s="29"/>
      <c r="P12" s="29"/>
      <c r="Q12" s="29"/>
      <c r="R12" s="29"/>
      <c r="S12" s="29"/>
      <c r="T12" s="29"/>
      <c r="U12" s="29"/>
      <c r="V12" s="29"/>
      <c r="W12" s="29"/>
      <c r="X12" s="29"/>
      <c r="Y12" s="29"/>
      <c r="Z12" s="29"/>
      <c r="AA12" s="29"/>
      <c r="AB12" s="29"/>
      <c r="AC12" s="225"/>
    </row>
    <row r="13" spans="1:29" ht="16.95" customHeight="1">
      <c r="A13" s="29"/>
      <c r="B13" s="516" t="s">
        <v>455</v>
      </c>
      <c r="C13" s="568"/>
      <c r="D13" s="568"/>
      <c r="E13" s="569"/>
      <c r="F13" s="29"/>
      <c r="G13" s="29"/>
      <c r="H13" s="29"/>
      <c r="I13" s="29"/>
      <c r="J13" s="29"/>
      <c r="K13" s="29"/>
      <c r="L13" s="29"/>
      <c r="M13" s="29"/>
      <c r="N13" s="29"/>
      <c r="O13" s="29"/>
      <c r="P13" s="29"/>
      <c r="Q13" s="29"/>
      <c r="R13" s="29"/>
      <c r="S13" s="29"/>
      <c r="T13" s="29"/>
      <c r="U13" s="29"/>
      <c r="V13" s="29"/>
      <c r="W13" s="29"/>
      <c r="X13" s="29"/>
      <c r="Y13" s="29"/>
      <c r="Z13" s="29"/>
      <c r="AA13" s="29"/>
      <c r="AB13" s="29"/>
      <c r="AC13" s="225"/>
    </row>
    <row r="14" spans="1:29" ht="16.95" customHeight="1">
      <c r="A14" s="29"/>
      <c r="B14" s="516" t="s">
        <v>456</v>
      </c>
      <c r="C14" s="568"/>
      <c r="D14" s="568"/>
      <c r="E14" s="569"/>
      <c r="F14" s="29"/>
      <c r="G14" s="29"/>
      <c r="H14" s="29"/>
      <c r="I14" s="29"/>
      <c r="J14" s="29"/>
      <c r="K14" s="29"/>
      <c r="L14" s="29"/>
      <c r="M14" s="29"/>
      <c r="N14" s="29"/>
      <c r="O14" s="29"/>
      <c r="P14" s="29"/>
      <c r="Q14" s="29"/>
      <c r="R14" s="29"/>
      <c r="S14" s="29"/>
      <c r="T14" s="29"/>
      <c r="U14" s="29"/>
      <c r="V14" s="29"/>
      <c r="W14" s="29"/>
      <c r="X14" s="29"/>
      <c r="Y14" s="29"/>
      <c r="Z14" s="29"/>
      <c r="AA14" s="29"/>
      <c r="AB14" s="29"/>
      <c r="AC14" s="225"/>
    </row>
    <row r="15" spans="1:29" ht="16.95" customHeight="1">
      <c r="A15" s="29"/>
      <c r="B15" s="516" t="s">
        <v>457</v>
      </c>
      <c r="C15" s="568"/>
      <c r="D15" s="568"/>
      <c r="E15" s="569"/>
      <c r="F15" s="29"/>
      <c r="G15" s="29"/>
      <c r="H15" s="29"/>
      <c r="I15" s="29"/>
      <c r="J15" s="29"/>
      <c r="K15" s="29"/>
      <c r="L15" s="29"/>
      <c r="M15" s="29"/>
      <c r="N15" s="29"/>
      <c r="O15" s="29"/>
      <c r="P15" s="29"/>
      <c r="Q15" s="29"/>
      <c r="R15" s="29"/>
      <c r="S15" s="29"/>
      <c r="T15" s="29"/>
      <c r="U15" s="29"/>
      <c r="V15" s="29"/>
      <c r="W15" s="29"/>
      <c r="X15" s="29"/>
      <c r="Y15" s="29"/>
      <c r="Z15" s="29"/>
      <c r="AA15" s="29"/>
      <c r="AB15" s="29"/>
      <c r="AC15" s="225"/>
    </row>
    <row r="16" spans="1:29" ht="16.95" customHeight="1">
      <c r="A16" s="29"/>
      <c r="B16" s="605" t="s">
        <v>458</v>
      </c>
      <c r="C16" s="597"/>
      <c r="D16" s="597"/>
      <c r="E16" s="598"/>
      <c r="F16" s="29"/>
      <c r="G16" s="29"/>
      <c r="H16" s="29"/>
      <c r="I16" s="29"/>
      <c r="J16" s="29"/>
      <c r="K16" s="29"/>
      <c r="L16" s="29"/>
      <c r="M16" s="29"/>
      <c r="N16" s="29"/>
      <c r="O16" s="29"/>
      <c r="P16" s="29"/>
      <c r="Q16" s="29"/>
      <c r="R16" s="29"/>
      <c r="S16" s="29"/>
      <c r="T16" s="29"/>
      <c r="U16" s="29"/>
      <c r="V16" s="29"/>
      <c r="W16" s="29"/>
      <c r="X16" s="29"/>
      <c r="Y16" s="29"/>
      <c r="Z16" s="29"/>
      <c r="AA16" s="29"/>
      <c r="AB16" s="29"/>
      <c r="AC16" s="225"/>
    </row>
    <row r="17" spans="1:28" ht="16.95" customHeight="1">
      <c r="A17" s="29"/>
      <c r="B17" s="516" t="s">
        <v>459</v>
      </c>
      <c r="C17" s="597"/>
      <c r="D17" s="597"/>
      <c r="E17" s="598"/>
      <c r="F17" s="29"/>
      <c r="G17" s="29"/>
      <c r="H17" s="29"/>
      <c r="I17" s="29"/>
      <c r="J17" s="29"/>
      <c r="K17" s="29"/>
      <c r="L17" s="29"/>
      <c r="M17" s="29"/>
      <c r="N17" s="29"/>
      <c r="O17" s="29"/>
      <c r="P17" s="29"/>
      <c r="Q17" s="29"/>
      <c r="R17" s="29"/>
      <c r="S17" s="29"/>
      <c r="T17" s="29"/>
      <c r="U17" s="29"/>
      <c r="V17" s="29"/>
      <c r="W17" s="29"/>
      <c r="X17" s="29"/>
      <c r="Y17" s="29"/>
      <c r="Z17" s="29"/>
      <c r="AA17" s="29"/>
      <c r="AB17" s="29"/>
    </row>
    <row r="18" spans="1:28" ht="16.95" customHeight="1">
      <c r="A18" s="29"/>
      <c r="B18" s="599" t="s">
        <v>460</v>
      </c>
      <c r="C18" s="600"/>
      <c r="D18" s="600"/>
      <c r="E18" s="601"/>
      <c r="F18" s="29"/>
      <c r="G18" s="29"/>
      <c r="H18" s="29"/>
      <c r="I18" s="29"/>
      <c r="J18" s="29"/>
      <c r="K18" s="29"/>
      <c r="L18" s="29"/>
      <c r="M18" s="29"/>
      <c r="N18" s="29"/>
      <c r="O18" s="29"/>
      <c r="P18" s="29"/>
      <c r="Q18" s="29"/>
      <c r="R18" s="29"/>
      <c r="S18" s="29"/>
      <c r="T18" s="29"/>
      <c r="U18" s="29"/>
      <c r="V18" s="29"/>
      <c r="W18" s="29"/>
      <c r="X18" s="29"/>
      <c r="Y18" s="29"/>
      <c r="Z18" s="29"/>
      <c r="AA18" s="29"/>
      <c r="AB18" s="29"/>
    </row>
    <row r="19" spans="1:28">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row>
    <row r="20" spans="1:28" ht="78" customHeight="1">
      <c r="A20" s="29"/>
      <c r="B20" s="145" t="s">
        <v>461</v>
      </c>
      <c r="C20" s="145" t="s">
        <v>462</v>
      </c>
      <c r="D20" s="145" t="s">
        <v>463</v>
      </c>
      <c r="E20" s="145" t="s">
        <v>464</v>
      </c>
      <c r="F20" s="29"/>
      <c r="G20" s="29"/>
      <c r="H20" s="29"/>
      <c r="I20" s="29"/>
      <c r="J20" s="29"/>
      <c r="K20" s="29"/>
      <c r="L20" s="29"/>
      <c r="M20" s="29"/>
      <c r="N20" s="29"/>
      <c r="O20" s="29"/>
      <c r="P20" s="29"/>
      <c r="Q20" s="29"/>
      <c r="R20" s="29"/>
      <c r="S20" s="29"/>
      <c r="T20" s="29"/>
      <c r="U20" s="29"/>
      <c r="V20" s="29"/>
      <c r="W20" s="29"/>
      <c r="X20" s="29"/>
      <c r="Y20" s="29"/>
      <c r="Z20" s="29"/>
      <c r="AA20" s="225"/>
      <c r="AB20" s="225"/>
    </row>
    <row r="21" spans="1:28" ht="16.95" customHeight="1">
      <c r="A21" s="29"/>
      <c r="B21" s="143" t="s">
        <v>173</v>
      </c>
      <c r="C21" s="143" t="s">
        <v>174</v>
      </c>
      <c r="D21" s="143" t="s">
        <v>175</v>
      </c>
      <c r="E21" s="143" t="s">
        <v>176</v>
      </c>
      <c r="F21" s="29"/>
      <c r="G21" s="29"/>
      <c r="H21" s="29"/>
      <c r="I21" s="29"/>
      <c r="J21" s="29"/>
      <c r="K21" s="29"/>
      <c r="L21" s="29"/>
      <c r="M21" s="29"/>
      <c r="N21" s="29"/>
      <c r="O21" s="29"/>
      <c r="P21" s="29"/>
      <c r="Q21" s="29"/>
      <c r="R21" s="29"/>
      <c r="S21" s="29"/>
      <c r="T21" s="29"/>
      <c r="U21" s="29"/>
      <c r="V21" s="29"/>
      <c r="W21" s="29"/>
      <c r="X21" s="29"/>
      <c r="Y21" s="29"/>
      <c r="Z21" s="29"/>
      <c r="AA21" s="225"/>
      <c r="AB21" s="225"/>
    </row>
    <row r="22" spans="1:28" ht="16.95" customHeight="1">
      <c r="A22" s="29"/>
      <c r="B22" s="240"/>
      <c r="C22" s="240"/>
      <c r="D22" s="240"/>
      <c r="E22" s="240"/>
      <c r="F22" s="29"/>
      <c r="G22" s="29"/>
      <c r="H22" s="29"/>
      <c r="I22" s="29"/>
      <c r="J22" s="29"/>
      <c r="K22" s="29"/>
      <c r="L22" s="29"/>
      <c r="M22" s="29"/>
      <c r="N22" s="29"/>
      <c r="O22" s="29"/>
      <c r="P22" s="29"/>
      <c r="Q22" s="29"/>
      <c r="R22" s="29"/>
      <c r="S22" s="29"/>
      <c r="T22" s="29"/>
      <c r="U22" s="29"/>
      <c r="V22" s="29"/>
      <c r="W22" s="29"/>
      <c r="X22" s="29"/>
      <c r="Y22" s="29"/>
      <c r="Z22" s="29"/>
      <c r="AA22" s="225"/>
      <c r="AB22" s="225"/>
    </row>
    <row r="23" spans="1:28" ht="16.95" customHeight="1">
      <c r="A23" s="29"/>
      <c r="B23" s="240"/>
      <c r="C23" s="240"/>
      <c r="D23" s="240"/>
      <c r="E23" s="240"/>
      <c r="F23" s="29"/>
      <c r="G23" s="29"/>
      <c r="H23" s="29"/>
      <c r="I23" s="29"/>
      <c r="J23" s="29"/>
      <c r="K23" s="29"/>
      <c r="L23" s="29"/>
      <c r="M23" s="29"/>
      <c r="N23" s="29"/>
      <c r="O23" s="29"/>
      <c r="P23" s="29"/>
      <c r="Q23" s="29"/>
      <c r="R23" s="29"/>
      <c r="S23" s="29"/>
      <c r="T23" s="29"/>
      <c r="U23" s="29"/>
      <c r="V23" s="29"/>
      <c r="W23" s="29"/>
      <c r="X23" s="29"/>
      <c r="Y23" s="29"/>
      <c r="Z23" s="29"/>
      <c r="AA23" s="225"/>
      <c r="AB23" s="225"/>
    </row>
    <row r="24" spans="1:28" ht="16.95" customHeight="1">
      <c r="A24" s="29"/>
      <c r="B24" s="240"/>
      <c r="C24" s="240"/>
      <c r="D24" s="240"/>
      <c r="E24" s="240"/>
      <c r="F24" s="29"/>
      <c r="G24" s="29"/>
      <c r="H24" s="29"/>
      <c r="I24" s="29"/>
      <c r="J24" s="29"/>
      <c r="K24" s="29"/>
      <c r="L24" s="29"/>
      <c r="M24" s="29"/>
      <c r="N24" s="29"/>
      <c r="O24" s="29"/>
      <c r="P24" s="29"/>
      <c r="Q24" s="29"/>
      <c r="R24" s="29"/>
      <c r="S24" s="29"/>
      <c r="T24" s="29"/>
      <c r="U24" s="29"/>
      <c r="V24" s="29"/>
      <c r="W24" s="29"/>
      <c r="X24" s="29"/>
      <c r="Y24" s="29"/>
      <c r="Z24" s="29"/>
      <c r="AA24" s="225"/>
      <c r="AB24" s="225"/>
    </row>
    <row r="25" spans="1:28" ht="16.95" customHeight="1">
      <c r="A25" s="29"/>
      <c r="B25" s="240"/>
      <c r="C25" s="240"/>
      <c r="D25" s="240"/>
      <c r="E25" s="240"/>
      <c r="F25" s="29"/>
      <c r="G25" s="29"/>
      <c r="H25" s="29"/>
      <c r="I25" s="29"/>
      <c r="J25" s="29"/>
      <c r="K25" s="29"/>
      <c r="L25" s="29"/>
      <c r="M25" s="29"/>
      <c r="N25" s="29"/>
      <c r="O25" s="29"/>
      <c r="P25" s="29"/>
      <c r="Q25" s="29"/>
      <c r="R25" s="29"/>
      <c r="S25" s="29"/>
      <c r="T25" s="29"/>
      <c r="U25" s="29"/>
      <c r="V25" s="29"/>
      <c r="W25" s="29"/>
      <c r="X25" s="29"/>
      <c r="Y25" s="29"/>
      <c r="Z25" s="29"/>
      <c r="AA25" s="225"/>
      <c r="AB25" s="225"/>
    </row>
    <row r="26" spans="1:28" ht="16.95" customHeight="1">
      <c r="A26" s="29"/>
      <c r="B26" s="240"/>
      <c r="C26" s="240"/>
      <c r="D26" s="240"/>
      <c r="E26" s="240"/>
      <c r="F26" s="29"/>
      <c r="G26" s="29"/>
      <c r="H26" s="29"/>
      <c r="I26" s="29"/>
      <c r="J26" s="29"/>
      <c r="K26" s="29"/>
      <c r="L26" s="29"/>
      <c r="M26" s="29"/>
      <c r="N26" s="29"/>
      <c r="O26" s="29"/>
      <c r="P26" s="29"/>
      <c r="Q26" s="29"/>
      <c r="R26" s="29"/>
      <c r="S26" s="29"/>
      <c r="T26" s="29"/>
      <c r="U26" s="29"/>
      <c r="V26" s="29"/>
      <c r="W26" s="29"/>
      <c r="X26" s="29"/>
      <c r="Y26" s="29"/>
      <c r="Z26" s="29"/>
      <c r="AA26" s="225"/>
      <c r="AB26" s="225"/>
    </row>
    <row r="27" spans="1:28" ht="16.95" customHeight="1">
      <c r="A27" s="29"/>
      <c r="B27" s="240"/>
      <c r="C27" s="240"/>
      <c r="D27" s="240"/>
      <c r="E27" s="240"/>
      <c r="F27" s="29"/>
      <c r="G27" s="29"/>
      <c r="H27" s="29"/>
      <c r="I27" s="29"/>
      <c r="J27" s="29"/>
      <c r="K27" s="29"/>
      <c r="L27" s="29"/>
      <c r="M27" s="29"/>
      <c r="N27" s="29"/>
      <c r="O27" s="29"/>
      <c r="P27" s="29"/>
      <c r="Q27" s="29"/>
      <c r="R27" s="29"/>
      <c r="S27" s="29"/>
      <c r="T27" s="29"/>
      <c r="U27" s="29"/>
      <c r="V27" s="29"/>
      <c r="W27" s="29"/>
      <c r="X27" s="29"/>
      <c r="Y27" s="29"/>
      <c r="Z27" s="29"/>
      <c r="AA27" s="225"/>
      <c r="AB27" s="225"/>
    </row>
    <row r="28" spans="1:28" ht="16.95" customHeight="1">
      <c r="A28" s="29"/>
      <c r="B28" s="240"/>
      <c r="C28" s="240"/>
      <c r="D28" s="240"/>
      <c r="E28" s="240"/>
      <c r="F28" s="29"/>
      <c r="G28" s="29"/>
      <c r="H28" s="29"/>
      <c r="I28" s="29"/>
      <c r="J28" s="29"/>
      <c r="K28" s="29"/>
      <c r="L28" s="29"/>
      <c r="M28" s="29"/>
      <c r="N28" s="29"/>
      <c r="O28" s="29"/>
      <c r="P28" s="29"/>
      <c r="Q28" s="29"/>
      <c r="R28" s="29"/>
      <c r="S28" s="29"/>
      <c r="T28" s="29"/>
      <c r="U28" s="29"/>
      <c r="V28" s="29"/>
      <c r="W28" s="29"/>
      <c r="X28" s="29"/>
      <c r="Y28" s="29"/>
      <c r="Z28" s="29"/>
      <c r="AA28" s="225"/>
      <c r="AB28" s="225"/>
    </row>
    <row r="29" spans="1:28" ht="16.95" customHeight="1">
      <c r="A29" s="29"/>
      <c r="B29" s="240"/>
      <c r="C29" s="240"/>
      <c r="D29" s="240"/>
      <c r="E29" s="240"/>
      <c r="F29" s="29"/>
      <c r="G29" s="29"/>
      <c r="H29" s="29"/>
      <c r="I29" s="29"/>
      <c r="J29" s="29"/>
      <c r="K29" s="29"/>
      <c r="L29" s="29"/>
      <c r="M29" s="29"/>
      <c r="N29" s="29"/>
      <c r="O29" s="29"/>
      <c r="P29" s="29"/>
      <c r="Q29" s="29"/>
      <c r="R29" s="29"/>
      <c r="S29" s="29"/>
      <c r="T29" s="29"/>
      <c r="U29" s="29"/>
      <c r="V29" s="29"/>
      <c r="W29" s="29"/>
      <c r="X29" s="29"/>
      <c r="Y29" s="29"/>
      <c r="Z29" s="29"/>
      <c r="AA29" s="225"/>
      <c r="AB29" s="225"/>
    </row>
    <row r="30" spans="1:28" ht="16.95" customHeight="1">
      <c r="A30" s="29"/>
      <c r="B30" s="36"/>
      <c r="C30" s="240"/>
      <c r="D30" s="36"/>
      <c r="E30" s="107"/>
      <c r="F30" s="29"/>
      <c r="G30" s="29"/>
      <c r="H30" s="29"/>
      <c r="I30" s="29"/>
      <c r="J30" s="29"/>
      <c r="K30" s="29"/>
      <c r="L30" s="29"/>
      <c r="M30" s="29"/>
      <c r="N30" s="29"/>
      <c r="O30" s="29"/>
      <c r="P30" s="29"/>
      <c r="Q30" s="29"/>
      <c r="R30" s="29"/>
      <c r="S30" s="29"/>
      <c r="T30" s="29"/>
      <c r="U30" s="29"/>
      <c r="V30" s="29"/>
      <c r="W30" s="29"/>
      <c r="X30" s="29"/>
      <c r="Y30" s="29"/>
      <c r="Z30" s="29"/>
      <c r="AA30" s="225"/>
      <c r="AB30" s="225"/>
    </row>
    <row r="31" spans="1:28" ht="16.95" customHeight="1">
      <c r="A31" s="29"/>
      <c r="B31" s="36"/>
      <c r="C31" s="240"/>
      <c r="D31" s="36"/>
      <c r="E31" s="107"/>
      <c r="F31" s="29"/>
      <c r="G31" s="29"/>
      <c r="H31" s="29"/>
      <c r="I31" s="29"/>
      <c r="J31" s="29"/>
      <c r="K31" s="29"/>
      <c r="L31" s="29"/>
      <c r="M31" s="29"/>
      <c r="N31" s="29"/>
      <c r="O31" s="29"/>
      <c r="P31" s="29"/>
      <c r="Q31" s="29"/>
      <c r="R31" s="29"/>
      <c r="S31" s="29"/>
      <c r="T31" s="29"/>
      <c r="U31" s="29"/>
      <c r="V31" s="29"/>
      <c r="W31" s="29"/>
      <c r="X31" s="29"/>
      <c r="Y31" s="29"/>
      <c r="Z31" s="29"/>
      <c r="AA31" s="225"/>
      <c r="AB31" s="225"/>
    </row>
    <row r="32" spans="1:28" ht="16.95" customHeight="1">
      <c r="A32" s="29"/>
      <c r="B32" s="241"/>
      <c r="C32" s="240"/>
      <c r="D32" s="36"/>
      <c r="E32" s="107"/>
      <c r="F32" s="29"/>
      <c r="G32" s="29"/>
      <c r="H32" s="29"/>
      <c r="I32" s="29"/>
      <c r="J32" s="29"/>
      <c r="K32" s="29"/>
      <c r="L32" s="29"/>
      <c r="M32" s="29"/>
      <c r="N32" s="29"/>
      <c r="O32" s="29"/>
      <c r="P32" s="29"/>
      <c r="Q32" s="29"/>
      <c r="R32" s="29"/>
      <c r="S32" s="29"/>
      <c r="T32" s="29"/>
      <c r="U32" s="29"/>
      <c r="V32" s="29"/>
      <c r="W32" s="29"/>
      <c r="X32" s="29"/>
      <c r="Y32" s="29"/>
      <c r="Z32" s="29"/>
      <c r="AA32" s="225"/>
      <c r="AB32" s="225"/>
    </row>
    <row r="33" spans="1:28" ht="16.95" customHeight="1">
      <c r="A33" s="29"/>
      <c r="B33" s="225"/>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28" ht="16.95" customHeight="1">
      <c r="A34" s="29"/>
      <c r="B34" s="48" t="s">
        <v>213</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row>
    <row r="35" spans="1:28" ht="16.95" customHeight="1">
      <c r="A35" s="29"/>
      <c r="B35" s="237" t="s">
        <v>173</v>
      </c>
      <c r="C35" s="29" t="s">
        <v>465</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row>
    <row r="36" spans="1:28" ht="31.95" customHeight="1">
      <c r="A36" s="29"/>
      <c r="B36" s="237" t="s">
        <v>174</v>
      </c>
      <c r="C36" s="476" t="s">
        <v>466</v>
      </c>
      <c r="D36" s="476"/>
      <c r="E36" s="476"/>
      <c r="F36" s="593"/>
      <c r="G36" s="602"/>
      <c r="H36" s="602"/>
      <c r="I36" s="602"/>
      <c r="J36" s="602"/>
      <c r="K36" s="602"/>
      <c r="L36" s="602"/>
      <c r="M36" s="29"/>
      <c r="N36" s="29"/>
      <c r="O36" s="29"/>
      <c r="P36" s="29"/>
      <c r="Q36" s="29"/>
      <c r="R36" s="29"/>
      <c r="S36" s="29"/>
      <c r="T36" s="29"/>
      <c r="U36" s="29"/>
      <c r="V36" s="29"/>
      <c r="W36" s="29"/>
      <c r="X36" s="29"/>
      <c r="Y36" s="29"/>
      <c r="Z36" s="29"/>
      <c r="AA36" s="29"/>
      <c r="AB36" s="29"/>
    </row>
    <row r="37" spans="1:28" ht="17.25" customHeight="1">
      <c r="A37" s="29"/>
      <c r="B37" s="256" t="s">
        <v>175</v>
      </c>
      <c r="C37" s="583" t="s">
        <v>467</v>
      </c>
      <c r="D37" s="499"/>
      <c r="E37" s="499"/>
      <c r="F37" s="318"/>
      <c r="G37" s="39"/>
      <c r="H37" s="39"/>
      <c r="I37" s="39"/>
      <c r="J37" s="39"/>
      <c r="K37" s="39"/>
      <c r="L37" s="38"/>
      <c r="M37" s="29"/>
      <c r="N37" s="29"/>
      <c r="O37" s="29"/>
      <c r="P37" s="29"/>
      <c r="Q37" s="29"/>
      <c r="R37" s="29"/>
      <c r="S37" s="29"/>
      <c r="T37" s="29"/>
      <c r="U37" s="29"/>
      <c r="V37" s="29"/>
      <c r="W37" s="29"/>
      <c r="X37" s="29"/>
      <c r="Y37" s="29"/>
      <c r="Z37" s="29"/>
      <c r="AA37" s="29"/>
      <c r="AB37" s="29"/>
    </row>
    <row r="38" spans="1:28" ht="16.95" customHeight="1">
      <c r="A38" s="29"/>
      <c r="B38" s="256" t="s">
        <v>176</v>
      </c>
      <c r="C38" s="476" t="s">
        <v>468</v>
      </c>
      <c r="D38" s="498"/>
      <c r="E38" s="498"/>
      <c r="F38" s="498"/>
      <c r="G38" s="498"/>
      <c r="H38" s="498"/>
      <c r="I38" s="29"/>
      <c r="J38" s="29"/>
      <c r="K38" s="29"/>
      <c r="L38" s="29"/>
      <c r="M38" s="29"/>
      <c r="N38" s="29"/>
      <c r="O38" s="29"/>
      <c r="P38" s="29"/>
      <c r="Q38" s="29"/>
      <c r="R38" s="29"/>
      <c r="S38" s="29"/>
      <c r="T38" s="29"/>
      <c r="U38" s="29"/>
      <c r="V38" s="29"/>
      <c r="W38" s="29"/>
      <c r="X38" s="29"/>
      <c r="Y38" s="29"/>
      <c r="Z38" s="29"/>
      <c r="AA38" s="29"/>
      <c r="AB38" s="29"/>
    </row>
    <row r="39" spans="1:28" ht="30" customHeight="1">
      <c r="A39" s="29"/>
      <c r="B39" s="319"/>
      <c r="C39" s="476"/>
      <c r="D39" s="498"/>
      <c r="E39" s="498"/>
      <c r="F39" s="498"/>
      <c r="G39" s="498"/>
      <c r="H39" s="498"/>
      <c r="I39" s="29"/>
      <c r="J39" s="29"/>
      <c r="K39" s="29"/>
      <c r="L39" s="29"/>
      <c r="M39" s="29"/>
      <c r="N39" s="29"/>
      <c r="O39" s="29"/>
      <c r="P39" s="29"/>
      <c r="Q39" s="29"/>
      <c r="R39" s="29"/>
      <c r="S39" s="29"/>
      <c r="T39" s="29"/>
      <c r="U39" s="29"/>
      <c r="V39" s="29"/>
      <c r="W39" s="29"/>
      <c r="X39" s="29"/>
      <c r="Y39" s="29"/>
      <c r="Z39" s="29"/>
      <c r="AA39" s="29"/>
      <c r="AB39" s="29"/>
    </row>
    <row r="40" spans="1:28">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row>
    <row r="41" spans="1:28">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row>
    <row r="42" spans="1:28">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row>
    <row r="43" spans="1:28">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row>
    <row r="44" spans="1:28">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row>
    <row r="45" spans="1:28">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row>
    <row r="46" spans="1:28">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spans="1:28">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spans="1:28">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row>
    <row r="49" spans="1:28">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row>
    <row r="50" spans="1:28">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row>
    <row r="51" spans="1:28">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row>
    <row r="52" spans="1:28">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row>
    <row r="53" spans="1:28">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row>
    <row r="54" spans="1:28">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row>
    <row r="55" spans="1:28">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row>
    <row r="56" spans="1:28">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row>
    <row r="57" spans="1:28">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row>
    <row r="58" spans="1:28">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row>
    <row r="59" spans="1:28">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row>
    <row r="60" spans="1:28">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row>
    <row r="61" spans="1:28">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row>
    <row r="62" spans="1:28">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row>
    <row r="63" spans="1:28">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row>
    <row r="64" spans="1:28">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row>
    <row r="65" spans="1:28">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row>
    <row r="66" spans="1:28">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row>
    <row r="67" spans="1:28">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row>
    <row r="68" spans="1:28">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row>
    <row r="69" spans="1:28">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row>
    <row r="70" spans="1:28">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row>
    <row r="71" spans="1:28">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row>
    <row r="72" spans="1:28">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row>
    <row r="73" spans="1:28">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row>
    <row r="74" spans="1:28">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row>
    <row r="75" spans="1:28">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row>
    <row r="76" spans="1:28">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row>
    <row r="77" spans="1:28">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row>
    <row r="78" spans="1:28">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row>
    <row r="79" spans="1:28">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row>
  </sheetData>
  <mergeCells count="15">
    <mergeCell ref="B3:C3"/>
    <mergeCell ref="B16:E16"/>
    <mergeCell ref="B10:E10"/>
    <mergeCell ref="B11:E11"/>
    <mergeCell ref="B12:E12"/>
    <mergeCell ref="B13:E13"/>
    <mergeCell ref="B14:E14"/>
    <mergeCell ref="B15:E15"/>
    <mergeCell ref="C39:H39"/>
    <mergeCell ref="B17:E17"/>
    <mergeCell ref="B18:E18"/>
    <mergeCell ref="C36:E36"/>
    <mergeCell ref="F36:L36"/>
    <mergeCell ref="C37:E37"/>
    <mergeCell ref="C38:H38"/>
  </mergeCells>
  <conditionalFormatting sqref="B1">
    <cfRule type="cellIs" dxfId="5" priority="1" operator="equal">
      <formula>"Confidential"</formula>
    </cfRule>
    <cfRule type="cellIs" dxfId="4" priority="2" operator="equal">
      <formula>"Non-confidential"</formula>
    </cfRule>
  </conditionalFormatting>
  <hyperlinks>
    <hyperlink ref="G1" location="Contents!A1" display="Contents " xr:uid="{57968BA4-100F-4C67-A20F-800A25EB1932}"/>
    <hyperlink ref="F1" location="Glossary!A1" display="Glossary" xr:uid="{BCD76726-0735-4E1D-890D-5BC8512B3192}"/>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1FD5BC-B66E-4347-9D33-88A891C4E150}">
          <x14:formula1>
            <xm:f>'INTERNAL USE '!$G$1:$G$6</xm:f>
          </x14:formula1>
          <xm:sqref>C22:C32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AE86-EF36-40B6-B5FC-151A6D15EF51}">
  <sheetPr>
    <tabColor rgb="FFFFC000"/>
  </sheetPr>
  <dimension ref="A1:AD65"/>
  <sheetViews>
    <sheetView workbookViewId="0">
      <selection activeCell="C5" sqref="C5:D5"/>
    </sheetView>
  </sheetViews>
  <sheetFormatPr defaultColWidth="8.6640625" defaultRowHeight="13.8"/>
  <cols>
    <col min="1" max="1" width="9.5546875" style="26" customWidth="1"/>
    <col min="2" max="2" width="24.5546875" style="23" customWidth="1"/>
    <col min="3" max="3" width="21" style="23" customWidth="1"/>
    <col min="4" max="4" width="26.33203125" style="23" customWidth="1"/>
    <col min="5" max="5" width="24.5546875" style="23" customWidth="1"/>
    <col min="6" max="6" width="58.6640625" style="23" customWidth="1"/>
    <col min="7" max="7" width="19.44140625" style="26" customWidth="1"/>
    <col min="8" max="8" width="17.33203125" style="26" customWidth="1"/>
    <col min="9" max="11" width="8.6640625" style="26"/>
    <col min="12" max="12" width="25.44140625" style="26" customWidth="1"/>
    <col min="13" max="19" width="8.6640625" style="26"/>
    <col min="20" max="16384" width="8.6640625" style="23"/>
  </cols>
  <sheetData>
    <row r="1" spans="1:30" s="226" customFormat="1">
      <c r="A1" s="25"/>
      <c r="B1" s="248" t="str">
        <f>INTRODUCTION!F19</f>
        <v>Non-confidential</v>
      </c>
      <c r="C1" s="25"/>
      <c r="D1" s="25"/>
      <c r="E1" s="25"/>
      <c r="F1" s="25"/>
      <c r="G1" s="282" t="s">
        <v>23</v>
      </c>
      <c r="H1" s="283" t="s">
        <v>145</v>
      </c>
      <c r="I1" s="25"/>
      <c r="J1" s="25"/>
      <c r="K1" s="25"/>
      <c r="L1" s="25"/>
      <c r="M1" s="25"/>
      <c r="N1" s="25"/>
      <c r="O1" s="25"/>
      <c r="P1" s="25"/>
      <c r="Q1" s="25"/>
      <c r="R1" s="25"/>
      <c r="S1" s="25"/>
      <c r="T1" s="25"/>
      <c r="U1" s="25"/>
      <c r="V1" s="25"/>
      <c r="W1" s="25"/>
      <c r="X1" s="25"/>
      <c r="Y1" s="25"/>
      <c r="Z1" s="25"/>
      <c r="AA1" s="25"/>
      <c r="AB1" s="25"/>
      <c r="AC1" s="25"/>
      <c r="AD1" s="25"/>
    </row>
    <row r="2" spans="1:30" s="26" customFormat="1">
      <c r="A2" s="25"/>
      <c r="B2" s="25"/>
      <c r="C2" s="25"/>
      <c r="D2" s="25"/>
      <c r="E2" s="25"/>
      <c r="F2" s="27"/>
      <c r="G2" s="27"/>
      <c r="H2" s="25"/>
      <c r="I2" s="25"/>
      <c r="J2" s="25"/>
      <c r="K2" s="25"/>
      <c r="L2" s="25"/>
      <c r="M2" s="25"/>
      <c r="N2" s="25"/>
      <c r="O2" s="25"/>
      <c r="P2" s="25"/>
      <c r="Q2" s="25"/>
      <c r="R2" s="25"/>
      <c r="S2" s="25"/>
      <c r="T2" s="25"/>
      <c r="U2" s="25"/>
      <c r="V2" s="25"/>
      <c r="W2" s="25"/>
      <c r="X2" s="25"/>
      <c r="Y2" s="25"/>
      <c r="Z2" s="25"/>
      <c r="AA2" s="25"/>
      <c r="AB2" s="25"/>
      <c r="AC2" s="25"/>
      <c r="AD2" s="25"/>
    </row>
    <row r="3" spans="1:30" ht="16.95" customHeight="1">
      <c r="A3" s="25"/>
      <c r="B3" s="603" t="s">
        <v>469</v>
      </c>
      <c r="C3" s="608"/>
      <c r="D3" s="609"/>
      <c r="E3" s="28"/>
      <c r="F3" s="236"/>
      <c r="G3" s="25"/>
      <c r="H3" s="25"/>
      <c r="I3" s="25"/>
      <c r="J3" s="25"/>
      <c r="K3" s="25"/>
      <c r="L3" s="25"/>
      <c r="M3" s="25"/>
      <c r="N3" s="25"/>
      <c r="O3" s="25"/>
      <c r="P3" s="25"/>
      <c r="Q3" s="25"/>
      <c r="R3" s="25"/>
      <c r="S3" s="25"/>
      <c r="T3" s="29"/>
      <c r="U3" s="29"/>
      <c r="V3" s="29"/>
      <c r="W3" s="29"/>
      <c r="X3" s="29"/>
      <c r="Y3" s="29"/>
      <c r="Z3" s="29"/>
      <c r="AA3" s="29"/>
      <c r="AB3" s="29"/>
      <c r="AC3" s="29"/>
      <c r="AD3" s="29"/>
    </row>
    <row r="4" spans="1:30" ht="16.95" customHeight="1">
      <c r="A4" s="25"/>
      <c r="B4" s="30" t="s">
        <v>146</v>
      </c>
      <c r="C4" s="610" t="str">
        <f>INTRODUCTION!$E11</f>
        <v>ER0090</v>
      </c>
      <c r="D4" s="521"/>
      <c r="E4" s="31"/>
      <c r="F4" s="25"/>
      <c r="G4" s="25"/>
      <c r="H4" s="25"/>
      <c r="I4" s="25"/>
      <c r="J4" s="25"/>
      <c r="K4" s="25"/>
      <c r="L4" s="25"/>
      <c r="M4" s="25"/>
      <c r="N4" s="25"/>
      <c r="O4" s="25"/>
      <c r="P4" s="25"/>
      <c r="Q4" s="25"/>
      <c r="R4" s="25"/>
      <c r="S4" s="25"/>
      <c r="T4" s="29"/>
      <c r="U4" s="29"/>
      <c r="V4" s="29"/>
      <c r="W4" s="29"/>
      <c r="X4" s="29"/>
      <c r="Y4" s="29"/>
      <c r="Z4" s="29"/>
      <c r="AA4" s="29"/>
      <c r="AB4" s="29"/>
      <c r="AC4" s="29"/>
      <c r="AD4" s="29"/>
    </row>
    <row r="5" spans="1:30" ht="16.95" customHeight="1">
      <c r="A5" s="25"/>
      <c r="B5" s="32" t="s">
        <v>147</v>
      </c>
      <c r="C5" s="610">
        <f>INTRODUCTION!$E13</f>
        <v>0</v>
      </c>
      <c r="D5" s="521"/>
      <c r="E5" s="31"/>
      <c r="F5" s="25"/>
      <c r="G5" s="25"/>
      <c r="H5" s="25"/>
      <c r="I5" s="25"/>
      <c r="J5" s="25"/>
      <c r="K5" s="25"/>
      <c r="L5" s="25"/>
      <c r="M5" s="25"/>
      <c r="N5" s="25"/>
      <c r="O5" s="25"/>
      <c r="P5" s="25"/>
      <c r="Q5" s="25"/>
      <c r="R5" s="25"/>
      <c r="S5" s="25"/>
      <c r="T5" s="29"/>
      <c r="U5" s="29"/>
      <c r="V5" s="29"/>
      <c r="W5" s="29"/>
      <c r="X5" s="29"/>
      <c r="Y5" s="29"/>
      <c r="Z5" s="29"/>
      <c r="AA5" s="29"/>
      <c r="AB5" s="29"/>
      <c r="AC5" s="29"/>
      <c r="AD5" s="29"/>
    </row>
    <row r="6" spans="1:30" ht="16.95" customHeight="1">
      <c r="A6" s="25"/>
      <c r="B6" s="98" t="s">
        <v>148</v>
      </c>
      <c r="C6" s="520" t="str">
        <f>'INTERNAL USE '!$B13</f>
        <v>01/01/2025 - 31/12/2025</v>
      </c>
      <c r="D6" s="521"/>
      <c r="E6" s="31"/>
      <c r="F6" s="25"/>
      <c r="G6" s="25"/>
      <c r="H6" s="25"/>
      <c r="I6" s="25"/>
      <c r="J6" s="25"/>
      <c r="K6" s="25"/>
      <c r="L6" s="25"/>
      <c r="M6" s="25"/>
      <c r="N6" s="25"/>
      <c r="O6" s="25"/>
      <c r="P6" s="25"/>
      <c r="Q6" s="25"/>
      <c r="R6" s="25"/>
      <c r="S6" s="25"/>
      <c r="T6" s="29"/>
      <c r="U6" s="29"/>
      <c r="V6" s="29"/>
      <c r="W6" s="29"/>
      <c r="X6" s="29"/>
      <c r="Y6" s="29"/>
      <c r="Z6" s="29"/>
      <c r="AA6" s="29"/>
      <c r="AB6" s="29"/>
      <c r="AC6" s="29"/>
      <c r="AD6" s="29"/>
    </row>
    <row r="7" spans="1:30" ht="16.95" customHeight="1">
      <c r="A7" s="25"/>
      <c r="B7" s="98" t="s">
        <v>149</v>
      </c>
      <c r="C7" s="520" t="str">
        <f>'INTERNAL USE '!$B9</f>
        <v>01/01/2022 - 31/12/2025</v>
      </c>
      <c r="D7" s="521"/>
      <c r="E7" s="31"/>
      <c r="F7" s="25"/>
      <c r="G7" s="25"/>
      <c r="H7" s="25"/>
      <c r="I7" s="25"/>
      <c r="J7" s="25"/>
      <c r="K7" s="25"/>
      <c r="L7" s="25"/>
      <c r="M7" s="25"/>
      <c r="N7" s="25"/>
      <c r="O7" s="25"/>
      <c r="P7" s="25"/>
      <c r="Q7" s="25"/>
      <c r="R7" s="25"/>
      <c r="S7" s="25"/>
      <c r="T7" s="29"/>
      <c r="U7" s="29"/>
      <c r="V7" s="29"/>
      <c r="W7" s="29"/>
      <c r="X7" s="29"/>
      <c r="Y7" s="29"/>
      <c r="Z7" s="29"/>
      <c r="AA7" s="29"/>
      <c r="AB7" s="29"/>
      <c r="AC7" s="29"/>
      <c r="AD7" s="29"/>
    </row>
    <row r="8" spans="1:30" ht="16.95" customHeight="1">
      <c r="A8" s="25"/>
      <c r="B8" s="33"/>
      <c r="C8" s="34"/>
      <c r="D8" s="34"/>
      <c r="E8" s="25"/>
      <c r="F8" s="25"/>
      <c r="G8" s="25"/>
      <c r="H8" s="25"/>
      <c r="I8" s="25"/>
      <c r="J8" s="25"/>
      <c r="K8" s="25"/>
      <c r="L8" s="25"/>
      <c r="M8" s="25"/>
      <c r="N8" s="25"/>
      <c r="O8" s="25"/>
      <c r="P8" s="25"/>
      <c r="Q8" s="25"/>
      <c r="R8" s="25"/>
      <c r="S8" s="25"/>
      <c r="T8" s="29"/>
      <c r="U8" s="29"/>
      <c r="V8" s="29"/>
      <c r="W8" s="29"/>
      <c r="X8" s="29"/>
      <c r="Y8" s="29"/>
      <c r="Z8" s="29"/>
      <c r="AA8" s="29"/>
      <c r="AB8" s="29"/>
      <c r="AC8" s="29"/>
      <c r="AD8" s="29"/>
    </row>
    <row r="9" spans="1:30" ht="16.95" customHeight="1">
      <c r="A9" s="25"/>
      <c r="B9" s="284" t="s">
        <v>204</v>
      </c>
      <c r="C9" s="35"/>
      <c r="D9" s="35"/>
      <c r="E9" s="35"/>
      <c r="F9" s="35"/>
      <c r="G9" s="35"/>
      <c r="H9" s="25"/>
      <c r="I9" s="25"/>
      <c r="J9" s="25"/>
      <c r="K9" s="25"/>
      <c r="L9" s="25"/>
      <c r="M9" s="25"/>
      <c r="N9" s="25"/>
      <c r="O9" s="25"/>
      <c r="P9" s="25"/>
      <c r="Q9" s="25"/>
      <c r="R9" s="25"/>
      <c r="S9" s="25"/>
      <c r="T9" s="29"/>
      <c r="U9" s="29"/>
      <c r="V9" s="29"/>
      <c r="W9" s="29"/>
      <c r="X9" s="29"/>
      <c r="Y9" s="29"/>
      <c r="Z9" s="29"/>
      <c r="AA9" s="29"/>
      <c r="AB9" s="29"/>
      <c r="AC9" s="29"/>
      <c r="AD9" s="29"/>
    </row>
    <row r="10" spans="1:30" ht="16.95" customHeight="1">
      <c r="A10" s="25"/>
      <c r="B10" s="606" t="s">
        <v>470</v>
      </c>
      <c r="C10" s="523"/>
      <c r="D10" s="523"/>
      <c r="E10" s="523"/>
      <c r="F10" s="607"/>
      <c r="G10" s="39"/>
      <c r="H10" s="25"/>
      <c r="I10" s="25"/>
      <c r="J10" s="25"/>
      <c r="K10" s="25"/>
      <c r="L10" s="25"/>
      <c r="M10" s="25"/>
      <c r="N10" s="25"/>
      <c r="O10" s="25"/>
      <c r="P10" s="25"/>
      <c r="Q10" s="25"/>
      <c r="R10" s="25"/>
      <c r="S10" s="25"/>
      <c r="T10" s="29"/>
      <c r="U10" s="29"/>
      <c r="V10" s="29"/>
      <c r="W10" s="29"/>
      <c r="X10" s="29"/>
      <c r="Y10" s="29"/>
      <c r="Z10" s="29"/>
      <c r="AA10" s="29"/>
      <c r="AB10" s="29"/>
      <c r="AC10" s="29"/>
      <c r="AD10" s="29"/>
    </row>
    <row r="11" spans="1:30" ht="16.95" customHeight="1">
      <c r="A11" s="25"/>
      <c r="B11" s="516" t="s">
        <v>471</v>
      </c>
      <c r="C11" s="597"/>
      <c r="D11" s="597"/>
      <c r="E11" s="597"/>
      <c r="F11" s="598"/>
      <c r="G11" s="230"/>
      <c r="H11" s="25"/>
      <c r="I11" s="25"/>
      <c r="J11" s="25"/>
      <c r="K11" s="25"/>
      <c r="L11" s="25"/>
      <c r="M11" s="25"/>
      <c r="N11" s="25"/>
      <c r="O11" s="25"/>
      <c r="P11" s="25"/>
      <c r="Q11" s="25"/>
      <c r="R11" s="25"/>
      <c r="S11" s="25"/>
      <c r="T11" s="29"/>
      <c r="U11" s="29"/>
      <c r="V11" s="29"/>
      <c r="W11" s="29"/>
      <c r="X11" s="29"/>
      <c r="Y11" s="29"/>
      <c r="Z11" s="29"/>
      <c r="AA11" s="29"/>
      <c r="AB11" s="29"/>
      <c r="AC11" s="29"/>
      <c r="AD11" s="29"/>
    </row>
    <row r="12" spans="1:30" ht="16.95" customHeight="1">
      <c r="A12" s="25"/>
      <c r="B12" s="516" t="s">
        <v>472</v>
      </c>
      <c r="C12" s="597"/>
      <c r="D12" s="597"/>
      <c r="E12" s="597"/>
      <c r="F12" s="598"/>
      <c r="G12" s="230"/>
      <c r="H12" s="25"/>
      <c r="I12" s="25"/>
      <c r="J12" s="25"/>
      <c r="K12" s="25"/>
      <c r="L12" s="25"/>
      <c r="M12" s="25"/>
      <c r="N12" s="25"/>
      <c r="O12" s="25"/>
      <c r="P12" s="25"/>
      <c r="Q12" s="25"/>
      <c r="R12" s="25"/>
      <c r="S12" s="25"/>
      <c r="T12" s="29"/>
      <c r="U12" s="29"/>
      <c r="V12" s="29"/>
      <c r="W12" s="29"/>
      <c r="X12" s="29"/>
      <c r="Y12" s="29"/>
      <c r="Z12" s="29"/>
      <c r="AA12" s="29"/>
      <c r="AB12" s="29"/>
      <c r="AC12" s="29"/>
      <c r="AD12" s="29"/>
    </row>
    <row r="13" spans="1:30" ht="16.95" customHeight="1">
      <c r="A13" s="25"/>
      <c r="B13" s="516" t="s">
        <v>473</v>
      </c>
      <c r="C13" s="597"/>
      <c r="D13" s="597"/>
      <c r="E13" s="597"/>
      <c r="F13" s="598"/>
      <c r="G13" s="230"/>
      <c r="H13" s="25"/>
      <c r="I13" s="25"/>
      <c r="J13" s="25"/>
      <c r="K13" s="25"/>
      <c r="L13" s="25"/>
      <c r="M13" s="25"/>
      <c r="N13" s="25"/>
      <c r="O13" s="25"/>
      <c r="P13" s="25"/>
      <c r="Q13" s="25"/>
      <c r="R13" s="25"/>
      <c r="S13" s="25"/>
      <c r="T13" s="29"/>
      <c r="U13" s="29"/>
      <c r="V13" s="29"/>
      <c r="W13" s="29"/>
      <c r="X13" s="29"/>
      <c r="Y13" s="29"/>
      <c r="Z13" s="29"/>
      <c r="AA13" s="29"/>
      <c r="AB13" s="29"/>
      <c r="AC13" s="29"/>
      <c r="AD13" s="29"/>
    </row>
    <row r="14" spans="1:30" ht="16.95" customHeight="1">
      <c r="A14" s="25"/>
      <c r="B14" s="599" t="s">
        <v>474</v>
      </c>
      <c r="C14" s="600"/>
      <c r="D14" s="600"/>
      <c r="E14" s="600"/>
      <c r="F14" s="601"/>
      <c r="G14" s="230"/>
      <c r="H14" s="25"/>
      <c r="I14" s="25"/>
      <c r="J14" s="25"/>
      <c r="K14" s="25"/>
      <c r="L14" s="25"/>
      <c r="M14" s="25"/>
      <c r="N14" s="25"/>
      <c r="O14" s="25"/>
      <c r="P14" s="25"/>
      <c r="Q14" s="25"/>
      <c r="R14" s="25"/>
      <c r="S14" s="25"/>
      <c r="T14" s="29"/>
      <c r="U14" s="29"/>
      <c r="V14" s="29"/>
      <c r="W14" s="29"/>
      <c r="X14" s="29"/>
      <c r="Y14" s="29"/>
      <c r="Z14" s="29"/>
      <c r="AA14" s="29"/>
      <c r="AB14" s="29"/>
      <c r="AC14" s="29"/>
      <c r="AD14" s="29"/>
    </row>
    <row r="15" spans="1:30" s="26" customFormat="1">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30" ht="78" customHeight="1">
      <c r="A16" s="25"/>
      <c r="B16" s="25"/>
      <c r="C16" s="145" t="s">
        <v>475</v>
      </c>
      <c r="D16" s="145" t="s">
        <v>476</v>
      </c>
      <c r="E16" s="145" t="s">
        <v>477</v>
      </c>
      <c r="F16" s="145" t="s">
        <v>351</v>
      </c>
      <c r="G16" s="231"/>
      <c r="H16" s="25"/>
      <c r="I16" s="25"/>
      <c r="J16" s="25"/>
      <c r="K16" s="25"/>
      <c r="L16" s="25"/>
      <c r="M16" s="25"/>
      <c r="N16" s="25"/>
      <c r="O16" s="25"/>
      <c r="P16" s="25"/>
      <c r="Q16" s="25"/>
      <c r="R16" s="25"/>
      <c r="S16" s="25"/>
      <c r="T16" s="29"/>
      <c r="U16" s="29"/>
      <c r="V16" s="29"/>
      <c r="W16" s="29"/>
      <c r="X16" s="29"/>
      <c r="Y16" s="29"/>
      <c r="Z16" s="29"/>
      <c r="AA16" s="29"/>
      <c r="AB16" s="29"/>
      <c r="AC16" s="29"/>
      <c r="AD16" s="225"/>
    </row>
    <row r="17" spans="1:30" ht="16.95" customHeight="1">
      <c r="A17" s="25"/>
      <c r="B17" s="25"/>
      <c r="C17" s="143" t="s">
        <v>173</v>
      </c>
      <c r="D17" s="143" t="s">
        <v>174</v>
      </c>
      <c r="E17" s="143" t="s">
        <v>175</v>
      </c>
      <c r="F17" s="143" t="s">
        <v>176</v>
      </c>
      <c r="G17" s="232"/>
      <c r="H17" s="25"/>
      <c r="I17" s="25"/>
      <c r="J17" s="25"/>
      <c r="K17" s="25"/>
      <c r="L17" s="25"/>
      <c r="M17" s="25"/>
      <c r="N17" s="25"/>
      <c r="O17" s="25"/>
      <c r="P17" s="25"/>
      <c r="Q17" s="25"/>
      <c r="R17" s="25"/>
      <c r="S17" s="25"/>
      <c r="T17" s="29"/>
      <c r="U17" s="29"/>
      <c r="V17" s="29"/>
      <c r="W17" s="29"/>
      <c r="X17" s="29"/>
      <c r="Y17" s="29"/>
      <c r="Z17" s="29"/>
      <c r="AA17" s="29"/>
      <c r="AB17" s="29"/>
      <c r="AC17" s="29"/>
      <c r="AD17" s="225"/>
    </row>
    <row r="18" spans="1:30" ht="16.95" customHeight="1">
      <c r="A18" s="25"/>
      <c r="B18" s="146" t="s">
        <v>478</v>
      </c>
      <c r="C18" s="242"/>
      <c r="D18" s="242"/>
      <c r="E18" s="242"/>
      <c r="F18" s="242"/>
      <c r="G18" s="233"/>
      <c r="H18" s="25"/>
      <c r="I18" s="25"/>
      <c r="J18" s="25"/>
      <c r="K18" s="25"/>
      <c r="L18" s="25"/>
      <c r="M18" s="25"/>
      <c r="N18" s="25"/>
      <c r="O18" s="25"/>
      <c r="P18" s="25"/>
      <c r="Q18" s="25"/>
      <c r="R18" s="25"/>
      <c r="S18" s="25"/>
      <c r="T18" s="29"/>
      <c r="U18" s="29"/>
      <c r="V18" s="29"/>
      <c r="W18" s="29"/>
      <c r="X18" s="29"/>
      <c r="Y18" s="29"/>
      <c r="Z18" s="29"/>
      <c r="AA18" s="29"/>
      <c r="AB18" s="29"/>
      <c r="AC18" s="29"/>
      <c r="AD18" s="225"/>
    </row>
    <row r="19" spans="1:30" ht="16.95" customHeight="1">
      <c r="A19" s="25"/>
      <c r="B19" s="147" t="s">
        <v>479</v>
      </c>
      <c r="C19" s="243"/>
      <c r="D19" s="36"/>
      <c r="E19" s="36"/>
      <c r="F19" s="107"/>
      <c r="G19" s="234"/>
      <c r="H19" s="25"/>
      <c r="I19" s="25"/>
      <c r="J19" s="25"/>
      <c r="K19" s="25"/>
      <c r="L19" s="25"/>
      <c r="M19" s="25"/>
      <c r="N19" s="25"/>
      <c r="O19" s="25"/>
      <c r="P19" s="25"/>
      <c r="Q19" s="25"/>
      <c r="R19" s="25"/>
      <c r="S19" s="25"/>
      <c r="T19" s="29"/>
      <c r="U19" s="29"/>
      <c r="V19" s="29"/>
      <c r="W19" s="29"/>
      <c r="X19" s="29"/>
      <c r="Y19" s="29"/>
      <c r="Z19" s="29"/>
      <c r="AA19" s="29"/>
      <c r="AB19" s="29"/>
      <c r="AC19" s="29"/>
      <c r="AD19" s="225"/>
    </row>
    <row r="20" spans="1:30" ht="16.95" customHeight="1">
      <c r="A20" s="25"/>
      <c r="B20" s="146" t="s">
        <v>480</v>
      </c>
      <c r="C20" s="242"/>
      <c r="D20" s="242"/>
      <c r="E20" s="242"/>
      <c r="F20" s="242"/>
      <c r="G20" s="233"/>
      <c r="H20" s="25"/>
      <c r="I20" s="25"/>
      <c r="J20" s="25"/>
      <c r="K20" s="25"/>
      <c r="L20" s="25"/>
      <c r="M20" s="25"/>
      <c r="N20" s="25"/>
      <c r="O20" s="25"/>
      <c r="P20" s="25"/>
      <c r="Q20" s="25"/>
      <c r="R20" s="25"/>
      <c r="S20" s="25"/>
      <c r="T20" s="29"/>
      <c r="U20" s="29"/>
      <c r="V20" s="29"/>
      <c r="W20" s="29"/>
      <c r="X20" s="29"/>
      <c r="Y20" s="29"/>
      <c r="Z20" s="29"/>
      <c r="AA20" s="29"/>
      <c r="AB20" s="29"/>
      <c r="AC20" s="29"/>
      <c r="AD20" s="225"/>
    </row>
    <row r="21" spans="1:30" ht="16.95" customHeight="1">
      <c r="A21" s="25"/>
      <c r="B21" s="148" t="s">
        <v>481</v>
      </c>
      <c r="C21" s="36"/>
      <c r="D21" s="36"/>
      <c r="E21" s="36"/>
      <c r="F21" s="107"/>
      <c r="G21" s="234"/>
      <c r="H21" s="25"/>
      <c r="I21" s="25"/>
      <c r="J21" s="25"/>
      <c r="K21" s="25"/>
      <c r="L21" s="25"/>
      <c r="M21" s="25"/>
      <c r="N21" s="25"/>
      <c r="O21" s="25"/>
      <c r="P21" s="25"/>
      <c r="Q21" s="25"/>
      <c r="R21" s="25"/>
      <c r="S21" s="25"/>
      <c r="T21" s="29"/>
      <c r="U21" s="29"/>
      <c r="V21" s="29"/>
      <c r="W21" s="29"/>
      <c r="X21" s="29"/>
      <c r="Y21" s="29"/>
      <c r="Z21" s="29"/>
      <c r="AA21" s="29"/>
      <c r="AB21" s="29"/>
      <c r="AC21" s="29"/>
      <c r="AD21" s="225"/>
    </row>
    <row r="22" spans="1:30" ht="16.95" customHeight="1">
      <c r="A22" s="25"/>
      <c r="B22" s="148" t="s">
        <v>481</v>
      </c>
      <c r="C22" s="36"/>
      <c r="D22" s="36"/>
      <c r="E22" s="36"/>
      <c r="F22" s="107"/>
      <c r="G22" s="234"/>
      <c r="H22" s="25"/>
      <c r="I22" s="25"/>
      <c r="J22" s="25"/>
      <c r="K22" s="25"/>
      <c r="L22" s="25"/>
      <c r="M22" s="25"/>
      <c r="N22" s="25"/>
      <c r="O22" s="25"/>
      <c r="P22" s="25"/>
      <c r="Q22" s="25"/>
      <c r="R22" s="25"/>
      <c r="S22" s="25"/>
      <c r="T22" s="29"/>
      <c r="U22" s="29"/>
      <c r="V22" s="29"/>
      <c r="W22" s="29"/>
      <c r="X22" s="29"/>
      <c r="Y22" s="29"/>
      <c r="Z22" s="29"/>
      <c r="AA22" s="29"/>
      <c r="AB22" s="29"/>
      <c r="AC22" s="29"/>
      <c r="AD22" s="225"/>
    </row>
    <row r="23" spans="1:30" ht="16.95" customHeight="1">
      <c r="A23" s="25"/>
      <c r="B23" s="148"/>
      <c r="C23" s="36"/>
      <c r="D23" s="36"/>
      <c r="E23" s="36"/>
      <c r="F23" s="107"/>
      <c r="G23" s="234"/>
      <c r="H23" s="25"/>
      <c r="I23" s="25"/>
      <c r="J23" s="25"/>
      <c r="K23" s="25"/>
      <c r="L23" s="25"/>
      <c r="M23" s="25"/>
      <c r="N23" s="25"/>
      <c r="O23" s="25"/>
      <c r="P23" s="25"/>
      <c r="Q23" s="25"/>
      <c r="R23" s="25"/>
      <c r="S23" s="25"/>
      <c r="T23" s="29"/>
      <c r="U23" s="29"/>
      <c r="V23" s="29"/>
      <c r="W23" s="29"/>
      <c r="X23" s="29"/>
      <c r="Y23" s="29"/>
      <c r="Z23" s="29"/>
      <c r="AA23" s="29"/>
      <c r="AB23" s="29"/>
      <c r="AC23" s="29"/>
      <c r="AD23" s="225"/>
    </row>
    <row r="24" spans="1:30" ht="16.95" customHeight="1">
      <c r="A24" s="25"/>
      <c r="B24" s="148"/>
      <c r="C24" s="241"/>
      <c r="D24" s="36"/>
      <c r="E24" s="36"/>
      <c r="F24" s="107"/>
      <c r="G24" s="234"/>
      <c r="H24" s="25"/>
      <c r="I24" s="25"/>
      <c r="J24" s="25"/>
      <c r="K24" s="25"/>
      <c r="L24" s="25"/>
      <c r="M24" s="25"/>
      <c r="N24" s="25"/>
      <c r="O24" s="25"/>
      <c r="P24" s="25"/>
      <c r="Q24" s="25"/>
      <c r="R24" s="25"/>
      <c r="S24" s="25"/>
      <c r="T24" s="29"/>
      <c r="U24" s="29"/>
      <c r="V24" s="29"/>
      <c r="W24" s="29"/>
      <c r="X24" s="29"/>
      <c r="Y24" s="29"/>
      <c r="Z24" s="29"/>
      <c r="AA24" s="29"/>
      <c r="AB24" s="29"/>
      <c r="AC24" s="29"/>
      <c r="AD24" s="225"/>
    </row>
    <row r="25" spans="1:30" s="26" customFormat="1" ht="16.95" customHeight="1">
      <c r="A25" s="25"/>
      <c r="B25" s="226"/>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row>
    <row r="26" spans="1:30" s="26" customFormat="1" ht="16.95" customHeight="1">
      <c r="A26" s="25"/>
      <c r="B26" s="37" t="s">
        <v>213</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row>
    <row r="27" spans="1:30" s="26" customFormat="1" ht="16.95" customHeight="1">
      <c r="A27" s="25"/>
      <c r="B27" s="320" t="s">
        <v>173</v>
      </c>
      <c r="C27" s="25" t="s">
        <v>482</v>
      </c>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row>
    <row r="28" spans="1:30" s="26" customFormat="1" ht="59.7" customHeight="1">
      <c r="A28" s="25"/>
      <c r="B28" s="320" t="s">
        <v>174</v>
      </c>
      <c r="C28" s="593" t="s">
        <v>483</v>
      </c>
      <c r="D28" s="593"/>
      <c r="E28" s="593"/>
      <c r="F28" s="593"/>
      <c r="G28" s="318"/>
      <c r="H28" s="305"/>
      <c r="I28" s="38"/>
      <c r="J28" s="38"/>
      <c r="K28" s="38"/>
      <c r="L28" s="38"/>
      <c r="M28" s="38"/>
      <c r="N28" s="38"/>
      <c r="O28" s="25"/>
      <c r="P28" s="25"/>
      <c r="Q28" s="25"/>
      <c r="R28" s="25"/>
      <c r="S28" s="25"/>
      <c r="T28" s="25"/>
      <c r="U28" s="25"/>
      <c r="V28" s="25"/>
      <c r="W28" s="25"/>
      <c r="X28" s="25"/>
      <c r="Y28" s="25"/>
      <c r="Z28" s="25"/>
      <c r="AA28" s="25"/>
      <c r="AB28" s="25"/>
      <c r="AC28" s="25"/>
      <c r="AD28" s="25"/>
    </row>
    <row r="29" spans="1:30" s="26" customFormat="1" ht="56.7" customHeight="1">
      <c r="A29" s="25"/>
      <c r="B29" s="320"/>
      <c r="C29" s="593" t="e" vm="1">
        <v>#VALUE!</v>
      </c>
      <c r="D29" s="500"/>
      <c r="E29" s="500"/>
      <c r="F29" s="318"/>
      <c r="G29" s="318"/>
      <c r="H29" s="305"/>
      <c r="I29" s="38"/>
      <c r="J29" s="38"/>
      <c r="K29" s="38"/>
      <c r="L29" s="38"/>
      <c r="M29" s="38"/>
      <c r="N29" s="38"/>
      <c r="O29" s="25"/>
      <c r="P29" s="25"/>
      <c r="Q29" s="25"/>
      <c r="R29" s="25"/>
      <c r="S29" s="25"/>
      <c r="T29" s="25"/>
      <c r="U29" s="25"/>
      <c r="V29" s="25"/>
      <c r="W29" s="25"/>
      <c r="X29" s="25"/>
      <c r="Y29" s="25"/>
      <c r="Z29" s="25"/>
      <c r="AA29" s="25"/>
      <c r="AB29" s="25"/>
      <c r="AC29" s="25"/>
      <c r="AD29" s="25"/>
    </row>
    <row r="30" spans="1:30" s="26" customFormat="1" ht="16.95" customHeight="1">
      <c r="A30" s="25"/>
      <c r="B30" s="320" t="s">
        <v>175</v>
      </c>
      <c r="C30" s="611" t="s">
        <v>484</v>
      </c>
      <c r="D30" s="612"/>
      <c r="E30" s="612"/>
      <c r="F30" s="612"/>
      <c r="G30" s="229"/>
      <c r="H30" s="318"/>
      <c r="I30" s="39"/>
      <c r="J30" s="39"/>
      <c r="K30" s="39"/>
      <c r="L30" s="39"/>
      <c r="M30" s="39"/>
      <c r="N30" s="38"/>
      <c r="O30" s="25"/>
      <c r="P30" s="25"/>
      <c r="Q30" s="25"/>
      <c r="R30" s="25"/>
      <c r="S30" s="25"/>
      <c r="T30" s="25"/>
      <c r="U30" s="25"/>
      <c r="V30" s="25"/>
      <c r="W30" s="25"/>
      <c r="X30" s="25"/>
      <c r="Y30" s="25"/>
      <c r="Z30" s="25"/>
      <c r="AA30" s="25"/>
      <c r="AB30" s="25"/>
      <c r="AC30" s="25"/>
      <c r="AD30" s="25"/>
    </row>
    <row r="31" spans="1:30" s="26" customFormat="1" ht="16.95" customHeight="1">
      <c r="A31" s="25"/>
      <c r="B31" s="320" t="s">
        <v>176</v>
      </c>
      <c r="C31" s="593" t="s">
        <v>485</v>
      </c>
      <c r="D31" s="518"/>
      <c r="E31" s="518"/>
      <c r="F31" s="518"/>
      <c r="G31" s="518"/>
      <c r="H31" s="518"/>
      <c r="I31" s="518"/>
      <c r="J31" s="518"/>
      <c r="K31" s="25"/>
      <c r="L31" s="25"/>
      <c r="M31" s="25"/>
      <c r="N31" s="25"/>
      <c r="O31" s="25"/>
      <c r="P31" s="25"/>
      <c r="Q31" s="25"/>
      <c r="R31" s="25"/>
      <c r="S31" s="25"/>
      <c r="T31" s="25"/>
      <c r="U31" s="25"/>
      <c r="V31" s="25"/>
      <c r="W31" s="25"/>
      <c r="X31" s="25"/>
      <c r="Y31" s="25"/>
      <c r="Z31" s="25"/>
      <c r="AA31" s="25"/>
      <c r="AB31" s="25"/>
      <c r="AC31" s="25"/>
      <c r="AD31" s="25"/>
    </row>
    <row r="32" spans="1:30" s="26" customFormat="1" ht="30" customHeight="1">
      <c r="A32" s="226"/>
      <c r="B32" s="321"/>
      <c r="C32" s="593"/>
      <c r="D32" s="518"/>
      <c r="E32" s="518"/>
      <c r="F32" s="518"/>
      <c r="G32" s="518"/>
      <c r="H32" s="518"/>
      <c r="I32" s="518"/>
      <c r="J32" s="518"/>
      <c r="K32" s="25"/>
      <c r="L32" s="25"/>
      <c r="M32" s="25"/>
      <c r="N32" s="25"/>
      <c r="O32" s="25"/>
      <c r="P32" s="25"/>
      <c r="Q32" s="25"/>
      <c r="R32" s="25"/>
      <c r="S32" s="25"/>
      <c r="T32" s="25"/>
      <c r="U32" s="25"/>
      <c r="V32" s="25"/>
      <c r="W32" s="25"/>
      <c r="X32" s="25"/>
      <c r="Y32" s="25"/>
      <c r="Z32" s="25"/>
      <c r="AA32" s="25"/>
      <c r="AB32" s="25"/>
      <c r="AC32" s="25"/>
      <c r="AD32" s="25"/>
    </row>
    <row r="33" spans="1:30" s="26" customForma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1:30" s="26" customForma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row>
    <row r="35" spans="1:30" s="26" customForma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row>
    <row r="36" spans="1:30" s="26" customForma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s="26" customForma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row>
    <row r="38" spans="1:30" s="26" customForma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row>
    <row r="39" spans="1:30" s="26" customForma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s="26" customForma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s="26" customForma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s="26" customForma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s="26" customForma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row>
    <row r="44" spans="1:30" s="26" customForma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row>
    <row r="45" spans="1:30" s="26" customForma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row>
    <row r="46" spans="1:30" s="26" customForma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row>
    <row r="47" spans="1:30" s="26" customForma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row>
    <row r="48" spans="1:30" s="26" customForma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row>
    <row r="49" spans="1:30" s="26" customForma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s="26" customForma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s="26" customForma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s="26" customForma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c r="A53" s="25"/>
      <c r="B53" s="29"/>
      <c r="C53" s="29"/>
      <c r="D53" s="29"/>
      <c r="E53" s="29"/>
      <c r="F53" s="29"/>
      <c r="G53" s="25"/>
      <c r="H53" s="25"/>
      <c r="I53" s="25"/>
      <c r="J53" s="25"/>
      <c r="K53" s="25"/>
      <c r="L53" s="25"/>
      <c r="M53" s="25"/>
      <c r="N53" s="25"/>
      <c r="O53" s="25"/>
      <c r="P53" s="25"/>
      <c r="Q53" s="25"/>
      <c r="R53" s="25"/>
      <c r="S53" s="25"/>
      <c r="T53" s="29"/>
      <c r="U53" s="29"/>
      <c r="V53" s="29"/>
      <c r="W53" s="29"/>
      <c r="X53" s="29"/>
      <c r="Y53" s="29"/>
      <c r="Z53" s="29"/>
      <c r="AA53" s="29"/>
      <c r="AB53" s="29"/>
      <c r="AC53" s="29"/>
      <c r="AD53" s="29"/>
    </row>
    <row r="54" spans="1:30">
      <c r="A54" s="25"/>
      <c r="B54" s="29"/>
      <c r="C54" s="29"/>
      <c r="D54" s="29"/>
      <c r="E54" s="29"/>
      <c r="F54" s="29"/>
      <c r="G54" s="25"/>
      <c r="H54" s="25"/>
      <c r="I54" s="25"/>
      <c r="J54" s="25"/>
      <c r="K54" s="25"/>
      <c r="L54" s="25"/>
      <c r="M54" s="25"/>
      <c r="N54" s="25"/>
      <c r="O54" s="25"/>
      <c r="P54" s="25"/>
      <c r="Q54" s="25"/>
      <c r="R54" s="25"/>
      <c r="S54" s="25"/>
      <c r="T54" s="29"/>
      <c r="U54" s="29"/>
      <c r="V54" s="29"/>
      <c r="W54" s="29"/>
      <c r="X54" s="29"/>
      <c r="Y54" s="29"/>
      <c r="Z54" s="29"/>
      <c r="AA54" s="29"/>
      <c r="AB54" s="29"/>
      <c r="AC54" s="29"/>
      <c r="AD54" s="29"/>
    </row>
    <row r="55" spans="1:30">
      <c r="A55" s="25"/>
      <c r="B55" s="29"/>
      <c r="C55" s="29"/>
      <c r="D55" s="29"/>
      <c r="E55" s="29"/>
      <c r="F55" s="29"/>
      <c r="G55" s="25"/>
      <c r="H55" s="25"/>
      <c r="I55" s="25"/>
      <c r="J55" s="25"/>
      <c r="K55" s="25"/>
      <c r="L55" s="25"/>
      <c r="M55" s="25"/>
      <c r="N55" s="25"/>
      <c r="O55" s="25"/>
      <c r="P55" s="25"/>
      <c r="Q55" s="25"/>
      <c r="R55" s="25"/>
      <c r="S55" s="25"/>
      <c r="T55" s="29"/>
      <c r="U55" s="29"/>
      <c r="V55" s="29"/>
      <c r="W55" s="29"/>
      <c r="X55" s="29"/>
      <c r="Y55" s="29"/>
      <c r="Z55" s="29"/>
      <c r="AA55" s="29"/>
      <c r="AB55" s="29"/>
      <c r="AC55" s="29"/>
      <c r="AD55" s="29"/>
    </row>
    <row r="56" spans="1:30">
      <c r="A56" s="25"/>
      <c r="B56" s="29"/>
      <c r="C56" s="29"/>
      <c r="D56" s="29"/>
      <c r="E56" s="29"/>
      <c r="F56" s="29"/>
      <c r="G56" s="25"/>
      <c r="H56" s="25"/>
      <c r="I56" s="25"/>
      <c r="J56" s="25"/>
      <c r="K56" s="25"/>
      <c r="L56" s="25"/>
      <c r="M56" s="25"/>
      <c r="N56" s="25"/>
      <c r="O56" s="25"/>
      <c r="P56" s="25"/>
      <c r="Q56" s="25"/>
      <c r="R56" s="25"/>
      <c r="S56" s="25"/>
      <c r="T56" s="29"/>
      <c r="U56" s="29"/>
      <c r="V56" s="29"/>
      <c r="W56" s="29"/>
      <c r="X56" s="29"/>
      <c r="Y56" s="29"/>
      <c r="Z56" s="29"/>
      <c r="AA56" s="29"/>
      <c r="AB56" s="29"/>
      <c r="AC56" s="29"/>
      <c r="AD56" s="29"/>
    </row>
    <row r="57" spans="1:30">
      <c r="A57" s="25"/>
      <c r="B57" s="29"/>
      <c r="C57" s="29"/>
      <c r="D57" s="29"/>
      <c r="E57" s="29"/>
      <c r="F57" s="29"/>
      <c r="G57" s="25"/>
      <c r="H57" s="25"/>
      <c r="I57" s="25"/>
      <c r="J57" s="25"/>
      <c r="K57" s="25"/>
      <c r="L57" s="25"/>
      <c r="M57" s="25"/>
      <c r="N57" s="25"/>
      <c r="O57" s="25"/>
      <c r="P57" s="25"/>
      <c r="Q57" s="25"/>
      <c r="R57" s="25"/>
      <c r="S57" s="25"/>
      <c r="T57" s="29"/>
      <c r="U57" s="29"/>
      <c r="V57" s="29"/>
      <c r="W57" s="29"/>
      <c r="X57" s="29"/>
      <c r="Y57" s="29"/>
      <c r="Z57" s="29"/>
      <c r="AA57" s="29"/>
      <c r="AB57" s="29"/>
      <c r="AC57" s="29"/>
      <c r="AD57" s="29"/>
    </row>
    <row r="58" spans="1:30">
      <c r="A58" s="25"/>
      <c r="B58" s="29"/>
      <c r="C58" s="29"/>
      <c r="D58" s="29"/>
      <c r="E58" s="29"/>
      <c r="F58" s="29"/>
      <c r="G58" s="25"/>
      <c r="H58" s="25"/>
      <c r="I58" s="25"/>
      <c r="J58" s="25"/>
      <c r="K58" s="25"/>
      <c r="L58" s="25"/>
      <c r="M58" s="25"/>
      <c r="N58" s="25"/>
      <c r="O58" s="25"/>
      <c r="P58" s="25"/>
      <c r="Q58" s="25"/>
      <c r="R58" s="25"/>
      <c r="S58" s="25"/>
      <c r="T58" s="29"/>
      <c r="U58" s="29"/>
      <c r="V58" s="29"/>
      <c r="W58" s="29"/>
      <c r="X58" s="29"/>
      <c r="Y58" s="29"/>
      <c r="Z58" s="29"/>
      <c r="AA58" s="29"/>
      <c r="AB58" s="29"/>
      <c r="AC58" s="29"/>
      <c r="AD58" s="29"/>
    </row>
    <row r="59" spans="1:30">
      <c r="A59" s="25"/>
      <c r="B59" s="29"/>
      <c r="C59" s="29"/>
      <c r="D59" s="29"/>
      <c r="E59" s="29"/>
      <c r="F59" s="29"/>
      <c r="G59" s="25"/>
      <c r="H59" s="25"/>
      <c r="I59" s="25"/>
      <c r="J59" s="25"/>
      <c r="K59" s="25"/>
      <c r="L59" s="25"/>
      <c r="M59" s="25"/>
      <c r="N59" s="25"/>
      <c r="O59" s="25"/>
      <c r="P59" s="25"/>
      <c r="Q59" s="25"/>
      <c r="R59" s="25"/>
      <c r="S59" s="25"/>
      <c r="T59" s="29"/>
      <c r="U59" s="29"/>
      <c r="V59" s="29"/>
      <c r="W59" s="29"/>
      <c r="X59" s="29"/>
      <c r="Y59" s="29"/>
      <c r="Z59" s="29"/>
      <c r="AA59" s="29"/>
      <c r="AB59" s="29"/>
      <c r="AC59" s="29"/>
      <c r="AD59" s="29"/>
    </row>
    <row r="60" spans="1:30">
      <c r="A60" s="25"/>
      <c r="B60" s="29"/>
      <c r="C60" s="29"/>
      <c r="D60" s="29"/>
      <c r="E60" s="29"/>
      <c r="F60" s="29"/>
      <c r="G60" s="25"/>
      <c r="H60" s="25"/>
      <c r="I60" s="25"/>
      <c r="J60" s="25"/>
      <c r="K60" s="25"/>
      <c r="L60" s="25"/>
      <c r="M60" s="25"/>
      <c r="N60" s="25"/>
      <c r="O60" s="25"/>
      <c r="P60" s="25"/>
      <c r="Q60" s="25"/>
      <c r="R60" s="25"/>
      <c r="S60" s="25"/>
      <c r="T60" s="29"/>
      <c r="U60" s="29"/>
      <c r="V60" s="29"/>
      <c r="W60" s="29"/>
      <c r="X60" s="29"/>
      <c r="Y60" s="29"/>
      <c r="Z60" s="29"/>
      <c r="AA60" s="29"/>
      <c r="AB60" s="29"/>
      <c r="AC60" s="29"/>
      <c r="AD60" s="29"/>
    </row>
    <row r="61" spans="1:30">
      <c r="A61" s="25"/>
      <c r="B61" s="29"/>
      <c r="C61" s="29"/>
      <c r="D61" s="29"/>
      <c r="E61" s="29"/>
      <c r="F61" s="29"/>
      <c r="G61" s="25"/>
      <c r="H61" s="25"/>
      <c r="I61" s="25"/>
      <c r="J61" s="25"/>
      <c r="K61" s="25"/>
      <c r="L61" s="25"/>
      <c r="M61" s="25"/>
      <c r="N61" s="25"/>
      <c r="O61" s="25"/>
      <c r="P61" s="25"/>
      <c r="Q61" s="25"/>
      <c r="R61" s="25"/>
      <c r="S61" s="25"/>
      <c r="T61" s="29"/>
      <c r="U61" s="29"/>
      <c r="V61" s="29"/>
      <c r="W61" s="29"/>
      <c r="X61" s="29"/>
      <c r="Y61" s="29"/>
      <c r="Z61" s="29"/>
      <c r="AA61" s="29"/>
      <c r="AB61" s="29"/>
      <c r="AC61" s="29"/>
      <c r="AD61" s="29"/>
    </row>
    <row r="62" spans="1:30">
      <c r="A62" s="25"/>
      <c r="B62" s="29"/>
      <c r="C62" s="29"/>
      <c r="D62" s="29"/>
      <c r="E62" s="29"/>
      <c r="F62" s="29"/>
      <c r="G62" s="25"/>
      <c r="H62" s="25"/>
      <c r="I62" s="25"/>
      <c r="J62" s="25"/>
      <c r="K62" s="25"/>
      <c r="L62" s="25"/>
      <c r="M62" s="25"/>
      <c r="N62" s="25"/>
      <c r="O62" s="25"/>
      <c r="P62" s="25"/>
      <c r="Q62" s="25"/>
      <c r="R62" s="25"/>
      <c r="S62" s="25"/>
      <c r="T62" s="29"/>
      <c r="U62" s="29"/>
      <c r="V62" s="29"/>
      <c r="W62" s="29"/>
      <c r="X62" s="29"/>
      <c r="Y62" s="29"/>
      <c r="Z62" s="29"/>
      <c r="AA62" s="29"/>
      <c r="AB62" s="29"/>
      <c r="AC62" s="29"/>
      <c r="AD62" s="29"/>
    </row>
    <row r="63" spans="1:30">
      <c r="A63" s="25"/>
      <c r="B63" s="29"/>
      <c r="C63" s="29"/>
      <c r="D63" s="29"/>
      <c r="E63" s="29"/>
      <c r="F63" s="29"/>
      <c r="G63" s="25"/>
      <c r="H63" s="25"/>
      <c r="I63" s="25"/>
      <c r="J63" s="25"/>
      <c r="K63" s="25"/>
      <c r="L63" s="25"/>
      <c r="M63" s="25"/>
      <c r="N63" s="25"/>
      <c r="O63" s="25"/>
      <c r="P63" s="25"/>
      <c r="Q63" s="25"/>
      <c r="R63" s="25"/>
      <c r="S63" s="25"/>
      <c r="T63" s="29"/>
      <c r="U63" s="29"/>
      <c r="V63" s="29"/>
      <c r="W63" s="29"/>
      <c r="X63" s="29"/>
      <c r="Y63" s="29"/>
      <c r="Z63" s="29"/>
      <c r="AA63" s="29"/>
      <c r="AB63" s="29"/>
      <c r="AC63" s="29"/>
      <c r="AD63" s="29"/>
    </row>
    <row r="64" spans="1:30">
      <c r="A64" s="25"/>
      <c r="B64" s="29"/>
      <c r="C64" s="29"/>
      <c r="D64" s="29"/>
      <c r="E64" s="29"/>
      <c r="F64" s="29"/>
      <c r="G64" s="25"/>
      <c r="H64" s="25"/>
      <c r="I64" s="25"/>
      <c r="J64" s="25"/>
      <c r="K64" s="25"/>
      <c r="L64" s="25"/>
      <c r="M64" s="25"/>
      <c r="N64" s="25"/>
      <c r="O64" s="25"/>
      <c r="P64" s="25"/>
      <c r="Q64" s="25"/>
      <c r="R64" s="25"/>
      <c r="S64" s="25"/>
      <c r="T64" s="29"/>
      <c r="U64" s="29"/>
      <c r="V64" s="29"/>
      <c r="W64" s="29"/>
      <c r="X64" s="29"/>
      <c r="Y64" s="29"/>
      <c r="Z64" s="29"/>
      <c r="AA64" s="29"/>
      <c r="AB64" s="29"/>
      <c r="AC64" s="29"/>
      <c r="AD64" s="29"/>
    </row>
    <row r="65" spans="1:30">
      <c r="A65" s="25"/>
      <c r="B65" s="29"/>
      <c r="C65" s="29"/>
      <c r="D65" s="29"/>
      <c r="E65" s="29"/>
      <c r="F65" s="29"/>
      <c r="G65" s="25"/>
      <c r="H65" s="25"/>
      <c r="I65" s="25"/>
      <c r="J65" s="25"/>
      <c r="K65" s="25"/>
      <c r="L65" s="25"/>
      <c r="M65" s="25"/>
      <c r="N65" s="25"/>
      <c r="O65" s="25"/>
      <c r="P65" s="25"/>
      <c r="Q65" s="25"/>
      <c r="R65" s="25"/>
      <c r="S65" s="25"/>
      <c r="T65" s="29"/>
      <c r="U65" s="29"/>
      <c r="V65" s="29"/>
      <c r="W65" s="29"/>
      <c r="X65" s="29"/>
      <c r="Y65" s="29"/>
      <c r="Z65" s="29"/>
      <c r="AA65" s="29"/>
      <c r="AB65" s="29"/>
      <c r="AC65" s="29"/>
      <c r="AD65" s="29"/>
    </row>
  </sheetData>
  <mergeCells count="15">
    <mergeCell ref="C32:J32"/>
    <mergeCell ref="B11:F11"/>
    <mergeCell ref="B12:F12"/>
    <mergeCell ref="B14:F14"/>
    <mergeCell ref="C28:F28"/>
    <mergeCell ref="C30:F30"/>
    <mergeCell ref="C31:J31"/>
    <mergeCell ref="C29:E29"/>
    <mergeCell ref="B13:F13"/>
    <mergeCell ref="B10:F10"/>
    <mergeCell ref="B3:D3"/>
    <mergeCell ref="C4:D4"/>
    <mergeCell ref="C5:D5"/>
    <mergeCell ref="C6:D6"/>
    <mergeCell ref="C7:D7"/>
  </mergeCells>
  <conditionalFormatting sqref="B1">
    <cfRule type="cellIs" dxfId="3" priority="1" operator="equal">
      <formula>"Confidential"</formula>
    </cfRule>
    <cfRule type="cellIs" dxfId="2" priority="2" operator="equal">
      <formula>"Non-confidential"</formula>
    </cfRule>
  </conditionalFormatting>
  <hyperlinks>
    <hyperlink ref="H1" location="Contents!A1" display="Contents " xr:uid="{ACCA1C76-22E0-4129-80B0-ECECF820323C}"/>
    <hyperlink ref="G1" location="Glossary!A1" display="Glossary" xr:uid="{C2E0DBC6-E550-40B9-8187-298A72769664}"/>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B816-42B7-49A6-A65F-195D7BD665F9}">
  <sheetPr>
    <tabColor rgb="FF92D050"/>
  </sheetPr>
  <dimension ref="A1:L55"/>
  <sheetViews>
    <sheetView showGridLines="0" workbookViewId="0">
      <selection activeCell="B3" sqref="B3:C3"/>
    </sheetView>
  </sheetViews>
  <sheetFormatPr defaultRowHeight="14.4"/>
  <cols>
    <col min="2" max="2" width="33.6640625" customWidth="1"/>
    <col min="3" max="3" width="117.33203125" customWidth="1"/>
    <col min="4" max="10" width="8.6640625" hidden="1" customWidth="1"/>
  </cols>
  <sheetData>
    <row r="1" spans="1:12" s="254" customFormat="1" ht="16.5" customHeight="1">
      <c r="A1" s="251"/>
      <c r="B1" s="248" t="str">
        <f>INTRODUCTION!F19</f>
        <v>Non-confidential</v>
      </c>
      <c r="C1" s="252"/>
      <c r="D1" s="253"/>
      <c r="K1" s="613" t="s">
        <v>145</v>
      </c>
      <c r="L1" s="614"/>
    </row>
    <row r="2" spans="1:12" s="138" customFormat="1" ht="16.5" customHeight="1">
      <c r="A2" s="222"/>
      <c r="B2" s="262"/>
      <c r="C2" s="262"/>
      <c r="D2"/>
      <c r="E2" s="224"/>
      <c r="F2" s="224"/>
      <c r="G2" s="224"/>
      <c r="H2" s="224"/>
      <c r="I2" s="224"/>
      <c r="J2" s="224"/>
      <c r="K2" s="224"/>
      <c r="L2" s="224"/>
    </row>
    <row r="3" spans="1:12" s="138" customFormat="1" ht="27.6" customHeight="1">
      <c r="A3" s="222"/>
      <c r="B3" s="615" t="s">
        <v>486</v>
      </c>
      <c r="C3" s="615"/>
      <c r="D3"/>
      <c r="E3" s="224"/>
      <c r="F3" s="224"/>
      <c r="G3" s="224"/>
      <c r="H3" s="224"/>
      <c r="I3" s="224"/>
      <c r="J3" s="224"/>
      <c r="K3" s="224"/>
      <c r="L3" s="224"/>
    </row>
    <row r="4" spans="1:12" s="138" customFormat="1" ht="16.95" customHeight="1">
      <c r="A4" s="222"/>
      <c r="B4" s="210"/>
      <c r="C4" s="210"/>
      <c r="D4"/>
      <c r="E4" s="224"/>
      <c r="F4" s="224"/>
      <c r="G4" s="224"/>
      <c r="H4" s="224"/>
      <c r="I4" s="224"/>
      <c r="J4" s="224"/>
      <c r="K4" s="224"/>
      <c r="L4" s="224"/>
    </row>
    <row r="5" spans="1:12" s="141" customFormat="1" ht="16.95" customHeight="1">
      <c r="A5" s="140"/>
      <c r="B5" s="235" t="s">
        <v>487</v>
      </c>
      <c r="C5" s="228" t="s">
        <v>488</v>
      </c>
      <c r="D5" s="214"/>
      <c r="E5" s="214"/>
      <c r="F5" s="214"/>
      <c r="G5" s="214"/>
      <c r="H5" s="214"/>
      <c r="I5" s="214"/>
      <c r="J5" s="214"/>
      <c r="K5" s="142"/>
    </row>
    <row r="6" spans="1:12" s="224" customFormat="1" ht="50.1" customHeight="1">
      <c r="A6" s="222"/>
      <c r="B6" s="213" t="s">
        <v>489</v>
      </c>
      <c r="C6" s="212" t="s">
        <v>490</v>
      </c>
      <c r="D6" s="212"/>
      <c r="E6" s="212"/>
      <c r="F6" s="212"/>
      <c r="G6" s="212"/>
      <c r="H6" s="212"/>
      <c r="I6" s="212"/>
      <c r="J6" s="212"/>
      <c r="K6" s="223"/>
    </row>
    <row r="7" spans="1:12" s="224" customFormat="1" ht="34.200000000000003" customHeight="1">
      <c r="A7" s="222"/>
      <c r="B7" s="213" t="s">
        <v>491</v>
      </c>
      <c r="C7" s="212" t="s">
        <v>492</v>
      </c>
      <c r="D7" s="212"/>
      <c r="E7" s="212"/>
      <c r="F7" s="212"/>
      <c r="G7" s="212"/>
      <c r="H7" s="212"/>
      <c r="I7" s="212"/>
      <c r="J7" s="212"/>
      <c r="K7" s="223"/>
    </row>
    <row r="8" spans="1:12" s="224" customFormat="1" ht="29.7" customHeight="1">
      <c r="A8" s="222"/>
      <c r="B8" s="213" t="s">
        <v>493</v>
      </c>
      <c r="C8" s="212" t="s">
        <v>494</v>
      </c>
      <c r="D8" s="212"/>
      <c r="E8" s="212"/>
      <c r="F8" s="212"/>
      <c r="G8" s="212"/>
      <c r="H8" s="212"/>
      <c r="I8" s="212"/>
      <c r="J8" s="212"/>
      <c r="K8" s="223"/>
    </row>
    <row r="9" spans="1:12" s="224" customFormat="1" ht="45" customHeight="1">
      <c r="A9" s="222"/>
      <c r="B9" s="213" t="s">
        <v>495</v>
      </c>
      <c r="C9" s="212" t="s">
        <v>496</v>
      </c>
      <c r="D9" s="212"/>
      <c r="E9" s="212"/>
      <c r="F9" s="212"/>
      <c r="G9" s="212"/>
      <c r="H9" s="212"/>
      <c r="I9" s="212"/>
      <c r="J9" s="212"/>
      <c r="K9" s="223"/>
    </row>
    <row r="10" spans="1:12" s="224" customFormat="1" ht="19.95" customHeight="1">
      <c r="A10" s="222"/>
      <c r="B10" s="213" t="s">
        <v>497</v>
      </c>
      <c r="C10" s="212" t="s">
        <v>498</v>
      </c>
      <c r="D10" s="212"/>
      <c r="E10" s="212"/>
      <c r="F10" s="212"/>
      <c r="G10" s="212"/>
      <c r="H10" s="212"/>
      <c r="I10" s="212"/>
      <c r="J10" s="212"/>
      <c r="K10" s="223"/>
    </row>
    <row r="11" spans="1:12" s="224" customFormat="1" ht="33.6" customHeight="1">
      <c r="A11" s="222"/>
      <c r="B11" s="213" t="s">
        <v>499</v>
      </c>
      <c r="C11" s="212" t="s">
        <v>500</v>
      </c>
      <c r="D11" s="212"/>
      <c r="E11" s="212"/>
      <c r="F11" s="212"/>
      <c r="G11" s="212"/>
      <c r="H11" s="212"/>
      <c r="I11" s="212"/>
      <c r="J11" s="212"/>
      <c r="K11" s="223"/>
    </row>
    <row r="12" spans="1:12" s="224" customFormat="1" ht="33" customHeight="1">
      <c r="A12" s="222"/>
      <c r="B12" s="213" t="s">
        <v>501</v>
      </c>
      <c r="C12" s="212" t="s">
        <v>502</v>
      </c>
      <c r="D12" s="212"/>
      <c r="E12" s="212"/>
      <c r="F12" s="212"/>
      <c r="G12" s="212"/>
      <c r="H12" s="212"/>
      <c r="I12" s="212"/>
      <c r="J12" s="212"/>
      <c r="K12" s="223"/>
    </row>
    <row r="13" spans="1:12" s="224" customFormat="1" ht="19.2" customHeight="1">
      <c r="A13" s="222"/>
      <c r="B13" s="213" t="s">
        <v>503</v>
      </c>
      <c r="C13" s="212" t="s">
        <v>504</v>
      </c>
      <c r="D13" s="212"/>
      <c r="E13" s="212"/>
      <c r="F13" s="212"/>
      <c r="G13" s="212"/>
      <c r="H13" s="212"/>
      <c r="I13" s="212"/>
      <c r="J13" s="212"/>
      <c r="K13" s="223"/>
    </row>
    <row r="14" spans="1:12" s="224" customFormat="1" ht="50.1" customHeight="1">
      <c r="A14" s="222"/>
      <c r="B14" s="213" t="s">
        <v>505</v>
      </c>
      <c r="C14" s="212" t="s">
        <v>506</v>
      </c>
      <c r="D14" s="212"/>
      <c r="E14" s="212"/>
      <c r="F14" s="212"/>
      <c r="G14" s="212"/>
      <c r="H14" s="212"/>
      <c r="I14" s="212"/>
      <c r="J14" s="212"/>
      <c r="K14" s="223"/>
    </row>
    <row r="15" spans="1:12" s="224" customFormat="1" ht="16.95" customHeight="1">
      <c r="A15" s="222"/>
      <c r="B15" s="213" t="s">
        <v>507</v>
      </c>
      <c r="C15" s="212" t="s">
        <v>508</v>
      </c>
      <c r="D15" s="212"/>
      <c r="E15" s="212"/>
      <c r="F15" s="212"/>
      <c r="G15" s="212"/>
      <c r="H15" s="212"/>
      <c r="I15" s="212"/>
      <c r="J15" s="212"/>
      <c r="K15" s="223"/>
    </row>
    <row r="16" spans="1:12" s="224" customFormat="1" ht="31.2" customHeight="1">
      <c r="A16" s="222"/>
      <c r="B16" s="213" t="s">
        <v>509</v>
      </c>
      <c r="C16" s="212" t="s">
        <v>510</v>
      </c>
      <c r="D16" s="212"/>
      <c r="E16" s="212"/>
      <c r="F16" s="212"/>
      <c r="G16" s="212"/>
      <c r="H16" s="212"/>
      <c r="I16" s="212"/>
      <c r="J16" s="212"/>
      <c r="K16" s="223"/>
    </row>
    <row r="17" spans="1:11" s="224" customFormat="1" ht="31.95" customHeight="1">
      <c r="A17" s="222"/>
      <c r="B17" s="213" t="s">
        <v>511</v>
      </c>
      <c r="C17" s="212" t="s">
        <v>512</v>
      </c>
      <c r="D17" s="212"/>
      <c r="E17" s="212"/>
      <c r="F17" s="212"/>
      <c r="G17" s="212"/>
      <c r="H17" s="212"/>
      <c r="I17" s="212"/>
      <c r="J17" s="212"/>
      <c r="K17" s="223"/>
    </row>
    <row r="18" spans="1:11" s="224" customFormat="1" ht="37.950000000000003" customHeight="1">
      <c r="A18" s="222"/>
      <c r="B18" s="213" t="s">
        <v>250</v>
      </c>
      <c r="C18" s="212" t="s">
        <v>513</v>
      </c>
      <c r="D18" s="212"/>
      <c r="E18" s="212"/>
      <c r="F18" s="212"/>
      <c r="G18" s="212"/>
      <c r="H18" s="212"/>
      <c r="I18" s="212"/>
      <c r="J18" s="212"/>
      <c r="K18" s="223"/>
    </row>
    <row r="19" spans="1:11" s="224" customFormat="1" ht="22.2" customHeight="1">
      <c r="A19" s="222"/>
      <c r="B19" s="213" t="s">
        <v>514</v>
      </c>
      <c r="C19" s="212" t="s">
        <v>515</v>
      </c>
      <c r="D19" s="212"/>
      <c r="E19" s="212"/>
      <c r="F19" s="212"/>
      <c r="G19" s="212"/>
      <c r="H19" s="212"/>
      <c r="I19" s="212"/>
      <c r="J19" s="212"/>
      <c r="K19" s="223"/>
    </row>
    <row r="20" spans="1:11" s="224" customFormat="1" ht="50.1" customHeight="1">
      <c r="A20" s="222"/>
      <c r="B20" s="213" t="s">
        <v>516</v>
      </c>
      <c r="C20" s="212" t="s">
        <v>517</v>
      </c>
      <c r="D20" s="212"/>
      <c r="E20" s="212"/>
      <c r="F20" s="212"/>
      <c r="G20" s="212"/>
      <c r="H20" s="212"/>
      <c r="I20" s="212"/>
      <c r="J20" s="212"/>
      <c r="K20" s="223"/>
    </row>
    <row r="21" spans="1:11" s="224" customFormat="1" ht="50.1" customHeight="1">
      <c r="A21" s="222"/>
      <c r="B21" s="213" t="s">
        <v>518</v>
      </c>
      <c r="C21" s="212" t="s">
        <v>519</v>
      </c>
      <c r="D21" s="211"/>
      <c r="E21" s="211"/>
      <c r="F21" s="211"/>
      <c r="G21" s="211"/>
      <c r="H21" s="211"/>
      <c r="I21" s="211"/>
      <c r="J21" s="211"/>
      <c r="K21" s="223"/>
    </row>
    <row r="22" spans="1:11" s="224" customFormat="1" ht="20.7" customHeight="1">
      <c r="A22" s="222"/>
      <c r="B22" s="213" t="s">
        <v>520</v>
      </c>
      <c r="C22" s="212" t="s">
        <v>521</v>
      </c>
      <c r="D22" s="216"/>
      <c r="E22" s="216"/>
      <c r="F22" s="216"/>
      <c r="G22" s="216"/>
      <c r="H22" s="216"/>
      <c r="I22" s="216"/>
      <c r="J22" s="216"/>
      <c r="K22" s="223"/>
    </row>
    <row r="23" spans="1:11" s="224" customFormat="1" ht="36" customHeight="1">
      <c r="A23" s="222"/>
      <c r="B23" s="213" t="s">
        <v>522</v>
      </c>
      <c r="C23" s="212" t="s">
        <v>523</v>
      </c>
      <c r="D23" s="211"/>
      <c r="E23" s="211"/>
      <c r="F23" s="211"/>
      <c r="G23" s="211"/>
      <c r="H23" s="211"/>
      <c r="I23" s="211"/>
      <c r="J23" s="211"/>
      <c r="K23" s="223"/>
    </row>
    <row r="24" spans="1:11" s="224" customFormat="1" ht="21" customHeight="1">
      <c r="A24" s="222"/>
      <c r="B24" s="213" t="s">
        <v>524</v>
      </c>
      <c r="C24" s="212" t="s">
        <v>525</v>
      </c>
      <c r="D24" s="211"/>
      <c r="E24" s="211"/>
      <c r="F24" s="211"/>
      <c r="G24" s="211"/>
      <c r="H24" s="211"/>
      <c r="I24" s="211"/>
      <c r="J24" s="211"/>
      <c r="K24" s="223"/>
    </row>
    <row r="25" spans="1:11" s="224" customFormat="1" ht="19.95" customHeight="1">
      <c r="A25" s="222"/>
      <c r="B25" s="213" t="s">
        <v>526</v>
      </c>
      <c r="C25" s="212" t="s">
        <v>527</v>
      </c>
      <c r="D25" s="216"/>
      <c r="E25" s="216"/>
      <c r="F25" s="216"/>
      <c r="G25" s="216"/>
      <c r="H25" s="216"/>
      <c r="I25" s="216"/>
      <c r="J25" s="216"/>
      <c r="K25" s="223"/>
    </row>
    <row r="26" spans="1:11" s="224" customFormat="1" ht="33" customHeight="1">
      <c r="A26" s="222"/>
      <c r="B26" s="213" t="s">
        <v>528</v>
      </c>
      <c r="C26" s="212" t="s">
        <v>529</v>
      </c>
      <c r="D26" s="211"/>
      <c r="E26" s="211"/>
      <c r="F26" s="211"/>
      <c r="G26" s="211"/>
      <c r="H26" s="211"/>
      <c r="I26" s="211"/>
      <c r="J26" s="211"/>
      <c r="K26" s="223"/>
    </row>
    <row r="27" spans="1:11" s="224" customFormat="1" ht="36" customHeight="1">
      <c r="A27" s="222"/>
      <c r="B27" s="213" t="s">
        <v>530</v>
      </c>
      <c r="C27" s="212" t="s">
        <v>531</v>
      </c>
      <c r="D27" s="211"/>
      <c r="E27" s="211"/>
      <c r="F27" s="211"/>
      <c r="G27" s="211"/>
      <c r="H27" s="211"/>
      <c r="I27" s="211"/>
      <c r="J27" s="211"/>
      <c r="K27" s="223"/>
    </row>
    <row r="28" spans="1:11" s="224" customFormat="1" ht="21.6" customHeight="1">
      <c r="A28" s="222"/>
      <c r="B28" s="213" t="s">
        <v>532</v>
      </c>
      <c r="C28" s="212" t="s">
        <v>533</v>
      </c>
      <c r="D28" s="211"/>
      <c r="E28" s="211"/>
      <c r="F28" s="211"/>
      <c r="G28" s="211"/>
      <c r="H28" s="211"/>
      <c r="I28" s="211"/>
      <c r="J28" s="211"/>
      <c r="K28" s="223"/>
    </row>
    <row r="29" spans="1:11" s="224" customFormat="1" ht="33" customHeight="1">
      <c r="A29" s="222"/>
      <c r="B29" s="213" t="s">
        <v>534</v>
      </c>
      <c r="C29" s="212" t="s">
        <v>535</v>
      </c>
      <c r="D29" s="211"/>
      <c r="E29" s="211"/>
      <c r="F29" s="211"/>
      <c r="G29" s="211"/>
      <c r="H29" s="211"/>
      <c r="I29" s="211"/>
      <c r="J29" s="211"/>
      <c r="K29" s="223"/>
    </row>
    <row r="30" spans="1:11" s="224" customFormat="1" ht="20.7" customHeight="1">
      <c r="A30" s="222"/>
      <c r="B30" s="213" t="s">
        <v>30</v>
      </c>
      <c r="C30" s="212" t="s">
        <v>536</v>
      </c>
      <c r="D30" s="211"/>
      <c r="E30" s="211"/>
      <c r="F30" s="211"/>
      <c r="G30" s="211"/>
      <c r="H30" s="211"/>
      <c r="I30" s="211"/>
      <c r="J30" s="211"/>
      <c r="K30" s="223"/>
    </row>
    <row r="31" spans="1:11" s="224" customFormat="1" ht="19.95" customHeight="1">
      <c r="A31" s="222"/>
      <c r="B31" s="213" t="s">
        <v>537</v>
      </c>
      <c r="C31" s="212" t="s">
        <v>538</v>
      </c>
      <c r="D31" s="211"/>
      <c r="E31" s="211"/>
      <c r="F31" s="211"/>
      <c r="G31" s="211"/>
      <c r="H31" s="211"/>
      <c r="I31" s="211"/>
      <c r="J31" s="211"/>
      <c r="K31" s="223"/>
    </row>
    <row r="32" spans="1:11" s="224" customFormat="1" ht="19.95" customHeight="1">
      <c r="A32" s="222"/>
      <c r="B32" s="213" t="s">
        <v>539</v>
      </c>
      <c r="C32" s="212" t="s">
        <v>540</v>
      </c>
      <c r="D32" s="211"/>
      <c r="E32" s="211"/>
      <c r="F32" s="211"/>
      <c r="G32" s="211"/>
      <c r="H32" s="211"/>
      <c r="I32" s="211"/>
      <c r="J32" s="211"/>
      <c r="K32" s="223"/>
    </row>
    <row r="33" spans="1:11" s="224" customFormat="1" ht="49.95" customHeight="1">
      <c r="A33" s="222"/>
      <c r="B33" s="213" t="s">
        <v>541</v>
      </c>
      <c r="C33" s="212" t="s">
        <v>542</v>
      </c>
      <c r="D33" s="216"/>
      <c r="E33" s="216"/>
      <c r="F33" s="216"/>
      <c r="G33" s="216"/>
      <c r="H33" s="216"/>
      <c r="I33" s="216"/>
      <c r="J33" s="216"/>
      <c r="K33" s="223"/>
    </row>
    <row r="34" spans="1:11" s="224" customFormat="1" ht="33" customHeight="1">
      <c r="A34" s="222"/>
      <c r="B34" s="213" t="s">
        <v>543</v>
      </c>
      <c r="C34" s="212" t="s">
        <v>544</v>
      </c>
      <c r="D34" s="211"/>
      <c r="E34" s="211"/>
      <c r="F34" s="211"/>
      <c r="G34" s="211"/>
      <c r="H34" s="211"/>
      <c r="I34" s="211"/>
      <c r="J34" s="211"/>
      <c r="K34" s="223"/>
    </row>
    <row r="35" spans="1:11" s="224" customFormat="1" ht="50.1" customHeight="1">
      <c r="A35" s="222"/>
      <c r="B35" s="213" t="s">
        <v>545</v>
      </c>
      <c r="C35" s="212" t="s">
        <v>546</v>
      </c>
      <c r="D35" s="211"/>
      <c r="E35" s="211"/>
      <c r="F35" s="211"/>
      <c r="G35" s="211"/>
      <c r="H35" s="211"/>
      <c r="I35" s="211"/>
      <c r="J35" s="211"/>
      <c r="K35" s="223"/>
    </row>
    <row r="36" spans="1:11" s="224" customFormat="1" ht="34.950000000000003" customHeight="1">
      <c r="A36" s="222"/>
      <c r="B36" s="213" t="s">
        <v>547</v>
      </c>
      <c r="C36" s="212" t="s">
        <v>548</v>
      </c>
      <c r="D36" s="211"/>
      <c r="E36" s="211"/>
      <c r="F36" s="211"/>
      <c r="G36" s="211"/>
      <c r="H36" s="211"/>
      <c r="I36" s="211"/>
      <c r="J36" s="211"/>
      <c r="K36" s="223"/>
    </row>
    <row r="37" spans="1:11" s="224" customFormat="1" ht="49.95" customHeight="1">
      <c r="A37" s="222"/>
      <c r="B37" s="213" t="s">
        <v>549</v>
      </c>
      <c r="C37" s="212" t="s">
        <v>550</v>
      </c>
      <c r="D37" s="211"/>
      <c r="E37" s="211"/>
      <c r="F37" s="211"/>
      <c r="G37" s="211"/>
      <c r="H37" s="211"/>
      <c r="I37" s="211"/>
      <c r="J37" s="211"/>
      <c r="K37" s="223"/>
    </row>
    <row r="38" spans="1:11" s="224" customFormat="1" ht="37.200000000000003" customHeight="1">
      <c r="A38" s="222"/>
      <c r="B38" s="213" t="s">
        <v>551</v>
      </c>
      <c r="C38" s="212" t="s">
        <v>552</v>
      </c>
      <c r="D38" s="216"/>
      <c r="E38" s="216"/>
      <c r="F38" s="216"/>
      <c r="G38" s="216"/>
      <c r="H38" s="216"/>
      <c r="I38" s="216"/>
      <c r="J38" s="216"/>
      <c r="K38" s="223"/>
    </row>
    <row r="39" spans="1:11" s="224" customFormat="1" ht="50.1" customHeight="1">
      <c r="A39" s="222"/>
      <c r="B39" s="213" t="s">
        <v>553</v>
      </c>
      <c r="C39" s="212" t="s">
        <v>554</v>
      </c>
      <c r="D39" s="211"/>
      <c r="E39" s="211"/>
      <c r="F39" s="211"/>
      <c r="G39" s="211"/>
      <c r="H39" s="211"/>
      <c r="I39" s="211"/>
      <c r="J39" s="211"/>
      <c r="K39" s="223"/>
    </row>
    <row r="40" spans="1:11" s="224" customFormat="1" ht="33.6" customHeight="1">
      <c r="A40" s="222"/>
      <c r="B40" s="213" t="s">
        <v>555</v>
      </c>
      <c r="C40" s="212" t="s">
        <v>556</v>
      </c>
      <c r="D40" s="211"/>
      <c r="E40" s="211"/>
      <c r="F40" s="211"/>
      <c r="G40" s="211"/>
      <c r="H40" s="211"/>
      <c r="I40" s="211"/>
      <c r="J40" s="211"/>
      <c r="K40" s="223"/>
    </row>
    <row r="41" spans="1:11" s="224" customFormat="1" ht="22.95" customHeight="1">
      <c r="A41" s="222"/>
      <c r="B41" s="213" t="s">
        <v>557</v>
      </c>
      <c r="C41" s="212" t="s">
        <v>558</v>
      </c>
      <c r="D41" s="211"/>
      <c r="E41" s="211"/>
      <c r="F41" s="211"/>
      <c r="G41" s="211"/>
      <c r="H41" s="211"/>
      <c r="I41" s="211"/>
      <c r="J41" s="211"/>
      <c r="K41" s="223"/>
    </row>
    <row r="42" spans="1:11" s="224" customFormat="1" ht="50.1" customHeight="1">
      <c r="A42" s="222"/>
      <c r="B42" s="213" t="s">
        <v>559</v>
      </c>
      <c r="C42" s="212" t="s">
        <v>560</v>
      </c>
      <c r="D42" s="211"/>
      <c r="E42" s="211"/>
      <c r="F42" s="211"/>
      <c r="G42" s="211"/>
      <c r="H42" s="211"/>
      <c r="I42" s="211"/>
      <c r="J42" s="211"/>
      <c r="K42" s="223"/>
    </row>
    <row r="43" spans="1:11" s="224" customFormat="1" ht="60" customHeight="1">
      <c r="A43" s="222"/>
      <c r="B43" s="213" t="s">
        <v>561</v>
      </c>
      <c r="C43" s="212" t="s">
        <v>562</v>
      </c>
      <c r="D43" s="211"/>
      <c r="E43" s="211"/>
      <c r="F43" s="211"/>
      <c r="G43" s="211"/>
      <c r="H43" s="211"/>
      <c r="I43" s="211"/>
      <c r="J43" s="211"/>
      <c r="K43" s="223"/>
    </row>
    <row r="44" spans="1:11" s="224" customFormat="1" ht="33" customHeight="1">
      <c r="A44" s="222"/>
      <c r="B44" s="213" t="s">
        <v>16</v>
      </c>
      <c r="C44" s="212" t="s">
        <v>563</v>
      </c>
      <c r="D44" s="211"/>
      <c r="E44" s="211"/>
      <c r="F44" s="211"/>
      <c r="G44" s="211"/>
      <c r="H44" s="211"/>
      <c r="I44" s="211"/>
      <c r="J44" s="211"/>
      <c r="K44" s="223"/>
    </row>
    <row r="45" spans="1:11" s="224" customFormat="1" ht="38.700000000000003" customHeight="1">
      <c r="A45" s="222"/>
      <c r="B45" s="213" t="s">
        <v>564</v>
      </c>
      <c r="C45" s="212" t="s">
        <v>565</v>
      </c>
      <c r="D45" s="211"/>
      <c r="E45" s="211"/>
      <c r="F45" s="211"/>
      <c r="G45" s="211"/>
      <c r="H45" s="211"/>
      <c r="I45" s="211"/>
      <c r="J45" s="211"/>
      <c r="K45" s="223"/>
    </row>
    <row r="46" spans="1:11" s="224" customFormat="1" ht="37.950000000000003" customHeight="1">
      <c r="A46" s="222"/>
      <c r="B46" s="217" t="s">
        <v>566</v>
      </c>
      <c r="C46" s="212" t="s">
        <v>567</v>
      </c>
      <c r="D46" s="211"/>
      <c r="E46" s="211"/>
      <c r="F46" s="211"/>
      <c r="G46" s="211"/>
      <c r="H46" s="211"/>
      <c r="I46" s="211"/>
      <c r="J46" s="211"/>
      <c r="K46" s="223"/>
    </row>
    <row r="47" spans="1:11" s="224" customFormat="1" ht="19.2" customHeight="1">
      <c r="A47" s="222"/>
      <c r="B47" s="217" t="s">
        <v>568</v>
      </c>
      <c r="C47" s="212" t="s">
        <v>569</v>
      </c>
      <c r="D47" s="211"/>
      <c r="E47" s="211"/>
      <c r="F47" s="211"/>
      <c r="G47" s="211"/>
      <c r="H47" s="211"/>
      <c r="I47" s="211"/>
      <c r="J47" s="211"/>
      <c r="K47" s="223"/>
    </row>
    <row r="48" spans="1:11" s="224" customFormat="1" ht="60" customHeight="1">
      <c r="A48" s="222"/>
      <c r="B48" s="213" t="s">
        <v>570</v>
      </c>
      <c r="C48" s="212" t="s">
        <v>571</v>
      </c>
      <c r="D48" s="211"/>
      <c r="E48" s="211"/>
      <c r="F48" s="211"/>
      <c r="G48" s="211"/>
      <c r="H48" s="211"/>
      <c r="I48" s="211"/>
      <c r="J48" s="211"/>
      <c r="K48" s="223"/>
    </row>
    <row r="49" spans="1:11" s="224" customFormat="1" ht="36" customHeight="1">
      <c r="A49" s="222"/>
      <c r="B49" s="213" t="s">
        <v>572</v>
      </c>
      <c r="C49" s="212" t="s">
        <v>573</v>
      </c>
      <c r="D49" s="211"/>
      <c r="E49" s="211"/>
      <c r="F49" s="211"/>
      <c r="G49" s="211"/>
      <c r="H49" s="211"/>
      <c r="I49" s="211"/>
      <c r="J49" s="211"/>
      <c r="K49" s="223"/>
    </row>
    <row r="50" spans="1:11" s="224" customFormat="1" ht="37.200000000000003" customHeight="1">
      <c r="A50" s="222"/>
      <c r="B50" s="213" t="s">
        <v>574</v>
      </c>
      <c r="C50" s="212" t="s">
        <v>575</v>
      </c>
      <c r="D50" s="211"/>
      <c r="E50" s="211"/>
      <c r="F50" s="211"/>
      <c r="G50" s="211"/>
      <c r="H50" s="211"/>
      <c r="I50" s="211"/>
      <c r="J50" s="211"/>
      <c r="K50" s="223"/>
    </row>
    <row r="51" spans="1:11" s="224" customFormat="1" ht="33.6" customHeight="1">
      <c r="A51" s="222"/>
      <c r="B51" s="213" t="s">
        <v>576</v>
      </c>
      <c r="C51" s="212" t="s">
        <v>577</v>
      </c>
      <c r="D51" s="211"/>
      <c r="E51" s="211"/>
      <c r="F51" s="211"/>
      <c r="G51" s="211"/>
      <c r="H51" s="211"/>
      <c r="I51" s="211"/>
      <c r="J51" s="211"/>
      <c r="K51" s="223"/>
    </row>
    <row r="52" spans="1:11" s="224" customFormat="1" ht="21" customHeight="1">
      <c r="A52" s="222"/>
      <c r="B52" s="217" t="s">
        <v>578</v>
      </c>
      <c r="C52" s="212" t="s">
        <v>579</v>
      </c>
      <c r="D52" s="211"/>
      <c r="E52" s="211"/>
      <c r="F52" s="211"/>
      <c r="G52" s="211"/>
      <c r="H52" s="211"/>
      <c r="I52" s="211"/>
      <c r="J52" s="211"/>
      <c r="K52" s="223"/>
    </row>
    <row r="53" spans="1:11" s="224" customFormat="1" ht="53.7" customHeight="1">
      <c r="A53" s="222"/>
      <c r="B53" s="213" t="s">
        <v>580</v>
      </c>
      <c r="C53" s="212" t="s">
        <v>581</v>
      </c>
      <c r="D53" s="211"/>
      <c r="E53" s="211"/>
      <c r="F53" s="211"/>
      <c r="G53" s="211"/>
      <c r="H53" s="211"/>
      <c r="I53" s="211"/>
      <c r="J53" s="211"/>
      <c r="K53" s="223"/>
    </row>
    <row r="54" spans="1:11" s="224" customFormat="1" ht="22.95" customHeight="1">
      <c r="A54" s="222"/>
      <c r="B54" s="213" t="s">
        <v>582</v>
      </c>
      <c r="C54" s="212" t="s">
        <v>583</v>
      </c>
      <c r="D54" s="211"/>
      <c r="E54" s="211"/>
      <c r="F54" s="211"/>
      <c r="G54" s="211"/>
      <c r="H54" s="211"/>
      <c r="I54" s="211"/>
      <c r="J54" s="211"/>
      <c r="K54" s="223"/>
    </row>
    <row r="55" spans="1:11" s="224" customFormat="1" ht="37.950000000000003" customHeight="1">
      <c r="A55" s="222"/>
      <c r="B55" s="213" t="s">
        <v>584</v>
      </c>
      <c r="C55" s="212" t="s">
        <v>585</v>
      </c>
      <c r="D55" s="211"/>
      <c r="E55" s="211"/>
      <c r="F55" s="211"/>
      <c r="G55" s="211"/>
      <c r="H55" s="211"/>
      <c r="I55" s="211"/>
      <c r="J55" s="211"/>
      <c r="K55" s="223"/>
    </row>
  </sheetData>
  <mergeCells count="2">
    <mergeCell ref="K1:L1"/>
    <mergeCell ref="B3:C3"/>
  </mergeCells>
  <conditionalFormatting sqref="B1">
    <cfRule type="cellIs" dxfId="1" priority="1" operator="equal">
      <formula>"Confidential"</formula>
    </cfRule>
    <cfRule type="cellIs" dxfId="0" priority="2" operator="equal">
      <formula>"Non-confidential"</formula>
    </cfRule>
  </conditionalFormatting>
  <hyperlinks>
    <hyperlink ref="K1" location="Contents!A1" display="Contents page" xr:uid="{6D21A350-D3F3-4790-8BCA-A52866AE8E61}"/>
    <hyperlink ref="K1:L1" location="Contents!A1" display="Contents " xr:uid="{63A611EB-B53B-4881-AFC5-A60F79B491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DD15-FC5C-4A9F-980C-3B398D1D39CF}">
  <dimension ref="A2:T320"/>
  <sheetViews>
    <sheetView showGridLines="0" workbookViewId="0">
      <selection activeCell="B2" sqref="B2:O2"/>
    </sheetView>
  </sheetViews>
  <sheetFormatPr defaultColWidth="8.44140625" defaultRowHeight="16.5" customHeight="1"/>
  <cols>
    <col min="1" max="10" width="9.44140625" style="138" customWidth="1"/>
    <col min="11" max="11" width="9.44140625" customWidth="1"/>
    <col min="12" max="14" width="9.44140625" style="138" customWidth="1"/>
    <col min="15" max="15" width="13.44140625" style="138" customWidth="1"/>
    <col min="16" max="19" width="8.44140625" style="138"/>
    <col min="20" max="20" width="22.44140625" style="138" hidden="1" customWidth="1"/>
    <col min="21" max="16384" width="8.44140625" style="138"/>
  </cols>
  <sheetData>
    <row r="2" spans="1:16" ht="34.200000000000003" customHeight="1">
      <c r="A2" s="222"/>
      <c r="B2" s="453" t="s">
        <v>25</v>
      </c>
      <c r="C2" s="453"/>
      <c r="D2" s="453"/>
      <c r="E2" s="453"/>
      <c r="F2" s="453"/>
      <c r="G2" s="453"/>
      <c r="H2" s="453"/>
      <c r="I2" s="453"/>
      <c r="J2" s="453"/>
      <c r="K2" s="453"/>
      <c r="L2" s="453"/>
      <c r="M2" s="453"/>
      <c r="N2" s="453"/>
      <c r="O2" s="453"/>
      <c r="P2" s="224"/>
    </row>
    <row r="3" spans="1:16" ht="16.5" customHeight="1">
      <c r="A3" s="222"/>
      <c r="B3" s="262"/>
      <c r="C3" s="262"/>
      <c r="D3" s="262"/>
      <c r="E3" s="262"/>
      <c r="F3" s="262"/>
      <c r="G3" s="262"/>
      <c r="H3" s="262"/>
      <c r="I3" s="262"/>
      <c r="J3" s="262"/>
      <c r="K3" s="262"/>
      <c r="L3" s="262"/>
      <c r="M3" s="262"/>
      <c r="N3" s="262"/>
      <c r="O3" s="262"/>
      <c r="P3" s="224"/>
    </row>
    <row r="4" spans="1:16" ht="16.5" customHeight="1">
      <c r="A4" s="222"/>
      <c r="B4" s="262"/>
      <c r="C4" s="262"/>
      <c r="D4" s="262"/>
      <c r="E4" s="262"/>
      <c r="F4" s="262"/>
      <c r="G4" s="262"/>
      <c r="H4" s="262"/>
      <c r="I4" s="262"/>
      <c r="J4" s="262"/>
      <c r="K4" s="262"/>
      <c r="L4" s="262"/>
      <c r="M4" s="262"/>
      <c r="N4" s="262"/>
      <c r="O4" s="262"/>
      <c r="P4" s="224"/>
    </row>
    <row r="5" spans="1:16" ht="16.95" customHeight="1">
      <c r="A5" s="222"/>
      <c r="B5" s="262"/>
      <c r="C5" s="262"/>
      <c r="D5" s="262"/>
      <c r="E5" s="262"/>
      <c r="F5" s="262"/>
      <c r="G5" s="262"/>
      <c r="H5" s="262"/>
      <c r="I5" s="262"/>
      <c r="J5" s="262"/>
      <c r="K5" s="262"/>
      <c r="L5" s="262"/>
      <c r="M5" s="262"/>
      <c r="N5" s="262"/>
      <c r="O5" s="262"/>
      <c r="P5" s="224"/>
    </row>
    <row r="6" spans="1:16" ht="16.95" customHeight="1">
      <c r="A6" s="222"/>
      <c r="B6" s="365" t="s">
        <v>32</v>
      </c>
      <c r="C6" s="365"/>
      <c r="D6" s="365"/>
      <c r="E6" s="365"/>
      <c r="F6" s="365"/>
      <c r="G6" s="365"/>
      <c r="H6" s="365"/>
      <c r="I6" s="365"/>
      <c r="J6" s="365"/>
      <c r="K6" s="365"/>
      <c r="L6" s="365"/>
      <c r="M6" s="365"/>
      <c r="N6" s="365"/>
      <c r="O6" s="365"/>
      <c r="P6" s="224"/>
    </row>
    <row r="7" spans="1:16" ht="16.95" customHeight="1">
      <c r="A7" s="222"/>
      <c r="B7" s="366" t="s">
        <v>33</v>
      </c>
      <c r="C7" s="367"/>
      <c r="D7" s="367"/>
      <c r="E7" s="367"/>
      <c r="F7" s="367"/>
      <c r="G7" s="367"/>
      <c r="H7" s="367"/>
      <c r="I7" s="367"/>
      <c r="J7" s="367"/>
      <c r="K7" s="367"/>
      <c r="L7" s="367"/>
      <c r="M7" s="367"/>
      <c r="N7" s="367"/>
      <c r="O7" s="368"/>
      <c r="P7"/>
    </row>
    <row r="8" spans="1:16" ht="30.6" customHeight="1">
      <c r="A8" s="222"/>
      <c r="B8" s="207">
        <v>1</v>
      </c>
      <c r="C8" s="369" t="s">
        <v>34</v>
      </c>
      <c r="D8" s="370"/>
      <c r="E8" s="370"/>
      <c r="F8" s="370"/>
      <c r="G8" s="370"/>
      <c r="H8" s="370"/>
      <c r="I8" s="370"/>
      <c r="J8" s="370"/>
      <c r="K8" s="370"/>
      <c r="L8" s="370"/>
      <c r="M8" s="370"/>
      <c r="N8" s="370"/>
      <c r="O8" s="371"/>
      <c r="P8"/>
    </row>
    <row r="9" spans="1:16" ht="16.95" customHeight="1">
      <c r="A9" s="222"/>
      <c r="B9" s="207">
        <v>2</v>
      </c>
      <c r="C9" s="369" t="s">
        <v>35</v>
      </c>
      <c r="D9" s="370"/>
      <c r="E9" s="370"/>
      <c r="F9" s="370"/>
      <c r="G9" s="370"/>
      <c r="H9" s="370"/>
      <c r="I9" s="370"/>
      <c r="J9" s="370"/>
      <c r="K9" s="370"/>
      <c r="L9" s="370"/>
      <c r="M9" s="370"/>
      <c r="N9" s="370"/>
      <c r="O9" s="371"/>
      <c r="P9"/>
    </row>
    <row r="10" spans="1:16" ht="38.700000000000003" customHeight="1">
      <c r="A10" s="222"/>
      <c r="B10" s="207">
        <v>3</v>
      </c>
      <c r="C10" s="369" t="s">
        <v>36</v>
      </c>
      <c r="D10" s="370"/>
      <c r="E10" s="370"/>
      <c r="F10" s="370"/>
      <c r="G10" s="370"/>
      <c r="H10" s="370"/>
      <c r="I10" s="370"/>
      <c r="J10" s="370"/>
      <c r="K10" s="370"/>
      <c r="L10" s="370"/>
      <c r="M10" s="370"/>
      <c r="N10" s="370"/>
      <c r="O10" s="371"/>
      <c r="P10"/>
    </row>
    <row r="11" spans="1:16" ht="63" customHeight="1">
      <c r="A11" s="222"/>
      <c r="B11" s="207">
        <v>4</v>
      </c>
      <c r="C11" s="369" t="s">
        <v>37</v>
      </c>
      <c r="D11" s="370"/>
      <c r="E11" s="370"/>
      <c r="F11" s="370"/>
      <c r="G11" s="370"/>
      <c r="H11" s="370"/>
      <c r="I11" s="370"/>
      <c r="J11" s="370"/>
      <c r="K11" s="370"/>
      <c r="L11" s="370"/>
      <c r="M11" s="370"/>
      <c r="N11" s="370"/>
      <c r="O11" s="371"/>
      <c r="P11"/>
    </row>
    <row r="12" spans="1:16" ht="34.200000000000003" customHeight="1">
      <c r="A12" s="222"/>
      <c r="B12" s="208">
        <v>5</v>
      </c>
      <c r="C12" s="374" t="s">
        <v>38</v>
      </c>
      <c r="D12" s="374"/>
      <c r="E12" s="374"/>
      <c r="F12" s="374"/>
      <c r="G12" s="374"/>
      <c r="H12" s="374"/>
      <c r="I12" s="374"/>
      <c r="J12" s="374"/>
      <c r="K12" s="374"/>
      <c r="L12" s="374"/>
      <c r="M12" s="374"/>
      <c r="N12" s="374"/>
      <c r="O12" s="375"/>
      <c r="P12"/>
    </row>
    <row r="13" spans="1:16" ht="16.5" customHeight="1">
      <c r="A13" s="222"/>
      <c r="B13" s="224"/>
      <c r="C13" s="224"/>
      <c r="D13" s="224"/>
      <c r="E13" s="224"/>
      <c r="F13" s="224"/>
      <c r="G13" s="224"/>
      <c r="H13" s="262"/>
      <c r="I13"/>
      <c r="J13"/>
      <c r="L13"/>
      <c r="M13"/>
      <c r="N13"/>
      <c r="O13"/>
      <c r="P13" s="52"/>
    </row>
    <row r="14" spans="1:16" ht="16.5" customHeight="1">
      <c r="A14" s="222"/>
      <c r="B14" s="376" t="s">
        <v>39</v>
      </c>
      <c r="C14" s="377"/>
      <c r="D14" s="377"/>
      <c r="E14" s="377"/>
      <c r="F14" s="377"/>
      <c r="G14" s="377"/>
      <c r="H14" s="377"/>
      <c r="I14" s="377"/>
      <c r="J14" s="377"/>
      <c r="K14" s="377"/>
      <c r="L14" s="377"/>
      <c r="M14" s="377"/>
      <c r="N14" s="377"/>
      <c r="O14" s="378"/>
      <c r="P14" s="224"/>
    </row>
    <row r="15" spans="1:16" ht="16.95" customHeight="1">
      <c r="A15" s="222"/>
      <c r="B15" s="372" t="s">
        <v>40</v>
      </c>
      <c r="C15" s="372"/>
      <c r="D15" s="372"/>
      <c r="E15" s="372"/>
      <c r="F15" s="372"/>
      <c r="G15" s="372"/>
      <c r="H15" s="372"/>
      <c r="I15" s="373" t="s">
        <v>41</v>
      </c>
      <c r="J15" s="373"/>
      <c r="K15" s="373"/>
      <c r="L15" s="373"/>
      <c r="M15" s="373"/>
      <c r="N15" s="373"/>
      <c r="O15" s="373"/>
      <c r="P15" s="224"/>
    </row>
    <row r="16" spans="1:16" ht="23.7" customHeight="1">
      <c r="A16" s="222"/>
      <c r="B16" s="372" t="s">
        <v>42</v>
      </c>
      <c r="C16" s="372"/>
      <c r="D16" s="372"/>
      <c r="E16" s="372"/>
      <c r="F16" s="372"/>
      <c r="G16" s="372"/>
      <c r="H16" s="372"/>
      <c r="I16" s="372" t="s">
        <v>43</v>
      </c>
      <c r="J16" s="372"/>
      <c r="K16" s="372"/>
      <c r="L16" s="372"/>
      <c r="M16" s="372"/>
      <c r="N16" s="372"/>
      <c r="O16" s="372"/>
      <c r="P16" s="224"/>
    </row>
    <row r="17" spans="1:15" ht="34.200000000000003" customHeight="1">
      <c r="A17" s="222"/>
      <c r="B17" s="372" t="s">
        <v>44</v>
      </c>
      <c r="C17" s="372"/>
      <c r="D17" s="372"/>
      <c r="E17" s="372"/>
      <c r="F17" s="372"/>
      <c r="G17" s="372"/>
      <c r="H17" s="372"/>
      <c r="I17" s="373" t="s">
        <v>45</v>
      </c>
      <c r="J17" s="373"/>
      <c r="K17" s="373"/>
      <c r="L17" s="373"/>
      <c r="M17" s="373"/>
      <c r="N17" s="373"/>
      <c r="O17" s="373"/>
    </row>
    <row r="18" spans="1:15" ht="33.6" customHeight="1">
      <c r="A18" s="222"/>
      <c r="B18" s="372" t="s">
        <v>46</v>
      </c>
      <c r="C18" s="372"/>
      <c r="D18" s="372"/>
      <c r="E18" s="372"/>
      <c r="F18" s="372"/>
      <c r="G18" s="372"/>
      <c r="H18" s="372"/>
      <c r="I18" s="373" t="s">
        <v>47</v>
      </c>
      <c r="J18" s="373"/>
      <c r="K18" s="373"/>
      <c r="L18" s="373"/>
      <c r="M18" s="373"/>
      <c r="N18" s="373"/>
      <c r="O18" s="373"/>
    </row>
    <row r="19" spans="1:15" ht="16.95" customHeight="1">
      <c r="A19" s="222"/>
      <c r="B19" s="372" t="s">
        <v>48</v>
      </c>
      <c r="C19" s="372"/>
      <c r="D19" s="372"/>
      <c r="E19" s="372"/>
      <c r="F19" s="372"/>
      <c r="G19" s="372"/>
      <c r="H19" s="372"/>
      <c r="I19" s="373" t="s">
        <v>49</v>
      </c>
      <c r="J19" s="373"/>
      <c r="K19" s="373"/>
      <c r="L19" s="373"/>
      <c r="M19" s="373"/>
      <c r="N19" s="373"/>
      <c r="O19" s="373"/>
    </row>
    <row r="20" spans="1:15" ht="16.5" customHeight="1">
      <c r="A20" s="222"/>
      <c r="B20" s="262"/>
      <c r="C20" s="262"/>
      <c r="D20" s="262"/>
      <c r="E20" s="262"/>
      <c r="F20" s="262"/>
      <c r="G20" s="262"/>
      <c r="H20" s="262"/>
      <c r="I20" s="262"/>
      <c r="J20" s="262"/>
      <c r="K20" s="262"/>
      <c r="L20" s="200"/>
      <c r="M20" s="200"/>
      <c r="N20" s="200"/>
      <c r="O20" s="200"/>
    </row>
    <row r="21" spans="1:15" ht="16.5" customHeight="1">
      <c r="A21" s="222"/>
      <c r="B21" s="400" t="s">
        <v>50</v>
      </c>
      <c r="C21" s="401"/>
      <c r="D21" s="401"/>
      <c r="E21" s="401"/>
      <c r="F21" s="401"/>
      <c r="G21" s="401"/>
      <c r="H21" s="401"/>
      <c r="I21" s="401"/>
      <c r="J21" s="401"/>
      <c r="K21" s="401"/>
      <c r="L21" s="401"/>
      <c r="M21" s="401"/>
      <c r="N21" s="401"/>
      <c r="O21" s="402"/>
    </row>
    <row r="22" spans="1:15" ht="16.5" customHeight="1">
      <c r="A22" s="222"/>
      <c r="B22" s="403" t="s">
        <v>51</v>
      </c>
      <c r="C22" s="404"/>
      <c r="D22" s="404"/>
      <c r="E22" s="404"/>
      <c r="F22" s="404"/>
      <c r="G22" s="404"/>
      <c r="H22" s="404"/>
      <c r="I22" s="404"/>
      <c r="J22" s="404"/>
      <c r="K22" s="404"/>
      <c r="L22" s="404"/>
      <c r="M22" s="404"/>
      <c r="N22" s="404"/>
      <c r="O22" s="405"/>
    </row>
    <row r="23" spans="1:15" ht="16.5" customHeight="1">
      <c r="A23" s="222"/>
      <c r="B23" s="406"/>
      <c r="C23" s="407"/>
      <c r="D23" s="407"/>
      <c r="E23" s="407"/>
      <c r="F23" s="407"/>
      <c r="G23" s="407"/>
      <c r="H23" s="407"/>
      <c r="I23" s="407"/>
      <c r="J23" s="407"/>
      <c r="K23" s="407"/>
      <c r="L23" s="407"/>
      <c r="M23" s="407"/>
      <c r="N23" s="407"/>
      <c r="O23" s="408"/>
    </row>
    <row r="24" spans="1:15" ht="16.5" customHeight="1">
      <c r="A24" s="222"/>
      <c r="B24" s="406" t="s">
        <v>52</v>
      </c>
      <c r="C24" s="407"/>
      <c r="D24" s="407"/>
      <c r="E24" s="407"/>
      <c r="F24" s="407"/>
      <c r="G24" s="407"/>
      <c r="H24" s="407"/>
      <c r="I24" s="407"/>
      <c r="J24" s="407"/>
      <c r="K24" s="407"/>
      <c r="L24" s="407"/>
      <c r="M24" s="407"/>
      <c r="N24" s="407"/>
      <c r="O24" s="408"/>
    </row>
    <row r="25" spans="1:15" ht="16.5" customHeight="1">
      <c r="A25" s="222"/>
      <c r="B25" s="406"/>
      <c r="C25" s="407"/>
      <c r="D25" s="407"/>
      <c r="E25" s="407"/>
      <c r="F25" s="407"/>
      <c r="G25" s="407"/>
      <c r="H25" s="407"/>
      <c r="I25" s="407"/>
      <c r="J25" s="407"/>
      <c r="K25" s="407"/>
      <c r="L25" s="407"/>
      <c r="M25" s="407"/>
      <c r="N25" s="407"/>
      <c r="O25" s="408"/>
    </row>
    <row r="26" spans="1:15" ht="16.5" customHeight="1">
      <c r="A26" s="222"/>
      <c r="B26" s="406" t="s">
        <v>53</v>
      </c>
      <c r="C26" s="407"/>
      <c r="D26" s="407"/>
      <c r="E26" s="407"/>
      <c r="F26" s="407"/>
      <c r="G26" s="407"/>
      <c r="H26" s="407"/>
      <c r="I26" s="407"/>
      <c r="J26" s="407"/>
      <c r="K26" s="407"/>
      <c r="L26" s="407"/>
      <c r="M26" s="407"/>
      <c r="N26" s="407"/>
      <c r="O26" s="408"/>
    </row>
    <row r="27" spans="1:15" ht="16.5" customHeight="1">
      <c r="A27" s="222"/>
      <c r="B27" s="155"/>
      <c r="C27" s="156"/>
      <c r="D27" s="156"/>
      <c r="E27" s="156"/>
      <c r="F27" s="156"/>
      <c r="G27" s="156"/>
      <c r="H27" s="156"/>
      <c r="I27" s="156"/>
      <c r="J27" s="156"/>
      <c r="K27" s="156"/>
      <c r="L27" s="156"/>
      <c r="M27" s="156"/>
      <c r="N27" s="156"/>
      <c r="O27" s="157"/>
    </row>
    <row r="28" spans="1:15" ht="16.5" customHeight="1">
      <c r="A28" s="222"/>
      <c r="B28" s="262"/>
      <c r="C28" s="262"/>
      <c r="D28" s="262"/>
      <c r="E28" s="262"/>
      <c r="F28" s="262"/>
      <c r="G28" s="262"/>
      <c r="H28" s="262"/>
      <c r="I28" s="262"/>
      <c r="J28" s="262"/>
      <c r="K28" s="262"/>
      <c r="L28" s="262"/>
      <c r="M28" s="262"/>
      <c r="N28" s="262"/>
      <c r="O28" s="262"/>
    </row>
    <row r="29" spans="1:15" s="224" customFormat="1" ht="16.95" customHeight="1">
      <c r="A29" s="222"/>
      <c r="B29" s="379" t="s">
        <v>54</v>
      </c>
      <c r="C29" s="380"/>
      <c r="D29" s="380"/>
      <c r="E29" s="380"/>
      <c r="F29" s="380"/>
      <c r="G29" s="380"/>
      <c r="H29" s="380"/>
      <c r="I29" s="380"/>
      <c r="J29" s="380"/>
      <c r="K29" s="380"/>
      <c r="L29" s="380"/>
      <c r="M29" s="380"/>
      <c r="N29" s="380"/>
      <c r="O29" s="381"/>
    </row>
    <row r="30" spans="1:15" s="224" customFormat="1" ht="16.95" customHeight="1">
      <c r="A30" s="222"/>
      <c r="B30" s="382" t="s">
        <v>55</v>
      </c>
      <c r="C30" s="383"/>
      <c r="D30" s="383"/>
      <c r="E30" s="383"/>
      <c r="F30" s="383"/>
      <c r="G30" s="383"/>
      <c r="H30" s="383"/>
      <c r="I30" s="383"/>
      <c r="J30" s="383"/>
      <c r="K30" s="383"/>
      <c r="L30" s="384"/>
      <c r="M30" s="391" t="s">
        <v>56</v>
      </c>
      <c r="N30" s="392"/>
      <c r="O30" s="393"/>
    </row>
    <row r="31" spans="1:15" s="224" customFormat="1" ht="16.95" customHeight="1">
      <c r="A31" s="222"/>
      <c r="B31" s="385"/>
      <c r="C31" s="386"/>
      <c r="D31" s="386"/>
      <c r="E31" s="386"/>
      <c r="F31" s="386"/>
      <c r="G31" s="386"/>
      <c r="H31" s="386"/>
      <c r="I31" s="386"/>
      <c r="J31" s="386"/>
      <c r="K31" s="386"/>
      <c r="L31" s="387"/>
      <c r="M31" s="394"/>
      <c r="N31" s="395"/>
      <c r="O31" s="396"/>
    </row>
    <row r="32" spans="1:15" s="224" customFormat="1" ht="16.95" customHeight="1">
      <c r="A32" s="222"/>
      <c r="B32" s="388"/>
      <c r="C32" s="389"/>
      <c r="D32" s="389"/>
      <c r="E32" s="389"/>
      <c r="F32" s="389"/>
      <c r="G32" s="389"/>
      <c r="H32" s="389"/>
      <c r="I32" s="389"/>
      <c r="J32" s="389"/>
      <c r="K32" s="389"/>
      <c r="L32" s="390"/>
      <c r="M32" s="397"/>
      <c r="N32" s="398"/>
      <c r="O32" s="399"/>
    </row>
    <row r="33" spans="1:15" s="224" customFormat="1" ht="16.5" customHeight="1">
      <c r="A33" s="222"/>
      <c r="B33" s="262"/>
      <c r="C33" s="262"/>
      <c r="D33" s="262"/>
      <c r="E33" s="262"/>
      <c r="F33" s="262"/>
      <c r="G33" s="262"/>
      <c r="H33" s="262"/>
      <c r="I33" s="262"/>
      <c r="J33" s="262"/>
      <c r="K33" s="262"/>
      <c r="L33" s="262"/>
      <c r="M33" s="262"/>
      <c r="N33" s="262"/>
      <c r="O33" s="262"/>
    </row>
    <row r="34" spans="1:15" s="224" customFormat="1" ht="16.95" customHeight="1">
      <c r="A34" s="222"/>
      <c r="B34" s="379" t="s">
        <v>57</v>
      </c>
      <c r="C34" s="380"/>
      <c r="D34" s="380"/>
      <c r="E34" s="380"/>
      <c r="F34" s="380"/>
      <c r="G34" s="380"/>
      <c r="H34" s="380"/>
      <c r="I34" s="380"/>
      <c r="J34" s="380"/>
      <c r="K34" s="380"/>
      <c r="L34" s="380"/>
      <c r="M34" s="380"/>
      <c r="N34" s="380"/>
      <c r="O34" s="381"/>
    </row>
    <row r="35" spans="1:15" s="224" customFormat="1" ht="16.95" customHeight="1">
      <c r="A35" s="222"/>
      <c r="B35" s="382" t="s">
        <v>58</v>
      </c>
      <c r="C35" s="383"/>
      <c r="D35" s="383"/>
      <c r="E35" s="383"/>
      <c r="F35" s="383"/>
      <c r="G35" s="383"/>
      <c r="H35" s="383"/>
      <c r="I35" s="383"/>
      <c r="J35" s="383"/>
      <c r="K35" s="383"/>
      <c r="L35" s="383"/>
      <c r="M35" s="383"/>
      <c r="N35" s="383"/>
      <c r="O35" s="438"/>
    </row>
    <row r="36" spans="1:15" s="224" customFormat="1" ht="16.95" customHeight="1">
      <c r="A36" s="222"/>
      <c r="B36" s="388"/>
      <c r="C36" s="389"/>
      <c r="D36" s="389"/>
      <c r="E36" s="389"/>
      <c r="F36" s="389"/>
      <c r="G36" s="389"/>
      <c r="H36" s="389"/>
      <c r="I36" s="389"/>
      <c r="J36" s="389"/>
      <c r="K36" s="389"/>
      <c r="L36" s="389"/>
      <c r="M36" s="389"/>
      <c r="N36" s="389"/>
      <c r="O36" s="454"/>
    </row>
    <row r="37" spans="1:15" ht="16.5" customHeight="1">
      <c r="A37" s="222"/>
      <c r="B37" s="262"/>
      <c r="C37" s="262"/>
      <c r="D37" s="262"/>
      <c r="E37" s="262"/>
      <c r="F37" s="262"/>
      <c r="G37" s="262"/>
      <c r="H37" s="262"/>
      <c r="I37" s="262"/>
      <c r="J37" s="262"/>
      <c r="K37" s="262"/>
      <c r="L37" s="262"/>
      <c r="M37" s="262"/>
      <c r="N37" s="262"/>
      <c r="O37" s="262"/>
    </row>
    <row r="38" spans="1:15" ht="16.95" customHeight="1">
      <c r="A38" s="222"/>
      <c r="B38" s="262"/>
      <c r="C38" s="262"/>
      <c r="D38" s="262"/>
      <c r="E38" s="262"/>
      <c r="F38" s="262"/>
      <c r="G38" s="262"/>
      <c r="H38" s="262"/>
      <c r="I38" s="262"/>
      <c r="J38" s="262"/>
      <c r="K38" s="262"/>
      <c r="L38" s="262"/>
      <c r="M38" s="262"/>
      <c r="N38" s="262"/>
      <c r="O38" s="262"/>
    </row>
    <row r="39" spans="1:15" ht="16.95" customHeight="1">
      <c r="A39" s="222"/>
      <c r="B39" s="431" t="s">
        <v>59</v>
      </c>
      <c r="C39" s="431"/>
      <c r="D39" s="431"/>
      <c r="E39" s="431"/>
      <c r="F39" s="431"/>
      <c r="G39" s="201"/>
      <c r="H39" s="201"/>
      <c r="I39" s="201"/>
      <c r="J39" s="201"/>
      <c r="K39" s="198"/>
      <c r="L39" s="198"/>
      <c r="M39" s="198"/>
      <c r="N39" s="224"/>
      <c r="O39" s="262"/>
    </row>
    <row r="40" spans="1:15" ht="16.95" customHeight="1">
      <c r="A40" s="222"/>
      <c r="B40" s="432" t="s">
        <v>60</v>
      </c>
      <c r="C40" s="432"/>
      <c r="D40" s="432"/>
      <c r="E40" s="432" t="s">
        <v>61</v>
      </c>
      <c r="F40" s="432"/>
      <c r="G40" s="432"/>
      <c r="H40" s="432"/>
      <c r="I40" s="432"/>
      <c r="J40" s="409">
        <v>45763</v>
      </c>
      <c r="K40" s="410"/>
      <c r="L40" s="410"/>
      <c r="M40" s="411"/>
      <c r="N40" s="224"/>
      <c r="O40" s="224"/>
    </row>
    <row r="41" spans="1:15" ht="16.5" customHeight="1">
      <c r="A41" s="222"/>
      <c r="B41" s="412" t="s">
        <v>62</v>
      </c>
      <c r="C41" s="412"/>
      <c r="D41" s="412"/>
      <c r="E41" s="412" t="s">
        <v>63</v>
      </c>
      <c r="F41" s="412"/>
      <c r="G41" s="412"/>
      <c r="H41" s="412"/>
      <c r="I41" s="412"/>
      <c r="J41" s="413" t="s">
        <v>64</v>
      </c>
      <c r="K41" s="414"/>
      <c r="L41" s="414"/>
      <c r="M41" s="415"/>
      <c r="N41" s="224"/>
      <c r="O41" s="224"/>
    </row>
    <row r="42" spans="1:15" ht="16.5" customHeight="1">
      <c r="A42" s="222"/>
      <c r="B42" s="412"/>
      <c r="C42" s="412"/>
      <c r="D42" s="412"/>
      <c r="E42" s="412"/>
      <c r="F42" s="412"/>
      <c r="G42" s="412"/>
      <c r="H42" s="412"/>
      <c r="I42" s="412"/>
      <c r="J42" s="416"/>
      <c r="K42" s="417"/>
      <c r="L42" s="417"/>
      <c r="M42" s="418"/>
      <c r="N42" s="224"/>
      <c r="O42" s="224"/>
    </row>
    <row r="43" spans="1:15" ht="16.5" customHeight="1">
      <c r="A43" s="222"/>
      <c r="B43" s="412"/>
      <c r="C43" s="412"/>
      <c r="D43" s="412"/>
      <c r="E43" s="412"/>
      <c r="F43" s="412"/>
      <c r="G43" s="412"/>
      <c r="H43" s="412"/>
      <c r="I43" s="412"/>
      <c r="J43" s="419"/>
      <c r="K43" s="420"/>
      <c r="L43" s="420"/>
      <c r="M43" s="421"/>
      <c r="N43" s="262"/>
      <c r="O43" s="224"/>
    </row>
    <row r="44" spans="1:15" ht="16.5" customHeight="1">
      <c r="A44" s="222"/>
      <c r="B44" s="412" t="s">
        <v>65</v>
      </c>
      <c r="C44" s="412"/>
      <c r="D44" s="412"/>
      <c r="E44" s="412" t="s">
        <v>66</v>
      </c>
      <c r="F44" s="412"/>
      <c r="G44" s="412"/>
      <c r="H44" s="412"/>
      <c r="I44" s="412"/>
      <c r="J44" s="422" t="s">
        <v>67</v>
      </c>
      <c r="K44" s="423"/>
      <c r="L44" s="423"/>
      <c r="M44" s="424"/>
      <c r="N44" s="262"/>
      <c r="O44" s="224"/>
    </row>
    <row r="45" spans="1:15" ht="16.5" customHeight="1">
      <c r="A45" s="222"/>
      <c r="B45" s="412"/>
      <c r="C45" s="412"/>
      <c r="D45" s="412"/>
      <c r="E45" s="412"/>
      <c r="F45" s="412"/>
      <c r="G45" s="412"/>
      <c r="H45" s="412"/>
      <c r="I45" s="412"/>
      <c r="J45" s="425"/>
      <c r="K45" s="426"/>
      <c r="L45" s="426"/>
      <c r="M45" s="427"/>
      <c r="N45" s="262"/>
      <c r="O45" s="224"/>
    </row>
    <row r="46" spans="1:15" ht="16.5" customHeight="1">
      <c r="A46" s="222"/>
      <c r="B46" s="412"/>
      <c r="C46" s="412"/>
      <c r="D46" s="412"/>
      <c r="E46" s="412"/>
      <c r="F46" s="412"/>
      <c r="G46" s="412"/>
      <c r="H46" s="412"/>
      <c r="I46" s="412"/>
      <c r="J46" s="425"/>
      <c r="K46" s="426"/>
      <c r="L46" s="426"/>
      <c r="M46" s="427"/>
      <c r="N46" s="262"/>
      <c r="O46" s="224"/>
    </row>
    <row r="47" spans="1:15" ht="16.5" customHeight="1">
      <c r="A47" s="222"/>
      <c r="B47" s="412"/>
      <c r="C47" s="412"/>
      <c r="D47" s="412"/>
      <c r="E47" s="412"/>
      <c r="F47" s="412"/>
      <c r="G47" s="412"/>
      <c r="H47" s="412"/>
      <c r="I47" s="412"/>
      <c r="J47" s="428"/>
      <c r="K47" s="429"/>
      <c r="L47" s="429"/>
      <c r="M47" s="430"/>
      <c r="N47" s="262"/>
      <c r="O47" s="224"/>
    </row>
    <row r="48" spans="1:15" ht="16.5" customHeight="1">
      <c r="A48" s="222"/>
      <c r="B48" s="262"/>
      <c r="C48" s="262"/>
      <c r="D48" s="262"/>
      <c r="E48" s="262"/>
      <c r="F48" s="262"/>
      <c r="G48" s="262"/>
      <c r="H48" s="262"/>
      <c r="I48" s="262"/>
      <c r="J48" s="262"/>
      <c r="K48" s="262"/>
      <c r="L48" s="262"/>
      <c r="M48" s="262"/>
      <c r="N48" s="262"/>
      <c r="O48" s="262"/>
    </row>
    <row r="49" spans="1:15" ht="16.5" customHeight="1">
      <c r="A49" s="222"/>
      <c r="B49" s="262"/>
      <c r="C49" s="262"/>
      <c r="D49" s="262"/>
      <c r="E49" s="262"/>
      <c r="F49" s="262"/>
      <c r="G49" s="262"/>
      <c r="H49" s="262"/>
      <c r="I49" s="262"/>
      <c r="J49" s="262"/>
      <c r="K49" s="262"/>
      <c r="L49" s="262"/>
      <c r="M49" s="262"/>
      <c r="N49" s="262"/>
      <c r="O49" s="262"/>
    </row>
    <row r="50" spans="1:15" ht="16.95" customHeight="1">
      <c r="A50" s="222"/>
      <c r="B50" s="379" t="s">
        <v>68</v>
      </c>
      <c r="C50" s="380"/>
      <c r="D50" s="380"/>
      <c r="E50" s="380"/>
      <c r="F50" s="380"/>
      <c r="G50" s="380"/>
      <c r="H50" s="380"/>
      <c r="I50" s="380"/>
      <c r="J50" s="380"/>
      <c r="K50" s="380"/>
      <c r="L50" s="380"/>
      <c r="M50" s="381"/>
      <c r="N50" s="262"/>
      <c r="O50" s="224"/>
    </row>
    <row r="51" spans="1:15" ht="16.95" customHeight="1">
      <c r="A51" s="222"/>
      <c r="B51" s="382" t="s">
        <v>69</v>
      </c>
      <c r="C51" s="383"/>
      <c r="D51" s="383"/>
      <c r="E51" s="383"/>
      <c r="F51" s="383"/>
      <c r="G51" s="383"/>
      <c r="H51" s="383"/>
      <c r="I51" s="383"/>
      <c r="J51" s="383"/>
      <c r="K51" s="383"/>
      <c r="L51" s="383"/>
      <c r="M51" s="438"/>
      <c r="N51" s="262"/>
      <c r="O51" s="224"/>
    </row>
    <row r="52" spans="1:15" ht="26.7" customHeight="1">
      <c r="A52" s="222"/>
      <c r="B52" s="439" t="s">
        <v>70</v>
      </c>
      <c r="C52" s="440"/>
      <c r="D52" s="440"/>
      <c r="E52" s="440"/>
      <c r="F52" s="440"/>
      <c r="G52" s="440"/>
      <c r="H52" s="440"/>
      <c r="I52" s="440"/>
      <c r="J52" s="440"/>
      <c r="K52" s="440"/>
      <c r="L52" s="440"/>
      <c r="M52" s="441"/>
      <c r="N52" s="262"/>
      <c r="O52" s="224"/>
    </row>
    <row r="53" spans="1:15" ht="16.95" customHeight="1">
      <c r="A53" s="222"/>
      <c r="B53" s="158"/>
      <c r="C53" s="194"/>
      <c r="D53" s="194"/>
      <c r="E53" s="194"/>
      <c r="F53" s="194"/>
      <c r="G53" s="194"/>
      <c r="H53" s="194"/>
      <c r="I53" s="194"/>
      <c r="J53" s="194"/>
      <c r="K53" s="194"/>
      <c r="L53" s="194"/>
      <c r="M53" s="159"/>
      <c r="N53" s="262"/>
      <c r="O53" s="224"/>
    </row>
    <row r="54" spans="1:15" ht="16.95" customHeight="1">
      <c r="A54" s="222"/>
      <c r="B54" s="442" t="s">
        <v>589</v>
      </c>
      <c r="C54" s="443"/>
      <c r="D54" s="443"/>
      <c r="E54" s="443"/>
      <c r="F54" s="443"/>
      <c r="G54" s="443"/>
      <c r="H54" s="443"/>
      <c r="I54" s="443"/>
      <c r="J54" s="443"/>
      <c r="K54" s="443"/>
      <c r="L54" s="443"/>
      <c r="M54" s="444"/>
      <c r="N54" s="262"/>
      <c r="O54" s="224"/>
    </row>
    <row r="55" spans="1:15" ht="11.25" customHeight="1">
      <c r="A55" s="222"/>
      <c r="B55" s="442"/>
      <c r="C55" s="443"/>
      <c r="D55" s="443"/>
      <c r="E55" s="443"/>
      <c r="F55" s="443"/>
      <c r="G55" s="443"/>
      <c r="H55" s="443"/>
      <c r="I55" s="443"/>
      <c r="J55" s="443"/>
      <c r="K55" s="443"/>
      <c r="L55" s="443"/>
      <c r="M55" s="444"/>
      <c r="N55" s="262"/>
      <c r="O55" s="224"/>
    </row>
    <row r="56" spans="1:15" ht="16.95" customHeight="1">
      <c r="A56" s="222"/>
      <c r="B56" s="445" t="s">
        <v>590</v>
      </c>
      <c r="C56" s="446"/>
      <c r="D56" s="446"/>
      <c r="E56" s="446"/>
      <c r="F56" s="446"/>
      <c r="G56" s="446"/>
      <c r="H56" s="446"/>
      <c r="I56" s="446"/>
      <c r="J56" s="446"/>
      <c r="K56" s="446"/>
      <c r="L56" s="446"/>
      <c r="M56" s="447"/>
      <c r="N56" s="262"/>
      <c r="O56" s="224"/>
    </row>
    <row r="57" spans="1:15" ht="25.5" customHeight="1">
      <c r="A57" s="222"/>
      <c r="B57" s="448" t="s">
        <v>71</v>
      </c>
      <c r="C57" s="449"/>
      <c r="D57" s="449"/>
      <c r="E57" s="449"/>
      <c r="F57" s="449"/>
      <c r="G57" s="449"/>
      <c r="H57" s="449"/>
      <c r="I57" s="449"/>
      <c r="J57" s="449"/>
      <c r="K57" s="449"/>
      <c r="L57" s="449"/>
      <c r="M57" s="450"/>
      <c r="N57" s="262"/>
      <c r="O57" s="224"/>
    </row>
    <row r="58" spans="1:15" ht="16.95" customHeight="1">
      <c r="A58" s="222"/>
      <c r="B58" s="160"/>
      <c r="C58" s="193"/>
      <c r="D58" s="193"/>
      <c r="E58" s="193"/>
      <c r="F58" s="193"/>
      <c r="G58" s="193"/>
      <c r="H58" s="193"/>
      <c r="I58" s="193"/>
      <c r="J58" s="193"/>
      <c r="K58" s="193"/>
      <c r="L58" s="193"/>
      <c r="M58" s="161"/>
      <c r="N58" s="262"/>
      <c r="O58" s="224"/>
    </row>
    <row r="59" spans="1:15" ht="16.5" customHeight="1">
      <c r="A59" s="222"/>
      <c r="B59" s="162"/>
      <c r="C59" s="199"/>
      <c r="D59" s="199"/>
      <c r="E59" s="199"/>
      <c r="F59" s="199"/>
      <c r="G59" s="199"/>
      <c r="H59" s="199"/>
      <c r="I59" s="199"/>
      <c r="J59" s="199"/>
      <c r="K59" s="199"/>
      <c r="L59" s="199"/>
      <c r="M59" s="163"/>
      <c r="N59" s="262"/>
      <c r="O59" s="224"/>
    </row>
    <row r="60" spans="1:15" ht="16.5" customHeight="1">
      <c r="A60" s="222"/>
      <c r="B60" s="162"/>
      <c r="C60" s="199"/>
      <c r="D60" s="199"/>
      <c r="E60" s="199"/>
      <c r="F60" s="199"/>
      <c r="G60" s="199"/>
      <c r="H60" s="199"/>
      <c r="I60" s="199"/>
      <c r="J60" s="199"/>
      <c r="K60" s="199"/>
      <c r="L60" s="199"/>
      <c r="M60" s="163"/>
      <c r="N60" s="262"/>
      <c r="O60" s="224"/>
    </row>
    <row r="61" spans="1:15" ht="16.5" customHeight="1">
      <c r="A61" s="222"/>
      <c r="B61" s="162"/>
      <c r="C61" s="199"/>
      <c r="D61" s="199"/>
      <c r="E61" s="199"/>
      <c r="F61" s="199"/>
      <c r="G61" s="199"/>
      <c r="H61" s="199"/>
      <c r="I61" s="199"/>
      <c r="J61" s="199"/>
      <c r="K61" s="199"/>
      <c r="L61" s="199"/>
      <c r="M61" s="163"/>
      <c r="N61" s="262"/>
      <c r="O61" s="224"/>
    </row>
    <row r="62" spans="1:15" ht="16.5" customHeight="1">
      <c r="A62" s="222"/>
      <c r="B62" s="162"/>
      <c r="C62" s="199"/>
      <c r="D62" s="199"/>
      <c r="E62" s="199"/>
      <c r="F62" s="199"/>
      <c r="G62" s="199"/>
      <c r="H62" s="199"/>
      <c r="I62" s="199"/>
      <c r="J62" s="199"/>
      <c r="K62" s="199"/>
      <c r="L62" s="199"/>
      <c r="M62" s="163"/>
      <c r="N62" s="262"/>
      <c r="O62" s="224"/>
    </row>
    <row r="63" spans="1:15" ht="16.5" customHeight="1">
      <c r="A63" s="222"/>
      <c r="B63" s="162"/>
      <c r="C63" s="199"/>
      <c r="D63" s="199"/>
      <c r="E63" s="199"/>
      <c r="F63" s="199"/>
      <c r="G63" s="199"/>
      <c r="H63" s="199"/>
      <c r="I63" s="199"/>
      <c r="J63" s="199"/>
      <c r="K63" s="199"/>
      <c r="L63" s="199"/>
      <c r="M63" s="163"/>
      <c r="N63" s="262"/>
      <c r="O63" s="224"/>
    </row>
    <row r="64" spans="1:15" ht="16.5" customHeight="1">
      <c r="A64" s="222"/>
      <c r="B64" s="162"/>
      <c r="C64" s="199"/>
      <c r="D64" s="199"/>
      <c r="E64" s="199"/>
      <c r="F64" s="199"/>
      <c r="G64" s="199"/>
      <c r="H64" s="199"/>
      <c r="I64" s="199"/>
      <c r="J64" s="199"/>
      <c r="K64" s="199"/>
      <c r="L64" s="199"/>
      <c r="M64" s="163"/>
      <c r="N64" s="262"/>
      <c r="O64" s="224"/>
    </row>
    <row r="65" spans="1:15" ht="16.5" customHeight="1">
      <c r="A65" s="222"/>
      <c r="B65" s="162"/>
      <c r="C65" s="199"/>
      <c r="D65" s="199"/>
      <c r="E65" s="199"/>
      <c r="F65" s="199"/>
      <c r="G65" s="199"/>
      <c r="H65" s="199"/>
      <c r="I65" s="199"/>
      <c r="J65" s="199"/>
      <c r="K65" s="199"/>
      <c r="L65" s="199"/>
      <c r="M65" s="163"/>
      <c r="N65" s="262"/>
      <c r="O65" s="224"/>
    </row>
    <row r="66" spans="1:15" ht="16.5" customHeight="1">
      <c r="A66" s="222"/>
      <c r="B66" s="162"/>
      <c r="C66" s="199"/>
      <c r="D66" s="199"/>
      <c r="E66" s="199"/>
      <c r="F66" s="199"/>
      <c r="G66" s="199"/>
      <c r="H66" s="199"/>
      <c r="I66" s="199"/>
      <c r="J66" s="199"/>
      <c r="K66" s="199"/>
      <c r="L66" s="199"/>
      <c r="M66" s="163"/>
      <c r="N66" s="262"/>
      <c r="O66" s="224"/>
    </row>
    <row r="67" spans="1:15" ht="16.5" customHeight="1">
      <c r="A67" s="222"/>
      <c r="B67" s="162"/>
      <c r="C67" s="199"/>
      <c r="D67" s="199"/>
      <c r="E67" s="199"/>
      <c r="F67" s="199"/>
      <c r="G67" s="199"/>
      <c r="H67" s="199"/>
      <c r="I67" s="199"/>
      <c r="J67" s="199"/>
      <c r="K67" s="199"/>
      <c r="L67" s="199"/>
      <c r="M67" s="163"/>
      <c r="N67" s="262"/>
      <c r="O67" s="224"/>
    </row>
    <row r="68" spans="1:15" ht="16.5" customHeight="1">
      <c r="A68" s="222"/>
      <c r="B68" s="162"/>
      <c r="C68" s="199"/>
      <c r="D68" s="199"/>
      <c r="E68" s="199"/>
      <c r="F68" s="199"/>
      <c r="G68" s="199"/>
      <c r="H68" s="199"/>
      <c r="I68" s="199"/>
      <c r="J68" s="199"/>
      <c r="K68" s="199"/>
      <c r="L68" s="199"/>
      <c r="M68" s="163"/>
      <c r="N68" s="262"/>
      <c r="O68" s="224"/>
    </row>
    <row r="69" spans="1:15" ht="16.5" customHeight="1">
      <c r="A69" s="222"/>
      <c r="B69" s="164"/>
      <c r="C69" s="165"/>
      <c r="D69" s="165"/>
      <c r="E69" s="165"/>
      <c r="F69" s="165"/>
      <c r="G69" s="165"/>
      <c r="H69" s="165"/>
      <c r="I69" s="165"/>
      <c r="J69" s="165"/>
      <c r="K69" s="165"/>
      <c r="L69" s="165"/>
      <c r="M69" s="166"/>
      <c r="N69" s="262"/>
      <c r="O69" s="224"/>
    </row>
    <row r="70" spans="1:15" ht="16.5" customHeight="1">
      <c r="A70" s="222"/>
      <c r="B70" s="262"/>
      <c r="C70" s="262"/>
      <c r="D70" s="262"/>
      <c r="E70" s="262"/>
      <c r="F70" s="262"/>
      <c r="G70" s="262"/>
      <c r="H70" s="262"/>
      <c r="I70" s="262"/>
      <c r="J70" s="262"/>
      <c r="K70" s="262"/>
      <c r="L70" s="262"/>
      <c r="M70" s="262"/>
      <c r="N70" s="262"/>
      <c r="O70" s="262"/>
    </row>
    <row r="71" spans="1:15" ht="16.5" customHeight="1">
      <c r="A71" s="222"/>
      <c r="B71" s="262"/>
      <c r="C71" s="262"/>
      <c r="D71" s="262"/>
      <c r="E71" s="262"/>
      <c r="F71" s="262"/>
      <c r="G71" s="262"/>
      <c r="H71" s="262"/>
      <c r="I71" s="262"/>
      <c r="J71" s="262"/>
      <c r="K71" s="262"/>
      <c r="L71" s="262"/>
      <c r="M71" s="262"/>
      <c r="N71" s="262"/>
      <c r="O71" s="262"/>
    </row>
    <row r="72" spans="1:15" ht="16.5" customHeight="1">
      <c r="A72" s="222"/>
      <c r="B72" s="433" t="s">
        <v>72</v>
      </c>
      <c r="C72" s="433"/>
      <c r="D72" s="433"/>
      <c r="E72" s="433"/>
      <c r="F72" s="433"/>
      <c r="G72" s="433"/>
      <c r="H72" s="433"/>
      <c r="I72" s="433"/>
      <c r="J72" s="168"/>
      <c r="K72" s="168"/>
      <c r="L72" s="168"/>
      <c r="M72" s="168"/>
      <c r="N72" s="168"/>
      <c r="O72" s="168"/>
    </row>
    <row r="73" spans="1:15" ht="16.5" customHeight="1">
      <c r="A73" s="222"/>
      <c r="B73" s="168"/>
      <c r="C73" s="168"/>
      <c r="D73" s="168"/>
      <c r="E73" s="168"/>
      <c r="F73" s="168"/>
      <c r="G73" s="168"/>
      <c r="H73" s="168"/>
      <c r="I73" s="168"/>
      <c r="J73" s="168"/>
      <c r="K73" s="168"/>
      <c r="L73" s="168"/>
      <c r="M73" s="168"/>
      <c r="N73" s="168"/>
      <c r="O73" s="168"/>
    </row>
    <row r="74" spans="1:15" ht="16.5" customHeight="1">
      <c r="A74" s="222"/>
      <c r="B74" s="262"/>
      <c r="C74" s="262"/>
      <c r="D74" s="262"/>
      <c r="E74" s="262"/>
      <c r="F74" s="262"/>
      <c r="G74" s="262"/>
      <c r="H74" s="262"/>
      <c r="I74" s="262"/>
      <c r="J74" s="262"/>
      <c r="K74" s="262"/>
      <c r="L74" s="262"/>
      <c r="M74" s="262"/>
      <c r="N74" s="262"/>
      <c r="O74" s="262"/>
    </row>
    <row r="75" spans="1:15" ht="16.95" customHeight="1">
      <c r="A75" s="222"/>
      <c r="B75" s="434" t="s">
        <v>73</v>
      </c>
      <c r="C75" s="434"/>
      <c r="D75" s="434"/>
      <c r="E75" s="434"/>
      <c r="F75" s="434"/>
      <c r="G75" s="434"/>
      <c r="H75" s="434"/>
      <c r="I75" s="434"/>
      <c r="J75" s="434"/>
      <c r="K75" s="434"/>
      <c r="L75" s="434"/>
      <c r="M75" s="434"/>
      <c r="N75" s="262"/>
      <c r="O75" s="224"/>
    </row>
    <row r="76" spans="1:15" ht="16.95" customHeight="1">
      <c r="A76" s="222"/>
      <c r="B76" s="435" t="s">
        <v>74</v>
      </c>
      <c r="C76" s="435"/>
      <c r="D76" s="435"/>
      <c r="E76" s="435"/>
      <c r="F76" s="435"/>
      <c r="G76" s="435"/>
      <c r="H76" s="435"/>
      <c r="I76" s="435"/>
      <c r="J76" s="435"/>
      <c r="K76" s="435"/>
      <c r="L76" s="435"/>
      <c r="M76" s="435"/>
      <c r="N76" s="262"/>
      <c r="O76" s="224"/>
    </row>
    <row r="77" spans="1:15" ht="16.95" customHeight="1">
      <c r="A77" s="222"/>
      <c r="B77" s="435"/>
      <c r="C77" s="435"/>
      <c r="D77" s="435"/>
      <c r="E77" s="435"/>
      <c r="F77" s="435"/>
      <c r="G77" s="435"/>
      <c r="H77" s="435"/>
      <c r="I77" s="435"/>
      <c r="J77" s="435"/>
      <c r="K77" s="435"/>
      <c r="L77" s="435"/>
      <c r="M77" s="435"/>
      <c r="N77" s="262"/>
      <c r="O77" s="224"/>
    </row>
    <row r="78" spans="1:15" ht="16.95" customHeight="1">
      <c r="A78" s="222"/>
      <c r="B78" s="436" t="s">
        <v>75</v>
      </c>
      <c r="C78" s="436"/>
      <c r="D78" s="436"/>
      <c r="E78" s="436"/>
      <c r="F78" s="436"/>
      <c r="G78" s="436"/>
      <c r="H78" s="436" t="s">
        <v>12</v>
      </c>
      <c r="I78" s="436"/>
      <c r="J78" s="436"/>
      <c r="K78" s="436"/>
      <c r="L78" s="436"/>
      <c r="M78" s="436"/>
      <c r="N78" s="262"/>
      <c r="O78" s="224"/>
    </row>
    <row r="79" spans="1:15" ht="16.95" customHeight="1">
      <c r="A79" s="222"/>
      <c r="B79" s="437" t="s">
        <v>76</v>
      </c>
      <c r="C79" s="437"/>
      <c r="D79" s="437"/>
      <c r="E79" s="437"/>
      <c r="F79" s="437"/>
      <c r="G79" s="437"/>
      <c r="H79" s="437" t="s">
        <v>77</v>
      </c>
      <c r="I79" s="437"/>
      <c r="J79" s="437"/>
      <c r="K79" s="437"/>
      <c r="L79" s="437"/>
      <c r="M79" s="437"/>
      <c r="N79" s="262"/>
      <c r="O79" s="224"/>
    </row>
    <row r="80" spans="1:15" ht="16.95" customHeight="1">
      <c r="A80" s="222"/>
      <c r="B80" s="437"/>
      <c r="C80" s="437"/>
      <c r="D80" s="437"/>
      <c r="E80" s="437"/>
      <c r="F80" s="437"/>
      <c r="G80" s="437"/>
      <c r="H80" s="437"/>
      <c r="I80" s="437"/>
      <c r="J80" s="437"/>
      <c r="K80" s="437"/>
      <c r="L80" s="437"/>
      <c r="M80" s="437"/>
      <c r="N80" s="262"/>
      <c r="O80" s="224"/>
    </row>
    <row r="81" spans="1:14" ht="16.95" customHeight="1">
      <c r="A81" s="222"/>
      <c r="B81" s="437"/>
      <c r="C81" s="437"/>
      <c r="D81" s="437"/>
      <c r="E81" s="437"/>
      <c r="F81" s="437"/>
      <c r="G81" s="437"/>
      <c r="H81" s="437"/>
      <c r="I81" s="437"/>
      <c r="J81" s="437"/>
      <c r="K81" s="437"/>
      <c r="L81" s="437"/>
      <c r="M81" s="437"/>
      <c r="N81" s="262"/>
    </row>
    <row r="82" spans="1:14" ht="16.95" customHeight="1">
      <c r="A82" s="222"/>
      <c r="B82" s="437"/>
      <c r="C82" s="437"/>
      <c r="D82" s="437"/>
      <c r="E82" s="437"/>
      <c r="F82" s="437"/>
      <c r="G82" s="437"/>
      <c r="H82" s="437"/>
      <c r="I82" s="437"/>
      <c r="J82" s="437"/>
      <c r="K82" s="437"/>
      <c r="L82" s="437"/>
      <c r="M82" s="437"/>
      <c r="N82" s="262"/>
    </row>
    <row r="83" spans="1:14" ht="16.95" customHeight="1">
      <c r="A83" s="222"/>
      <c r="B83" s="437"/>
      <c r="C83" s="437"/>
      <c r="D83" s="437"/>
      <c r="E83" s="437"/>
      <c r="F83" s="437"/>
      <c r="G83" s="437"/>
      <c r="H83" s="437"/>
      <c r="I83" s="437"/>
      <c r="J83" s="437"/>
      <c r="K83" s="437"/>
      <c r="L83" s="437"/>
      <c r="M83" s="437"/>
      <c r="N83" s="262"/>
    </row>
    <row r="84" spans="1:14" ht="16.95" customHeight="1">
      <c r="A84" s="222"/>
      <c r="B84" s="437"/>
      <c r="C84" s="437"/>
      <c r="D84" s="437"/>
      <c r="E84" s="437"/>
      <c r="F84" s="437"/>
      <c r="G84" s="437"/>
      <c r="H84" s="437"/>
      <c r="I84" s="437"/>
      <c r="J84" s="437"/>
      <c r="K84" s="437"/>
      <c r="L84" s="437"/>
      <c r="M84" s="437"/>
      <c r="N84" s="262"/>
    </row>
    <row r="85" spans="1:14" ht="16.95" customHeight="1">
      <c r="A85" s="222"/>
      <c r="B85" s="437" t="s">
        <v>78</v>
      </c>
      <c r="C85" s="437"/>
      <c r="D85" s="437"/>
      <c r="E85" s="437"/>
      <c r="F85" s="437"/>
      <c r="G85" s="437"/>
      <c r="H85" s="437" t="s">
        <v>79</v>
      </c>
      <c r="I85" s="437"/>
      <c r="J85" s="437"/>
      <c r="K85" s="437"/>
      <c r="L85" s="437"/>
      <c r="M85" s="437"/>
      <c r="N85" s="262"/>
    </row>
    <row r="86" spans="1:14" ht="16.95" customHeight="1">
      <c r="A86" s="222"/>
      <c r="B86" s="437"/>
      <c r="C86" s="437"/>
      <c r="D86" s="437"/>
      <c r="E86" s="437"/>
      <c r="F86" s="437"/>
      <c r="G86" s="437"/>
      <c r="H86" s="437"/>
      <c r="I86" s="437"/>
      <c r="J86" s="437"/>
      <c r="K86" s="437"/>
      <c r="L86" s="437"/>
      <c r="M86" s="437"/>
      <c r="N86" s="262"/>
    </row>
    <row r="87" spans="1:14" ht="16.95" customHeight="1">
      <c r="A87" s="222"/>
      <c r="B87" s="437"/>
      <c r="C87" s="437"/>
      <c r="D87" s="437"/>
      <c r="E87" s="437"/>
      <c r="F87" s="437"/>
      <c r="G87" s="437"/>
      <c r="H87" s="437"/>
      <c r="I87" s="437"/>
      <c r="J87" s="437"/>
      <c r="K87" s="437"/>
      <c r="L87" s="437"/>
      <c r="M87" s="437"/>
      <c r="N87" s="262"/>
    </row>
    <row r="88" spans="1:14" ht="16.95" customHeight="1">
      <c r="A88" s="222"/>
      <c r="B88" s="437"/>
      <c r="C88" s="437"/>
      <c r="D88" s="437"/>
      <c r="E88" s="437"/>
      <c r="F88" s="437"/>
      <c r="G88" s="437"/>
      <c r="H88" s="437"/>
      <c r="I88" s="437"/>
      <c r="J88" s="437"/>
      <c r="K88" s="437"/>
      <c r="L88" s="437"/>
      <c r="M88" s="437"/>
      <c r="N88" s="262"/>
    </row>
    <row r="89" spans="1:14" ht="16.95" customHeight="1">
      <c r="A89" s="222"/>
      <c r="B89" s="437"/>
      <c r="C89" s="437"/>
      <c r="D89" s="437"/>
      <c r="E89" s="437"/>
      <c r="F89" s="437"/>
      <c r="G89" s="437"/>
      <c r="H89" s="437"/>
      <c r="I89" s="437"/>
      <c r="J89" s="437"/>
      <c r="K89" s="437"/>
      <c r="L89" s="437"/>
      <c r="M89" s="437"/>
      <c r="N89" s="262"/>
    </row>
    <row r="90" spans="1:14" ht="16.95" customHeight="1">
      <c r="A90" s="222"/>
      <c r="B90" s="437"/>
      <c r="C90" s="437"/>
      <c r="D90" s="437"/>
      <c r="E90" s="437"/>
      <c r="F90" s="437"/>
      <c r="G90" s="437"/>
      <c r="H90" s="437"/>
      <c r="I90" s="437"/>
      <c r="J90" s="437"/>
      <c r="K90" s="437"/>
      <c r="L90" s="437"/>
      <c r="M90" s="437"/>
      <c r="N90" s="262"/>
    </row>
    <row r="91" spans="1:14" ht="16.95" customHeight="1">
      <c r="A91" s="222"/>
      <c r="B91" s="451" t="s">
        <v>80</v>
      </c>
      <c r="C91" s="451"/>
      <c r="D91" s="451"/>
      <c r="E91" s="451" t="s">
        <v>81</v>
      </c>
      <c r="F91" s="451"/>
      <c r="G91" s="451"/>
      <c r="H91" s="451" t="s">
        <v>80</v>
      </c>
      <c r="I91" s="451"/>
      <c r="J91" s="451"/>
      <c r="K91" s="451" t="s">
        <v>81</v>
      </c>
      <c r="L91" s="451"/>
      <c r="M91" s="451"/>
      <c r="N91" s="262"/>
    </row>
    <row r="92" spans="1:14" ht="16.95" customHeight="1">
      <c r="A92" s="222"/>
      <c r="B92" s="451" t="s">
        <v>82</v>
      </c>
      <c r="C92" s="451"/>
      <c r="D92" s="451"/>
      <c r="E92" s="451" t="s">
        <v>83</v>
      </c>
      <c r="F92" s="451"/>
      <c r="G92" s="451"/>
      <c r="H92" s="451" t="s">
        <v>82</v>
      </c>
      <c r="I92" s="451"/>
      <c r="J92" s="451"/>
      <c r="K92" s="451" t="s">
        <v>83</v>
      </c>
      <c r="L92" s="451"/>
      <c r="M92" s="451"/>
      <c r="N92" s="262"/>
    </row>
    <row r="93" spans="1:14" ht="16.95" customHeight="1">
      <c r="A93" s="222"/>
      <c r="B93" s="451" t="s">
        <v>84</v>
      </c>
      <c r="C93" s="451"/>
      <c r="D93" s="451"/>
      <c r="E93" s="451">
        <v>2008</v>
      </c>
      <c r="F93" s="451"/>
      <c r="G93" s="451"/>
      <c r="H93" s="451" t="s">
        <v>84</v>
      </c>
      <c r="I93" s="451"/>
      <c r="J93" s="451"/>
      <c r="K93" s="451">
        <v>2008</v>
      </c>
      <c r="L93" s="451"/>
      <c r="M93" s="451"/>
      <c r="N93" s="262"/>
    </row>
    <row r="94" spans="1:14" ht="16.95" customHeight="1">
      <c r="A94" s="222"/>
      <c r="B94" s="451" t="s">
        <v>85</v>
      </c>
      <c r="C94" s="451"/>
      <c r="D94" s="451"/>
      <c r="E94" s="451" t="s">
        <v>86</v>
      </c>
      <c r="F94" s="451"/>
      <c r="G94" s="451"/>
      <c r="H94" s="451" t="s">
        <v>85</v>
      </c>
      <c r="I94" s="451"/>
      <c r="J94" s="451"/>
      <c r="K94" s="451" t="s">
        <v>86</v>
      </c>
      <c r="L94" s="451"/>
      <c r="M94" s="451"/>
      <c r="N94" s="262"/>
    </row>
    <row r="95" spans="1:14" ht="16.95" customHeight="1">
      <c r="A95" s="222"/>
      <c r="B95" s="451" t="s">
        <v>87</v>
      </c>
      <c r="C95" s="451"/>
      <c r="D95" s="451"/>
      <c r="E95" s="451" t="s">
        <v>88</v>
      </c>
      <c r="F95" s="451"/>
      <c r="G95" s="451"/>
      <c r="H95" s="451" t="s">
        <v>87</v>
      </c>
      <c r="I95" s="451"/>
      <c r="J95" s="451"/>
      <c r="K95" s="451" t="s">
        <v>89</v>
      </c>
      <c r="L95" s="451"/>
      <c r="M95" s="451"/>
      <c r="N95" s="262"/>
    </row>
    <row r="96" spans="1:14" ht="16.95" customHeight="1">
      <c r="A96" s="222"/>
      <c r="B96" s="451"/>
      <c r="C96" s="451"/>
      <c r="D96" s="451"/>
      <c r="E96" s="451"/>
      <c r="F96" s="451"/>
      <c r="G96" s="451"/>
      <c r="H96" s="451"/>
      <c r="I96" s="451"/>
      <c r="J96" s="451"/>
      <c r="K96" s="451"/>
      <c r="L96" s="451"/>
      <c r="M96" s="451"/>
      <c r="N96" s="262"/>
    </row>
    <row r="97" spans="1:15" ht="16.95" customHeight="1">
      <c r="A97" s="222"/>
      <c r="B97" s="451" t="s">
        <v>90</v>
      </c>
      <c r="C97" s="451"/>
      <c r="D97" s="451"/>
      <c r="E97" s="451" t="s">
        <v>91</v>
      </c>
      <c r="F97" s="451"/>
      <c r="G97" s="451"/>
      <c r="H97" s="451" t="s">
        <v>90</v>
      </c>
      <c r="I97" s="451"/>
      <c r="J97" s="451"/>
      <c r="K97" s="451" t="s">
        <v>91</v>
      </c>
      <c r="L97" s="451"/>
      <c r="M97" s="451"/>
      <c r="N97" s="262"/>
      <c r="O97" s="224"/>
    </row>
    <row r="98" spans="1:15" ht="16.95" customHeight="1">
      <c r="A98" s="222"/>
      <c r="B98" s="451" t="s">
        <v>92</v>
      </c>
      <c r="C98" s="451"/>
      <c r="D98" s="451"/>
      <c r="E98" s="451" t="s">
        <v>86</v>
      </c>
      <c r="F98" s="451"/>
      <c r="G98" s="451"/>
      <c r="H98" s="451" t="s">
        <v>92</v>
      </c>
      <c r="I98" s="451"/>
      <c r="J98" s="451"/>
      <c r="K98" s="451" t="s">
        <v>86</v>
      </c>
      <c r="L98" s="451"/>
      <c r="M98" s="451"/>
      <c r="N98" s="262"/>
      <c r="O98" s="224"/>
    </row>
    <row r="99" spans="1:15" ht="16.95" customHeight="1">
      <c r="A99" s="222"/>
      <c r="B99" s="451" t="s">
        <v>93</v>
      </c>
      <c r="C99" s="451"/>
      <c r="D99" s="451"/>
      <c r="E99" s="451" t="s">
        <v>94</v>
      </c>
      <c r="F99" s="451"/>
      <c r="G99" s="451"/>
      <c r="H99" s="451" t="s">
        <v>93</v>
      </c>
      <c r="I99" s="451"/>
      <c r="J99" s="451"/>
      <c r="K99" s="451" t="s">
        <v>89</v>
      </c>
      <c r="L99" s="451"/>
      <c r="M99" s="451"/>
      <c r="N99" s="262"/>
      <c r="O99" s="224"/>
    </row>
    <row r="100" spans="1:15" ht="16.95" customHeight="1">
      <c r="A100" s="222"/>
      <c r="B100" s="451"/>
      <c r="C100" s="451"/>
      <c r="D100" s="451"/>
      <c r="E100" s="451"/>
      <c r="F100" s="451"/>
      <c r="G100" s="451"/>
      <c r="H100" s="451"/>
      <c r="I100" s="451"/>
      <c r="J100" s="451"/>
      <c r="K100" s="451"/>
      <c r="L100" s="451"/>
      <c r="M100" s="451"/>
      <c r="N100" s="262"/>
      <c r="O100" s="224"/>
    </row>
    <row r="101" spans="1:15" ht="16.95" customHeight="1">
      <c r="A101" s="222"/>
      <c r="B101" s="451" t="s">
        <v>95</v>
      </c>
      <c r="C101" s="451"/>
      <c r="D101" s="451"/>
      <c r="E101" s="451" t="s">
        <v>96</v>
      </c>
      <c r="F101" s="451"/>
      <c r="G101" s="451"/>
      <c r="H101" s="451" t="s">
        <v>95</v>
      </c>
      <c r="I101" s="451"/>
      <c r="J101" s="451"/>
      <c r="K101" s="451" t="s">
        <v>89</v>
      </c>
      <c r="L101" s="451"/>
      <c r="M101" s="451"/>
      <c r="N101" s="262"/>
      <c r="O101" s="224"/>
    </row>
    <row r="102" spans="1:15" ht="16.95" customHeight="1">
      <c r="A102" s="222"/>
      <c r="B102" s="451"/>
      <c r="C102" s="451"/>
      <c r="D102" s="451"/>
      <c r="E102" s="451"/>
      <c r="F102" s="451"/>
      <c r="G102" s="451"/>
      <c r="H102" s="451"/>
      <c r="I102" s="451"/>
      <c r="J102" s="451"/>
      <c r="K102" s="451"/>
      <c r="L102" s="451"/>
      <c r="M102" s="451"/>
      <c r="N102" s="262"/>
      <c r="O102" s="224"/>
    </row>
    <row r="103" spans="1:15" ht="16.5" customHeight="1">
      <c r="A103" s="222"/>
      <c r="B103" s="262"/>
      <c r="C103" s="262"/>
      <c r="D103" s="262"/>
      <c r="E103" s="262"/>
      <c r="F103" s="262"/>
      <c r="G103" s="262"/>
      <c r="H103" s="262"/>
      <c r="I103" s="262"/>
      <c r="J103" s="262"/>
      <c r="K103" s="262"/>
      <c r="L103" s="262"/>
      <c r="M103" s="262"/>
      <c r="N103" s="262"/>
      <c r="O103" s="262"/>
    </row>
    <row r="104" spans="1:15" ht="16.5" customHeight="1">
      <c r="A104" s="222"/>
      <c r="B104" s="262"/>
      <c r="C104" s="262"/>
      <c r="D104" s="262"/>
      <c r="E104" s="262"/>
      <c r="F104" s="262"/>
      <c r="G104" s="262"/>
      <c r="H104" s="262"/>
      <c r="I104" s="262"/>
      <c r="J104" s="262"/>
      <c r="K104" s="262"/>
      <c r="L104" s="262"/>
      <c r="M104" s="262"/>
      <c r="N104" s="262"/>
      <c r="O104" s="262"/>
    </row>
    <row r="105" spans="1:15" ht="16.95" customHeight="1">
      <c r="A105" s="222"/>
      <c r="B105" s="457" t="s">
        <v>97</v>
      </c>
      <c r="C105" s="457"/>
      <c r="D105" s="457"/>
      <c r="E105" s="457"/>
      <c r="F105" s="457"/>
      <c r="G105" s="457"/>
      <c r="H105" s="457"/>
      <c r="I105" s="457"/>
      <c r="J105" s="262"/>
      <c r="K105" s="262"/>
      <c r="L105" s="262"/>
      <c r="M105" s="224"/>
      <c r="N105" s="224"/>
      <c r="O105" s="224"/>
    </row>
    <row r="106" spans="1:15" ht="16.95" customHeight="1">
      <c r="A106" s="222"/>
      <c r="B106" s="458" t="s">
        <v>98</v>
      </c>
      <c r="C106" s="458"/>
      <c r="D106" s="458"/>
      <c r="E106" s="458"/>
      <c r="F106" s="458"/>
      <c r="G106" s="458"/>
      <c r="H106" s="458"/>
      <c r="I106" s="458"/>
      <c r="J106" s="262"/>
      <c r="K106" s="262"/>
      <c r="L106" s="262"/>
      <c r="M106" s="224"/>
      <c r="N106" s="224"/>
      <c r="O106" s="224"/>
    </row>
    <row r="107" spans="1:15" ht="16.95" customHeight="1">
      <c r="A107" s="222"/>
      <c r="B107" s="458"/>
      <c r="C107" s="458"/>
      <c r="D107" s="458"/>
      <c r="E107" s="458"/>
      <c r="F107" s="458"/>
      <c r="G107" s="458"/>
      <c r="H107" s="458"/>
      <c r="I107" s="458"/>
      <c r="J107" s="262"/>
      <c r="K107" s="262"/>
      <c r="L107" s="262"/>
      <c r="M107" s="224"/>
      <c r="N107" s="224"/>
      <c r="O107" s="224"/>
    </row>
    <row r="108" spans="1:15" ht="16.95" customHeight="1">
      <c r="A108" s="222"/>
      <c r="B108" s="458"/>
      <c r="C108" s="458"/>
      <c r="D108" s="458"/>
      <c r="E108" s="458"/>
      <c r="F108" s="458"/>
      <c r="G108" s="458"/>
      <c r="H108" s="458"/>
      <c r="I108" s="458"/>
      <c r="J108" s="262"/>
      <c r="K108" s="262"/>
      <c r="L108" s="262"/>
      <c r="M108" s="224"/>
      <c r="N108" s="224"/>
      <c r="O108" s="224"/>
    </row>
    <row r="109" spans="1:15" ht="16.95" customHeight="1">
      <c r="A109" s="222"/>
      <c r="B109" s="436" t="s">
        <v>75</v>
      </c>
      <c r="C109" s="436"/>
      <c r="D109" s="436"/>
      <c r="E109" s="436"/>
      <c r="F109" s="436" t="s">
        <v>99</v>
      </c>
      <c r="G109" s="436"/>
      <c r="H109" s="436"/>
      <c r="I109" s="436"/>
      <c r="J109" s="262"/>
      <c r="K109" s="262"/>
      <c r="L109" s="262"/>
      <c r="M109" s="224"/>
      <c r="N109" s="224"/>
      <c r="O109" s="224"/>
    </row>
    <row r="110" spans="1:15" ht="16.95" customHeight="1">
      <c r="A110" s="222"/>
      <c r="B110" s="452" t="s">
        <v>100</v>
      </c>
      <c r="C110" s="452" t="s">
        <v>101</v>
      </c>
      <c r="D110" s="452" t="s">
        <v>102</v>
      </c>
      <c r="E110" s="452" t="s">
        <v>103</v>
      </c>
      <c r="F110" s="452" t="s">
        <v>100</v>
      </c>
      <c r="G110" s="452" t="s">
        <v>101</v>
      </c>
      <c r="H110" s="452" t="s">
        <v>102</v>
      </c>
      <c r="I110" s="452" t="s">
        <v>103</v>
      </c>
      <c r="J110" s="262"/>
      <c r="K110" s="262"/>
      <c r="L110" s="262"/>
      <c r="M110" s="224"/>
      <c r="N110" s="224"/>
      <c r="O110" s="224"/>
    </row>
    <row r="111" spans="1:15" ht="16.95" customHeight="1">
      <c r="A111" s="222"/>
      <c r="B111" s="452"/>
      <c r="C111" s="452"/>
      <c r="D111" s="452"/>
      <c r="E111" s="452"/>
      <c r="F111" s="452"/>
      <c r="G111" s="452"/>
      <c r="H111" s="452"/>
      <c r="I111" s="452"/>
      <c r="J111" s="262"/>
      <c r="K111" s="262"/>
      <c r="L111" s="262"/>
      <c r="M111" s="224"/>
      <c r="N111" s="224"/>
      <c r="O111" s="224"/>
    </row>
    <row r="112" spans="1:15" ht="16.95" customHeight="1">
      <c r="A112" s="222"/>
      <c r="B112" s="202">
        <v>20</v>
      </c>
      <c r="C112" s="202">
        <v>30</v>
      </c>
      <c r="D112" s="202">
        <v>40</v>
      </c>
      <c r="E112" s="202">
        <v>30</v>
      </c>
      <c r="F112" s="203">
        <f>100*(B112/$B$112)</f>
        <v>100</v>
      </c>
      <c r="G112" s="203">
        <f>100*(C112/$B$112)</f>
        <v>150</v>
      </c>
      <c r="H112" s="203">
        <f>100*(D112/$B$112)</f>
        <v>200</v>
      </c>
      <c r="I112" s="203">
        <f>100*(E112/$B$112)</f>
        <v>150</v>
      </c>
      <c r="J112" s="262"/>
      <c r="K112" s="262"/>
      <c r="L112" s="262"/>
      <c r="M112" s="224"/>
      <c r="N112" s="224"/>
      <c r="O112" s="224"/>
    </row>
    <row r="113" spans="1:15" ht="16.95" customHeight="1">
      <c r="A113" s="222"/>
      <c r="B113" s="262"/>
      <c r="C113" s="262"/>
      <c r="D113" s="262"/>
      <c r="E113" s="262"/>
      <c r="F113" s="262"/>
      <c r="G113" s="262"/>
      <c r="H113" s="262"/>
      <c r="I113" s="262"/>
      <c r="J113" s="262"/>
      <c r="K113" s="262"/>
      <c r="L113" s="262"/>
      <c r="M113" s="224"/>
      <c r="N113" s="224"/>
      <c r="O113" s="224"/>
    </row>
    <row r="114" spans="1:15" ht="16.95" customHeight="1">
      <c r="A114" s="222"/>
      <c r="B114" s="262"/>
      <c r="C114" s="262"/>
      <c r="D114" s="262"/>
      <c r="E114" s="262"/>
      <c r="F114" s="262"/>
      <c r="G114" s="262"/>
      <c r="H114" s="262"/>
      <c r="I114" s="262"/>
      <c r="J114" s="262"/>
      <c r="K114" s="262"/>
      <c r="L114" s="262"/>
      <c r="M114" s="224"/>
      <c r="N114" s="224"/>
      <c r="O114" s="224"/>
    </row>
    <row r="115" spans="1:15" ht="16.95" customHeight="1">
      <c r="A115" s="222"/>
      <c r="B115" s="457" t="s">
        <v>104</v>
      </c>
      <c r="C115" s="457"/>
      <c r="D115" s="457"/>
      <c r="E115" s="457"/>
      <c r="F115" s="457"/>
      <c r="G115" s="457"/>
      <c r="H115" s="457"/>
      <c r="I115" s="457"/>
      <c r="J115" s="262"/>
      <c r="K115" s="262"/>
      <c r="L115" s="262"/>
      <c r="M115" s="224"/>
      <c r="N115" s="224"/>
      <c r="O115" s="224"/>
    </row>
    <row r="116" spans="1:15" ht="16.95" customHeight="1">
      <c r="A116" s="222"/>
      <c r="B116" s="458" t="s">
        <v>105</v>
      </c>
      <c r="C116" s="458"/>
      <c r="D116" s="458"/>
      <c r="E116" s="458"/>
      <c r="F116" s="458"/>
      <c r="G116" s="458"/>
      <c r="H116" s="458"/>
      <c r="I116" s="458"/>
      <c r="J116" s="262"/>
      <c r="K116" s="262"/>
      <c r="L116" s="262"/>
      <c r="M116" s="224"/>
      <c r="N116" s="224"/>
      <c r="O116" s="224"/>
    </row>
    <row r="117" spans="1:15" ht="16.95" customHeight="1">
      <c r="A117" s="222"/>
      <c r="B117" s="458"/>
      <c r="C117" s="458"/>
      <c r="D117" s="458"/>
      <c r="E117" s="458"/>
      <c r="F117" s="458"/>
      <c r="G117" s="458"/>
      <c r="H117" s="458"/>
      <c r="I117" s="458"/>
      <c r="J117" s="262"/>
      <c r="K117" s="262"/>
      <c r="L117" s="262"/>
      <c r="M117" s="224"/>
      <c r="N117" s="224"/>
      <c r="O117" s="224"/>
    </row>
    <row r="118" spans="1:15" ht="16.95" customHeight="1">
      <c r="A118" s="222"/>
      <c r="B118" s="458"/>
      <c r="C118" s="458"/>
      <c r="D118" s="458"/>
      <c r="E118" s="458"/>
      <c r="F118" s="458"/>
      <c r="G118" s="458"/>
      <c r="H118" s="458"/>
      <c r="I118" s="458"/>
      <c r="J118" s="262"/>
      <c r="K118" s="262"/>
      <c r="L118" s="262"/>
      <c r="M118" s="224"/>
      <c r="N118" s="224"/>
      <c r="O118" s="224"/>
    </row>
    <row r="119" spans="1:15" ht="16.95" customHeight="1">
      <c r="A119" s="222"/>
      <c r="B119" s="458"/>
      <c r="C119" s="458"/>
      <c r="D119" s="458"/>
      <c r="E119" s="458"/>
      <c r="F119" s="458"/>
      <c r="G119" s="458"/>
      <c r="H119" s="458"/>
      <c r="I119" s="458"/>
      <c r="J119" s="262"/>
      <c r="K119" s="262"/>
      <c r="L119" s="262"/>
      <c r="M119" s="224"/>
      <c r="N119" s="224"/>
      <c r="O119" s="224"/>
    </row>
    <row r="120" spans="1:15" ht="16.95" customHeight="1">
      <c r="A120" s="222"/>
      <c r="B120" s="458"/>
      <c r="C120" s="458"/>
      <c r="D120" s="458"/>
      <c r="E120" s="458"/>
      <c r="F120" s="458"/>
      <c r="G120" s="458"/>
      <c r="H120" s="458"/>
      <c r="I120" s="458"/>
      <c r="J120" s="262"/>
      <c r="K120" s="262"/>
      <c r="L120" s="262"/>
      <c r="M120" s="224"/>
      <c r="N120" s="224"/>
      <c r="O120" s="224"/>
    </row>
    <row r="121" spans="1:15" ht="16.95" customHeight="1">
      <c r="A121" s="222"/>
      <c r="B121" s="436" t="s">
        <v>75</v>
      </c>
      <c r="C121" s="436"/>
      <c r="D121" s="436"/>
      <c r="E121" s="436"/>
      <c r="F121" s="436" t="s">
        <v>99</v>
      </c>
      <c r="G121" s="436"/>
      <c r="H121" s="436"/>
      <c r="I121" s="436"/>
      <c r="J121" s="262"/>
      <c r="K121" s="262"/>
      <c r="L121" s="262"/>
      <c r="M121" s="224"/>
      <c r="N121" s="224"/>
      <c r="O121" s="224"/>
    </row>
    <row r="122" spans="1:15" ht="16.95" customHeight="1">
      <c r="A122" s="222"/>
      <c r="B122" s="412" t="s">
        <v>106</v>
      </c>
      <c r="C122" s="412"/>
      <c r="D122" s="412"/>
      <c r="E122" s="412"/>
      <c r="F122" s="455" t="s">
        <v>107</v>
      </c>
      <c r="G122" s="455"/>
      <c r="H122" s="455"/>
      <c r="I122" s="455"/>
      <c r="J122" s="262"/>
      <c r="K122" s="262"/>
      <c r="L122" s="262"/>
      <c r="M122" s="224"/>
      <c r="N122" s="224"/>
      <c r="O122" s="224"/>
    </row>
    <row r="123" spans="1:15" ht="16.95" customHeight="1">
      <c r="A123" s="222"/>
      <c r="B123" s="412"/>
      <c r="C123" s="412"/>
      <c r="D123" s="412"/>
      <c r="E123" s="412"/>
      <c r="F123" s="455"/>
      <c r="G123" s="455"/>
      <c r="H123" s="455"/>
      <c r="I123" s="455"/>
      <c r="J123" s="262"/>
      <c r="K123" s="262"/>
      <c r="L123" s="262"/>
      <c r="M123" s="224"/>
      <c r="N123" s="224"/>
      <c r="O123" s="224"/>
    </row>
    <row r="124" spans="1:15" ht="16.95" customHeight="1">
      <c r="A124" s="222"/>
      <c r="B124" s="412"/>
      <c r="C124" s="412"/>
      <c r="D124" s="412"/>
      <c r="E124" s="412"/>
      <c r="F124" s="455"/>
      <c r="G124" s="455"/>
      <c r="H124" s="455"/>
      <c r="I124" s="455"/>
      <c r="J124" s="262"/>
      <c r="K124" s="262"/>
      <c r="L124" s="262"/>
      <c r="M124" s="224"/>
      <c r="N124" s="224"/>
      <c r="O124" s="224"/>
    </row>
    <row r="125" spans="1:15" ht="16.95" customHeight="1">
      <c r="A125" s="222"/>
      <c r="B125" s="204" t="s">
        <v>100</v>
      </c>
      <c r="C125" s="204" t="s">
        <v>101</v>
      </c>
      <c r="D125" s="204" t="s">
        <v>102</v>
      </c>
      <c r="E125" s="204" t="s">
        <v>103</v>
      </c>
      <c r="F125" s="204" t="s">
        <v>100</v>
      </c>
      <c r="G125" s="204" t="s">
        <v>101</v>
      </c>
      <c r="H125" s="204" t="s">
        <v>102</v>
      </c>
      <c r="I125" s="204" t="s">
        <v>103</v>
      </c>
      <c r="J125" s="262"/>
      <c r="K125" s="262"/>
      <c r="L125" s="262"/>
      <c r="M125" s="224"/>
      <c r="N125" s="224"/>
      <c r="O125" s="224"/>
    </row>
    <row r="126" spans="1:15" ht="16.95" customHeight="1">
      <c r="A126" s="222"/>
      <c r="B126" s="456">
        <v>50</v>
      </c>
      <c r="C126" s="456">
        <v>70</v>
      </c>
      <c r="D126" s="456">
        <v>74</v>
      </c>
      <c r="E126" s="456">
        <v>80</v>
      </c>
      <c r="F126" s="456" t="s">
        <v>108</v>
      </c>
      <c r="G126" s="456" t="s">
        <v>109</v>
      </c>
      <c r="H126" s="456" t="s">
        <v>110</v>
      </c>
      <c r="I126" s="456" t="s">
        <v>111</v>
      </c>
      <c r="J126" s="262"/>
      <c r="K126" s="262"/>
      <c r="L126" s="262"/>
      <c r="M126" s="224"/>
      <c r="N126" s="224"/>
      <c r="O126" s="224"/>
    </row>
    <row r="127" spans="1:15" ht="16.95" customHeight="1">
      <c r="A127" s="222"/>
      <c r="B127" s="456"/>
      <c r="C127" s="456"/>
      <c r="D127" s="456"/>
      <c r="E127" s="456"/>
      <c r="F127" s="456"/>
      <c r="G127" s="456"/>
      <c r="H127" s="456"/>
      <c r="I127" s="456"/>
      <c r="J127" s="262"/>
      <c r="K127" s="262"/>
      <c r="L127" s="262"/>
      <c r="M127" s="224"/>
      <c r="N127" s="224"/>
      <c r="O127" s="224"/>
    </row>
    <row r="128" spans="1:15" ht="16.5" customHeight="1">
      <c r="A128" s="222"/>
      <c r="B128" s="262"/>
      <c r="C128" s="262"/>
      <c r="D128" s="262"/>
      <c r="E128" s="262"/>
      <c r="F128" s="262"/>
      <c r="G128" s="262"/>
      <c r="H128" s="262"/>
      <c r="I128" s="262"/>
      <c r="J128" s="262"/>
      <c r="K128" s="2"/>
      <c r="L128" s="262"/>
      <c r="M128" s="262"/>
      <c r="N128" s="262"/>
      <c r="O128" s="262"/>
    </row>
    <row r="129" spans="1:15" ht="16.5" customHeight="1">
      <c r="A129" s="222"/>
      <c r="B129" s="262"/>
      <c r="C129" s="262"/>
      <c r="D129" s="262"/>
      <c r="E129" s="262"/>
      <c r="F129" s="262"/>
      <c r="G129" s="262"/>
      <c r="H129" s="262"/>
      <c r="I129" s="262"/>
      <c r="J129" s="262"/>
      <c r="K129" s="262"/>
      <c r="L129" s="262"/>
      <c r="M129" s="262"/>
      <c r="N129" s="262"/>
      <c r="O129" s="262"/>
    </row>
    <row r="308" spans="4:11" ht="16.5" customHeight="1">
      <c r="D308"/>
      <c r="E308" s="224"/>
      <c r="F308" s="224"/>
      <c r="G308" s="224"/>
      <c r="H308" s="224"/>
      <c r="I308" s="224"/>
      <c r="J308" s="224"/>
      <c r="K308" s="224"/>
    </row>
    <row r="309" spans="4:11" ht="16.5" customHeight="1">
      <c r="D309"/>
      <c r="E309" s="224"/>
      <c r="F309" s="224"/>
      <c r="G309" s="224"/>
      <c r="H309" s="224"/>
      <c r="I309" s="224"/>
      <c r="J309" s="224"/>
      <c r="K309" s="224"/>
    </row>
    <row r="310" spans="4:11" ht="16.5" customHeight="1">
      <c r="D310"/>
      <c r="E310" s="224"/>
      <c r="F310" s="224"/>
      <c r="G310" s="224"/>
      <c r="H310" s="224"/>
      <c r="I310" s="224"/>
      <c r="J310" s="224"/>
      <c r="K310" s="224"/>
    </row>
    <row r="311" spans="4:11" ht="16.5" customHeight="1">
      <c r="D311"/>
      <c r="E311" s="224"/>
      <c r="F311" s="224"/>
      <c r="G311" s="224"/>
      <c r="H311" s="224"/>
      <c r="I311" s="224"/>
      <c r="J311" s="224"/>
      <c r="K311" s="224"/>
    </row>
    <row r="312" spans="4:11" ht="16.5" customHeight="1">
      <c r="D312"/>
      <c r="E312" s="224"/>
      <c r="F312" s="224"/>
      <c r="G312" s="224"/>
      <c r="H312" s="224"/>
      <c r="I312" s="224"/>
      <c r="J312" s="224"/>
      <c r="K312" s="224"/>
    </row>
    <row r="313" spans="4:11" ht="16.5" customHeight="1">
      <c r="D313"/>
      <c r="E313" s="224"/>
      <c r="F313" s="224"/>
      <c r="G313" s="224"/>
      <c r="H313" s="224"/>
      <c r="I313" s="224"/>
      <c r="J313" s="224"/>
      <c r="K313" s="224"/>
    </row>
    <row r="314" spans="4:11" ht="16.5" customHeight="1">
      <c r="D314"/>
      <c r="E314" s="224"/>
      <c r="F314" s="224"/>
      <c r="G314" s="224"/>
      <c r="H314" s="224"/>
      <c r="I314" s="224"/>
      <c r="J314" s="224"/>
      <c r="K314" s="224"/>
    </row>
    <row r="315" spans="4:11" ht="16.5" customHeight="1">
      <c r="D315"/>
      <c r="E315" s="224"/>
      <c r="F315" s="224"/>
      <c r="G315" s="224"/>
      <c r="H315" s="224"/>
      <c r="I315" s="224"/>
      <c r="J315" s="224"/>
      <c r="K315" s="224"/>
    </row>
    <row r="316" spans="4:11" ht="16.5" customHeight="1">
      <c r="D316"/>
      <c r="E316" s="224"/>
      <c r="F316" s="224"/>
      <c r="G316" s="224"/>
      <c r="H316" s="224"/>
      <c r="I316" s="224"/>
      <c r="J316" s="224"/>
      <c r="K316" s="224"/>
    </row>
    <row r="317" spans="4:11" ht="16.5" customHeight="1">
      <c r="D317"/>
      <c r="E317" s="224"/>
      <c r="F317" s="224"/>
      <c r="G317" s="224"/>
      <c r="H317" s="224"/>
      <c r="I317" s="224"/>
      <c r="J317" s="224"/>
      <c r="K317" s="224"/>
    </row>
    <row r="318" spans="4:11" ht="16.5" customHeight="1">
      <c r="D318"/>
      <c r="E318" s="224"/>
      <c r="F318" s="224"/>
      <c r="G318" s="224"/>
      <c r="H318" s="224"/>
      <c r="I318" s="224"/>
      <c r="J318" s="224"/>
      <c r="K318" s="224"/>
    </row>
    <row r="319" spans="4:11" ht="16.5" customHeight="1">
      <c r="D319"/>
      <c r="E319" s="224"/>
      <c r="F319" s="224"/>
      <c r="G319" s="224"/>
      <c r="H319" s="224"/>
      <c r="I319" s="224"/>
      <c r="J319" s="224"/>
      <c r="K319" s="224"/>
    </row>
    <row r="320" spans="4:11" ht="16.5" customHeight="1">
      <c r="D320"/>
      <c r="E320" s="224"/>
      <c r="F320" s="224"/>
      <c r="G320" s="224"/>
      <c r="H320" s="224"/>
      <c r="I320" s="224"/>
      <c r="J320" s="224"/>
      <c r="K320" s="224"/>
    </row>
  </sheetData>
  <mergeCells count="115">
    <mergeCell ref="B2:O2"/>
    <mergeCell ref="B34:O34"/>
    <mergeCell ref="B35:O36"/>
    <mergeCell ref="B122:E124"/>
    <mergeCell ref="F122:I124"/>
    <mergeCell ref="B126:B127"/>
    <mergeCell ref="C126:C127"/>
    <mergeCell ref="D126:D127"/>
    <mergeCell ref="E126:E127"/>
    <mergeCell ref="F126:F127"/>
    <mergeCell ref="G126:G127"/>
    <mergeCell ref="H126:H127"/>
    <mergeCell ref="I126:I127"/>
    <mergeCell ref="H110:H111"/>
    <mergeCell ref="I110:I111"/>
    <mergeCell ref="B115:I115"/>
    <mergeCell ref="B116:I120"/>
    <mergeCell ref="B121:E121"/>
    <mergeCell ref="F121:I121"/>
    <mergeCell ref="B105:I105"/>
    <mergeCell ref="B106:I108"/>
    <mergeCell ref="B109:E109"/>
    <mergeCell ref="F109:I109"/>
    <mergeCell ref="B110:B111"/>
    <mergeCell ref="C110:C111"/>
    <mergeCell ref="D110:D111"/>
    <mergeCell ref="E110:E111"/>
    <mergeCell ref="F110:F111"/>
    <mergeCell ref="G110:G111"/>
    <mergeCell ref="B99:D100"/>
    <mergeCell ref="E99:G100"/>
    <mergeCell ref="H99:J100"/>
    <mergeCell ref="K99:M100"/>
    <mergeCell ref="B101:D102"/>
    <mergeCell ref="E101:G102"/>
    <mergeCell ref="H101:J102"/>
    <mergeCell ref="K101:M102"/>
    <mergeCell ref="B97:D97"/>
    <mergeCell ref="E97:G97"/>
    <mergeCell ref="H97:J97"/>
    <mergeCell ref="K97:M97"/>
    <mergeCell ref="B98:D98"/>
    <mergeCell ref="E98:G98"/>
    <mergeCell ref="H98:J98"/>
    <mergeCell ref="K98:M98"/>
    <mergeCell ref="B94:D94"/>
    <mergeCell ref="E94:G94"/>
    <mergeCell ref="H94:J94"/>
    <mergeCell ref="K94:M94"/>
    <mergeCell ref="B95:D96"/>
    <mergeCell ref="E95:G96"/>
    <mergeCell ref="H95:J96"/>
    <mergeCell ref="K95:M96"/>
    <mergeCell ref="B92:D92"/>
    <mergeCell ref="E92:G92"/>
    <mergeCell ref="H92:J92"/>
    <mergeCell ref="K92:M92"/>
    <mergeCell ref="B93:D93"/>
    <mergeCell ref="E93:G93"/>
    <mergeCell ref="H93:J93"/>
    <mergeCell ref="K93:M93"/>
    <mergeCell ref="B85:G90"/>
    <mergeCell ref="H85:M90"/>
    <mergeCell ref="B91:D91"/>
    <mergeCell ref="E91:G91"/>
    <mergeCell ref="H91:J91"/>
    <mergeCell ref="K91:M91"/>
    <mergeCell ref="B72:I72"/>
    <mergeCell ref="B75:M75"/>
    <mergeCell ref="B76:M77"/>
    <mergeCell ref="B78:G78"/>
    <mergeCell ref="H78:M78"/>
    <mergeCell ref="B79:G84"/>
    <mergeCell ref="H79:M84"/>
    <mergeCell ref="B50:M50"/>
    <mergeCell ref="B51:M51"/>
    <mergeCell ref="B52:M52"/>
    <mergeCell ref="B54:M55"/>
    <mergeCell ref="B56:M56"/>
    <mergeCell ref="B57:M57"/>
    <mergeCell ref="J40:M40"/>
    <mergeCell ref="B41:D43"/>
    <mergeCell ref="E41:I43"/>
    <mergeCell ref="J41:M43"/>
    <mergeCell ref="B44:D47"/>
    <mergeCell ref="E44:I47"/>
    <mergeCell ref="J44:M47"/>
    <mergeCell ref="B39:F39"/>
    <mergeCell ref="B40:D40"/>
    <mergeCell ref="E40:I40"/>
    <mergeCell ref="B29:O29"/>
    <mergeCell ref="B30:L32"/>
    <mergeCell ref="M30:O32"/>
    <mergeCell ref="B19:H19"/>
    <mergeCell ref="I19:O19"/>
    <mergeCell ref="B21:O21"/>
    <mergeCell ref="B22:O23"/>
    <mergeCell ref="B24:O25"/>
    <mergeCell ref="B26:O26"/>
    <mergeCell ref="B6:O6"/>
    <mergeCell ref="B7:O7"/>
    <mergeCell ref="C8:O8"/>
    <mergeCell ref="B16:H16"/>
    <mergeCell ref="I16:O16"/>
    <mergeCell ref="B17:H17"/>
    <mergeCell ref="I17:O17"/>
    <mergeCell ref="B18:H18"/>
    <mergeCell ref="I18:O18"/>
    <mergeCell ref="C9:O9"/>
    <mergeCell ref="C10:O10"/>
    <mergeCell ref="C11:O11"/>
    <mergeCell ref="C12:O12"/>
    <mergeCell ref="B14:O14"/>
    <mergeCell ref="B15:H15"/>
    <mergeCell ref="I15:O15"/>
  </mergeCells>
  <conditionalFormatting sqref="B109:I109">
    <cfRule type="cellIs" dxfId="22" priority="4" operator="equal">
      <formula>"Confidential"</formula>
    </cfRule>
  </conditionalFormatting>
  <conditionalFormatting sqref="B121:I121">
    <cfRule type="cellIs" dxfId="21" priority="3" operator="equal">
      <formula>"Confidential"</formula>
    </cfRule>
  </conditionalFormatting>
  <conditionalFormatting sqref="B78:M78">
    <cfRule type="cellIs" dxfId="20" priority="5" operator="equal">
      <formula>"Confidential"</formula>
    </cfRule>
  </conditionalFormatting>
  <hyperlinks>
    <hyperlink ref="I18" r:id="rId1" display="https://www.legislation.gov.uk/uksi/2019/450?view=plain" xr:uid="{B2D8FC97-1168-44C6-92FE-F60C601A31B7}"/>
    <hyperlink ref="I15" r:id="rId2" location="questionnaires-and-information-gathering" display="https://www.gov.uk/government/publications/the-uk-trade-remedies-investigations-process/the-tras-investigation-process - questionnaires-and-information-gathering" xr:uid="{8341F533-EA13-4258-908B-3B625ADB830D}"/>
    <hyperlink ref="I19" r:id="rId3" display="https://www.trade-remedies.service.gov.uk/public/cases/" xr:uid="{BCEDDD37-6F61-49AE-B983-E610C435ED46}"/>
    <hyperlink ref="I17" r:id="rId4" display="https://www.legislation.gov.uk/ukpga/2018/22/schedule/4/enacted" xr:uid="{3B2F91C6-435A-4028-B144-31EB68CA9F06}"/>
    <hyperlink ref="I16" r:id="rId5" display="https://www.wto.org/english/docs_e/legal_e/adp_e.htm" xr:uid="{C01127B2-16B7-44A2-85A2-BEB902F7B6C6}"/>
    <hyperlink ref="M30" r:id="rId6" display="https://www.bankofengland.co.uk/boeapps/database/Rates.asp?Travel=NIxAZx&amp;into=GBP" xr:uid="{B45AE19F-12AE-44C6-8C06-7E27D6747820}"/>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17A8-228D-4CE0-A0BD-CD6EA7F64E10}">
  <dimension ref="A1:F23"/>
  <sheetViews>
    <sheetView showGridLines="0" workbookViewId="0">
      <selection activeCell="B2" sqref="B2"/>
    </sheetView>
  </sheetViews>
  <sheetFormatPr defaultRowHeight="14.4"/>
  <cols>
    <col min="1" max="1" width="11.33203125" customWidth="1"/>
    <col min="2" max="2" width="14.33203125" customWidth="1"/>
    <col min="4" max="4" width="53.5546875" customWidth="1"/>
    <col min="5" max="5" width="53" customWidth="1"/>
    <col min="6" max="6" width="45.33203125" customWidth="1"/>
  </cols>
  <sheetData>
    <row r="1" spans="1:6">
      <c r="F1" s="282" t="s">
        <v>23</v>
      </c>
    </row>
    <row r="2" spans="1:6" ht="36.6">
      <c r="B2" s="261" t="s">
        <v>112</v>
      </c>
      <c r="C2" s="261"/>
      <c r="D2" s="261"/>
      <c r="E2" s="261"/>
    </row>
    <row r="5" spans="1:6">
      <c r="B5" s="459" t="s">
        <v>54</v>
      </c>
      <c r="C5" s="460"/>
      <c r="D5" s="460"/>
      <c r="E5" s="460"/>
      <c r="F5" s="461"/>
    </row>
    <row r="6" spans="1:6" s="224" customFormat="1" ht="27.6">
      <c r="A6" s="222"/>
      <c r="B6" s="462" t="s">
        <v>113</v>
      </c>
      <c r="C6" s="463"/>
      <c r="D6" s="463"/>
      <c r="E6" s="464"/>
      <c r="F6" s="263" t="s">
        <v>56</v>
      </c>
    </row>
    <row r="7" spans="1:6" s="224" customFormat="1" ht="13.8">
      <c r="A7" s="222"/>
      <c r="B7" s="181" t="s">
        <v>24</v>
      </c>
      <c r="C7" s="264" t="s">
        <v>114</v>
      </c>
      <c r="D7" s="265" t="s">
        <v>115</v>
      </c>
      <c r="E7" s="266" t="s">
        <v>116</v>
      </c>
      <c r="F7" s="265" t="s">
        <v>117</v>
      </c>
    </row>
    <row r="8" spans="1:6" s="224" customFormat="1">
      <c r="A8" s="267"/>
      <c r="B8" s="268" t="s">
        <v>29</v>
      </c>
      <c r="C8" s="268" t="s">
        <v>118</v>
      </c>
      <c r="D8" s="269" t="s">
        <v>119</v>
      </c>
      <c r="E8" s="270" t="s">
        <v>120</v>
      </c>
      <c r="F8" s="271" t="s">
        <v>121</v>
      </c>
    </row>
    <row r="9" spans="1:6" s="224" customFormat="1" ht="13.8">
      <c r="A9" s="222"/>
      <c r="B9" s="272"/>
      <c r="C9" s="272"/>
      <c r="D9" s="272"/>
      <c r="E9" s="273"/>
      <c r="F9" s="274"/>
    </row>
    <row r="10" spans="1:6" s="224" customFormat="1" ht="13.8">
      <c r="A10" s="222"/>
      <c r="B10" s="272"/>
      <c r="C10" s="272"/>
      <c r="D10" s="272"/>
      <c r="E10" s="273"/>
      <c r="F10" s="272"/>
    </row>
    <row r="11" spans="1:6" s="224" customFormat="1" ht="13.8">
      <c r="A11" s="222"/>
      <c r="B11" s="272"/>
      <c r="C11" s="272"/>
      <c r="D11" s="272"/>
      <c r="E11" s="273"/>
      <c r="F11" s="272"/>
    </row>
    <row r="12" spans="1:6" s="224" customFormat="1" ht="13.8">
      <c r="A12" s="222"/>
      <c r="B12" s="272"/>
      <c r="C12" s="272"/>
      <c r="D12" s="272"/>
      <c r="E12" s="273"/>
      <c r="F12" s="272"/>
    </row>
    <row r="13" spans="1:6" s="224" customFormat="1" ht="13.8">
      <c r="A13" s="222"/>
      <c r="B13" s="272"/>
      <c r="C13" s="272"/>
      <c r="D13" s="272"/>
      <c r="E13" s="273"/>
      <c r="F13" s="272"/>
    </row>
    <row r="14" spans="1:6" s="224" customFormat="1" ht="13.8">
      <c r="A14" s="222"/>
      <c r="B14" s="262"/>
      <c r="C14" s="262"/>
      <c r="D14" s="262"/>
      <c r="E14" s="262"/>
    </row>
    <row r="15" spans="1:6" s="224" customFormat="1" ht="13.8">
      <c r="A15" s="222"/>
      <c r="B15" s="262"/>
      <c r="C15" s="262"/>
      <c r="D15" s="262"/>
      <c r="E15" s="262"/>
    </row>
    <row r="16" spans="1:6" s="224" customFormat="1" ht="13.8">
      <c r="A16" s="222"/>
      <c r="B16" s="459" t="s">
        <v>57</v>
      </c>
      <c r="C16" s="465"/>
      <c r="D16" s="465"/>
      <c r="E16" s="465"/>
      <c r="F16" s="466"/>
    </row>
    <row r="17" spans="1:6" s="224" customFormat="1">
      <c r="A17" s="222"/>
      <c r="B17" s="467" t="s">
        <v>122</v>
      </c>
      <c r="C17" s="468"/>
      <c r="D17" s="468"/>
      <c r="E17" s="468"/>
      <c r="F17" s="468"/>
    </row>
    <row r="18" spans="1:6" s="224" customFormat="1" ht="13.8">
      <c r="A18" s="222"/>
      <c r="B18" s="181" t="s">
        <v>24</v>
      </c>
      <c r="C18" s="264" t="s">
        <v>114</v>
      </c>
      <c r="D18" s="82" t="s">
        <v>123</v>
      </c>
      <c r="E18" s="469" t="s">
        <v>116</v>
      </c>
      <c r="F18" s="469"/>
    </row>
    <row r="19" spans="1:6" s="224" customFormat="1">
      <c r="A19" s="267"/>
      <c r="B19" s="268" t="s">
        <v>29</v>
      </c>
      <c r="C19" s="268" t="s">
        <v>118</v>
      </c>
      <c r="D19" s="275"/>
      <c r="E19" s="470"/>
      <c r="F19" s="470"/>
    </row>
    <row r="20" spans="1:6" s="224" customFormat="1" ht="13.8">
      <c r="A20" s="222"/>
      <c r="B20" s="276"/>
      <c r="C20" s="277"/>
      <c r="D20" s="277"/>
      <c r="E20" s="471"/>
      <c r="F20" s="471"/>
    </row>
    <row r="21" spans="1:6" s="224" customFormat="1" ht="13.8">
      <c r="A21" s="222"/>
      <c r="B21" s="276"/>
      <c r="C21" s="277"/>
      <c r="D21" s="277"/>
      <c r="E21" s="471"/>
      <c r="F21" s="471"/>
    </row>
    <row r="22" spans="1:6" s="224" customFormat="1" ht="13.8">
      <c r="A22" s="222"/>
      <c r="B22" s="276"/>
      <c r="C22" s="277"/>
      <c r="D22" s="277"/>
      <c r="E22" s="471"/>
      <c r="F22" s="471"/>
    </row>
    <row r="23" spans="1:6" s="224" customFormat="1" ht="13.8">
      <c r="A23" s="222"/>
      <c r="B23" s="278"/>
      <c r="C23" s="279"/>
      <c r="D23" s="279"/>
      <c r="E23" s="472"/>
      <c r="F23" s="472"/>
    </row>
  </sheetData>
  <mergeCells count="10">
    <mergeCell ref="E19:F19"/>
    <mergeCell ref="E20:F20"/>
    <mergeCell ref="E21:F21"/>
    <mergeCell ref="E22:F22"/>
    <mergeCell ref="E23:F23"/>
    <mergeCell ref="B5:F5"/>
    <mergeCell ref="B6:E6"/>
    <mergeCell ref="B16:F16"/>
    <mergeCell ref="B17:F17"/>
    <mergeCell ref="E18:F18"/>
  </mergeCells>
  <hyperlinks>
    <hyperlink ref="F6" r:id="rId1" xr:uid="{B767E47B-E3D2-453C-879C-902EA53398A3}"/>
    <hyperlink ref="F1" location="Glossary!A1" display="Glossary" xr:uid="{71FE4FAB-27AC-4226-B8F6-960255E3B42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6624-0D4F-43BA-88BA-864BBB3DF9B7}">
  <sheetPr>
    <tabColor rgb="FFFF0000"/>
  </sheetPr>
  <dimension ref="A1:M13"/>
  <sheetViews>
    <sheetView workbookViewId="0">
      <selection activeCell="E14" sqref="E14"/>
    </sheetView>
  </sheetViews>
  <sheetFormatPr defaultRowHeight="14.4"/>
  <cols>
    <col min="1" max="1" width="22.44140625" customWidth="1"/>
    <col min="2" max="2" width="27.5546875" customWidth="1"/>
    <col min="3" max="3" width="26" customWidth="1"/>
    <col min="13" max="13" width="18.33203125" customWidth="1"/>
  </cols>
  <sheetData>
    <row r="1" spans="1:13">
      <c r="G1" t="s">
        <v>124</v>
      </c>
    </row>
    <row r="2" spans="1:13">
      <c r="A2" t="s">
        <v>125</v>
      </c>
      <c r="B2" t="s">
        <v>126</v>
      </c>
      <c r="C2" t="s">
        <v>127</v>
      </c>
      <c r="D2" t="s">
        <v>128</v>
      </c>
      <c r="E2" t="s">
        <v>129</v>
      </c>
      <c r="G2" t="s">
        <v>130</v>
      </c>
    </row>
    <row r="3" spans="1:13">
      <c r="A3" t="s">
        <v>131</v>
      </c>
      <c r="B3" t="s">
        <v>132</v>
      </c>
      <c r="C3" t="s">
        <v>133</v>
      </c>
      <c r="D3" t="s">
        <v>134</v>
      </c>
      <c r="E3" t="s">
        <v>135</v>
      </c>
      <c r="G3" t="s">
        <v>136</v>
      </c>
      <c r="M3" s="195" t="s">
        <v>75</v>
      </c>
    </row>
    <row r="4" spans="1:13">
      <c r="A4" t="s">
        <v>137</v>
      </c>
      <c r="G4" t="s">
        <v>138</v>
      </c>
      <c r="M4" s="196" t="s">
        <v>12</v>
      </c>
    </row>
    <row r="5" spans="1:13">
      <c r="A5" t="s">
        <v>139</v>
      </c>
      <c r="G5" t="s">
        <v>140</v>
      </c>
    </row>
    <row r="6" spans="1:13">
      <c r="A6" t="s">
        <v>141</v>
      </c>
      <c r="G6" t="s">
        <v>142</v>
      </c>
    </row>
    <row r="9" spans="1:13" ht="15" thickBot="1">
      <c r="A9" s="50" t="s">
        <v>143</v>
      </c>
      <c r="B9" s="51" t="str">
        <f>TEXT(INTRODUCTION!F24,"dd/mm/yyyy") &amp;" - " &amp; TEXT(INTRODUCTION!H24,"dd/mm/yyyy")</f>
        <v>01/01/2022 - 31/12/2025</v>
      </c>
    </row>
    <row r="10" spans="1:13" ht="15" thickBot="1">
      <c r="A10" t="s">
        <v>100</v>
      </c>
      <c r="B10" s="51" t="str">
        <f>TEXT(EDATE(INTRODUCTION!F22,-36),"dd/mm/yyyy") &amp;" - " &amp; TEXT(EDATE(INTRODUCTION!H22,-36),"dd/mm/yyyy")</f>
        <v>01/01/2022 - 31/12/2022</v>
      </c>
      <c r="C10">
        <v>-36</v>
      </c>
    </row>
    <row r="11" spans="1:13" ht="15" thickBot="1">
      <c r="A11" t="s">
        <v>101</v>
      </c>
      <c r="B11" s="51" t="str">
        <f>TEXT(EDATE(INTRODUCTION!F22,-24),"dd/mm/yyyy") &amp;" - " &amp; TEXT(EDATE(INTRODUCTION!H22,-24),"dd/mm/yyyy")</f>
        <v>01/01/2023 - 31/12/2023</v>
      </c>
      <c r="C11">
        <v>-24</v>
      </c>
    </row>
    <row r="12" spans="1:13" ht="15" thickBot="1">
      <c r="A12" t="s">
        <v>102</v>
      </c>
      <c r="B12" s="51" t="str">
        <f>TEXT(EDATE(INTRODUCTION!F22,-12),"dd/mm/yyyy") &amp;" - " &amp; TEXT(EDATE(INTRODUCTION!H22,-12),"dd/mm/yyyy")</f>
        <v>01/01/2024 - 31/12/2024</v>
      </c>
      <c r="C12">
        <v>-12</v>
      </c>
    </row>
    <row r="13" spans="1:13" ht="15" thickBot="1">
      <c r="A13" t="s">
        <v>144</v>
      </c>
      <c r="B13" s="51" t="str">
        <f>TEXT(INTRODUCTION!F22,"dd/mm/yyyy") &amp;" - " &amp; TEXT(INTRODUCTION!H22,"dd/mm/yyyy")</f>
        <v>01/01/2025 - 31/12/2025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9366-E80B-46B0-884F-D3C7D2AA5756}">
  <dimension ref="A1:AA42"/>
  <sheetViews>
    <sheetView showGridLines="0" zoomScaleNormal="100" workbookViewId="0">
      <selection activeCell="C5" sqref="C5:D5"/>
    </sheetView>
  </sheetViews>
  <sheetFormatPr defaultRowHeight="14.4"/>
  <cols>
    <col min="1" max="1" width="10.6640625" customWidth="1"/>
    <col min="2" max="2" width="26.33203125" customWidth="1"/>
    <col min="3" max="4" width="23.5546875" customWidth="1"/>
    <col min="5" max="6" width="27.44140625" bestFit="1" customWidth="1"/>
    <col min="7" max="8" width="23.5546875" customWidth="1"/>
    <col min="9" max="9" width="10.6640625" customWidth="1"/>
    <col min="10" max="10" width="23.5546875" customWidth="1"/>
    <col min="11" max="11" width="25.6640625" customWidth="1"/>
    <col min="12" max="12" width="34.33203125" customWidth="1"/>
    <col min="13" max="13" width="26.6640625" customWidth="1"/>
    <col min="14" max="14" width="25.6640625" customWidth="1"/>
    <col min="15" max="15" width="21.33203125" customWidth="1"/>
    <col min="16" max="16" width="28.6640625" customWidth="1"/>
  </cols>
  <sheetData>
    <row r="1" spans="1:27">
      <c r="A1" s="1"/>
      <c r="B1" s="248" t="str">
        <f>INTRODUCTION!F19</f>
        <v>Non-confidential</v>
      </c>
      <c r="C1" s="1"/>
      <c r="D1" s="1"/>
      <c r="E1" s="1"/>
      <c r="F1" s="1"/>
      <c r="G1" s="282" t="s">
        <v>23</v>
      </c>
      <c r="H1" s="283" t="s">
        <v>145</v>
      </c>
      <c r="I1" s="1"/>
      <c r="J1" s="1"/>
      <c r="K1" s="1"/>
      <c r="L1" s="1"/>
      <c r="M1" s="1"/>
      <c r="N1" s="1"/>
      <c r="O1" s="1"/>
      <c r="P1" s="1"/>
      <c r="Q1" s="1"/>
      <c r="R1" s="1"/>
      <c r="S1" s="1"/>
      <c r="T1" s="1"/>
      <c r="U1" s="1"/>
      <c r="V1" s="1"/>
      <c r="W1" s="1"/>
      <c r="X1" s="1"/>
      <c r="Y1" s="1"/>
      <c r="Z1" s="1"/>
      <c r="AA1" s="1"/>
    </row>
    <row r="2" spans="1:27" ht="15" thickBot="1">
      <c r="A2" s="1"/>
      <c r="B2" s="1"/>
      <c r="C2" s="1"/>
      <c r="D2" s="1"/>
      <c r="E2" s="1"/>
      <c r="F2" s="2"/>
      <c r="G2" s="2"/>
      <c r="H2" s="2"/>
      <c r="I2" s="2"/>
      <c r="J2" s="2"/>
      <c r="K2" s="2"/>
      <c r="L2" s="2"/>
      <c r="M2" s="2"/>
      <c r="N2" s="2"/>
      <c r="O2" s="1"/>
      <c r="P2" s="1"/>
      <c r="Q2" s="1"/>
      <c r="R2" s="1"/>
      <c r="S2" s="1"/>
      <c r="T2" s="1"/>
      <c r="U2" s="1"/>
      <c r="V2" s="1"/>
      <c r="W2" s="1"/>
      <c r="X2" s="1"/>
      <c r="Y2" s="1"/>
      <c r="Z2" s="1"/>
      <c r="AA2" s="1"/>
    </row>
    <row r="3" spans="1:27" ht="16.95" customHeight="1">
      <c r="A3" s="1"/>
      <c r="B3" s="477" t="s">
        <v>27</v>
      </c>
      <c r="C3" s="478"/>
      <c r="D3" s="478"/>
      <c r="E3" s="1"/>
      <c r="F3" s="2"/>
      <c r="G3" s="2"/>
      <c r="H3" s="2"/>
      <c r="I3" s="2"/>
      <c r="J3" s="2"/>
      <c r="K3" s="2"/>
      <c r="L3" s="2"/>
      <c r="M3" s="2"/>
      <c r="N3" s="2"/>
      <c r="O3" s="1"/>
      <c r="P3" s="1"/>
      <c r="Q3" s="1"/>
      <c r="R3" s="1"/>
      <c r="S3" s="1"/>
      <c r="T3" s="1"/>
      <c r="U3" s="1"/>
      <c r="V3" s="1"/>
      <c r="W3" s="1"/>
      <c r="X3" s="1"/>
      <c r="Y3" s="1"/>
      <c r="Z3" s="1"/>
      <c r="AA3" s="1"/>
    </row>
    <row r="4" spans="1:27" ht="16.95" customHeight="1">
      <c r="A4" s="1"/>
      <c r="B4" s="93" t="s">
        <v>146</v>
      </c>
      <c r="C4" s="479" t="str">
        <f>INTRODUCTION!$E11</f>
        <v>ER0090</v>
      </c>
      <c r="D4" s="479"/>
      <c r="E4" s="1"/>
      <c r="F4" s="2"/>
      <c r="G4" s="2"/>
      <c r="H4" s="2"/>
      <c r="I4" s="2"/>
      <c r="J4" s="2"/>
      <c r="K4" s="2"/>
      <c r="L4" s="2"/>
      <c r="M4" s="2"/>
      <c r="N4" s="2"/>
      <c r="O4" s="1"/>
      <c r="P4" s="1"/>
      <c r="Q4" s="1"/>
      <c r="R4" s="1"/>
      <c r="S4" s="1"/>
      <c r="T4" s="1"/>
      <c r="U4" s="1"/>
      <c r="V4" s="1"/>
      <c r="W4" s="1"/>
      <c r="X4" s="1"/>
      <c r="Y4" s="1"/>
      <c r="Z4" s="1"/>
      <c r="AA4" s="1"/>
    </row>
    <row r="5" spans="1:27" ht="16.95" customHeight="1">
      <c r="A5" s="1"/>
      <c r="B5" s="93" t="s">
        <v>147</v>
      </c>
      <c r="C5" s="480">
        <f>INTRODUCTION!$E13</f>
        <v>0</v>
      </c>
      <c r="D5" s="480"/>
      <c r="E5" s="4"/>
      <c r="F5" s="2"/>
      <c r="G5" s="2"/>
      <c r="H5" s="2"/>
      <c r="I5" s="2"/>
      <c r="J5" s="2"/>
      <c r="K5" s="2"/>
      <c r="L5" s="2"/>
      <c r="M5" s="2"/>
      <c r="N5" s="2"/>
      <c r="O5" s="1"/>
      <c r="P5" s="1"/>
      <c r="Q5" s="1"/>
      <c r="R5" s="1"/>
      <c r="S5" s="1"/>
      <c r="T5" s="1"/>
      <c r="U5" s="1"/>
      <c r="V5" s="1"/>
      <c r="W5" s="1"/>
      <c r="X5" s="1"/>
      <c r="Y5" s="1"/>
      <c r="Z5" s="1"/>
      <c r="AA5" s="1"/>
    </row>
    <row r="6" spans="1:27" ht="16.95" customHeight="1">
      <c r="A6" s="1"/>
      <c r="B6" s="72" t="s">
        <v>148</v>
      </c>
      <c r="C6" s="480" t="str">
        <f>'INTERNAL USE '!$B13</f>
        <v>01/01/2025 - 31/12/2025</v>
      </c>
      <c r="D6" s="484"/>
      <c r="E6" s="4"/>
      <c r="F6" s="2"/>
      <c r="G6" s="2"/>
      <c r="H6" s="2"/>
      <c r="I6" s="2"/>
      <c r="J6" s="2"/>
      <c r="K6" s="2"/>
      <c r="L6" s="2"/>
      <c r="M6" s="2"/>
      <c r="N6" s="2"/>
      <c r="O6" s="1"/>
      <c r="P6" s="1"/>
      <c r="Q6" s="1"/>
      <c r="R6" s="1"/>
      <c r="S6" s="1"/>
      <c r="T6" s="1"/>
      <c r="U6" s="1"/>
      <c r="V6" s="1"/>
      <c r="W6" s="1"/>
      <c r="X6" s="1"/>
      <c r="Y6" s="1"/>
      <c r="Z6" s="1"/>
      <c r="AA6" s="1"/>
    </row>
    <row r="7" spans="1:27" ht="16.95" customHeight="1">
      <c r="A7" s="1"/>
      <c r="B7" s="72" t="s">
        <v>149</v>
      </c>
      <c r="C7" s="480" t="str">
        <f>'INTERNAL USE '!$B9</f>
        <v>01/01/2022 - 31/12/2025</v>
      </c>
      <c r="D7" s="484"/>
      <c r="E7" s="4"/>
      <c r="F7" s="2"/>
      <c r="G7" s="2"/>
      <c r="H7" s="2"/>
      <c r="I7" s="2"/>
      <c r="J7" s="2"/>
      <c r="K7" s="2"/>
      <c r="L7" s="2"/>
      <c r="M7" s="2"/>
      <c r="N7" s="2"/>
      <c r="O7" s="1"/>
      <c r="P7" s="1"/>
      <c r="Q7" s="1"/>
      <c r="R7" s="1"/>
      <c r="S7" s="1"/>
      <c r="T7" s="1"/>
      <c r="U7" s="1"/>
      <c r="V7" s="1"/>
      <c r="W7" s="1"/>
      <c r="X7" s="1"/>
      <c r="Y7" s="1"/>
      <c r="Z7" s="1"/>
      <c r="AA7" s="1"/>
    </row>
    <row r="8" spans="1:27" ht="16.95" customHeight="1">
      <c r="A8" s="1"/>
      <c r="B8" s="1"/>
      <c r="C8" s="1"/>
      <c r="D8" s="1"/>
      <c r="E8" s="4"/>
      <c r="F8" s="2"/>
      <c r="G8" s="2"/>
      <c r="H8" s="2"/>
      <c r="I8" s="2"/>
      <c r="J8" s="1"/>
      <c r="K8" s="1"/>
      <c r="L8" s="1"/>
      <c r="M8" s="1"/>
      <c r="N8" s="1"/>
      <c r="O8" s="1"/>
      <c r="P8" s="1"/>
      <c r="Q8" s="1"/>
      <c r="R8" s="1"/>
      <c r="S8" s="1"/>
      <c r="T8" s="1"/>
      <c r="U8" s="1"/>
      <c r="V8" s="1"/>
      <c r="W8" s="1"/>
      <c r="X8" s="1"/>
      <c r="Y8" s="1"/>
      <c r="Z8" s="1"/>
      <c r="AA8" s="1"/>
    </row>
    <row r="9" spans="1:27" ht="16.95" customHeight="1">
      <c r="A9" s="1"/>
      <c r="B9" s="284" t="s">
        <v>150</v>
      </c>
      <c r="C9" s="1"/>
      <c r="D9" s="1"/>
      <c r="E9" s="4"/>
      <c r="F9" s="5"/>
      <c r="G9" s="5"/>
      <c r="H9" s="5"/>
      <c r="I9" s="5"/>
      <c r="J9" s="1"/>
      <c r="K9" s="1"/>
      <c r="L9" s="1"/>
      <c r="M9" s="1"/>
      <c r="N9" s="1"/>
      <c r="O9" s="1"/>
      <c r="P9" s="1"/>
      <c r="Q9" s="1"/>
      <c r="R9" s="1"/>
      <c r="S9" s="1"/>
      <c r="T9" s="1"/>
      <c r="U9" s="1"/>
      <c r="V9" s="1"/>
      <c r="W9" s="1"/>
      <c r="X9" s="1"/>
      <c r="Y9" s="1"/>
      <c r="Z9" s="1"/>
      <c r="AA9" s="1"/>
    </row>
    <row r="10" spans="1:27" ht="16.95" customHeight="1">
      <c r="A10" s="1"/>
      <c r="B10" s="485" t="s">
        <v>151</v>
      </c>
      <c r="C10" s="486"/>
      <c r="D10" s="486"/>
      <c r="E10" s="486"/>
      <c r="F10" s="486"/>
      <c r="G10" s="486"/>
      <c r="H10" s="486"/>
      <c r="I10" s="486"/>
      <c r="J10" s="487"/>
      <c r="K10" s="1"/>
      <c r="L10" s="1"/>
      <c r="M10" s="1"/>
      <c r="N10" s="1"/>
      <c r="O10" s="1"/>
      <c r="P10" s="1"/>
      <c r="Q10" s="1"/>
      <c r="R10" s="1"/>
      <c r="S10" s="1"/>
      <c r="T10" s="1"/>
      <c r="U10" s="1"/>
      <c r="V10" s="1"/>
      <c r="W10" s="1"/>
      <c r="X10" s="1"/>
      <c r="Y10" s="1"/>
      <c r="Z10" s="1"/>
      <c r="AA10" s="1"/>
    </row>
    <row r="11" spans="1:27" ht="16.95" customHeight="1">
      <c r="A11" s="1"/>
      <c r="B11" s="488" t="s">
        <v>152</v>
      </c>
      <c r="C11" s="489"/>
      <c r="D11" s="489"/>
      <c r="E11" s="489"/>
      <c r="F11" s="489"/>
      <c r="G11" s="489"/>
      <c r="H11" s="489"/>
      <c r="I11" s="489"/>
      <c r="J11" s="490"/>
      <c r="K11" s="1"/>
      <c r="L11" s="1"/>
      <c r="M11" s="1"/>
      <c r="N11" s="1"/>
      <c r="O11" s="1"/>
      <c r="P11" s="1"/>
      <c r="Q11" s="1"/>
      <c r="R11" s="1"/>
      <c r="S11" s="1"/>
      <c r="T11" s="1"/>
      <c r="U11" s="1"/>
      <c r="V11" s="1"/>
      <c r="W11" s="1"/>
      <c r="X11" s="1"/>
      <c r="Y11" s="1"/>
      <c r="Z11" s="1"/>
      <c r="AA11" s="1"/>
    </row>
    <row r="12" spans="1:27" ht="16.95" customHeight="1">
      <c r="A12" s="1"/>
      <c r="B12" s="488" t="s">
        <v>153</v>
      </c>
      <c r="C12" s="489"/>
      <c r="D12" s="489"/>
      <c r="E12" s="489"/>
      <c r="F12" s="489"/>
      <c r="G12" s="489"/>
      <c r="H12" s="489"/>
      <c r="I12" s="489"/>
      <c r="J12" s="490"/>
      <c r="K12" s="1"/>
      <c r="L12" s="1"/>
      <c r="M12" s="1"/>
      <c r="N12" s="1"/>
      <c r="O12" s="1"/>
      <c r="P12" s="1"/>
      <c r="Q12" s="1"/>
      <c r="R12" s="1"/>
      <c r="S12" s="1"/>
      <c r="T12" s="1"/>
      <c r="U12" s="1"/>
      <c r="V12" s="1"/>
      <c r="W12" s="1"/>
      <c r="X12" s="1"/>
      <c r="Y12" s="1"/>
      <c r="Z12" s="1"/>
      <c r="AA12" s="1"/>
    </row>
    <row r="13" spans="1:27" ht="16.95" customHeight="1">
      <c r="A13" s="1"/>
      <c r="B13" s="481" t="s">
        <v>154</v>
      </c>
      <c r="C13" s="482"/>
      <c r="D13" s="482"/>
      <c r="E13" s="482"/>
      <c r="F13" s="482"/>
      <c r="G13" s="482"/>
      <c r="H13" s="482"/>
      <c r="I13" s="91"/>
      <c r="J13" s="118"/>
      <c r="K13" s="1"/>
      <c r="L13" s="1"/>
      <c r="M13" s="1"/>
      <c r="N13" s="1"/>
      <c r="O13" s="1"/>
      <c r="P13" s="1"/>
      <c r="Q13" s="1"/>
      <c r="R13" s="1"/>
      <c r="S13" s="1"/>
      <c r="T13" s="1"/>
      <c r="U13" s="1"/>
      <c r="V13" s="1"/>
      <c r="W13" s="1"/>
      <c r="X13" s="1"/>
      <c r="Y13" s="1"/>
      <c r="Z13" s="1"/>
      <c r="AA13" s="1"/>
    </row>
    <row r="14" spans="1:27" ht="16.95" customHeight="1">
      <c r="A14" s="1"/>
      <c r="B14" s="491" t="s">
        <v>155</v>
      </c>
      <c r="C14" s="492"/>
      <c r="D14" s="492"/>
      <c r="E14" s="492"/>
      <c r="F14" s="492"/>
      <c r="G14" s="492"/>
      <c r="H14" s="492"/>
      <c r="I14" s="66"/>
      <c r="J14" s="67"/>
      <c r="K14" s="6"/>
      <c r="L14" s="6"/>
      <c r="M14" s="6"/>
      <c r="N14" s="6"/>
      <c r="O14" s="6"/>
      <c r="P14" s="6"/>
      <c r="Q14" s="6"/>
      <c r="R14" s="6"/>
      <c r="S14" s="6"/>
      <c r="T14" s="6"/>
      <c r="U14" s="6"/>
      <c r="V14" s="6"/>
      <c r="W14" s="6"/>
      <c r="X14" s="6"/>
      <c r="Y14" s="6"/>
      <c r="Z14" s="6"/>
      <c r="AA14" s="1"/>
    </row>
    <row r="15" spans="1:27">
      <c r="A15" s="1"/>
      <c r="I15" s="6"/>
      <c r="J15" s="6"/>
      <c r="K15" s="6"/>
      <c r="L15" s="6"/>
      <c r="M15" s="6"/>
      <c r="N15" s="6"/>
      <c r="O15" s="6"/>
      <c r="P15" s="6"/>
      <c r="Q15" s="6"/>
      <c r="R15" s="6"/>
      <c r="S15" s="6"/>
      <c r="T15" s="6"/>
      <c r="U15" s="6"/>
      <c r="V15" s="6"/>
      <c r="W15" s="6"/>
      <c r="X15" s="6"/>
      <c r="Y15" s="6"/>
      <c r="Z15" s="6"/>
      <c r="AA15" s="1"/>
    </row>
    <row r="16" spans="1:27">
      <c r="A16" s="1"/>
      <c r="B16" s="53" t="s">
        <v>156</v>
      </c>
      <c r="C16" s="1"/>
      <c r="D16" s="1"/>
      <c r="E16" s="1"/>
      <c r="F16" s="1"/>
      <c r="G16" s="1"/>
      <c r="H16" s="1"/>
      <c r="I16" s="6"/>
      <c r="J16" s="53" t="s">
        <v>157</v>
      </c>
      <c r="Q16" s="6"/>
      <c r="R16" s="6"/>
      <c r="S16" s="6"/>
      <c r="T16" s="6"/>
      <c r="U16" s="6"/>
      <c r="V16" s="6"/>
      <c r="W16" s="6"/>
      <c r="X16" s="6"/>
      <c r="Y16" s="6"/>
      <c r="Z16" s="6"/>
      <c r="AA16" s="1"/>
    </row>
    <row r="17" spans="1:27" ht="16.95" customHeight="1">
      <c r="A17" s="7"/>
      <c r="B17" s="483" t="s">
        <v>158</v>
      </c>
      <c r="C17" s="483"/>
      <c r="D17" s="483"/>
      <c r="E17" s="483"/>
      <c r="F17" s="170" t="s">
        <v>159</v>
      </c>
      <c r="G17" s="483" t="s">
        <v>160</v>
      </c>
      <c r="H17" s="483"/>
      <c r="I17" s="2"/>
      <c r="J17" s="473" t="s">
        <v>161</v>
      </c>
      <c r="K17" s="473" t="s">
        <v>162</v>
      </c>
      <c r="L17" s="473" t="s">
        <v>163</v>
      </c>
      <c r="M17" s="473" t="s">
        <v>164</v>
      </c>
      <c r="N17" s="473" t="s">
        <v>165</v>
      </c>
      <c r="O17" s="473" t="s">
        <v>166</v>
      </c>
      <c r="P17" s="473" t="s">
        <v>167</v>
      </c>
      <c r="Q17" s="8"/>
      <c r="R17" s="8"/>
      <c r="S17" s="8"/>
      <c r="T17" s="8"/>
      <c r="U17" s="8"/>
      <c r="V17" s="8"/>
      <c r="W17" s="8"/>
      <c r="X17" s="8"/>
      <c r="Y17" s="8"/>
      <c r="Z17" s="8"/>
    </row>
    <row r="18" spans="1:27" ht="73.2" customHeight="1">
      <c r="A18" s="1"/>
      <c r="B18" s="170" t="s">
        <v>168</v>
      </c>
      <c r="C18" s="170" t="s">
        <v>92</v>
      </c>
      <c r="D18" s="170" t="s">
        <v>169</v>
      </c>
      <c r="E18" s="170" t="s">
        <v>170</v>
      </c>
      <c r="F18" s="170" t="s">
        <v>166</v>
      </c>
      <c r="G18" s="170" t="s">
        <v>171</v>
      </c>
      <c r="H18" s="170" t="s">
        <v>172</v>
      </c>
      <c r="I18" s="2"/>
      <c r="J18" s="474"/>
      <c r="K18" s="474"/>
      <c r="L18" s="474"/>
      <c r="M18" s="474"/>
      <c r="N18" s="474"/>
      <c r="O18" s="474"/>
      <c r="P18" s="474"/>
      <c r="Q18" s="6"/>
      <c r="R18" s="6"/>
      <c r="S18" s="6"/>
      <c r="T18" s="6"/>
      <c r="U18" s="6"/>
      <c r="V18" s="6"/>
      <c r="W18" s="6"/>
      <c r="X18" s="6"/>
      <c r="Y18" s="6"/>
      <c r="Z18" s="6"/>
    </row>
    <row r="19" spans="1:27" ht="16.95" customHeight="1">
      <c r="A19" s="1"/>
      <c r="B19" s="170" t="s">
        <v>173</v>
      </c>
      <c r="C19" s="170" t="s">
        <v>174</v>
      </c>
      <c r="D19" s="143" t="s">
        <v>175</v>
      </c>
      <c r="E19" s="143" t="s">
        <v>176</v>
      </c>
      <c r="F19" s="143" t="s">
        <v>177</v>
      </c>
      <c r="G19" s="143" t="s">
        <v>178</v>
      </c>
      <c r="H19" s="143" t="s">
        <v>179</v>
      </c>
      <c r="I19" s="2"/>
      <c r="J19" s="170" t="s">
        <v>173</v>
      </c>
      <c r="K19" s="170" t="s">
        <v>174</v>
      </c>
      <c r="L19" s="143" t="s">
        <v>175</v>
      </c>
      <c r="M19" s="143" t="s">
        <v>176</v>
      </c>
      <c r="N19" s="143" t="s">
        <v>177</v>
      </c>
      <c r="O19" s="143" t="s">
        <v>178</v>
      </c>
      <c r="P19" s="143" t="s">
        <v>179</v>
      </c>
      <c r="Q19" s="6"/>
      <c r="R19" s="6"/>
      <c r="S19" s="6"/>
      <c r="T19" s="6"/>
      <c r="U19" s="6"/>
      <c r="V19" s="6"/>
      <c r="W19" s="6"/>
      <c r="X19" s="6"/>
      <c r="Y19" s="6"/>
      <c r="Z19" s="6"/>
    </row>
    <row r="20" spans="1:27" ht="43.2">
      <c r="A20" s="9"/>
      <c r="B20" s="171" t="s">
        <v>180</v>
      </c>
      <c r="C20" s="171" t="s">
        <v>181</v>
      </c>
      <c r="D20" s="172" t="s">
        <v>182</v>
      </c>
      <c r="E20" s="171" t="s">
        <v>183</v>
      </c>
      <c r="F20" s="171" t="s">
        <v>184</v>
      </c>
      <c r="G20" s="173" t="s">
        <v>185</v>
      </c>
      <c r="H20" s="174">
        <v>1</v>
      </c>
      <c r="I20" s="2"/>
      <c r="J20" s="171" t="s">
        <v>160</v>
      </c>
      <c r="K20" s="171" t="s">
        <v>88</v>
      </c>
      <c r="L20" s="172" t="s">
        <v>186</v>
      </c>
      <c r="M20" s="171" t="s">
        <v>187</v>
      </c>
      <c r="N20" s="171" t="s">
        <v>188</v>
      </c>
      <c r="O20" s="171" t="s">
        <v>189</v>
      </c>
      <c r="P20" s="176">
        <v>0.5</v>
      </c>
      <c r="Q20" s="6"/>
      <c r="R20" s="6"/>
      <c r="S20" s="6"/>
      <c r="T20" s="6"/>
      <c r="U20" s="6"/>
      <c r="V20" s="6"/>
      <c r="W20" s="6"/>
      <c r="X20" s="6"/>
      <c r="Y20" s="6"/>
      <c r="Z20" s="6"/>
    </row>
    <row r="21" spans="1:27" ht="16.95" customHeight="1">
      <c r="A21" s="1"/>
      <c r="B21" s="122"/>
      <c r="C21" s="122"/>
      <c r="D21" s="122"/>
      <c r="E21" s="122"/>
      <c r="F21" s="122"/>
      <c r="G21" s="122"/>
      <c r="H21" s="175"/>
      <c r="I21" s="2"/>
      <c r="J21" s="122"/>
      <c r="K21" s="122"/>
      <c r="L21" s="122"/>
      <c r="M21" s="122"/>
      <c r="N21" s="122"/>
      <c r="O21" s="122"/>
      <c r="P21" s="175"/>
      <c r="Q21" s="6"/>
      <c r="R21" s="6"/>
      <c r="S21" s="6"/>
      <c r="T21" s="6"/>
      <c r="U21" s="6"/>
      <c r="V21" s="6"/>
      <c r="W21" s="6"/>
      <c r="X21" s="6"/>
      <c r="Y21" s="6"/>
      <c r="Z21" s="6"/>
    </row>
    <row r="22" spans="1:27" ht="16.95" customHeight="1">
      <c r="A22" s="1"/>
      <c r="B22" s="122"/>
      <c r="C22" s="122"/>
      <c r="D22" s="122"/>
      <c r="E22" s="122"/>
      <c r="F22" s="122"/>
      <c r="G22" s="122"/>
      <c r="H22" s="175"/>
      <c r="I22" s="2"/>
      <c r="J22" s="122"/>
      <c r="K22" s="122"/>
      <c r="L22" s="122"/>
      <c r="M22" s="122"/>
      <c r="N22" s="122"/>
      <c r="O22" s="122"/>
      <c r="P22" s="175"/>
      <c r="Q22" s="6"/>
      <c r="R22" s="6"/>
      <c r="S22" s="6"/>
      <c r="T22" s="6"/>
      <c r="U22" s="6"/>
      <c r="V22" s="6"/>
      <c r="W22" s="6"/>
      <c r="X22" s="6"/>
      <c r="Y22" s="6"/>
      <c r="Z22" s="6"/>
    </row>
    <row r="23" spans="1:27" ht="16.95" customHeight="1">
      <c r="A23" s="1"/>
      <c r="B23" s="122"/>
      <c r="C23" s="122"/>
      <c r="D23" s="122"/>
      <c r="E23" s="122"/>
      <c r="F23" s="122"/>
      <c r="G23" s="122"/>
      <c r="H23" s="175"/>
      <c r="I23" s="2"/>
      <c r="J23" s="122"/>
      <c r="K23" s="122"/>
      <c r="L23" s="122"/>
      <c r="M23" s="122"/>
      <c r="N23" s="122"/>
      <c r="O23" s="122"/>
      <c r="P23" s="175"/>
      <c r="Q23" s="6"/>
      <c r="R23" s="6"/>
      <c r="S23" s="6"/>
      <c r="T23" s="6"/>
      <c r="U23" s="6"/>
      <c r="V23" s="6"/>
      <c r="W23" s="6"/>
      <c r="X23" s="6"/>
      <c r="Y23" s="6"/>
      <c r="Z23" s="6"/>
    </row>
    <row r="24" spans="1:27" ht="16.95" customHeight="1">
      <c r="A24" s="1"/>
      <c r="B24" s="122"/>
      <c r="C24" s="122"/>
      <c r="D24" s="122"/>
      <c r="E24" s="122"/>
      <c r="F24" s="122"/>
      <c r="G24" s="122"/>
      <c r="H24" s="175"/>
      <c r="I24" s="2"/>
      <c r="J24" s="122"/>
      <c r="K24" s="122"/>
      <c r="L24" s="122"/>
      <c r="M24" s="122"/>
      <c r="N24" s="122"/>
      <c r="O24" s="122"/>
      <c r="P24" s="175"/>
      <c r="Q24" s="6"/>
      <c r="R24" s="6"/>
      <c r="S24" s="6"/>
      <c r="T24" s="6"/>
      <c r="U24" s="6"/>
      <c r="V24" s="6"/>
      <c r="W24" s="6"/>
      <c r="X24" s="6"/>
      <c r="Y24" s="6"/>
      <c r="Z24" s="6"/>
    </row>
    <row r="25" spans="1:27" ht="16.95" customHeight="1">
      <c r="A25" s="1"/>
      <c r="B25" s="122"/>
      <c r="C25" s="122"/>
      <c r="D25" s="122"/>
      <c r="E25" s="122"/>
      <c r="F25" s="122"/>
      <c r="G25" s="122"/>
      <c r="H25" s="175"/>
      <c r="I25" s="2"/>
      <c r="J25" s="122"/>
      <c r="K25" s="122"/>
      <c r="L25" s="122"/>
      <c r="M25" s="122"/>
      <c r="N25" s="122"/>
      <c r="O25" s="122"/>
      <c r="P25" s="175"/>
      <c r="Q25" s="6"/>
      <c r="R25" s="6"/>
      <c r="S25" s="6"/>
      <c r="T25" s="6"/>
      <c r="U25" s="6"/>
      <c r="V25" s="6"/>
      <c r="W25" s="6"/>
      <c r="X25" s="6"/>
      <c r="Y25" s="6"/>
      <c r="Z25" s="6"/>
    </row>
    <row r="26" spans="1:27">
      <c r="I26" s="2"/>
      <c r="J26" s="6"/>
      <c r="K26" s="6"/>
      <c r="L26" s="6"/>
      <c r="M26" s="6"/>
      <c r="N26" s="6"/>
      <c r="O26" s="6"/>
      <c r="P26" s="6"/>
      <c r="Q26" s="2"/>
      <c r="R26" s="2"/>
      <c r="S26" s="2"/>
      <c r="T26" s="2"/>
      <c r="U26" s="2"/>
      <c r="V26" s="2"/>
      <c r="W26" s="2"/>
      <c r="X26" s="2"/>
      <c r="Y26" s="2"/>
      <c r="Z26" s="2"/>
    </row>
    <row r="27" spans="1:27">
      <c r="A27" s="1"/>
      <c r="B27" s="1"/>
      <c r="C27" s="1"/>
      <c r="D27" s="1"/>
      <c r="E27" s="1"/>
      <c r="F27" s="1"/>
      <c r="G27" s="1"/>
      <c r="H27" s="1"/>
      <c r="I27" s="1"/>
      <c r="J27" s="2"/>
      <c r="K27" s="2"/>
      <c r="L27" s="2"/>
      <c r="M27" s="2"/>
      <c r="N27" s="2"/>
      <c r="O27" s="2"/>
      <c r="P27" s="2"/>
      <c r="Q27" s="1"/>
      <c r="R27" s="1"/>
      <c r="S27" s="1"/>
      <c r="T27" s="1"/>
      <c r="U27" s="1"/>
      <c r="V27" s="1"/>
      <c r="W27" s="1"/>
      <c r="X27" s="1"/>
      <c r="Y27" s="1"/>
      <c r="Z27" s="1"/>
      <c r="AA27" s="1"/>
    </row>
    <row r="28" spans="1:27" ht="16.95" customHeight="1">
      <c r="A28" s="1"/>
      <c r="B28" s="48" t="s">
        <v>190</v>
      </c>
      <c r="C28" s="1"/>
      <c r="D28" s="1"/>
      <c r="E28" s="1"/>
      <c r="F28" s="1"/>
      <c r="G28" s="1"/>
      <c r="H28" s="1"/>
      <c r="I28" s="1"/>
      <c r="J28" s="48" t="s">
        <v>191</v>
      </c>
      <c r="K28" s="1"/>
      <c r="L28" s="1"/>
      <c r="M28" s="1"/>
      <c r="N28" s="1"/>
      <c r="O28" s="1"/>
      <c r="P28" s="1"/>
      <c r="Q28" s="1"/>
      <c r="R28" s="1"/>
      <c r="S28" s="1"/>
      <c r="T28" s="1"/>
      <c r="U28" s="1"/>
      <c r="V28" s="1"/>
      <c r="W28" s="1"/>
      <c r="X28" s="1"/>
      <c r="Y28" s="1"/>
      <c r="Z28" s="1"/>
      <c r="AA28" s="1"/>
    </row>
    <row r="29" spans="1:27" s="45" customFormat="1" ht="27.6" customHeight="1">
      <c r="A29" s="227"/>
      <c r="B29" s="237" t="s">
        <v>173</v>
      </c>
      <c r="C29" s="239" t="s">
        <v>192</v>
      </c>
      <c r="D29" s="227"/>
      <c r="E29" s="227"/>
      <c r="F29" s="227"/>
      <c r="G29" s="227"/>
      <c r="H29" s="227"/>
      <c r="I29" s="227"/>
      <c r="J29" s="237" t="s">
        <v>173</v>
      </c>
      <c r="K29" s="476" t="s">
        <v>193</v>
      </c>
      <c r="L29" s="476"/>
      <c r="M29" s="476"/>
      <c r="N29" s="476"/>
      <c r="O29" s="476"/>
      <c r="P29" s="476"/>
      <c r="Q29" s="227"/>
      <c r="R29" s="227"/>
      <c r="S29" s="227"/>
      <c r="T29" s="227"/>
      <c r="U29" s="227"/>
      <c r="V29" s="227"/>
      <c r="W29" s="227"/>
      <c r="X29" s="227"/>
      <c r="Y29" s="227"/>
      <c r="Z29" s="227"/>
      <c r="AA29" s="227"/>
    </row>
    <row r="30" spans="1:27" s="45" customFormat="1" ht="16.95" customHeight="1">
      <c r="A30" s="227"/>
      <c r="B30" s="237" t="s">
        <v>174</v>
      </c>
      <c r="C30" s="239" t="s">
        <v>194</v>
      </c>
      <c r="D30" s="227"/>
      <c r="E30" s="227"/>
      <c r="F30" s="227"/>
      <c r="G30" s="227"/>
      <c r="H30" s="227"/>
      <c r="I30" s="227"/>
      <c r="J30" s="237" t="s">
        <v>174</v>
      </c>
      <c r="K30" s="239" t="s">
        <v>195</v>
      </c>
      <c r="L30" s="298"/>
      <c r="M30" s="298"/>
      <c r="N30" s="298"/>
      <c r="O30" s="298"/>
      <c r="P30" s="298"/>
      <c r="Q30" s="227"/>
      <c r="R30" s="227"/>
      <c r="S30" s="227"/>
      <c r="T30" s="227"/>
      <c r="U30" s="227"/>
      <c r="V30" s="227"/>
      <c r="W30" s="227"/>
      <c r="X30" s="227"/>
      <c r="Y30" s="227"/>
      <c r="Z30" s="227"/>
      <c r="AA30" s="227"/>
    </row>
    <row r="31" spans="1:27" s="45" customFormat="1" ht="16.95" customHeight="1">
      <c r="A31" s="227"/>
      <c r="B31" s="237" t="s">
        <v>175</v>
      </c>
      <c r="C31" s="258" t="s">
        <v>196</v>
      </c>
      <c r="D31" s="227"/>
      <c r="E31" s="227"/>
      <c r="F31" s="227"/>
      <c r="G31" s="227"/>
      <c r="H31" s="227"/>
      <c r="I31" s="227"/>
      <c r="J31" s="237" t="s">
        <v>175</v>
      </c>
      <c r="K31" s="239" t="s">
        <v>194</v>
      </c>
      <c r="L31" s="298"/>
      <c r="M31" s="298"/>
      <c r="N31" s="298"/>
      <c r="O31" s="298"/>
      <c r="P31" s="298"/>
      <c r="Q31" s="227"/>
      <c r="R31" s="227"/>
      <c r="S31" s="227"/>
      <c r="T31" s="227"/>
      <c r="U31" s="227"/>
      <c r="V31" s="227"/>
      <c r="W31" s="227"/>
      <c r="X31" s="227"/>
      <c r="Y31" s="227"/>
      <c r="Z31" s="227"/>
      <c r="AA31" s="227"/>
    </row>
    <row r="32" spans="1:27" s="45" customFormat="1" ht="16.95" customHeight="1">
      <c r="A32" s="227"/>
      <c r="B32" s="237" t="s">
        <v>176</v>
      </c>
      <c r="C32" s="239" t="s">
        <v>197</v>
      </c>
      <c r="D32" s="227"/>
      <c r="E32" s="227"/>
      <c r="F32" s="227"/>
      <c r="G32" s="227"/>
      <c r="H32" s="227"/>
      <c r="I32" s="227"/>
      <c r="J32" s="237" t="s">
        <v>176</v>
      </c>
      <c r="K32" s="258" t="s">
        <v>196</v>
      </c>
      <c r="L32" s="298"/>
      <c r="M32" s="298"/>
      <c r="N32" s="298"/>
      <c r="O32" s="298"/>
      <c r="P32" s="298"/>
      <c r="Q32" s="227"/>
      <c r="R32" s="227"/>
      <c r="S32" s="227"/>
      <c r="T32" s="227"/>
      <c r="U32" s="227"/>
      <c r="V32" s="227"/>
      <c r="W32" s="227"/>
      <c r="X32" s="227"/>
      <c r="Y32" s="227"/>
      <c r="Z32" s="227"/>
      <c r="AA32" s="227"/>
    </row>
    <row r="33" spans="1:27" s="45" customFormat="1" ht="16.95" customHeight="1">
      <c r="A33" s="227"/>
      <c r="B33" s="237" t="s">
        <v>177</v>
      </c>
      <c r="C33" s="258" t="s">
        <v>198</v>
      </c>
      <c r="D33" s="227"/>
      <c r="E33" s="227"/>
      <c r="F33" s="227"/>
      <c r="G33" s="227"/>
      <c r="H33" s="227"/>
      <c r="I33" s="227"/>
      <c r="J33" s="237" t="s">
        <v>177</v>
      </c>
      <c r="K33" s="239" t="s">
        <v>197</v>
      </c>
      <c r="L33" s="298"/>
      <c r="M33" s="298"/>
      <c r="N33" s="298"/>
      <c r="O33" s="298"/>
      <c r="P33" s="298"/>
      <c r="Q33" s="227"/>
      <c r="R33" s="227"/>
      <c r="S33" s="227"/>
      <c r="T33" s="227"/>
      <c r="U33" s="227"/>
      <c r="V33" s="227"/>
      <c r="W33" s="227"/>
      <c r="X33" s="227"/>
      <c r="Y33" s="227"/>
      <c r="Z33" s="227"/>
      <c r="AA33" s="227"/>
    </row>
    <row r="34" spans="1:27" s="45" customFormat="1" ht="16.95" customHeight="1">
      <c r="A34" s="227"/>
      <c r="B34" s="237" t="s">
        <v>178</v>
      </c>
      <c r="C34" s="258" t="s">
        <v>199</v>
      </c>
      <c r="D34" s="227"/>
      <c r="E34" s="227"/>
      <c r="F34" s="227"/>
      <c r="G34" s="227"/>
      <c r="H34" s="227"/>
      <c r="I34" s="227"/>
      <c r="J34" s="237" t="s">
        <v>178</v>
      </c>
      <c r="K34" s="258" t="s">
        <v>200</v>
      </c>
      <c r="L34" s="298"/>
      <c r="M34" s="298"/>
      <c r="N34" s="298"/>
      <c r="O34" s="298"/>
      <c r="P34" s="298"/>
      <c r="Q34" s="227"/>
      <c r="R34" s="227"/>
      <c r="S34" s="227"/>
      <c r="T34" s="227"/>
      <c r="U34" s="227"/>
      <c r="V34" s="227"/>
      <c r="W34" s="227"/>
      <c r="X34" s="227"/>
      <c r="Y34" s="227"/>
      <c r="Z34" s="227"/>
      <c r="AA34" s="227"/>
    </row>
    <row r="35" spans="1:27" s="45" customFormat="1" ht="16.95" customHeight="1">
      <c r="A35" s="227"/>
      <c r="B35" s="237" t="s">
        <v>179</v>
      </c>
      <c r="C35" s="258" t="s">
        <v>201</v>
      </c>
      <c r="D35" s="227"/>
      <c r="E35" s="227"/>
      <c r="F35" s="227"/>
      <c r="G35" s="227"/>
      <c r="H35" s="227"/>
      <c r="I35" s="227"/>
      <c r="J35" s="237" t="s">
        <v>179</v>
      </c>
      <c r="K35" s="239" t="s">
        <v>202</v>
      </c>
      <c r="L35" s="298"/>
      <c r="M35" s="298"/>
      <c r="N35" s="298"/>
      <c r="O35" s="298"/>
      <c r="P35" s="298"/>
      <c r="Q35" s="227"/>
      <c r="R35" s="227"/>
      <c r="S35" s="227"/>
      <c r="T35" s="227"/>
      <c r="U35" s="227"/>
      <c r="V35" s="227"/>
      <c r="W35" s="227"/>
      <c r="X35" s="227"/>
      <c r="Y35" s="227"/>
      <c r="Z35" s="227"/>
      <c r="AA35" s="227"/>
    </row>
    <row r="36" spans="1:27" ht="31.2" customHeight="1">
      <c r="A36" s="1"/>
      <c r="B36" s="237"/>
      <c r="C36" s="475"/>
      <c r="D36" s="475"/>
      <c r="E36" s="475"/>
      <c r="F36" s="475"/>
      <c r="G36" s="475"/>
      <c r="H36" s="475"/>
      <c r="I36" s="1"/>
      <c r="J36" s="237"/>
      <c r="K36" s="475"/>
      <c r="L36" s="475"/>
      <c r="M36" s="475"/>
      <c r="N36" s="475"/>
      <c r="O36" s="475"/>
      <c r="P36" s="475"/>
      <c r="Q36" s="1"/>
      <c r="R36" s="1"/>
      <c r="S36" s="1"/>
      <c r="T36" s="1"/>
      <c r="U36" s="1"/>
      <c r="V36" s="1"/>
      <c r="W36" s="1"/>
      <c r="X36" s="1"/>
      <c r="Y36" s="1"/>
      <c r="Z36" s="1"/>
      <c r="AA36" s="1"/>
    </row>
    <row r="37" spans="1:27">
      <c r="A37" s="1"/>
      <c r="B37" s="237"/>
      <c r="C37" s="56"/>
      <c r="D37" s="1"/>
      <c r="E37" s="1"/>
      <c r="F37" s="1"/>
      <c r="G37" s="1"/>
      <c r="H37" s="1"/>
      <c r="I37" s="1"/>
      <c r="J37" s="237"/>
      <c r="K37" s="56"/>
      <c r="L37" s="1"/>
      <c r="M37" s="1"/>
      <c r="N37" s="1"/>
      <c r="O37" s="1"/>
      <c r="P37" s="1"/>
      <c r="Q37" s="1"/>
      <c r="R37" s="1"/>
      <c r="S37" s="1"/>
      <c r="T37" s="1"/>
      <c r="U37" s="1"/>
      <c r="V37" s="1"/>
      <c r="W37" s="1"/>
      <c r="X37" s="1"/>
      <c r="Y37" s="1"/>
      <c r="Z37" s="1"/>
      <c r="AA37" s="1"/>
    </row>
    <row r="38" spans="1:27">
      <c r="A38" s="1"/>
      <c r="B38" s="55"/>
      <c r="C38" s="299"/>
      <c r="D38" s="1"/>
      <c r="E38" s="1"/>
      <c r="F38" s="1"/>
      <c r="G38" s="1"/>
      <c r="H38" s="1"/>
      <c r="I38" s="1"/>
      <c r="J38" s="55"/>
      <c r="K38" s="299"/>
      <c r="L38" s="1"/>
      <c r="M38" s="1"/>
      <c r="N38" s="1"/>
      <c r="O38" s="1"/>
      <c r="P38" s="1"/>
      <c r="Q38" s="1"/>
      <c r="R38" s="1"/>
      <c r="S38" s="1"/>
      <c r="T38" s="1"/>
      <c r="U38" s="1"/>
      <c r="V38" s="1"/>
      <c r="W38" s="1"/>
      <c r="X38" s="1"/>
      <c r="Y38" s="1"/>
      <c r="Z38" s="1"/>
      <c r="AA38" s="1"/>
    </row>
    <row r="39" spans="1:27">
      <c r="A39" s="1"/>
      <c r="B39" s="256"/>
      <c r="C39" s="300"/>
      <c r="D39" s="1"/>
      <c r="E39" s="1"/>
      <c r="F39" s="1"/>
      <c r="G39" s="1"/>
      <c r="H39" s="1"/>
      <c r="I39" s="1"/>
      <c r="J39" s="256"/>
      <c r="K39" s="300"/>
      <c r="L39" s="1"/>
      <c r="M39" s="1"/>
      <c r="N39" s="1"/>
      <c r="O39" s="1"/>
      <c r="P39" s="1"/>
      <c r="Q39" s="1"/>
      <c r="R39" s="1"/>
      <c r="S39" s="1"/>
      <c r="T39" s="1"/>
      <c r="U39" s="1"/>
      <c r="V39" s="1"/>
      <c r="W39" s="1"/>
      <c r="X39" s="1"/>
      <c r="Y39" s="1"/>
      <c r="Z39" s="1"/>
      <c r="AA39" s="1"/>
    </row>
    <row r="40" spans="1:27">
      <c r="A40" s="1"/>
      <c r="B40" s="7"/>
      <c r="C40" s="1"/>
      <c r="D40" s="1"/>
      <c r="E40" s="1"/>
      <c r="F40" s="1"/>
      <c r="G40" s="1"/>
      <c r="H40" s="1"/>
      <c r="I40" s="1"/>
      <c r="J40" s="256"/>
      <c r="K40" s="299"/>
      <c r="L40" s="1"/>
      <c r="M40" s="1"/>
      <c r="N40" s="1"/>
      <c r="O40" s="1"/>
      <c r="P40" s="1"/>
      <c r="Q40" s="1"/>
      <c r="R40" s="1"/>
      <c r="S40" s="1"/>
      <c r="T40" s="1"/>
      <c r="U40" s="1"/>
      <c r="V40" s="1"/>
      <c r="W40" s="1"/>
      <c r="X40" s="1"/>
      <c r="Y40" s="1"/>
      <c r="Z40" s="1"/>
      <c r="AA40" s="1"/>
    </row>
    <row r="41" spans="1:27">
      <c r="A41" s="1"/>
      <c r="B41" s="7"/>
      <c r="C41" s="1"/>
      <c r="D41" s="1"/>
      <c r="E41" s="1"/>
      <c r="F41" s="1"/>
      <c r="G41" s="1"/>
      <c r="H41" s="1"/>
      <c r="I41" s="1"/>
      <c r="J41" s="256"/>
      <c r="K41" s="300"/>
      <c r="L41" s="1"/>
      <c r="M41" s="1"/>
      <c r="N41" s="1"/>
      <c r="O41" s="1"/>
      <c r="P41" s="1"/>
      <c r="Q41" s="1"/>
      <c r="R41" s="1"/>
      <c r="S41" s="1"/>
      <c r="T41" s="1"/>
      <c r="U41" s="1"/>
      <c r="V41" s="1"/>
      <c r="W41" s="1"/>
      <c r="X41" s="1"/>
      <c r="Y41" s="1"/>
      <c r="Z41" s="1"/>
      <c r="AA41" s="1"/>
    </row>
    <row r="42" spans="1:27">
      <c r="A42" s="1"/>
      <c r="B42" s="132"/>
      <c r="C42" s="1"/>
      <c r="D42" s="1"/>
      <c r="E42" s="1"/>
      <c r="F42" s="1"/>
      <c r="G42" s="1"/>
      <c r="H42" s="1"/>
      <c r="I42" s="1"/>
      <c r="J42" s="256"/>
      <c r="K42" s="56"/>
      <c r="L42" s="1"/>
      <c r="M42" s="1"/>
      <c r="N42" s="1"/>
      <c r="O42" s="1"/>
      <c r="P42" s="1"/>
      <c r="Q42" s="1"/>
      <c r="R42" s="1"/>
      <c r="S42" s="1"/>
      <c r="T42" s="1"/>
      <c r="U42" s="1"/>
      <c r="V42" s="1"/>
      <c r="W42" s="1"/>
      <c r="X42" s="1"/>
      <c r="Y42" s="1"/>
      <c r="Z42" s="1"/>
      <c r="AA42" s="1"/>
    </row>
  </sheetData>
  <mergeCells count="22">
    <mergeCell ref="B3:D3"/>
    <mergeCell ref="C4:D4"/>
    <mergeCell ref="C5:D5"/>
    <mergeCell ref="B13:H13"/>
    <mergeCell ref="B17:E17"/>
    <mergeCell ref="G17:H17"/>
    <mergeCell ref="C6:D6"/>
    <mergeCell ref="C7:D7"/>
    <mergeCell ref="B10:J10"/>
    <mergeCell ref="B11:J11"/>
    <mergeCell ref="B12:J12"/>
    <mergeCell ref="B14:H14"/>
    <mergeCell ref="J17:J18"/>
    <mergeCell ref="K17:K18"/>
    <mergeCell ref="L17:L18"/>
    <mergeCell ref="K36:P36"/>
    <mergeCell ref="K29:P29"/>
    <mergeCell ref="C36:H36"/>
    <mergeCell ref="M17:M18"/>
    <mergeCell ref="N17:N18"/>
    <mergeCell ref="O17:O18"/>
    <mergeCell ref="P17:P18"/>
  </mergeCells>
  <conditionalFormatting sqref="B1">
    <cfRule type="cellIs" dxfId="19" priority="1" operator="equal">
      <formula>"Confidential"</formula>
    </cfRule>
    <cfRule type="cellIs" dxfId="18" priority="2" operator="equal">
      <formula>"Non-confidential"</formula>
    </cfRule>
  </conditionalFormatting>
  <hyperlinks>
    <hyperlink ref="M20" r:id="rId1" xr:uid="{EC60DF58-19A7-423D-AC4C-AD26C516C186}"/>
    <hyperlink ref="H1" location="Contents!A1" display="Contents " xr:uid="{E3C3C354-6D8D-4772-AFC2-358EAF20F0CA}"/>
    <hyperlink ref="G1" location="Glossary!A1" display="Glossary" xr:uid="{C8643FAE-89A3-4499-B095-6C0F4657CE7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847B-0051-449B-8FD9-F2144813C642}">
  <dimension ref="A1:AN71"/>
  <sheetViews>
    <sheetView showGridLines="0" zoomScaleNormal="100" workbookViewId="0">
      <selection activeCell="C5" sqref="C5"/>
    </sheetView>
  </sheetViews>
  <sheetFormatPr defaultRowHeight="14.4"/>
  <cols>
    <col min="2" max="2" width="21.33203125" customWidth="1"/>
    <col min="3" max="6" width="39.6640625" customWidth="1"/>
    <col min="7" max="7" width="25.5546875" customWidth="1"/>
  </cols>
  <sheetData>
    <row r="1" spans="1:40" s="225" customFormat="1" ht="13.8">
      <c r="B1" s="248" t="str">
        <f>INTRODUCTION!F19</f>
        <v>Non-confidential</v>
      </c>
      <c r="E1" s="1"/>
      <c r="F1" s="282" t="s">
        <v>23</v>
      </c>
      <c r="G1" s="283" t="s">
        <v>145</v>
      </c>
    </row>
    <row r="2" spans="1:40">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6.95" customHeight="1">
      <c r="A3" s="1"/>
      <c r="B3" s="61" t="s">
        <v>203</v>
      </c>
      <c r="C3" s="61"/>
      <c r="D3" s="1"/>
      <c r="E3" s="1"/>
      <c r="F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6.95" customHeight="1">
      <c r="A4" s="1"/>
      <c r="B4" s="72" t="s">
        <v>146</v>
      </c>
      <c r="C4" s="117" t="str">
        <f>INTRODUCTION!$E11</f>
        <v>ER0090</v>
      </c>
      <c r="D4" s="1"/>
      <c r="E4" s="1"/>
      <c r="F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6.95" customHeight="1">
      <c r="A5" s="1"/>
      <c r="B5" s="72" t="s">
        <v>147</v>
      </c>
      <c r="C5" s="117">
        <f>INTRODUCTION!$E13</f>
        <v>0</v>
      </c>
      <c r="D5" s="1"/>
      <c r="E5" s="1"/>
      <c r="F5" s="1"/>
      <c r="G5" s="2"/>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6.95" customHeight="1">
      <c r="A6" s="1"/>
      <c r="B6" s="72" t="s">
        <v>148</v>
      </c>
      <c r="C6" s="117" t="str">
        <f>'INTERNAL USE '!$B13</f>
        <v>01/01/2025 - 31/12/2025</v>
      </c>
      <c r="D6" s="1"/>
      <c r="E6" s="1"/>
      <c r="F6" s="1"/>
      <c r="G6" s="2"/>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6.95" customHeight="1">
      <c r="A7" s="1"/>
      <c r="B7" s="72" t="s">
        <v>149</v>
      </c>
      <c r="C7" s="117" t="str">
        <f>'INTERNAL USE '!$B9</f>
        <v>01/01/2022 - 31/12/2025</v>
      </c>
      <c r="D7" s="1"/>
      <c r="E7" s="1"/>
      <c r="F7" s="1"/>
      <c r="G7" s="2"/>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6.95" customHeight="1">
      <c r="A8" s="1"/>
      <c r="B8" s="301"/>
      <c r="C8" s="301"/>
      <c r="D8" s="301"/>
      <c r="E8" s="63"/>
      <c r="F8" s="1"/>
      <c r="G8" s="2"/>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6.95" customHeight="1">
      <c r="A9" s="1"/>
      <c r="B9" s="284" t="s">
        <v>204</v>
      </c>
      <c r="C9" s="301"/>
      <c r="D9" s="1"/>
      <c r="E9" s="1"/>
      <c r="F9" s="1"/>
      <c r="G9" s="2"/>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6.95" customHeight="1">
      <c r="A10" s="1"/>
      <c r="B10" s="68" t="s">
        <v>205</v>
      </c>
      <c r="C10" s="64"/>
      <c r="D10" s="64"/>
      <c r="E10" s="64"/>
      <c r="F10" s="65"/>
      <c r="G10" s="2"/>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6.95" customHeight="1">
      <c r="A11" s="1"/>
      <c r="B11" s="69" t="s">
        <v>206</v>
      </c>
      <c r="C11" s="66"/>
      <c r="D11" s="66"/>
      <c r="E11" s="66"/>
      <c r="F11" s="67"/>
      <c r="G11" s="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6.95" customHeight="1">
      <c r="A12" s="1"/>
      <c r="B12" s="1"/>
      <c r="C12" s="1"/>
      <c r="D12" s="1"/>
      <c r="E12" s="1"/>
      <c r="F12" s="1"/>
      <c r="G12" s="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33" customHeight="1">
      <c r="A13" s="1"/>
      <c r="B13" s="493"/>
      <c r="C13" s="494"/>
      <c r="D13" s="494"/>
      <c r="E13" s="494"/>
      <c r="F13" s="1"/>
      <c r="G13" s="2"/>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ht="81.900000000000006" customHeight="1">
      <c r="A14" s="1"/>
      <c r="B14" s="501" t="s">
        <v>207</v>
      </c>
      <c r="C14" s="502"/>
      <c r="D14" s="502"/>
      <c r="E14" s="502"/>
      <c r="F14" s="503"/>
      <c r="G14" s="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6.95" customHeight="1">
      <c r="A15" s="1"/>
      <c r="B15" s="127"/>
      <c r="C15" s="127"/>
      <c r="D15" s="127"/>
      <c r="E15" s="127"/>
      <c r="F15" s="127"/>
      <c r="G15" s="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60" customHeight="1">
      <c r="A16" s="1"/>
      <c r="B16" s="150" t="s">
        <v>208</v>
      </c>
      <c r="C16" s="150" t="s">
        <v>209</v>
      </c>
      <c r="D16" s="150" t="s">
        <v>210</v>
      </c>
      <c r="E16" s="150" t="s">
        <v>211</v>
      </c>
      <c r="F16" s="150" t="s">
        <v>212</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0" ht="16.95" customHeight="1">
      <c r="A17" s="1"/>
      <c r="B17" s="94" t="s">
        <v>173</v>
      </c>
      <c r="C17" s="95" t="s">
        <v>174</v>
      </c>
      <c r="D17" s="95" t="s">
        <v>174</v>
      </c>
      <c r="E17" s="95" t="s">
        <v>175</v>
      </c>
      <c r="F17" s="96" t="s">
        <v>176</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40" ht="16.95" customHeight="1">
      <c r="A18" s="10"/>
      <c r="B18" s="255"/>
      <c r="C18" s="255"/>
      <c r="D18" s="255"/>
      <c r="E18" s="255"/>
      <c r="F18" s="255"/>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40" ht="16.95" customHeight="1">
      <c r="A19" s="1"/>
      <c r="B19" s="205"/>
      <c r="C19" s="11"/>
      <c r="D19" s="11"/>
      <c r="E19" s="11"/>
      <c r="F19" s="1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40" ht="16.95" customHeight="1">
      <c r="A20" s="1"/>
      <c r="B20" s="205"/>
      <c r="C20" s="11"/>
      <c r="D20" s="11"/>
      <c r="E20" s="11"/>
      <c r="F20" s="1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40" ht="16.95" customHeight="1">
      <c r="A21" s="1"/>
      <c r="B21" s="205"/>
      <c r="C21" s="11"/>
      <c r="D21" s="11"/>
      <c r="E21" s="11"/>
      <c r="F21" s="1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40" ht="16.95" customHeight="1">
      <c r="A22" s="1"/>
      <c r="B22" s="205"/>
      <c r="C22" s="11"/>
      <c r="D22" s="11"/>
      <c r="E22" s="11"/>
      <c r="F22" s="1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40" ht="16.95" customHeight="1">
      <c r="A23" s="1"/>
      <c r="B23" s="205"/>
      <c r="C23" s="11"/>
      <c r="D23" s="11"/>
      <c r="E23" s="11"/>
      <c r="F23" s="1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40" ht="16.95" customHeight="1">
      <c r="A24" s="1"/>
      <c r="B24" s="97"/>
      <c r="C24" s="97"/>
      <c r="D24" s="97"/>
      <c r="E24" s="149"/>
      <c r="F24" s="149"/>
      <c r="G24" s="2"/>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16.95" customHeight="1">
      <c r="A25" s="1"/>
      <c r="B25" s="1"/>
      <c r="C25" s="1"/>
      <c r="D25" s="1"/>
      <c r="E25" s="260"/>
      <c r="F25" s="260"/>
      <c r="G25" s="2"/>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6.95" customHeight="1">
      <c r="A26" s="1"/>
      <c r="B26" s="48" t="s">
        <v>213</v>
      </c>
      <c r="C26" s="48"/>
      <c r="D26" s="37"/>
      <c r="E26" s="2"/>
      <c r="F26" s="4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6.95" customHeight="1">
      <c r="A27" s="1"/>
      <c r="B27" s="237" t="s">
        <v>173</v>
      </c>
      <c r="C27" s="257" t="s">
        <v>214</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6.95" customHeight="1">
      <c r="A28" s="1"/>
      <c r="B28" s="237" t="s">
        <v>174</v>
      </c>
      <c r="C28" s="497" t="s">
        <v>215</v>
      </c>
      <c r="D28" s="498"/>
      <c r="E28" s="498"/>
      <c r="F28" s="498"/>
      <c r="G28" s="60"/>
      <c r="H28" s="60"/>
      <c r="I28" s="60"/>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6.95" customHeight="1">
      <c r="A29" s="1"/>
      <c r="B29" s="237" t="s">
        <v>175</v>
      </c>
      <c r="C29" s="258" t="s">
        <v>216</v>
      </c>
      <c r="E29" s="258"/>
      <c r="F29" s="237"/>
      <c r="G29" s="60"/>
      <c r="H29" s="60"/>
      <c r="I29" s="60"/>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6.95" customHeight="1">
      <c r="A30" s="1"/>
      <c r="B30" s="259" t="s">
        <v>176</v>
      </c>
      <c r="C30" s="499" t="s">
        <v>217</v>
      </c>
      <c r="D30" s="500"/>
      <c r="E30" s="500"/>
      <c r="F30" s="500"/>
      <c r="G30" s="127"/>
      <c r="H30" s="127"/>
      <c r="I30" s="127"/>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24" customHeight="1">
      <c r="A31" s="1"/>
      <c r="B31" s="259" t="s">
        <v>177</v>
      </c>
      <c r="C31" s="499" t="s">
        <v>218</v>
      </c>
      <c r="D31" s="500"/>
      <c r="E31" s="500"/>
      <c r="F31" s="500"/>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4.7" customHeight="1">
      <c r="A32" s="1"/>
      <c r="B32" s="14"/>
      <c r="C32" s="60"/>
      <c r="D32" s="54"/>
      <c r="E32" s="54"/>
      <c r="F32" s="54"/>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4.7" customHeight="1">
      <c r="A33" s="1"/>
      <c r="B33" s="14"/>
      <c r="C33" s="60"/>
      <c r="D33" s="54"/>
      <c r="E33" s="54"/>
      <c r="F33" s="54"/>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9.2" customHeight="1">
      <c r="A34" s="1"/>
      <c r="B34" s="496"/>
      <c r="C34" s="496"/>
      <c r="D34" s="496"/>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c r="A35" s="1"/>
      <c r="B35" s="459" t="s">
        <v>219</v>
      </c>
      <c r="C35" s="460"/>
      <c r="D35" s="495"/>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40" ht="15" thickBot="1">
      <c r="A36" s="1"/>
      <c r="B36" s="150" t="s">
        <v>220</v>
      </c>
      <c r="C36" s="150" t="s">
        <v>221</v>
      </c>
      <c r="D36" s="150" t="s">
        <v>222</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40" ht="15" thickBot="1">
      <c r="A37" s="1"/>
      <c r="B37" s="616" t="s">
        <v>223</v>
      </c>
      <c r="C37" s="289" t="s">
        <v>26</v>
      </c>
      <c r="D37" s="289" t="s">
        <v>224</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40" ht="15" thickBot="1">
      <c r="A38" s="1"/>
      <c r="B38" s="617"/>
      <c r="C38" s="291" t="s">
        <v>28</v>
      </c>
      <c r="D38" s="291" t="s">
        <v>225</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40" ht="15" thickBot="1">
      <c r="A39" s="1"/>
      <c r="B39" s="618"/>
      <c r="C39" s="291" t="s">
        <v>29</v>
      </c>
      <c r="D39" s="291" t="s">
        <v>226</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40" ht="15" thickBot="1">
      <c r="A40" s="1"/>
      <c r="B40" s="290" t="s">
        <v>227</v>
      </c>
      <c r="C40" s="291" t="s">
        <v>228</v>
      </c>
      <c r="D40" s="291" t="s">
        <v>229</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40" ht="15" thickBot="1">
      <c r="A41" s="1"/>
      <c r="B41" s="619" t="s">
        <v>230</v>
      </c>
      <c r="C41" s="291" t="s">
        <v>26</v>
      </c>
      <c r="D41" s="291" t="s">
        <v>231</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40" ht="15" thickBot="1">
      <c r="A42" s="1"/>
      <c r="B42" s="617"/>
      <c r="C42" s="291" t="s">
        <v>28</v>
      </c>
      <c r="D42" s="291" t="s">
        <v>232</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40" ht="15" thickBot="1">
      <c r="A43" s="1"/>
      <c r="B43" s="620"/>
      <c r="C43" s="292" t="s">
        <v>29</v>
      </c>
      <c r="D43" s="292" t="s">
        <v>233</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40">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40">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40">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40">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40">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40">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4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40">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40">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sheetData>
  <mergeCells count="9">
    <mergeCell ref="B37:B39"/>
    <mergeCell ref="B41:B43"/>
    <mergeCell ref="B13:E13"/>
    <mergeCell ref="B35:D35"/>
    <mergeCell ref="B34:D34"/>
    <mergeCell ref="C28:F28"/>
    <mergeCell ref="C30:F30"/>
    <mergeCell ref="B14:F14"/>
    <mergeCell ref="C31:F31"/>
  </mergeCells>
  <conditionalFormatting sqref="B1">
    <cfRule type="cellIs" dxfId="17" priority="1" operator="equal">
      <formula>"Confidential"</formula>
    </cfRule>
    <cfRule type="cellIs" dxfId="16" priority="2" operator="equal">
      <formula>"Non-confidential"</formula>
    </cfRule>
  </conditionalFormatting>
  <hyperlinks>
    <hyperlink ref="G1" location="Contents!A1" display="Contents " xr:uid="{6510D2A1-BCC5-4FF7-A8D8-68B28A563E3C}"/>
    <hyperlink ref="F1" location="Glossary!A1" display="Glossary" xr:uid="{36B9FA3A-8277-4764-B207-13E88F751BF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DE80-FCB0-4C8B-8C9E-75727D711D19}">
  <dimension ref="A1:BA56"/>
  <sheetViews>
    <sheetView workbookViewId="0">
      <selection activeCell="D5" sqref="D5:E5"/>
    </sheetView>
  </sheetViews>
  <sheetFormatPr defaultColWidth="8.5546875" defaultRowHeight="13.8"/>
  <cols>
    <col min="1" max="1" width="11" style="71" customWidth="1"/>
    <col min="2" max="2" width="18.33203125" style="71" customWidth="1"/>
    <col min="3" max="3" width="24.33203125" style="71" customWidth="1"/>
    <col min="4" max="10" width="14.6640625" style="71" customWidth="1"/>
    <col min="11" max="11" width="17.44140625" style="71" customWidth="1"/>
    <col min="12" max="12" width="18.33203125" style="71" customWidth="1"/>
    <col min="13" max="13" width="18.5546875" style="71" customWidth="1"/>
    <col min="14" max="14" width="29.33203125" style="71" customWidth="1"/>
    <col min="15" max="15" width="16.5546875" style="71" customWidth="1"/>
    <col min="16" max="16384" width="8.5546875" style="71"/>
  </cols>
  <sheetData>
    <row r="1" spans="1:52" s="249" customFormat="1" ht="17.399999999999999">
      <c r="B1" s="248" t="str">
        <f>INTRODUCTION!F19</f>
        <v>Non-confidential</v>
      </c>
      <c r="D1" s="293"/>
      <c r="K1" s="282" t="s">
        <v>23</v>
      </c>
      <c r="L1" s="283" t="s">
        <v>145</v>
      </c>
    </row>
    <row r="2" spans="1:52">
      <c r="A2" s="249"/>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4"/>
    </row>
    <row r="3" spans="1:52" ht="16.95" customHeight="1">
      <c r="A3" s="249"/>
      <c r="B3" s="512" t="s">
        <v>234</v>
      </c>
      <c r="C3" s="513"/>
      <c r="D3" s="513"/>
      <c r="E3" s="514"/>
      <c r="F3" s="249"/>
      <c r="G3" s="88"/>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row>
    <row r="4" spans="1:52" ht="16.95" customHeight="1">
      <c r="A4" s="249"/>
      <c r="B4" s="504" t="s">
        <v>146</v>
      </c>
      <c r="C4" s="505"/>
      <c r="D4" s="520" t="str">
        <f>INTRODUCTION!$E11</f>
        <v>ER0090</v>
      </c>
      <c r="E4" s="521"/>
      <c r="F4" s="249"/>
      <c r="G4" s="77"/>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row>
    <row r="5" spans="1:52" ht="16.95" customHeight="1">
      <c r="A5" s="249"/>
      <c r="B5" s="504" t="s">
        <v>147</v>
      </c>
      <c r="C5" s="505"/>
      <c r="D5" s="520">
        <f>INTRODUCTION!$E13</f>
        <v>0</v>
      </c>
      <c r="E5" s="521"/>
      <c r="F5" s="249"/>
      <c r="G5" s="81"/>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row>
    <row r="6" spans="1:52" ht="16.95" customHeight="1">
      <c r="A6" s="249"/>
      <c r="B6" s="504" t="s">
        <v>148</v>
      </c>
      <c r="C6" s="505"/>
      <c r="D6" s="520" t="str">
        <f>'INTERNAL USE '!$B13</f>
        <v>01/01/2025 - 31/12/2025</v>
      </c>
      <c r="E6" s="521"/>
      <c r="F6" s="249"/>
      <c r="G6" s="88"/>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row>
    <row r="7" spans="1:52" ht="16.95" customHeight="1">
      <c r="A7" s="249"/>
      <c r="B7" s="504" t="s">
        <v>149</v>
      </c>
      <c r="C7" s="505"/>
      <c r="D7" s="520" t="str">
        <f>'INTERNAL USE '!$B9</f>
        <v>01/01/2022 - 31/12/2025</v>
      </c>
      <c r="E7" s="521"/>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row>
    <row r="8" spans="1:52" ht="16.95" customHeight="1">
      <c r="A8" s="249"/>
      <c r="B8" s="249"/>
      <c r="C8" s="249"/>
      <c r="D8" s="249"/>
      <c r="E8" s="249"/>
      <c r="F8" s="249"/>
      <c r="G8" s="73"/>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4"/>
    </row>
    <row r="9" spans="1:52" ht="16.95" customHeight="1">
      <c r="A9" s="249"/>
      <c r="B9" s="284" t="s">
        <v>150</v>
      </c>
      <c r="C9" s="249"/>
      <c r="D9" s="293"/>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4"/>
    </row>
    <row r="10" spans="1:52" ht="16.95" customHeight="1">
      <c r="A10" s="249"/>
      <c r="B10" s="522" t="s">
        <v>235</v>
      </c>
      <c r="C10" s="523"/>
      <c r="D10" s="523"/>
      <c r="E10" s="523"/>
      <c r="F10" s="523"/>
      <c r="G10" s="523"/>
      <c r="H10" s="523"/>
      <c r="I10" s="524"/>
      <c r="J10" s="524"/>
      <c r="K10" s="524"/>
      <c r="L10" s="525"/>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4"/>
    </row>
    <row r="11" spans="1:52" ht="16.95" customHeight="1">
      <c r="A11" s="249"/>
      <c r="B11" s="516" t="s">
        <v>236</v>
      </c>
      <c r="C11" s="517"/>
      <c r="D11" s="517"/>
      <c r="E11" s="517"/>
      <c r="F11" s="517"/>
      <c r="G11" s="517"/>
      <c r="H11" s="517"/>
      <c r="I11" s="518"/>
      <c r="J11" s="518"/>
      <c r="K11" s="518"/>
      <c r="L11" s="519"/>
      <c r="M11" s="249"/>
      <c r="N11" s="249"/>
      <c r="O11" s="7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4"/>
    </row>
    <row r="12" spans="1:52" ht="16.95" customHeight="1">
      <c r="A12" s="249"/>
      <c r="B12" s="516" t="s">
        <v>237</v>
      </c>
      <c r="C12" s="517"/>
      <c r="D12" s="517"/>
      <c r="E12" s="517"/>
      <c r="F12" s="517"/>
      <c r="G12" s="517"/>
      <c r="H12" s="517"/>
      <c r="I12" s="518"/>
      <c r="J12" s="518"/>
      <c r="K12" s="518"/>
      <c r="L12" s="519"/>
      <c r="M12" s="249"/>
      <c r="N12" s="249"/>
      <c r="O12" s="88"/>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4"/>
    </row>
    <row r="13" spans="1:52" ht="16.95" customHeight="1">
      <c r="A13" s="249"/>
      <c r="B13" s="85" t="s">
        <v>238</v>
      </c>
      <c r="C13" s="74"/>
      <c r="D13" s="75"/>
      <c r="E13" s="75"/>
      <c r="F13" s="75"/>
      <c r="G13" s="75"/>
      <c r="H13" s="75"/>
      <c r="I13" s="75"/>
      <c r="J13" s="75"/>
      <c r="K13" s="75"/>
      <c r="L13" s="101"/>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4"/>
    </row>
    <row r="14" spans="1:52" ht="16.95" customHeight="1">
      <c r="A14" s="249"/>
      <c r="B14" s="85" t="s">
        <v>239</v>
      </c>
      <c r="C14" s="74"/>
      <c r="D14" s="75"/>
      <c r="E14" s="75"/>
      <c r="F14" s="75"/>
      <c r="G14" s="75"/>
      <c r="H14" s="75"/>
      <c r="I14" s="75"/>
      <c r="J14" s="75"/>
      <c r="K14" s="75"/>
      <c r="L14" s="101"/>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4"/>
    </row>
    <row r="15" spans="1:52" ht="16.95" customHeight="1">
      <c r="A15" s="249"/>
      <c r="B15" s="86" t="s">
        <v>240</v>
      </c>
      <c r="C15" s="87"/>
      <c r="D15" s="87"/>
      <c r="E15" s="87"/>
      <c r="F15" s="87"/>
      <c r="G15" s="87"/>
      <c r="H15" s="87"/>
      <c r="I15" s="87"/>
      <c r="J15" s="87"/>
      <c r="K15" s="87"/>
      <c r="L15" s="102"/>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4"/>
    </row>
    <row r="16" spans="1:52" ht="16.95" customHeight="1">
      <c r="A16" s="249"/>
      <c r="B16" s="76"/>
      <c r="C16" s="39"/>
      <c r="D16" s="39"/>
      <c r="E16" s="39"/>
      <c r="F16" s="39"/>
      <c r="G16" s="39"/>
      <c r="H16" s="39"/>
      <c r="I16" s="2"/>
      <c r="J16" s="2"/>
      <c r="K16"/>
      <c r="L16" s="75"/>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4"/>
    </row>
    <row r="17" spans="1:53" ht="16.95" customHeight="1">
      <c r="A17" s="249"/>
      <c r="B17" s="532" t="s">
        <v>19</v>
      </c>
      <c r="C17" s="533"/>
      <c r="D17" s="534"/>
      <c r="E17" s="534"/>
      <c r="F17" s="40" t="s">
        <v>20</v>
      </c>
      <c r="G17" s="225"/>
      <c r="H17" s="75"/>
      <c r="I17" s="75"/>
      <c r="J17" s="75"/>
      <c r="K17" s="75"/>
      <c r="L17" s="75"/>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4"/>
      <c r="BA17" s="244"/>
    </row>
    <row r="18" spans="1:53" ht="16.95" customHeight="1">
      <c r="A18" s="249"/>
      <c r="B18" s="526" t="s">
        <v>241</v>
      </c>
      <c r="C18" s="527"/>
      <c r="D18" s="528"/>
      <c r="E18" s="529"/>
      <c r="F18" s="530" t="s">
        <v>242</v>
      </c>
      <c r="G18" s="531"/>
      <c r="H18" s="531"/>
      <c r="I18" s="531"/>
      <c r="J18" s="75"/>
      <c r="K18" s="75"/>
      <c r="L18" s="75"/>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4"/>
      <c r="BA18" s="244"/>
    </row>
    <row r="19" spans="1:53" ht="16.95" customHeight="1">
      <c r="A19" s="249"/>
      <c r="B19" s="78"/>
      <c r="C19" s="249"/>
      <c r="D19" s="249"/>
      <c r="E19" s="249"/>
      <c r="F19" s="249"/>
      <c r="G19" s="73"/>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4"/>
      <c r="BA19" s="244"/>
    </row>
    <row r="20" spans="1:53" ht="46.5" customHeight="1">
      <c r="A20" s="249"/>
      <c r="B20" s="508" t="s">
        <v>243</v>
      </c>
      <c r="C20" s="509"/>
      <c r="D20" s="515" t="s">
        <v>244</v>
      </c>
      <c r="E20" s="177" t="s">
        <v>245</v>
      </c>
      <c r="F20" s="177" t="s">
        <v>246</v>
      </c>
      <c r="G20" s="177" t="s">
        <v>247</v>
      </c>
      <c r="H20" s="177" t="s">
        <v>248</v>
      </c>
      <c r="I20" s="177" t="s">
        <v>249</v>
      </c>
      <c r="J20" s="177" t="s">
        <v>250</v>
      </c>
      <c r="K20" s="177" t="s">
        <v>251</v>
      </c>
      <c r="L20" s="177" t="s">
        <v>252</v>
      </c>
      <c r="M20" s="177" t="s">
        <v>253</v>
      </c>
      <c r="N20" s="177" t="s">
        <v>254</v>
      </c>
      <c r="O20" s="177" t="s">
        <v>255</v>
      </c>
      <c r="P20" s="515" t="s">
        <v>256</v>
      </c>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row>
    <row r="21" spans="1:53" ht="15" customHeight="1">
      <c r="A21" s="249"/>
      <c r="B21" s="508"/>
      <c r="C21" s="509"/>
      <c r="D21" s="515"/>
      <c r="E21" s="177" t="s">
        <v>173</v>
      </c>
      <c r="F21" s="177" t="s">
        <v>174</v>
      </c>
      <c r="G21" s="177" t="s">
        <v>174</v>
      </c>
      <c r="H21" s="177" t="s">
        <v>174</v>
      </c>
      <c r="I21" s="177" t="s">
        <v>175</v>
      </c>
      <c r="J21" s="177" t="s">
        <v>176</v>
      </c>
      <c r="K21" s="177" t="s">
        <v>177</v>
      </c>
      <c r="L21" s="177" t="s">
        <v>178</v>
      </c>
      <c r="M21" s="177" t="s">
        <v>178</v>
      </c>
      <c r="N21" s="177" t="s">
        <v>178</v>
      </c>
      <c r="O21" s="177" t="s">
        <v>177</v>
      </c>
      <c r="P21" s="515"/>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row>
    <row r="22" spans="1:53" ht="16.95" customHeight="1">
      <c r="A22" s="249"/>
      <c r="B22" s="510" t="s">
        <v>257</v>
      </c>
      <c r="C22" s="511"/>
      <c r="D22" s="89" t="s">
        <v>258</v>
      </c>
      <c r="E22" s="178"/>
      <c r="F22" s="179"/>
      <c r="G22" s="179"/>
      <c r="H22" s="179"/>
      <c r="I22" s="179"/>
      <c r="J22" s="179"/>
      <c r="K22" s="179"/>
      <c r="L22" s="179"/>
      <c r="M22" s="179"/>
      <c r="N22" s="179"/>
      <c r="O22" s="179"/>
      <c r="P22" s="303">
        <f>SUM(E22:O22)</f>
        <v>0</v>
      </c>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row>
    <row r="23" spans="1:53" ht="16.95" customHeight="1">
      <c r="A23" s="249"/>
      <c r="B23" s="510" t="s">
        <v>259</v>
      </c>
      <c r="C23" s="511"/>
      <c r="D23" s="89" t="s">
        <v>258</v>
      </c>
      <c r="E23" s="90"/>
      <c r="F23" s="103"/>
      <c r="G23" s="103"/>
      <c r="H23" s="103"/>
      <c r="I23" s="103"/>
      <c r="J23" s="103"/>
      <c r="K23" s="103"/>
      <c r="L23" s="103"/>
      <c r="M23" s="103"/>
      <c r="N23" s="103"/>
      <c r="O23" s="103"/>
      <c r="P23" s="303">
        <f t="shared" ref="P23:P24" si="0">SUM(E23:O23)</f>
        <v>0</v>
      </c>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row>
    <row r="24" spans="1:53" ht="16.95" customHeight="1">
      <c r="A24" s="249"/>
      <c r="B24" s="506" t="s">
        <v>260</v>
      </c>
      <c r="C24" s="507"/>
      <c r="D24" s="89" t="s">
        <v>258</v>
      </c>
      <c r="E24" s="90"/>
      <c r="F24" s="103"/>
      <c r="G24" s="103"/>
      <c r="H24" s="103"/>
      <c r="I24" s="103"/>
      <c r="J24" s="103"/>
      <c r="K24" s="103"/>
      <c r="L24" s="103"/>
      <c r="M24" s="103"/>
      <c r="N24" s="103"/>
      <c r="O24" s="103"/>
      <c r="P24" s="303">
        <f t="shared" si="0"/>
        <v>0</v>
      </c>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row>
    <row r="25" spans="1:53" ht="16.95" customHeight="1">
      <c r="A25" s="249"/>
      <c r="B25" s="83"/>
      <c r="C25" s="83"/>
      <c r="D25" s="83"/>
      <c r="E25" s="84"/>
      <c r="F25" s="84"/>
      <c r="G25" s="84"/>
      <c r="H25" s="84"/>
      <c r="I25" s="84"/>
      <c r="J25" s="84"/>
      <c r="K25" s="84"/>
      <c r="L25" s="84"/>
      <c r="M25" s="84"/>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4"/>
      <c r="BA25" s="244"/>
    </row>
    <row r="26" spans="1:53" ht="16.95" customHeight="1">
      <c r="A26" s="249"/>
      <c r="B26" s="250"/>
      <c r="C26" s="250"/>
      <c r="D26" s="250"/>
      <c r="E26" s="250"/>
      <c r="F26" s="250"/>
      <c r="G26" s="250"/>
      <c r="H26" s="250"/>
      <c r="I26" s="250"/>
      <c r="J26" s="250"/>
      <c r="K26" s="250"/>
      <c r="L26" s="250"/>
      <c r="M26" s="250"/>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4"/>
      <c r="BA26" s="244"/>
    </row>
    <row r="27" spans="1:53" ht="16.95" customHeight="1">
      <c r="A27" s="249"/>
      <c r="B27" s="80" t="s">
        <v>213</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4"/>
      <c r="BA27" s="244"/>
    </row>
    <row r="28" spans="1:53" ht="16.95" customHeight="1">
      <c r="A28" s="249"/>
      <c r="B28" s="288" t="s">
        <v>173</v>
      </c>
      <c r="C28" s="244" t="s">
        <v>261</v>
      </c>
      <c r="D28" s="249"/>
      <c r="E28" s="249"/>
      <c r="F28" s="244"/>
      <c r="G28" s="244"/>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4"/>
      <c r="BA28" s="244"/>
    </row>
    <row r="29" spans="1:53" ht="16.95" customHeight="1">
      <c r="A29" s="249"/>
      <c r="B29" s="288" t="s">
        <v>174</v>
      </c>
      <c r="C29" s="249" t="s">
        <v>262</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4"/>
      <c r="BA29" s="244"/>
    </row>
    <row r="30" spans="1:53" ht="16.95" customHeight="1">
      <c r="A30" s="249"/>
      <c r="B30" s="288" t="s">
        <v>175</v>
      </c>
      <c r="C30" s="249" t="s">
        <v>263</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4"/>
      <c r="BA30" s="244"/>
    </row>
    <row r="31" spans="1:53" ht="16.95" customHeight="1">
      <c r="A31" s="249"/>
      <c r="B31" s="288" t="s">
        <v>176</v>
      </c>
      <c r="C31" s="249" t="s">
        <v>264</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4"/>
      <c r="BA31" s="244"/>
    </row>
    <row r="32" spans="1:53" ht="16.95" customHeight="1">
      <c r="A32" s="249"/>
      <c r="B32" s="288" t="s">
        <v>177</v>
      </c>
      <c r="C32" s="249" t="s">
        <v>265</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4"/>
      <c r="BA32" s="244"/>
    </row>
    <row r="33" spans="1:51" ht="16.95" customHeight="1">
      <c r="A33" s="249"/>
      <c r="B33" s="288" t="s">
        <v>178</v>
      </c>
      <c r="C33" s="249" t="s">
        <v>266</v>
      </c>
      <c r="D33" s="249"/>
      <c r="E33" s="249"/>
      <c r="F33" s="249"/>
      <c r="G33" s="249"/>
      <c r="H33" s="29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row>
    <row r="34" spans="1:51" ht="16.95" customHeight="1">
      <c r="A34" s="249"/>
      <c r="B34" s="288"/>
      <c r="C34" s="299"/>
      <c r="D34" s="299"/>
      <c r="E34" s="299"/>
      <c r="F34" s="299"/>
      <c r="G34" s="299"/>
      <c r="H34" s="250"/>
      <c r="I34" s="250"/>
      <c r="J34" s="250"/>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row>
    <row r="35" spans="1:51">
      <c r="A35" s="249"/>
      <c r="B35" s="304"/>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row>
    <row r="36" spans="1:51">
      <c r="A36" s="249"/>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row>
    <row r="37" spans="1:51">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row>
    <row r="38" spans="1:51">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row>
    <row r="39" spans="1:51">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row>
    <row r="40" spans="1:51">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row>
    <row r="41" spans="1:51">
      <c r="A41" s="24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row>
    <row r="42" spans="1:51" ht="13.95" customHeight="1">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row>
    <row r="43" spans="1:51">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row>
    <row r="44" spans="1:51">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row>
    <row r="45" spans="1:51">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row>
    <row r="46" spans="1:51">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row>
    <row r="47" spans="1:51">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row>
    <row r="48" spans="1:51">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row>
    <row r="49" spans="1:51">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row>
    <row r="50" spans="1:51">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row>
    <row r="51" spans="1:51">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row>
    <row r="52" spans="1:51">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row>
    <row r="53" spans="1:51">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row>
    <row r="54" spans="1:51">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row>
    <row r="55" spans="1:51">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row>
    <row r="56" spans="1:51">
      <c r="A56" s="249"/>
      <c r="B56" s="244"/>
      <c r="C56" s="244"/>
      <c r="D56" s="244"/>
      <c r="E56" s="244"/>
      <c r="F56" s="244"/>
      <c r="G56" s="244"/>
      <c r="H56" s="244"/>
      <c r="I56" s="244"/>
      <c r="J56" s="244"/>
      <c r="K56" s="244"/>
      <c r="L56" s="244"/>
      <c r="M56" s="244"/>
      <c r="N56" s="244"/>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row>
  </sheetData>
  <mergeCells count="23">
    <mergeCell ref="B3:E3"/>
    <mergeCell ref="P20:P21"/>
    <mergeCell ref="B11:L11"/>
    <mergeCell ref="B12:L12"/>
    <mergeCell ref="D4:E4"/>
    <mergeCell ref="D5:E5"/>
    <mergeCell ref="D6:E6"/>
    <mergeCell ref="D7:E7"/>
    <mergeCell ref="B10:L10"/>
    <mergeCell ref="B18:C18"/>
    <mergeCell ref="D18:E18"/>
    <mergeCell ref="F18:I18"/>
    <mergeCell ref="D20:D21"/>
    <mergeCell ref="B17:C17"/>
    <mergeCell ref="B4:C4"/>
    <mergeCell ref="D17:E17"/>
    <mergeCell ref="B5:C5"/>
    <mergeCell ref="B6:C6"/>
    <mergeCell ref="B24:C24"/>
    <mergeCell ref="B20:C21"/>
    <mergeCell ref="B22:C22"/>
    <mergeCell ref="B23:C23"/>
    <mergeCell ref="B7:C7"/>
  </mergeCells>
  <conditionalFormatting sqref="B1">
    <cfRule type="cellIs" dxfId="15" priority="1" operator="equal">
      <formula>"Confidential"</formula>
    </cfRule>
    <cfRule type="cellIs" dxfId="14" priority="2" operator="equal">
      <formula>"Non-confidential"</formula>
    </cfRule>
  </conditionalFormatting>
  <hyperlinks>
    <hyperlink ref="L1" location="Contents!A1" display="Contents " xr:uid="{D92DDDB9-F7B0-4069-A4FC-2A2D18EE6DA6}"/>
    <hyperlink ref="K1" location="Glossary!A1" display="Glossary" xr:uid="{9A3D12E4-40E4-436C-BD95-4DA0614FA5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C90D-0636-4566-9402-34D67406B233}">
  <dimension ref="A1:AM29"/>
  <sheetViews>
    <sheetView showGridLines="0" topLeftCell="A16" workbookViewId="0">
      <selection activeCell="D5" sqref="D5:E5"/>
    </sheetView>
  </sheetViews>
  <sheetFormatPr defaultRowHeight="14.4"/>
  <cols>
    <col min="2" max="2" width="10.6640625" customWidth="1"/>
    <col min="3" max="3" width="15.44140625" style="22" customWidth="1"/>
    <col min="4" max="4" width="15.33203125" style="22" customWidth="1"/>
    <col min="5" max="5" width="22" style="22" customWidth="1"/>
    <col min="6" max="6" width="26.33203125" customWidth="1"/>
    <col min="7" max="7" width="40.6640625" customWidth="1"/>
    <col min="8" max="8" width="50.6640625" customWidth="1"/>
    <col min="9" max="9" width="36.6640625" customWidth="1"/>
  </cols>
  <sheetData>
    <row r="1" spans="1:39" s="226" customFormat="1" ht="13.8">
      <c r="A1" s="25"/>
      <c r="B1" s="548" t="str">
        <f>INTRODUCTION!F19</f>
        <v>Non-confidential</v>
      </c>
      <c r="C1" s="548"/>
      <c r="D1" s="25"/>
      <c r="E1" s="25"/>
      <c r="F1" s="25"/>
      <c r="G1" s="25"/>
      <c r="H1" s="282" t="s">
        <v>23</v>
      </c>
      <c r="I1" s="283" t="s">
        <v>145</v>
      </c>
      <c r="J1" s="25"/>
      <c r="K1" s="25"/>
      <c r="L1" s="25"/>
      <c r="M1" s="25"/>
      <c r="N1" s="25"/>
      <c r="O1" s="25"/>
      <c r="P1" s="25"/>
      <c r="Q1" s="25"/>
      <c r="R1" s="25"/>
      <c r="S1" s="25"/>
      <c r="T1" s="25"/>
      <c r="U1" s="25"/>
      <c r="V1" s="25"/>
      <c r="W1" s="25"/>
      <c r="X1" s="25"/>
      <c r="Y1" s="25"/>
      <c r="Z1" s="25"/>
      <c r="AA1" s="25"/>
      <c r="AB1" s="25"/>
      <c r="AC1" s="25"/>
      <c r="AD1" s="25"/>
      <c r="AE1" s="25"/>
    </row>
    <row r="2" spans="1:39">
      <c r="A2" s="4"/>
      <c r="B2" s="4"/>
      <c r="C2" s="15"/>
      <c r="D2" s="15"/>
      <c r="E2" s="15"/>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12"/>
    </row>
    <row r="3" spans="1:39" ht="16.95" customHeight="1">
      <c r="A3" s="4"/>
      <c r="B3" s="554" t="s">
        <v>267</v>
      </c>
      <c r="C3" s="555"/>
      <c r="D3" s="556"/>
      <c r="E3" s="557"/>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12"/>
    </row>
    <row r="4" spans="1:39" ht="16.95" customHeight="1">
      <c r="A4" s="4"/>
      <c r="B4" s="323" t="s">
        <v>146</v>
      </c>
      <c r="C4" s="558"/>
      <c r="D4" s="520" t="str">
        <f>INTRODUCTION!$E11</f>
        <v>ER0090</v>
      </c>
      <c r="E4" s="521"/>
      <c r="F4" s="219"/>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12"/>
    </row>
    <row r="5" spans="1:39" ht="16.95" customHeight="1">
      <c r="A5" s="4"/>
      <c r="B5" s="72" t="s">
        <v>147</v>
      </c>
      <c r="C5" s="215"/>
      <c r="D5" s="520">
        <f>INTRODUCTION!$E13</f>
        <v>0</v>
      </c>
      <c r="E5" s="521"/>
      <c r="F5" s="219"/>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12"/>
      <c r="AM5" s="12"/>
    </row>
    <row r="6" spans="1:39" ht="16.95" customHeight="1">
      <c r="A6" s="4"/>
      <c r="B6" s="323" t="s">
        <v>148</v>
      </c>
      <c r="C6" s="558"/>
      <c r="D6" s="520" t="str">
        <f>'INTERNAL USE '!$B13</f>
        <v>01/01/2025 - 31/12/2025</v>
      </c>
      <c r="E6" s="521"/>
      <c r="F6" s="219"/>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12"/>
      <c r="AM6" s="12"/>
    </row>
    <row r="7" spans="1:39" ht="16.95" customHeight="1">
      <c r="A7" s="4"/>
      <c r="B7" s="72" t="s">
        <v>149</v>
      </c>
      <c r="C7" s="215"/>
      <c r="D7" s="520" t="str">
        <f>'INTERNAL USE '!$B9</f>
        <v>01/01/2022 - 31/12/2025</v>
      </c>
      <c r="E7" s="521"/>
      <c r="F7" s="219"/>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12"/>
      <c r="AM7" s="12"/>
    </row>
    <row r="8" spans="1:39" ht="16.95" customHeight="1"/>
    <row r="9" spans="1:39" ht="16.95" customHeight="1">
      <c r="B9" s="549" t="s">
        <v>204</v>
      </c>
      <c r="C9" s="550"/>
    </row>
    <row r="10" spans="1:39" ht="16.95" customHeight="1">
      <c r="B10" s="551" t="s">
        <v>268</v>
      </c>
      <c r="C10" s="552"/>
      <c r="D10" s="552"/>
      <c r="E10" s="552"/>
      <c r="F10" s="552"/>
      <c r="G10" s="552"/>
      <c r="H10" s="553"/>
    </row>
    <row r="11" spans="1:39" ht="16.95" customHeight="1">
      <c r="B11" s="538" t="s">
        <v>269</v>
      </c>
      <c r="C11" s="539"/>
      <c r="D11" s="539"/>
      <c r="E11" s="539"/>
      <c r="F11" s="539"/>
      <c r="G11" s="539"/>
      <c r="H11" s="540"/>
    </row>
    <row r="12" spans="1:39" ht="16.95" customHeight="1">
      <c r="B12" s="545" t="s">
        <v>270</v>
      </c>
      <c r="C12" s="546"/>
      <c r="D12" s="546"/>
      <c r="E12" s="546"/>
      <c r="F12" s="546"/>
      <c r="G12" s="546"/>
      <c r="H12" s="547"/>
    </row>
    <row r="13" spans="1:39" ht="16.95" customHeight="1">
      <c r="B13" s="545" t="s">
        <v>271</v>
      </c>
      <c r="C13" s="546"/>
      <c r="D13" s="546"/>
      <c r="E13" s="546"/>
      <c r="F13" s="546"/>
      <c r="G13" s="546"/>
      <c r="H13" s="547"/>
    </row>
    <row r="14" spans="1:39" ht="16.95" customHeight="1">
      <c r="B14" s="542" t="s">
        <v>272</v>
      </c>
      <c r="C14" s="543"/>
      <c r="D14" s="543"/>
      <c r="E14" s="543"/>
      <c r="F14" s="543"/>
      <c r="G14" s="543"/>
      <c r="H14" s="544"/>
    </row>
    <row r="15" spans="1:39" ht="16.95" customHeight="1">
      <c r="B15" s="169"/>
      <c r="C15" s="169"/>
      <c r="D15" s="169"/>
      <c r="E15" s="169"/>
      <c r="F15" s="169"/>
      <c r="G15" s="169"/>
      <c r="H15" s="169"/>
    </row>
    <row r="16" spans="1:39" ht="16.95" customHeight="1">
      <c r="B16" s="532" t="s">
        <v>19</v>
      </c>
      <c r="C16" s="533"/>
      <c r="D16" s="467"/>
      <c r="E16" s="537"/>
      <c r="F16" s="40" t="s">
        <v>20</v>
      </c>
      <c r="G16" s="169"/>
      <c r="H16" s="169"/>
    </row>
    <row r="17" spans="2:8" ht="15" customHeight="1"/>
    <row r="18" spans="2:8" ht="52.95" customHeight="1">
      <c r="B18" s="143" t="s">
        <v>213</v>
      </c>
      <c r="C18" s="434" t="s">
        <v>221</v>
      </c>
      <c r="D18" s="434"/>
      <c r="E18" s="434"/>
      <c r="F18" s="144" t="s">
        <v>273</v>
      </c>
      <c r="G18" s="143" t="s">
        <v>274</v>
      </c>
      <c r="H18" s="180" t="s">
        <v>275</v>
      </c>
    </row>
    <row r="19" spans="2:8" ht="16.95" customHeight="1">
      <c r="B19" s="297" t="s">
        <v>173</v>
      </c>
      <c r="C19" s="534" t="s">
        <v>276</v>
      </c>
      <c r="D19" s="534"/>
      <c r="E19" s="534"/>
      <c r="F19" s="130"/>
      <c r="G19" s="131"/>
      <c r="H19" s="131"/>
    </row>
    <row r="20" spans="2:8" ht="16.95" customHeight="1">
      <c r="B20" s="297" t="s">
        <v>174</v>
      </c>
      <c r="C20" s="534" t="s">
        <v>277</v>
      </c>
      <c r="D20" s="534"/>
      <c r="E20" s="534"/>
      <c r="F20" s="130"/>
      <c r="G20" s="131"/>
      <c r="H20" s="131"/>
    </row>
    <row r="21" spans="2:8" ht="16.95" customHeight="1">
      <c r="B21" s="297" t="s">
        <v>175</v>
      </c>
      <c r="C21" s="534" t="s">
        <v>278</v>
      </c>
      <c r="D21" s="534"/>
      <c r="E21" s="534"/>
      <c r="F21" s="130"/>
      <c r="G21" s="131"/>
      <c r="H21" s="131"/>
    </row>
    <row r="22" spans="2:8" ht="16.95" customHeight="1">
      <c r="B22" s="297" t="s">
        <v>176</v>
      </c>
      <c r="C22" s="534" t="s">
        <v>279</v>
      </c>
      <c r="D22" s="534"/>
      <c r="E22" s="534"/>
      <c r="F22" s="134">
        <f>F19-F20+F21</f>
        <v>0</v>
      </c>
      <c r="G22" s="131"/>
      <c r="H22" s="131"/>
    </row>
    <row r="23" spans="2:8" ht="16.95" customHeight="1">
      <c r="B23" s="297" t="s">
        <v>177</v>
      </c>
      <c r="C23" s="536" t="s">
        <v>280</v>
      </c>
      <c r="D23" s="536"/>
      <c r="E23" s="536"/>
      <c r="F23" s="134">
        <f>F22-Injury!H35</f>
        <v>0</v>
      </c>
      <c r="G23" s="133" t="s">
        <v>281</v>
      </c>
      <c r="H23" s="131"/>
    </row>
    <row r="24" spans="2:8">
      <c r="B24" s="18"/>
      <c r="C24" s="19"/>
      <c r="D24" s="19"/>
      <c r="E24" s="19"/>
      <c r="F24" s="18"/>
      <c r="G24" s="18"/>
    </row>
    <row r="25" spans="2:8">
      <c r="B25" s="48" t="s">
        <v>213</v>
      </c>
      <c r="C25" s="21"/>
      <c r="D25" s="21"/>
      <c r="E25" s="21"/>
      <c r="G25" s="18"/>
    </row>
    <row r="26" spans="2:8" ht="15" customHeight="1">
      <c r="B26" s="105" t="str">
        <f>B19</f>
        <v>[1]</v>
      </c>
      <c r="C26" s="104" t="s">
        <v>282</v>
      </c>
      <c r="D26" s="104"/>
      <c r="E26" s="104"/>
      <c r="F26" s="104"/>
      <c r="G26" s="104"/>
      <c r="H26" s="104"/>
    </row>
    <row r="27" spans="2:8" ht="31.2" customHeight="1">
      <c r="B27" s="123" t="s">
        <v>283</v>
      </c>
      <c r="C27" s="541" t="s">
        <v>284</v>
      </c>
      <c r="D27" s="541"/>
      <c r="E27" s="541"/>
      <c r="F27" s="541"/>
      <c r="G27" s="541"/>
      <c r="H27" s="541"/>
    </row>
    <row r="28" spans="2:8" ht="15" customHeight="1">
      <c r="B28" s="105" t="str">
        <f>B22</f>
        <v>[4]</v>
      </c>
      <c r="C28" s="535" t="s">
        <v>285</v>
      </c>
      <c r="D28" s="535"/>
      <c r="E28" s="535"/>
      <c r="F28" s="535"/>
      <c r="G28" s="535"/>
      <c r="H28" s="535"/>
    </row>
    <row r="29" spans="2:8" ht="15" customHeight="1">
      <c r="B29" s="105" t="str">
        <f>B23</f>
        <v>[5]</v>
      </c>
      <c r="C29" s="535" t="s">
        <v>286</v>
      </c>
      <c r="D29" s="535"/>
      <c r="E29" s="535"/>
      <c r="F29" s="535"/>
      <c r="G29" s="535"/>
      <c r="H29" s="535"/>
    </row>
  </sheetData>
  <mergeCells count="25">
    <mergeCell ref="D7:E7"/>
    <mergeCell ref="B1:C1"/>
    <mergeCell ref="B9:C9"/>
    <mergeCell ref="B10:H10"/>
    <mergeCell ref="B12:H12"/>
    <mergeCell ref="B3:E3"/>
    <mergeCell ref="D4:E4"/>
    <mergeCell ref="D5:E5"/>
    <mergeCell ref="B4:C4"/>
    <mergeCell ref="B6:C6"/>
    <mergeCell ref="D6:E6"/>
    <mergeCell ref="B16:C16"/>
    <mergeCell ref="D16:E16"/>
    <mergeCell ref="C18:E18"/>
    <mergeCell ref="B11:H11"/>
    <mergeCell ref="C27:H27"/>
    <mergeCell ref="B14:H14"/>
    <mergeCell ref="B13:H13"/>
    <mergeCell ref="C28:H28"/>
    <mergeCell ref="C29:H29"/>
    <mergeCell ref="C19:E19"/>
    <mergeCell ref="C20:E20"/>
    <mergeCell ref="C21:E21"/>
    <mergeCell ref="C22:E22"/>
    <mergeCell ref="C23:E23"/>
  </mergeCells>
  <conditionalFormatting sqref="B1">
    <cfRule type="cellIs" dxfId="13" priority="1" operator="equal">
      <formula>"Confidential"</formula>
    </cfRule>
    <cfRule type="cellIs" dxfId="12"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31F835FD-5B64-490D-9FC8-6CD680732F40}"/>
  </dataValidations>
  <hyperlinks>
    <hyperlink ref="I1" location="Contents!A1" display="Contents " xr:uid="{9AEF8882-56BC-4006-9115-B6DB6D90C40E}"/>
    <hyperlink ref="H1" location="Glossary!A1" display="Glossary" xr:uid="{8B494E3E-C098-4A5F-A8E7-C48FFC7BEF9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75E6-5714-4A12-BC4D-60C3C5B4E354}">
  <dimension ref="A1:BZ51"/>
  <sheetViews>
    <sheetView showGridLines="0" workbookViewId="0">
      <selection activeCell="C5" sqref="C5:E5"/>
    </sheetView>
  </sheetViews>
  <sheetFormatPr defaultColWidth="9.33203125" defaultRowHeight="14.4"/>
  <cols>
    <col min="2" max="2" width="23.5546875" customWidth="1"/>
    <col min="3" max="3" width="15.33203125" customWidth="1"/>
    <col min="4" max="4" width="19.5546875" customWidth="1"/>
    <col min="5" max="5" width="16.5546875" customWidth="1"/>
    <col min="6" max="6" width="14.5546875" customWidth="1"/>
    <col min="7" max="7" width="14.44140625" customWidth="1"/>
    <col min="8" max="8" width="13.44140625" customWidth="1"/>
    <col min="9" max="9" width="13.6640625" customWidth="1"/>
    <col min="10" max="10" width="15.44140625" customWidth="1"/>
    <col min="11" max="11" width="16.6640625" customWidth="1"/>
    <col min="12" max="13" width="17.5546875" customWidth="1"/>
  </cols>
  <sheetData>
    <row r="1" spans="1:78" s="226" customFormat="1" ht="13.8">
      <c r="A1" s="25"/>
      <c r="B1" s="248" t="str">
        <f>INTRODUCTION!F19</f>
        <v>Non-confidential</v>
      </c>
      <c r="C1" s="248"/>
      <c r="D1" s="25"/>
      <c r="E1" s="25"/>
      <c r="F1" s="25"/>
      <c r="G1" s="25"/>
      <c r="H1" s="25"/>
      <c r="I1" s="25"/>
      <c r="J1" s="25"/>
      <c r="K1" s="282" t="s">
        <v>23</v>
      </c>
      <c r="L1" s="283" t="s">
        <v>145</v>
      </c>
      <c r="M1" s="25"/>
      <c r="N1" s="25"/>
      <c r="O1" s="25"/>
      <c r="P1" s="25"/>
      <c r="Q1" s="25"/>
      <c r="R1" s="25"/>
      <c r="S1" s="25"/>
      <c r="T1" s="25"/>
      <c r="U1" s="25"/>
      <c r="V1" s="25"/>
      <c r="W1" s="25"/>
      <c r="X1" s="25"/>
      <c r="Y1" s="25"/>
      <c r="Z1" s="25"/>
      <c r="AA1" s="25"/>
      <c r="AB1" s="25"/>
      <c r="AC1" s="25"/>
      <c r="AD1" s="25"/>
      <c r="AE1" s="25"/>
      <c r="AF1" s="25"/>
      <c r="AG1" s="25"/>
      <c r="AH1" s="25"/>
    </row>
    <row r="2" spans="1:78" s="23" customFormat="1" ht="13.8">
      <c r="A2" s="286"/>
      <c r="B2" s="286"/>
      <c r="C2" s="286"/>
      <c r="D2" s="286"/>
      <c r="E2" s="286"/>
      <c r="F2" s="286"/>
      <c r="G2" s="286"/>
      <c r="H2" s="226"/>
      <c r="I2" s="226"/>
      <c r="J2" s="226"/>
      <c r="K2" s="226"/>
      <c r="L2" s="226"/>
      <c r="M2" s="226"/>
      <c r="N2" s="286"/>
      <c r="O2" s="286"/>
      <c r="P2" s="286"/>
      <c r="Q2" s="286"/>
      <c r="R2" s="286"/>
      <c r="S2" s="286"/>
      <c r="T2" s="286"/>
      <c r="U2" s="286"/>
      <c r="V2" s="28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5"/>
      <c r="BY2" s="225"/>
      <c r="BZ2" s="225"/>
    </row>
    <row r="3" spans="1:78" s="23" customFormat="1" ht="16.95" customHeight="1">
      <c r="A3" s="286"/>
      <c r="B3" s="560" t="s">
        <v>287</v>
      </c>
      <c r="C3" s="561"/>
      <c r="D3" s="561"/>
      <c r="E3" s="511"/>
      <c r="F3"/>
      <c r="G3" s="226"/>
      <c r="H3" s="226"/>
      <c r="I3" s="226"/>
      <c r="J3" s="226"/>
      <c r="K3" s="226"/>
      <c r="L3" s="226"/>
      <c r="M3" s="226"/>
      <c r="N3" s="286"/>
      <c r="O3" s="286"/>
      <c r="P3" s="286"/>
      <c r="Q3" s="286"/>
      <c r="R3" s="286"/>
      <c r="S3" s="286"/>
      <c r="T3" s="286"/>
      <c r="U3" s="286"/>
      <c r="V3" s="286"/>
      <c r="W3" s="286"/>
      <c r="X3" s="286"/>
      <c r="Y3" s="28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row>
    <row r="4" spans="1:78" s="23" customFormat="1" ht="16.95" customHeight="1">
      <c r="A4" s="286"/>
      <c r="B4" s="98" t="s">
        <v>288</v>
      </c>
      <c r="C4" s="520" t="str">
        <f>INTRODUCTION!$E11</f>
        <v>ER0090</v>
      </c>
      <c r="D4" s="559"/>
      <c r="E4" s="521"/>
      <c r="F4" s="226"/>
      <c r="G4" s="226"/>
      <c r="H4" s="226"/>
      <c r="I4" s="226"/>
      <c r="J4" s="226"/>
      <c r="K4" s="226"/>
      <c r="L4" s="226"/>
      <c r="M4" s="226"/>
      <c r="N4" s="286"/>
      <c r="O4" s="286"/>
      <c r="P4" s="286"/>
      <c r="Q4" s="286"/>
      <c r="R4" s="286"/>
      <c r="S4" s="286"/>
      <c r="T4" s="286"/>
      <c r="U4" s="286"/>
      <c r="V4" s="286"/>
      <c r="W4" s="286"/>
      <c r="X4" s="286"/>
      <c r="Y4" s="28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row>
    <row r="5" spans="1:78" s="23" customFormat="1" ht="16.95" customHeight="1">
      <c r="A5" s="286"/>
      <c r="B5" s="98" t="s">
        <v>147</v>
      </c>
      <c r="C5" s="520">
        <f>INTRODUCTION!$E13</f>
        <v>0</v>
      </c>
      <c r="D5" s="559"/>
      <c r="E5" s="521"/>
      <c r="F5" s="226"/>
      <c r="G5" s="226"/>
      <c r="H5" s="226"/>
      <c r="I5" s="226"/>
      <c r="J5" s="226"/>
      <c r="K5" s="226"/>
      <c r="L5" s="226"/>
      <c r="M5" s="226"/>
      <c r="N5" s="286"/>
      <c r="O5" s="286"/>
      <c r="P5" s="286"/>
      <c r="Q5" s="286"/>
      <c r="R5" s="286"/>
      <c r="S5" s="286"/>
      <c r="T5" s="286"/>
      <c r="U5" s="286"/>
      <c r="V5" s="286"/>
      <c r="W5" s="286"/>
      <c r="X5" s="286"/>
      <c r="Y5" s="28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row>
    <row r="6" spans="1:78" s="23" customFormat="1" ht="16.95" customHeight="1">
      <c r="A6" s="286"/>
      <c r="B6" s="72" t="s">
        <v>148</v>
      </c>
      <c r="C6" s="520" t="str">
        <f>'INTERNAL USE '!$B13</f>
        <v>01/01/2025 - 31/12/2025</v>
      </c>
      <c r="D6" s="559"/>
      <c r="E6" s="521"/>
      <c r="F6" s="226"/>
      <c r="G6" s="226"/>
      <c r="H6" s="226"/>
      <c r="I6" s="226"/>
      <c r="J6" s="226"/>
      <c r="K6" s="226"/>
      <c r="L6" s="226"/>
      <c r="M6" s="226"/>
      <c r="N6" s="286"/>
      <c r="O6" s="286"/>
      <c r="P6" s="286"/>
      <c r="Q6" s="286"/>
      <c r="R6" s="286"/>
      <c r="S6" s="286"/>
      <c r="T6" s="286"/>
      <c r="U6" s="286"/>
      <c r="V6" s="286"/>
      <c r="W6" s="286"/>
      <c r="X6" s="286"/>
      <c r="Y6" s="28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row>
    <row r="7" spans="1:78" s="23" customFormat="1" ht="16.95" customHeight="1">
      <c r="A7" s="286"/>
      <c r="B7" s="72" t="s">
        <v>149</v>
      </c>
      <c r="C7" s="520" t="str">
        <f>'INTERNAL USE '!$B9</f>
        <v>01/01/2022 - 31/12/2025</v>
      </c>
      <c r="D7" s="559"/>
      <c r="E7" s="521"/>
      <c r="F7" s="226"/>
      <c r="G7" s="226"/>
      <c r="H7" s="286"/>
      <c r="I7" s="286"/>
      <c r="J7" s="286"/>
      <c r="K7" s="286"/>
      <c r="L7" s="286"/>
      <c r="M7" s="286"/>
      <c r="N7" s="286"/>
      <c r="O7" s="286"/>
      <c r="P7" s="286"/>
      <c r="Q7" s="286"/>
      <c r="R7" s="286"/>
      <c r="S7" s="286"/>
      <c r="T7" s="286"/>
      <c r="U7" s="286"/>
      <c r="V7" s="286"/>
      <c r="W7" s="286"/>
      <c r="X7" s="286"/>
      <c r="Y7" s="28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row>
    <row r="8" spans="1:78" s="26" customFormat="1" ht="16.95" customHeight="1">
      <c r="A8" s="226"/>
      <c r="B8" s="41"/>
      <c r="C8" s="41"/>
      <c r="D8" s="41"/>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row>
    <row r="9" spans="1:78" s="26" customFormat="1" ht="17.7" customHeight="1">
      <c r="A9" s="226"/>
      <c r="B9" s="284" t="s">
        <v>204</v>
      </c>
      <c r="C9" s="62"/>
      <c r="D9" s="42"/>
      <c r="E9" s="43"/>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row>
    <row r="10" spans="1:78" s="23" customFormat="1" ht="16.95" customHeight="1">
      <c r="A10" s="286"/>
      <c r="B10" s="564" t="s">
        <v>289</v>
      </c>
      <c r="C10" s="523"/>
      <c r="D10" s="523"/>
      <c r="E10" s="523"/>
      <c r="F10" s="565"/>
      <c r="G10" s="565"/>
      <c r="H10" s="565"/>
      <c r="I10" s="565"/>
      <c r="J10" s="565"/>
      <c r="K10" s="565"/>
      <c r="L10" s="56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5"/>
      <c r="BY10" s="225"/>
      <c r="BZ10" s="225"/>
    </row>
    <row r="11" spans="1:78" s="23" customFormat="1" ht="16.95" customHeight="1">
      <c r="A11" s="286"/>
      <c r="B11" s="567" t="s">
        <v>290</v>
      </c>
      <c r="C11" s="568"/>
      <c r="D11" s="568"/>
      <c r="E11" s="568"/>
      <c r="F11" s="568"/>
      <c r="G11" s="568"/>
      <c r="H11" s="568"/>
      <c r="I11" s="568"/>
      <c r="J11" s="568"/>
      <c r="K11" s="568"/>
      <c r="L11" s="44"/>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5"/>
      <c r="BY11" s="225"/>
      <c r="BZ11" s="225"/>
    </row>
    <row r="12" spans="1:78" s="23" customFormat="1" ht="16.95" customHeight="1">
      <c r="A12" s="286"/>
      <c r="B12" s="567" t="s">
        <v>291</v>
      </c>
      <c r="C12" s="568"/>
      <c r="D12" s="568"/>
      <c r="E12" s="568"/>
      <c r="F12" s="568"/>
      <c r="G12" s="568"/>
      <c r="H12" s="568"/>
      <c r="I12" s="568"/>
      <c r="J12" s="568"/>
      <c r="K12" s="568"/>
      <c r="L12" s="569"/>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5"/>
      <c r="BY12" s="225"/>
      <c r="BZ12" s="225"/>
    </row>
    <row r="13" spans="1:78" s="23" customFormat="1" ht="16.95" customHeight="1">
      <c r="A13" s="286"/>
      <c r="B13" s="567" t="s">
        <v>292</v>
      </c>
      <c r="C13" s="517"/>
      <c r="D13" s="517"/>
      <c r="E13" s="517"/>
      <c r="F13" s="517"/>
      <c r="G13" s="517"/>
      <c r="H13" s="517"/>
      <c r="I13" s="568"/>
      <c r="J13" s="568"/>
      <c r="K13" s="568"/>
      <c r="L13" s="569"/>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5"/>
      <c r="BY13" s="225"/>
      <c r="BZ13" s="225"/>
    </row>
    <row r="14" spans="1:78" s="23" customFormat="1" ht="16.95" customHeight="1">
      <c r="A14" s="286"/>
      <c r="B14" s="567" t="s">
        <v>293</v>
      </c>
      <c r="C14" s="517"/>
      <c r="D14" s="517"/>
      <c r="E14" s="517"/>
      <c r="F14" s="517"/>
      <c r="G14" s="517"/>
      <c r="H14" s="517"/>
      <c r="I14" s="568"/>
      <c r="J14" s="568"/>
      <c r="K14" s="568"/>
      <c r="L14" s="569"/>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5"/>
      <c r="BY14" s="225"/>
      <c r="BZ14" s="225"/>
    </row>
    <row r="15" spans="1:78" ht="16.95" customHeight="1">
      <c r="B15" s="570" t="s">
        <v>294</v>
      </c>
      <c r="C15" s="571"/>
      <c r="D15" s="571"/>
      <c r="E15" s="39"/>
      <c r="F15" s="39"/>
      <c r="G15" s="39"/>
      <c r="H15" s="39"/>
      <c r="I15" s="45"/>
      <c r="J15" s="45"/>
      <c r="K15" s="45"/>
      <c r="L15" s="46"/>
    </row>
    <row r="16" spans="1:78" ht="16.95" customHeight="1">
      <c r="B16" s="572" t="s">
        <v>295</v>
      </c>
      <c r="C16" s="573"/>
      <c r="D16" s="573"/>
      <c r="E16" s="573"/>
      <c r="F16" s="573"/>
      <c r="G16" s="573"/>
      <c r="H16" s="573"/>
      <c r="I16" s="574"/>
      <c r="J16" s="574"/>
      <c r="K16" s="574"/>
      <c r="L16" s="575"/>
    </row>
    <row r="17" spans="2:12" ht="16.95" customHeight="1">
      <c r="B17" s="47"/>
      <c r="C17" s="39"/>
      <c r="D17" s="39"/>
      <c r="E17" s="39"/>
      <c r="F17" s="39"/>
      <c r="G17" s="39"/>
      <c r="H17" s="39"/>
      <c r="I17" s="20"/>
      <c r="J17" s="20"/>
      <c r="K17" s="20"/>
      <c r="L17" s="20"/>
    </row>
    <row r="18" spans="2:12" ht="16.95" customHeight="1">
      <c r="B18" s="72" t="s">
        <v>19</v>
      </c>
      <c r="C18" s="205"/>
      <c r="D18" s="40" t="s">
        <v>20</v>
      </c>
      <c r="E18" s="39"/>
      <c r="F18" s="39"/>
      <c r="G18" s="39"/>
      <c r="H18" s="39"/>
      <c r="I18" s="20"/>
      <c r="J18" s="20"/>
      <c r="K18" s="20"/>
      <c r="L18" s="20"/>
    </row>
    <row r="19" spans="2:12" ht="16.95" customHeight="1">
      <c r="B19" s="281" t="s">
        <v>241</v>
      </c>
      <c r="C19" s="99"/>
      <c r="D19" s="530" t="s">
        <v>242</v>
      </c>
      <c r="E19" s="562"/>
      <c r="F19" s="562"/>
      <c r="G19" s="562"/>
      <c r="H19" s="39"/>
      <c r="I19" s="20"/>
      <c r="J19" s="20"/>
      <c r="K19" s="20"/>
      <c r="L19" s="20"/>
    </row>
    <row r="20" spans="2:12" ht="16.95" customHeight="1">
      <c r="B20" s="563"/>
      <c r="C20" s="563"/>
      <c r="D20" s="563"/>
      <c r="E20" s="563"/>
      <c r="F20" s="563"/>
      <c r="G20" s="563"/>
      <c r="H20" s="563"/>
      <c r="I20" s="563"/>
      <c r="J20" s="563"/>
      <c r="K20" s="563"/>
      <c r="L20" s="563"/>
    </row>
    <row r="21" spans="2:12" ht="16.95" customHeight="1">
      <c r="B21" s="576" t="s">
        <v>296</v>
      </c>
      <c r="C21" s="459" t="s">
        <v>297</v>
      </c>
      <c r="D21" s="460"/>
      <c r="E21" s="460"/>
      <c r="F21" s="460"/>
      <c r="G21" s="460"/>
      <c r="H21" s="460"/>
      <c r="I21" s="460"/>
      <c r="J21" s="495"/>
      <c r="K21" s="576" t="s">
        <v>298</v>
      </c>
      <c r="L21" s="577"/>
    </row>
    <row r="22" spans="2:12">
      <c r="B22" s="577"/>
      <c r="C22" s="515" t="str">
        <f>'INTERNAL USE '!B10</f>
        <v>01/01/2022 - 31/12/2022</v>
      </c>
      <c r="D22" s="578"/>
      <c r="E22" s="515" t="str">
        <f>'INTERNAL USE '!B11</f>
        <v>01/01/2023 - 31/12/2023</v>
      </c>
      <c r="F22" s="578"/>
      <c r="G22" s="515" t="str">
        <f>'INTERNAL USE '!B11</f>
        <v>01/01/2023 - 31/12/2023</v>
      </c>
      <c r="H22" s="578"/>
      <c r="I22" s="515" t="str">
        <f>'INTERNAL USE '!B13</f>
        <v>01/01/2025 - 31/12/2025</v>
      </c>
      <c r="J22" s="578"/>
      <c r="K22" s="577"/>
      <c r="L22" s="577"/>
    </row>
    <row r="23" spans="2:12">
      <c r="B23" s="577"/>
      <c r="C23" s="181" t="s">
        <v>273</v>
      </c>
      <c r="D23" s="181" t="s">
        <v>299</v>
      </c>
      <c r="E23" s="181" t="s">
        <v>273</v>
      </c>
      <c r="F23" s="181" t="s">
        <v>299</v>
      </c>
      <c r="G23" s="181" t="s">
        <v>273</v>
      </c>
      <c r="H23" s="181" t="s">
        <v>299</v>
      </c>
      <c r="I23" s="181" t="s">
        <v>273</v>
      </c>
      <c r="J23" s="181" t="s">
        <v>299</v>
      </c>
      <c r="K23" s="181" t="s">
        <v>273</v>
      </c>
      <c r="L23" s="181" t="s">
        <v>299</v>
      </c>
    </row>
    <row r="24" spans="2:12" ht="16.95" customHeight="1">
      <c r="B24" s="181" t="s">
        <v>173</v>
      </c>
      <c r="C24" s="182" t="s">
        <v>300</v>
      </c>
      <c r="D24" s="181" t="s">
        <v>175</v>
      </c>
      <c r="E24" s="182" t="s">
        <v>300</v>
      </c>
      <c r="F24" s="181" t="s">
        <v>175</v>
      </c>
      <c r="G24" s="182" t="s">
        <v>174</v>
      </c>
      <c r="H24" s="181" t="s">
        <v>175</v>
      </c>
      <c r="I24" s="182" t="s">
        <v>300</v>
      </c>
      <c r="J24" s="181" t="s">
        <v>175</v>
      </c>
      <c r="K24" s="182" t="s">
        <v>301</v>
      </c>
      <c r="L24" s="181" t="s">
        <v>177</v>
      </c>
    </row>
    <row r="25" spans="2:12" ht="16.95" customHeight="1">
      <c r="B25" s="167"/>
      <c r="C25" s="285"/>
      <c r="D25" s="285"/>
      <c r="E25" s="285"/>
      <c r="F25" s="285"/>
      <c r="G25" s="285"/>
      <c r="H25" s="285"/>
      <c r="I25" s="285"/>
      <c r="J25" s="285"/>
      <c r="K25" s="303">
        <f>C25+E25+G25+I25</f>
        <v>0</v>
      </c>
      <c r="L25" s="303">
        <f>D25+F25+H25+J25</f>
        <v>0</v>
      </c>
    </row>
    <row r="26" spans="2:12" ht="16.95" customHeight="1">
      <c r="B26" s="167"/>
      <c r="C26" s="285"/>
      <c r="D26" s="285"/>
      <c r="E26" s="285"/>
      <c r="F26" s="285"/>
      <c r="G26" s="285"/>
      <c r="H26" s="285"/>
      <c r="I26" s="285"/>
      <c r="J26" s="285"/>
      <c r="K26" s="303">
        <f t="shared" ref="K26:L42" si="0">C26+E26+G26+I26</f>
        <v>0</v>
      </c>
      <c r="L26" s="303">
        <f t="shared" si="0"/>
        <v>0</v>
      </c>
    </row>
    <row r="27" spans="2:12" ht="16.95" customHeight="1">
      <c r="B27" s="167"/>
      <c r="C27" s="285"/>
      <c r="D27" s="285"/>
      <c r="E27" s="285"/>
      <c r="F27" s="285"/>
      <c r="G27" s="285"/>
      <c r="H27" s="285"/>
      <c r="I27" s="285"/>
      <c r="J27" s="285"/>
      <c r="K27" s="303">
        <f t="shared" si="0"/>
        <v>0</v>
      </c>
      <c r="L27" s="303">
        <f t="shared" si="0"/>
        <v>0</v>
      </c>
    </row>
    <row r="28" spans="2:12" ht="16.95" customHeight="1">
      <c r="B28" s="167"/>
      <c r="C28" s="285"/>
      <c r="D28" s="285"/>
      <c r="E28" s="285"/>
      <c r="F28" s="285"/>
      <c r="G28" s="285"/>
      <c r="H28" s="285"/>
      <c r="I28" s="285"/>
      <c r="J28" s="285"/>
      <c r="K28" s="303">
        <f t="shared" si="0"/>
        <v>0</v>
      </c>
      <c r="L28" s="303">
        <f t="shared" si="0"/>
        <v>0</v>
      </c>
    </row>
    <row r="29" spans="2:12" ht="16.95" customHeight="1">
      <c r="B29" s="167"/>
      <c r="C29" s="285"/>
      <c r="D29" s="285"/>
      <c r="E29" s="285"/>
      <c r="F29" s="285"/>
      <c r="G29" s="285"/>
      <c r="H29" s="285"/>
      <c r="I29" s="285"/>
      <c r="J29" s="285"/>
      <c r="K29" s="303">
        <f t="shared" si="0"/>
        <v>0</v>
      </c>
      <c r="L29" s="303">
        <f t="shared" si="0"/>
        <v>0</v>
      </c>
    </row>
    <row r="30" spans="2:12" ht="16.95" customHeight="1">
      <c r="B30" s="167"/>
      <c r="C30" s="285"/>
      <c r="D30" s="285"/>
      <c r="E30" s="285"/>
      <c r="F30" s="285"/>
      <c r="G30" s="285"/>
      <c r="H30" s="285"/>
      <c r="I30" s="285"/>
      <c r="J30" s="285"/>
      <c r="K30" s="303">
        <f t="shared" si="0"/>
        <v>0</v>
      </c>
      <c r="L30" s="303">
        <f t="shared" si="0"/>
        <v>0</v>
      </c>
    </row>
    <row r="31" spans="2:12" ht="16.95" customHeight="1">
      <c r="B31" s="167"/>
      <c r="C31" s="285"/>
      <c r="D31" s="285"/>
      <c r="E31" s="285"/>
      <c r="F31" s="285"/>
      <c r="G31" s="285"/>
      <c r="H31" s="285"/>
      <c r="I31" s="285"/>
      <c r="J31" s="285"/>
      <c r="K31" s="303">
        <f t="shared" si="0"/>
        <v>0</v>
      </c>
      <c r="L31" s="303">
        <f t="shared" si="0"/>
        <v>0</v>
      </c>
    </row>
    <row r="32" spans="2:12" ht="16.95" customHeight="1">
      <c r="B32" s="167"/>
      <c r="C32" s="285"/>
      <c r="D32" s="285"/>
      <c r="E32" s="285"/>
      <c r="F32" s="285"/>
      <c r="G32" s="285"/>
      <c r="H32" s="285"/>
      <c r="I32" s="285"/>
      <c r="J32" s="285"/>
      <c r="K32" s="303">
        <f t="shared" si="0"/>
        <v>0</v>
      </c>
      <c r="L32" s="303">
        <f t="shared" si="0"/>
        <v>0</v>
      </c>
    </row>
    <row r="33" spans="2:13" ht="16.95" customHeight="1">
      <c r="B33" s="167"/>
      <c r="C33" s="285"/>
      <c r="D33" s="285"/>
      <c r="E33" s="285"/>
      <c r="F33" s="285"/>
      <c r="G33" s="285"/>
      <c r="H33" s="285"/>
      <c r="I33" s="285"/>
      <c r="J33" s="285"/>
      <c r="K33" s="303">
        <f t="shared" si="0"/>
        <v>0</v>
      </c>
      <c r="L33" s="303">
        <f t="shared" si="0"/>
        <v>0</v>
      </c>
    </row>
    <row r="34" spans="2:13" ht="16.95" customHeight="1">
      <c r="B34" s="167"/>
      <c r="C34" s="285"/>
      <c r="D34" s="285"/>
      <c r="E34" s="285"/>
      <c r="F34" s="285"/>
      <c r="G34" s="285"/>
      <c r="H34" s="285"/>
      <c r="I34" s="285"/>
      <c r="J34" s="285"/>
      <c r="K34" s="303">
        <f t="shared" si="0"/>
        <v>0</v>
      </c>
      <c r="L34" s="303">
        <f t="shared" si="0"/>
        <v>0</v>
      </c>
    </row>
    <row r="35" spans="2:13" ht="16.95" customHeight="1">
      <c r="B35" s="167"/>
      <c r="C35" s="285"/>
      <c r="D35" s="285"/>
      <c r="E35" s="285"/>
      <c r="F35" s="285"/>
      <c r="G35" s="285"/>
      <c r="H35" s="285"/>
      <c r="I35" s="285"/>
      <c r="J35" s="285"/>
      <c r="K35" s="303">
        <f t="shared" si="0"/>
        <v>0</v>
      </c>
      <c r="L35" s="303">
        <f t="shared" si="0"/>
        <v>0</v>
      </c>
    </row>
    <row r="36" spans="2:13" ht="16.95" customHeight="1">
      <c r="B36" s="167"/>
      <c r="C36" s="285"/>
      <c r="D36" s="285"/>
      <c r="E36" s="285"/>
      <c r="F36" s="285"/>
      <c r="G36" s="285"/>
      <c r="H36" s="285"/>
      <c r="I36" s="285"/>
      <c r="J36" s="285"/>
      <c r="K36" s="303">
        <f t="shared" si="0"/>
        <v>0</v>
      </c>
      <c r="L36" s="303">
        <f t="shared" si="0"/>
        <v>0</v>
      </c>
    </row>
    <row r="37" spans="2:13" ht="16.95" customHeight="1">
      <c r="B37" s="183"/>
      <c r="C37" s="285"/>
      <c r="D37" s="285"/>
      <c r="E37" s="285"/>
      <c r="F37" s="285"/>
      <c r="G37" s="285"/>
      <c r="H37" s="285"/>
      <c r="I37" s="285"/>
      <c r="J37" s="285"/>
      <c r="K37" s="303">
        <f t="shared" si="0"/>
        <v>0</v>
      </c>
      <c r="L37" s="303">
        <f t="shared" si="0"/>
        <v>0</v>
      </c>
    </row>
    <row r="38" spans="2:13" ht="16.95" customHeight="1">
      <c r="B38" s="183"/>
      <c r="C38" s="285"/>
      <c r="D38" s="285"/>
      <c r="E38" s="285"/>
      <c r="F38" s="285"/>
      <c r="G38" s="285"/>
      <c r="H38" s="285"/>
      <c r="I38" s="285"/>
      <c r="J38" s="285"/>
      <c r="K38" s="303">
        <f t="shared" si="0"/>
        <v>0</v>
      </c>
      <c r="L38" s="303">
        <f t="shared" si="0"/>
        <v>0</v>
      </c>
    </row>
    <row r="39" spans="2:13" ht="16.95" customHeight="1">
      <c r="B39" s="183"/>
      <c r="C39" s="285"/>
      <c r="D39" s="285"/>
      <c r="E39" s="285"/>
      <c r="F39" s="285"/>
      <c r="G39" s="285"/>
      <c r="H39" s="285"/>
      <c r="I39" s="285"/>
      <c r="J39" s="285"/>
      <c r="K39" s="303">
        <f t="shared" si="0"/>
        <v>0</v>
      </c>
      <c r="L39" s="303">
        <f t="shared" si="0"/>
        <v>0</v>
      </c>
    </row>
    <row r="40" spans="2:13" ht="16.95" customHeight="1">
      <c r="B40" s="183"/>
      <c r="C40" s="285"/>
      <c r="D40" s="285"/>
      <c r="E40" s="285"/>
      <c r="F40" s="285"/>
      <c r="G40" s="285"/>
      <c r="H40" s="285"/>
      <c r="I40" s="285"/>
      <c r="J40" s="285"/>
      <c r="K40" s="303">
        <f t="shared" si="0"/>
        <v>0</v>
      </c>
      <c r="L40" s="303">
        <f t="shared" si="0"/>
        <v>0</v>
      </c>
    </row>
    <row r="41" spans="2:13" ht="16.95" customHeight="1">
      <c r="B41" s="183"/>
      <c r="C41" s="285"/>
      <c r="D41" s="285"/>
      <c r="E41" s="285"/>
      <c r="F41" s="285"/>
      <c r="G41" s="285"/>
      <c r="H41" s="285"/>
      <c r="I41" s="285"/>
      <c r="J41" s="285"/>
      <c r="K41" s="303">
        <f t="shared" si="0"/>
        <v>0</v>
      </c>
      <c r="L41" s="303">
        <f>D41+F41+H41+J41</f>
        <v>0</v>
      </c>
    </row>
    <row r="42" spans="2:13" ht="16.95" customHeight="1">
      <c r="B42" s="183"/>
      <c r="C42" s="285"/>
      <c r="D42" s="285"/>
      <c r="E42" s="285"/>
      <c r="F42" s="285"/>
      <c r="G42" s="285"/>
      <c r="H42" s="285"/>
      <c r="I42" s="285"/>
      <c r="J42" s="285"/>
      <c r="K42" s="303">
        <f t="shared" si="0"/>
        <v>0</v>
      </c>
      <c r="L42" s="303">
        <f t="shared" si="0"/>
        <v>0</v>
      </c>
    </row>
    <row r="43" spans="2:13" ht="16.95" customHeight="1">
      <c r="B43" s="184" t="s">
        <v>302</v>
      </c>
      <c r="C43" s="303">
        <f>SUM(C25:C42)</f>
        <v>0</v>
      </c>
      <c r="D43" s="303">
        <f t="shared" ref="D43:J43" si="1">SUM(D25:D42)</f>
        <v>0</v>
      </c>
      <c r="E43" s="303">
        <f t="shared" si="1"/>
        <v>0</v>
      </c>
      <c r="F43" s="303">
        <f t="shared" si="1"/>
        <v>0</v>
      </c>
      <c r="G43" s="303">
        <f t="shared" si="1"/>
        <v>0</v>
      </c>
      <c r="H43" s="303">
        <f t="shared" si="1"/>
        <v>0</v>
      </c>
      <c r="I43" s="303">
        <f t="shared" si="1"/>
        <v>0</v>
      </c>
      <c r="J43" s="303">
        <f t="shared" si="1"/>
        <v>0</v>
      </c>
      <c r="K43" s="303">
        <f>SUM(K25:K42)</f>
        <v>0</v>
      </c>
      <c r="L43" s="303">
        <f>SUM(L25:L42)</f>
        <v>0</v>
      </c>
    </row>
    <row r="44" spans="2:13" ht="16.95" customHeight="1"/>
    <row r="45" spans="2:13" ht="16.95" customHeight="1">
      <c r="B45" s="48" t="s">
        <v>213</v>
      </c>
      <c r="C45" s="286"/>
      <c r="D45" s="286"/>
      <c r="E45" s="286"/>
      <c r="F45" s="286"/>
      <c r="G45" s="286"/>
      <c r="H45" s="286"/>
      <c r="I45" s="286"/>
      <c r="J45" s="286"/>
      <c r="K45" s="286"/>
      <c r="L45" s="286"/>
      <c r="M45" s="286"/>
    </row>
    <row r="46" spans="2:13" s="225" customFormat="1" ht="16.95" customHeight="1">
      <c r="B46" s="237" t="s">
        <v>173</v>
      </c>
      <c r="C46" s="239" t="s">
        <v>303</v>
      </c>
      <c r="D46" s="286"/>
      <c r="E46" s="286"/>
      <c r="F46" s="286"/>
      <c r="G46" s="286"/>
      <c r="H46" s="286"/>
      <c r="I46" s="286"/>
      <c r="J46" s="286"/>
      <c r="K46" s="286"/>
      <c r="L46" s="286"/>
      <c r="M46" s="286"/>
    </row>
    <row r="47" spans="2:13" s="225" customFormat="1" ht="16.95" customHeight="1">
      <c r="B47" s="237" t="s">
        <v>174</v>
      </c>
      <c r="C47" s="239" t="s">
        <v>304</v>
      </c>
      <c r="D47" s="286"/>
      <c r="E47" s="286"/>
      <c r="F47" s="286"/>
      <c r="G47" s="286"/>
      <c r="H47" s="286"/>
      <c r="I47" s="286"/>
      <c r="J47" s="286"/>
      <c r="K47" s="286"/>
      <c r="L47" s="286"/>
      <c r="M47" s="286"/>
    </row>
    <row r="48" spans="2:13" s="225" customFormat="1" ht="16.95" customHeight="1">
      <c r="B48" s="237" t="s">
        <v>175</v>
      </c>
      <c r="C48" s="239" t="s">
        <v>305</v>
      </c>
      <c r="D48" s="286"/>
      <c r="E48" s="286"/>
      <c r="F48" s="286"/>
      <c r="G48" s="286"/>
      <c r="H48" s="286"/>
      <c r="I48" s="286"/>
      <c r="J48" s="286"/>
      <c r="K48" s="286"/>
      <c r="L48" s="286"/>
      <c r="M48" s="286"/>
    </row>
    <row r="49" spans="2:13" s="225" customFormat="1" ht="16.95" customHeight="1">
      <c r="B49" s="287" t="s">
        <v>176</v>
      </c>
      <c r="C49" s="238" t="s">
        <v>306</v>
      </c>
      <c r="D49" s="286"/>
      <c r="E49" s="286"/>
      <c r="F49" s="286"/>
      <c r="G49" s="286"/>
      <c r="H49" s="286"/>
      <c r="I49" s="286"/>
      <c r="J49" s="286"/>
      <c r="K49" s="286"/>
      <c r="L49" s="286"/>
      <c r="M49" s="286"/>
    </row>
    <row r="50" spans="2:13" s="225" customFormat="1" ht="16.95" customHeight="1">
      <c r="B50" s="237" t="s">
        <v>177</v>
      </c>
      <c r="C50" s="238" t="s">
        <v>307</v>
      </c>
    </row>
    <row r="51" spans="2:13" s="225" customFormat="1" ht="16.95" customHeight="1">
      <c r="B51" s="237" t="s">
        <v>178</v>
      </c>
      <c r="C51" s="225" t="s">
        <v>308</v>
      </c>
    </row>
  </sheetData>
  <mergeCells count="21">
    <mergeCell ref="B21:B23"/>
    <mergeCell ref="C21:J21"/>
    <mergeCell ref="K21:L22"/>
    <mergeCell ref="C22:D22"/>
    <mergeCell ref="E22:F22"/>
    <mergeCell ref="G22:H22"/>
    <mergeCell ref="I22:J22"/>
    <mergeCell ref="B20:L20"/>
    <mergeCell ref="C7:E7"/>
    <mergeCell ref="B10:L10"/>
    <mergeCell ref="B11:K11"/>
    <mergeCell ref="B12:L12"/>
    <mergeCell ref="B13:L13"/>
    <mergeCell ref="B14:L14"/>
    <mergeCell ref="B15:D15"/>
    <mergeCell ref="B16:L16"/>
    <mergeCell ref="C6:E6"/>
    <mergeCell ref="B3:E3"/>
    <mergeCell ref="C4:E4"/>
    <mergeCell ref="C5:E5"/>
    <mergeCell ref="D19:G19"/>
  </mergeCells>
  <conditionalFormatting sqref="B1">
    <cfRule type="cellIs" dxfId="11" priority="1" operator="equal">
      <formula>"Confidential"</formula>
    </cfRule>
    <cfRule type="cellIs" dxfId="10" priority="2" operator="equal">
      <formula>"Non-confidential"</formula>
    </cfRule>
  </conditionalFormatting>
  <hyperlinks>
    <hyperlink ref="L1" location="Contents!A1" display="Contents " xr:uid="{AAEFCCE6-5F86-4959-B043-E4BECE1E781E}"/>
    <hyperlink ref="K1" location="Glossary!A1" display="Glossary" xr:uid="{411D3C3D-A623-4C7F-90ED-3FB650B658A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80a0c630ead7390bf053cb6f6798482c">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3b4a173058a49ebf7d7989aac001befb"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minOccurs="0"/>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nillable="true" ma:displayName="Party Name" ma:format="Dropdown" ma:indexed="true" ma:internalName="PartyNam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220;#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3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63;#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226;#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D6C1D348-5657-487B-9467-A80670116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EBD72-F9F9-4C90-9094-91105C05226B}">
  <ds:schemaRefs>
    <ds:schemaRef ds:uri="http://schemas.microsoft.com/sharepoint/v3/contenttype/forms"/>
  </ds:schemaRefs>
</ds:datastoreItem>
</file>

<file path=customXml/itemProps3.xml><?xml version="1.0" encoding="utf-8"?>
<ds:datastoreItem xmlns:ds="http://schemas.openxmlformats.org/officeDocument/2006/customXml" ds:itemID="{758D38BD-33F1-484E-B50A-4A5CD18E986B}"/>
</file>

<file path=customXml/itemProps4.xml><?xml version="1.0" encoding="utf-8"?>
<ds:datastoreItem xmlns:ds="http://schemas.openxmlformats.org/officeDocument/2006/customXml" ds:itemID="{8FB397D3-D226-4250-84F5-38B939ECADBC}">
  <ds:schemaRefs>
    <ds:schemaRef ds:uri="http://schemas.microsoft.com/office/2006/metadata/properties"/>
    <ds:schemaRef ds:uri="http://www.w3.org/XML/1998/namespace"/>
    <ds:schemaRef ds:uri="a933a4ec-650a-4d5f-a231-7b141c4967d1"/>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ca3a8e5f-87ae-44bc-a796-b11748aeb6fc"/>
    <ds:schemaRef ds:uri="c14de8ec-1bbe-45d0-9da6-488d8f1095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Guidance</vt:lpstr>
      <vt:lpstr>Data sources &amp; changes</vt:lpstr>
      <vt:lpstr>INTERNAL USE </vt:lpstr>
      <vt:lpstr>Related Parties</vt:lpstr>
      <vt:lpstr>Company's like goods</vt:lpstr>
      <vt:lpstr>Costs to make </vt:lpstr>
      <vt:lpstr>Cost Reconciliation</vt:lpstr>
      <vt:lpstr>Purchases of like goods</vt:lpstr>
      <vt:lpstr>Sales Reconciliation</vt:lpstr>
      <vt:lpstr>Injury</vt:lpstr>
      <vt:lpstr>UK domestic companies</vt:lpstr>
      <vt:lpstr>Employment by site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2025-11-19T15:47:05Z</dcterms:created>
  <dcterms:modified xsi:type="dcterms:W3CDTF">2026-06-15T10:54:02Z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Reconsideration_x0020_Phase">
    <vt:lpwstr/>
  </property>
  <property fmtid="{D5CDD505-2E9C-101B-9397-08002B2CF9AE}" pid="5" name="Reconsideration Phase">
    <vt:lpwstr/>
  </property>
  <property fmtid="{D5CDD505-2E9C-101B-9397-08002B2CF9AE}" pid="6" name="QC Gate">
    <vt:lpwstr/>
  </property>
  <property fmtid="{D5CDD505-2E9C-101B-9397-08002B2CF9AE}" pid="7" name="CaseCountry">
    <vt:lpwstr>31;#China|450f57c4-d239-451b-a905-81825d5a728d</vt:lpwstr>
  </property>
  <property fmtid="{D5CDD505-2E9C-101B-9397-08002B2CF9AE}" pid="8" name="CaseType">
    <vt:lpwstr>265</vt:lpwstr>
  </property>
  <property fmtid="{D5CDD505-2E9C-101B-9397-08002B2CF9AE}" pid="9" name="DocumentType">
    <vt:lpwstr>147;#Questionnaire Annex|a425c1fb-4081-427e-a294-aed5e93c47ec</vt:lpwstr>
  </property>
  <property fmtid="{D5CDD505-2E9C-101B-9397-08002B2CF9AE}" pid="10" name="RelatedCountry">
    <vt:lpwstr>226;#Egypt|7bebcf6a-9b35-49fe-bd92-1db41e721742</vt:lpwstr>
  </property>
  <property fmtid="{D5CDD505-2E9C-101B-9397-08002B2CF9AE}" pid="11" name="CaseProduct">
    <vt:lpwstr>134</vt:lpwstr>
  </property>
  <property fmtid="{D5CDD505-2E9C-101B-9397-08002B2CF9AE}" pid="12" name="lcf76f155ced4ddcb4097134ff3c332f">
    <vt:lpwstr/>
  </property>
  <property fmtid="{D5CDD505-2E9C-101B-9397-08002B2CF9AE}" pid="13" name="QC_x0020_Gate">
    <vt:lpwstr/>
  </property>
  <property fmtid="{D5CDD505-2E9C-101B-9397-08002B2CF9AE}" pid="14" name="_docset_NoMedatataSyncRequired">
    <vt:lpwstr>False</vt:lpwstr>
  </property>
</Properties>
</file>