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D:\案件项目\1. 反倾销&amp;双反\英国陶瓷反倾销过度复审\公司提供 JS\0821 JS整合（进行中）\"/>
    </mc:Choice>
  </mc:AlternateContent>
  <xr:revisionPtr revIDLastSave="0" documentId="13_ncr:1_{25E80AEB-359E-4AEF-9556-0A8777BA6862}" xr6:coauthVersionLast="47" xr6:coauthVersionMax="47" xr10:uidLastSave="{00000000-0000-0000-0000-000000000000}"/>
  <bookViews>
    <workbookView xWindow="-120" yWindow="-120" windowWidth="29040" windowHeight="15840" tabRatio="647" firstSheet="2" activeTab="3" xr2:uid="{00000000-000D-0000-FFFF-FFFF00000000}"/>
  </bookViews>
  <sheets>
    <sheet name="Guidance" sheetId="1" r:id="rId1"/>
    <sheet name="Contents" sheetId="2" r:id="rId2"/>
    <sheet name="PCN_table" sheetId="3" r:id="rId3"/>
    <sheet name="A3_-_Organisational_structure" sheetId="4" r:id="rId4"/>
    <sheet name="A7_1_-_Your_company's_products" sheetId="24" r:id="rId5"/>
    <sheet name="B1-_Upward_sales_reconciliation" sheetId="6" r:id="rId6"/>
    <sheet name="B2_-_Domestic_sales" sheetId="7" r:id="rId7"/>
    <sheet name="C1_-_Income_statement" sheetId="8" r:id="rId8"/>
    <sheet name="C3_-_Capacity" sheetId="9" r:id="rId9"/>
    <sheet name="C4_-_Stocks" sheetId="10" r:id="rId10"/>
  </sheets>
  <externalReferences>
    <externalReference r:id="rId11"/>
    <externalReference r:id="rId12"/>
    <externalReference r:id="rId13"/>
    <externalReference r:id="rId14"/>
    <externalReference r:id="rId15"/>
  </externalReferences>
  <definedNames>
    <definedName name="_xlnm._FilterDatabase" localSheetId="6" hidden="1">'B2_-_Domestic_sales'!$B$12:$AI$12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24" l="1"/>
  <c r="M8" i="24"/>
  <c r="L8" i="24"/>
  <c r="K8" i="24"/>
  <c r="J8" i="24"/>
  <c r="I8" i="24"/>
  <c r="H8" i="24"/>
  <c r="G8" i="24"/>
  <c r="C5" i="24"/>
  <c r="H4" i="24"/>
  <c r="C4" i="24"/>
  <c r="C5" i="10" l="1"/>
  <c r="C5" i="9"/>
  <c r="C5" i="8"/>
  <c r="C5" i="7"/>
  <c r="C5" i="6"/>
  <c r="C5" i="4"/>
  <c r="F58" i="10"/>
  <c r="E58" i="10"/>
  <c r="D58" i="10"/>
  <c r="C58" i="10"/>
  <c r="F57" i="10"/>
  <c r="E57" i="10"/>
  <c r="D57" i="10"/>
  <c r="C57" i="10"/>
  <c r="F56" i="10"/>
  <c r="E56" i="10"/>
  <c r="D56" i="10"/>
  <c r="C56" i="10"/>
  <c r="F55" i="10"/>
  <c r="E55" i="10"/>
  <c r="D55" i="10"/>
  <c r="C55" i="10"/>
  <c r="F54" i="10"/>
  <c r="E54" i="10"/>
  <c r="D54" i="10"/>
  <c r="C54" i="10"/>
  <c r="F53" i="10"/>
  <c r="E53" i="10"/>
  <c r="D53" i="10"/>
  <c r="C53" i="10"/>
  <c r="F50" i="10"/>
  <c r="E50" i="10"/>
  <c r="D50" i="10"/>
  <c r="C50" i="10"/>
  <c r="F49" i="10"/>
  <c r="E49" i="10"/>
  <c r="D49" i="10"/>
  <c r="C49" i="10"/>
  <c r="F48" i="10"/>
  <c r="E48" i="10"/>
  <c r="D48" i="10"/>
  <c r="C48" i="10"/>
  <c r="F47" i="10"/>
  <c r="E47" i="10"/>
  <c r="D47" i="10"/>
  <c r="C47" i="10"/>
  <c r="F46" i="10"/>
  <c r="E46" i="10"/>
  <c r="D46" i="10"/>
  <c r="C46" i="10"/>
  <c r="F45" i="10"/>
  <c r="E45" i="10"/>
  <c r="D45" i="10"/>
  <c r="C45" i="10"/>
  <c r="F42" i="10"/>
  <c r="E42" i="10"/>
  <c r="D42" i="10"/>
  <c r="C42" i="10"/>
  <c r="F34" i="10"/>
  <c r="E34" i="10"/>
  <c r="D34" i="10"/>
  <c r="C34" i="10"/>
  <c r="E51" i="10"/>
  <c r="C4" i="10"/>
  <c r="C4" i="9"/>
  <c r="I11" i="8"/>
  <c r="G11" i="8"/>
  <c r="E11" i="8"/>
  <c r="C11" i="8"/>
  <c r="C4" i="8"/>
  <c r="C59" i="10" l="1"/>
  <c r="E59" i="10"/>
  <c r="F59" i="10"/>
  <c r="F51" i="10"/>
  <c r="C51" i="10"/>
  <c r="D59" i="10"/>
  <c r="D51" i="10"/>
  <c r="W315" i="7"/>
  <c r="Z315" i="7" s="1"/>
  <c r="W314" i="7"/>
  <c r="Z314" i="7" s="1"/>
  <c r="W313" i="7"/>
  <c r="Z313" i="7" s="1"/>
  <c r="W312" i="7"/>
  <c r="Z312" i="7" s="1"/>
  <c r="W311" i="7"/>
  <c r="Z311" i="7" s="1"/>
  <c r="W310" i="7"/>
  <c r="Z310" i="7" s="1"/>
  <c r="W309" i="7"/>
  <c r="Z309" i="7" s="1"/>
  <c r="W308" i="7"/>
  <c r="Z308" i="7" s="1"/>
  <c r="W307" i="7"/>
  <c r="Z307" i="7" s="1"/>
  <c r="W306" i="7"/>
  <c r="Z306" i="7" s="1"/>
  <c r="W305" i="7"/>
  <c r="Z305" i="7" s="1"/>
  <c r="W304" i="7"/>
  <c r="Z304" i="7" s="1"/>
  <c r="W303" i="7"/>
  <c r="Z303" i="7" s="1"/>
  <c r="W302" i="7"/>
  <c r="Z302" i="7" s="1"/>
  <c r="W301" i="7"/>
  <c r="Z301" i="7" s="1"/>
  <c r="W300" i="7"/>
  <c r="Z300" i="7" s="1"/>
  <c r="W299" i="7"/>
  <c r="Z299" i="7" s="1"/>
  <c r="W298" i="7"/>
  <c r="Z298" i="7" s="1"/>
  <c r="W297" i="7"/>
  <c r="Z297" i="7" s="1"/>
  <c r="W296" i="7"/>
  <c r="Z296" i="7" s="1"/>
  <c r="W295" i="7"/>
  <c r="Z295" i="7" s="1"/>
  <c r="W294" i="7"/>
  <c r="Z294" i="7" s="1"/>
  <c r="W293" i="7"/>
  <c r="Z293" i="7" s="1"/>
  <c r="W292" i="7"/>
  <c r="Z292" i="7" s="1"/>
  <c r="W291" i="7"/>
  <c r="Z291" i="7" s="1"/>
  <c r="W290" i="7"/>
  <c r="Z290" i="7" s="1"/>
  <c r="W289" i="7"/>
  <c r="Z289" i="7" s="1"/>
  <c r="W288" i="7"/>
  <c r="Z288" i="7" s="1"/>
  <c r="W287" i="7"/>
  <c r="Z287" i="7" s="1"/>
  <c r="W286" i="7"/>
  <c r="Z286" i="7" s="1"/>
  <c r="W285" i="7"/>
  <c r="Z285" i="7" s="1"/>
  <c r="W284" i="7"/>
  <c r="Z284" i="7" s="1"/>
  <c r="W283" i="7"/>
  <c r="Z283" i="7" s="1"/>
  <c r="W282" i="7"/>
  <c r="Z282" i="7" s="1"/>
  <c r="W281" i="7"/>
  <c r="Z281" i="7" s="1"/>
  <c r="W280" i="7"/>
  <c r="Z280" i="7" s="1"/>
  <c r="W279" i="7"/>
  <c r="Z279" i="7" s="1"/>
  <c r="W278" i="7"/>
  <c r="Z278" i="7" s="1"/>
  <c r="W277" i="7"/>
  <c r="Z277" i="7" s="1"/>
  <c r="W276" i="7"/>
  <c r="Z276" i="7" s="1"/>
  <c r="W275" i="7"/>
  <c r="Z275" i="7" s="1"/>
  <c r="W274" i="7"/>
  <c r="Z274" i="7" s="1"/>
  <c r="W273" i="7"/>
  <c r="Z273" i="7" s="1"/>
  <c r="W272" i="7"/>
  <c r="Z272" i="7" s="1"/>
  <c r="W271" i="7"/>
  <c r="Z271" i="7" s="1"/>
  <c r="W270" i="7"/>
  <c r="Z270" i="7" s="1"/>
  <c r="W269" i="7"/>
  <c r="Z269" i="7" s="1"/>
  <c r="W268" i="7"/>
  <c r="Z268" i="7" s="1"/>
  <c r="W267" i="7"/>
  <c r="Z267" i="7" s="1"/>
  <c r="W266" i="7"/>
  <c r="Z266" i="7" s="1"/>
  <c r="W265" i="7"/>
  <c r="Z265" i="7" s="1"/>
  <c r="W264" i="7"/>
  <c r="Z264" i="7" s="1"/>
  <c r="W263" i="7"/>
  <c r="Z263" i="7" s="1"/>
  <c r="W262" i="7"/>
  <c r="Z262" i="7" s="1"/>
  <c r="W261" i="7"/>
  <c r="Z261" i="7" s="1"/>
  <c r="W260" i="7"/>
  <c r="Z260" i="7" s="1"/>
  <c r="W259" i="7"/>
  <c r="Z259" i="7" s="1"/>
  <c r="W258" i="7"/>
  <c r="Z258" i="7" s="1"/>
  <c r="W257" i="7"/>
  <c r="Z257" i="7" s="1"/>
  <c r="W256" i="7"/>
  <c r="Z256" i="7" s="1"/>
  <c r="W255" i="7"/>
  <c r="Z255" i="7" s="1"/>
  <c r="W254" i="7"/>
  <c r="Z254" i="7" s="1"/>
  <c r="W253" i="7"/>
  <c r="Z253" i="7" s="1"/>
  <c r="W252" i="7"/>
  <c r="Z252" i="7" s="1"/>
  <c r="W251" i="7"/>
  <c r="Z251" i="7" s="1"/>
  <c r="W250" i="7"/>
  <c r="Z250" i="7" s="1"/>
  <c r="W249" i="7"/>
  <c r="Z249" i="7" s="1"/>
  <c r="W248" i="7"/>
  <c r="Z248" i="7" s="1"/>
  <c r="W247" i="7"/>
  <c r="Z247" i="7" s="1"/>
  <c r="W246" i="7"/>
  <c r="Z246" i="7" s="1"/>
  <c r="W245" i="7"/>
  <c r="Z245" i="7" s="1"/>
  <c r="W244" i="7"/>
  <c r="Z244" i="7" s="1"/>
  <c r="W243" i="7"/>
  <c r="Z243" i="7" s="1"/>
  <c r="W242" i="7"/>
  <c r="Z242" i="7" s="1"/>
  <c r="W241" i="7"/>
  <c r="Z241" i="7" s="1"/>
  <c r="W240" i="7"/>
  <c r="Z240" i="7" s="1"/>
  <c r="W239" i="7"/>
  <c r="Z239" i="7" s="1"/>
  <c r="W238" i="7"/>
  <c r="Z238" i="7" s="1"/>
  <c r="W237" i="7"/>
  <c r="Z237" i="7" s="1"/>
  <c r="W236" i="7"/>
  <c r="Z236" i="7" s="1"/>
  <c r="W235" i="7"/>
  <c r="Z235" i="7" s="1"/>
  <c r="W234" i="7"/>
  <c r="Z234" i="7" s="1"/>
  <c r="W233" i="7"/>
  <c r="Z233" i="7" s="1"/>
  <c r="W232" i="7"/>
  <c r="Z232" i="7" s="1"/>
  <c r="W231" i="7"/>
  <c r="Z231" i="7" s="1"/>
  <c r="W230" i="7"/>
  <c r="Z230" i="7" s="1"/>
  <c r="W229" i="7"/>
  <c r="Z229" i="7" s="1"/>
  <c r="W228" i="7"/>
  <c r="Z228" i="7" s="1"/>
  <c r="W227" i="7"/>
  <c r="Z227" i="7" s="1"/>
  <c r="W226" i="7"/>
  <c r="Z226" i="7" s="1"/>
  <c r="W225" i="7"/>
  <c r="Z225" i="7" s="1"/>
  <c r="W224" i="7"/>
  <c r="Z224" i="7" s="1"/>
  <c r="W223" i="7"/>
  <c r="Z223" i="7" s="1"/>
  <c r="W222" i="7"/>
  <c r="Z222" i="7" s="1"/>
  <c r="W221" i="7"/>
  <c r="Z221" i="7" s="1"/>
  <c r="W220" i="7"/>
  <c r="Z220" i="7" s="1"/>
  <c r="W219" i="7"/>
  <c r="Z219" i="7" s="1"/>
  <c r="W218" i="7"/>
  <c r="Z218" i="7" s="1"/>
  <c r="W217" i="7"/>
  <c r="Z217" i="7" s="1"/>
  <c r="W216" i="7"/>
  <c r="Z216" i="7" s="1"/>
  <c r="W215" i="7"/>
  <c r="Z215" i="7" s="1"/>
  <c r="W214" i="7"/>
  <c r="Z214" i="7" s="1"/>
  <c r="W213" i="7"/>
  <c r="Z213" i="7" s="1"/>
  <c r="W212" i="7"/>
  <c r="Z212" i="7" s="1"/>
  <c r="W211" i="7"/>
  <c r="Z211" i="7" s="1"/>
  <c r="W210" i="7"/>
  <c r="Z210" i="7" s="1"/>
  <c r="W209" i="7"/>
  <c r="Z209" i="7" s="1"/>
  <c r="W208" i="7"/>
  <c r="Z208" i="7" s="1"/>
  <c r="W207" i="7"/>
  <c r="Z207" i="7" s="1"/>
  <c r="W206" i="7"/>
  <c r="Z206" i="7" s="1"/>
  <c r="W205" i="7"/>
  <c r="Z205" i="7" s="1"/>
  <c r="W204" i="7"/>
  <c r="Z204" i="7" s="1"/>
  <c r="W203" i="7"/>
  <c r="Z203" i="7" s="1"/>
  <c r="W202" i="7"/>
  <c r="Z202" i="7" s="1"/>
  <c r="W201" i="7"/>
  <c r="Z201" i="7" s="1"/>
  <c r="W200" i="7"/>
  <c r="Z200" i="7" s="1"/>
  <c r="W199" i="7"/>
  <c r="Z199" i="7" s="1"/>
  <c r="W198" i="7"/>
  <c r="Z198" i="7" s="1"/>
  <c r="W197" i="7"/>
  <c r="Z197" i="7" s="1"/>
  <c r="W196" i="7"/>
  <c r="Z196" i="7" s="1"/>
  <c r="W195" i="7"/>
  <c r="Z195" i="7" s="1"/>
  <c r="W194" i="7"/>
  <c r="Z194" i="7" s="1"/>
  <c r="W193" i="7"/>
  <c r="Z193" i="7" s="1"/>
  <c r="W192" i="7"/>
  <c r="Z192" i="7" s="1"/>
  <c r="W191" i="7"/>
  <c r="Z191" i="7" s="1"/>
  <c r="W190" i="7"/>
  <c r="Z190" i="7" s="1"/>
  <c r="W189" i="7"/>
  <c r="Z189" i="7" s="1"/>
  <c r="W188" i="7"/>
  <c r="Z188" i="7" s="1"/>
  <c r="W187" i="7"/>
  <c r="Z187" i="7" s="1"/>
  <c r="W186" i="7"/>
  <c r="Z186" i="7" s="1"/>
  <c r="W185" i="7"/>
  <c r="Z185" i="7" s="1"/>
  <c r="W184" i="7"/>
  <c r="Z184" i="7" s="1"/>
  <c r="W183" i="7"/>
  <c r="Z183" i="7" s="1"/>
  <c r="W182" i="7"/>
  <c r="Z182" i="7" s="1"/>
  <c r="W181" i="7"/>
  <c r="Z181" i="7" s="1"/>
  <c r="W180" i="7"/>
  <c r="Z180" i="7" s="1"/>
  <c r="W179" i="7"/>
  <c r="Z179" i="7" s="1"/>
  <c r="W178" i="7"/>
  <c r="Z178" i="7" s="1"/>
  <c r="W177" i="7"/>
  <c r="Z177" i="7" s="1"/>
  <c r="W176" i="7"/>
  <c r="Z176" i="7" s="1"/>
  <c r="W175" i="7"/>
  <c r="Z175" i="7" s="1"/>
  <c r="W174" i="7"/>
  <c r="Z174" i="7" s="1"/>
  <c r="W173" i="7"/>
  <c r="Z173" i="7" s="1"/>
  <c r="W172" i="7"/>
  <c r="Z172" i="7" s="1"/>
  <c r="W171" i="7"/>
  <c r="Z171" i="7" s="1"/>
  <c r="W170" i="7"/>
  <c r="Z170" i="7" s="1"/>
  <c r="W169" i="7"/>
  <c r="Z169" i="7" s="1"/>
  <c r="W168" i="7"/>
  <c r="Z168" i="7" s="1"/>
  <c r="W167" i="7"/>
  <c r="Z167" i="7" s="1"/>
  <c r="W166" i="7"/>
  <c r="Z166" i="7" s="1"/>
  <c r="W165" i="7"/>
  <c r="Z165" i="7" s="1"/>
  <c r="W164" i="7"/>
  <c r="Z164" i="7" s="1"/>
  <c r="W163" i="7"/>
  <c r="Z163" i="7" s="1"/>
  <c r="W162" i="7"/>
  <c r="Z162" i="7" s="1"/>
  <c r="W161" i="7"/>
  <c r="Z161" i="7" s="1"/>
  <c r="W160" i="7"/>
  <c r="Z160" i="7" s="1"/>
  <c r="W159" i="7"/>
  <c r="Z159" i="7" s="1"/>
  <c r="W158" i="7"/>
  <c r="Z158" i="7" s="1"/>
  <c r="W157" i="7"/>
  <c r="Z157" i="7" s="1"/>
  <c r="W156" i="7"/>
  <c r="Z156" i="7" s="1"/>
  <c r="W155" i="7"/>
  <c r="Z155" i="7" s="1"/>
  <c r="W154" i="7"/>
  <c r="Z154" i="7" s="1"/>
  <c r="W153" i="7"/>
  <c r="Z153" i="7" s="1"/>
  <c r="W152" i="7"/>
  <c r="Z152" i="7" s="1"/>
  <c r="W151" i="7"/>
  <c r="Z151" i="7" s="1"/>
  <c r="W150" i="7"/>
  <c r="Z150" i="7" s="1"/>
  <c r="W149" i="7"/>
  <c r="Z149" i="7" s="1"/>
  <c r="W148" i="7"/>
  <c r="Z148" i="7" s="1"/>
  <c r="W147" i="7"/>
  <c r="Z147" i="7" s="1"/>
  <c r="W146" i="7"/>
  <c r="Z146" i="7" s="1"/>
  <c r="W145" i="7"/>
  <c r="Z145" i="7" s="1"/>
  <c r="W144" i="7"/>
  <c r="Z144" i="7" s="1"/>
  <c r="W143" i="7"/>
  <c r="Z143" i="7" s="1"/>
  <c r="W142" i="7"/>
  <c r="Z142" i="7" s="1"/>
  <c r="W141" i="7"/>
  <c r="Z141" i="7" s="1"/>
  <c r="W140" i="7"/>
  <c r="Z140" i="7" s="1"/>
  <c r="W139" i="7"/>
  <c r="Z139" i="7" s="1"/>
  <c r="W138" i="7"/>
  <c r="Z138" i="7" s="1"/>
  <c r="W137" i="7"/>
  <c r="Z137" i="7" s="1"/>
  <c r="W136" i="7"/>
  <c r="Z136" i="7" s="1"/>
  <c r="W135" i="7"/>
  <c r="Z135" i="7" s="1"/>
  <c r="W134" i="7"/>
  <c r="Z134" i="7" s="1"/>
  <c r="W133" i="7"/>
  <c r="Z133" i="7" s="1"/>
  <c r="W132" i="7"/>
  <c r="Z132" i="7" s="1"/>
  <c r="W131" i="7"/>
  <c r="Z131" i="7" s="1"/>
  <c r="W130" i="7"/>
  <c r="Z130" i="7" s="1"/>
  <c r="W129" i="7"/>
  <c r="Z129" i="7" s="1"/>
  <c r="W128" i="7"/>
  <c r="Z128" i="7" s="1"/>
  <c r="W127" i="7"/>
  <c r="Z127" i="7" s="1"/>
  <c r="W126" i="7"/>
  <c r="Z126" i="7" s="1"/>
  <c r="W125" i="7"/>
  <c r="Z125" i="7" s="1"/>
  <c r="W124" i="7"/>
  <c r="Z124" i="7" s="1"/>
  <c r="W123" i="7"/>
  <c r="Z123" i="7" s="1"/>
  <c r="W122" i="7"/>
  <c r="Z122" i="7" s="1"/>
  <c r="W121" i="7"/>
  <c r="Z121" i="7" s="1"/>
  <c r="W120" i="7"/>
  <c r="Z120" i="7" s="1"/>
  <c r="W119" i="7"/>
  <c r="Z119" i="7" s="1"/>
  <c r="W118" i="7"/>
  <c r="Z118" i="7" s="1"/>
  <c r="W117" i="7"/>
  <c r="Z117" i="7" s="1"/>
  <c r="W116" i="7"/>
  <c r="Z116" i="7" s="1"/>
  <c r="W115" i="7"/>
  <c r="Z115" i="7" s="1"/>
  <c r="W114" i="7"/>
  <c r="Z114" i="7" s="1"/>
  <c r="W113" i="7"/>
  <c r="Z113" i="7" s="1"/>
  <c r="W112" i="7"/>
  <c r="Z112" i="7" s="1"/>
  <c r="W111" i="7"/>
  <c r="Z111" i="7" s="1"/>
  <c r="W110" i="7"/>
  <c r="Z110" i="7" s="1"/>
  <c r="W109" i="7"/>
  <c r="Z109" i="7" s="1"/>
  <c r="W108" i="7"/>
  <c r="Z108" i="7" s="1"/>
  <c r="W107" i="7"/>
  <c r="Z107" i="7" s="1"/>
  <c r="W106" i="7"/>
  <c r="Z106" i="7" s="1"/>
  <c r="W105" i="7"/>
  <c r="Z105" i="7" s="1"/>
  <c r="W104" i="7"/>
  <c r="Z104" i="7" s="1"/>
  <c r="W103" i="7"/>
  <c r="Z103" i="7" s="1"/>
  <c r="W102" i="7"/>
  <c r="Z102" i="7" s="1"/>
  <c r="W101" i="7"/>
  <c r="Z101" i="7" s="1"/>
  <c r="W100" i="7"/>
  <c r="Z100" i="7" s="1"/>
  <c r="W99" i="7"/>
  <c r="Z99" i="7" s="1"/>
  <c r="W98" i="7"/>
  <c r="Z98" i="7" s="1"/>
  <c r="W97" i="7"/>
  <c r="Z97" i="7" s="1"/>
  <c r="W96" i="7"/>
  <c r="Z96" i="7" s="1"/>
  <c r="W95" i="7"/>
  <c r="Z95" i="7" s="1"/>
  <c r="W94" i="7"/>
  <c r="Z94" i="7" s="1"/>
  <c r="W93" i="7"/>
  <c r="Z93" i="7" s="1"/>
  <c r="W92" i="7"/>
  <c r="Z92" i="7" s="1"/>
  <c r="W91" i="7"/>
  <c r="Z91" i="7" s="1"/>
  <c r="W90" i="7"/>
  <c r="Z90" i="7" s="1"/>
  <c r="W89" i="7"/>
  <c r="Z89" i="7" s="1"/>
  <c r="W88" i="7"/>
  <c r="Z88" i="7" s="1"/>
  <c r="W87" i="7"/>
  <c r="Z87" i="7" s="1"/>
  <c r="W86" i="7"/>
  <c r="Z86" i="7" s="1"/>
  <c r="W85" i="7"/>
  <c r="Z85" i="7" s="1"/>
  <c r="W84" i="7"/>
  <c r="Z84" i="7" s="1"/>
  <c r="W83" i="7"/>
  <c r="Z83" i="7" s="1"/>
  <c r="W82" i="7"/>
  <c r="Z82" i="7" s="1"/>
  <c r="W81" i="7"/>
  <c r="Z81" i="7" s="1"/>
  <c r="W80" i="7"/>
  <c r="Z80" i="7" s="1"/>
  <c r="W79" i="7"/>
  <c r="Z79" i="7" s="1"/>
  <c r="W78" i="7"/>
  <c r="Z78" i="7" s="1"/>
  <c r="W77" i="7"/>
  <c r="Z77" i="7" s="1"/>
  <c r="W76" i="7"/>
  <c r="Z76" i="7" s="1"/>
  <c r="W75" i="7"/>
  <c r="Z75" i="7" s="1"/>
  <c r="W74" i="7"/>
  <c r="Z74" i="7" s="1"/>
  <c r="W73" i="7"/>
  <c r="Z73" i="7" s="1"/>
  <c r="W72" i="7"/>
  <c r="Z72" i="7" s="1"/>
  <c r="W71" i="7"/>
  <c r="Z71" i="7" s="1"/>
  <c r="W70" i="7"/>
  <c r="Z70" i="7" s="1"/>
  <c r="W69" i="7"/>
  <c r="Z69" i="7" s="1"/>
  <c r="W68" i="7"/>
  <c r="Z68" i="7" s="1"/>
  <c r="W67" i="7"/>
  <c r="Z67" i="7" s="1"/>
  <c r="W66" i="7"/>
  <c r="Z66" i="7" s="1"/>
  <c r="W65" i="7"/>
  <c r="Z65" i="7" s="1"/>
  <c r="W64" i="7"/>
  <c r="Z64" i="7" s="1"/>
  <c r="W63" i="7"/>
  <c r="Z63" i="7" s="1"/>
  <c r="W62" i="7"/>
  <c r="Z62" i="7" s="1"/>
  <c r="W61" i="7"/>
  <c r="Z61" i="7" s="1"/>
  <c r="W60" i="7"/>
  <c r="Z60" i="7" s="1"/>
  <c r="W59" i="7"/>
  <c r="Z59" i="7" s="1"/>
  <c r="W58" i="7"/>
  <c r="Z58" i="7" s="1"/>
  <c r="W57" i="7"/>
  <c r="Z57" i="7" s="1"/>
  <c r="W56" i="7"/>
  <c r="Z56" i="7" s="1"/>
  <c r="W55" i="7"/>
  <c r="Z55" i="7" s="1"/>
  <c r="W54" i="7"/>
  <c r="Z54" i="7" s="1"/>
  <c r="W53" i="7"/>
  <c r="Z53" i="7" s="1"/>
  <c r="W52" i="7"/>
  <c r="Z52" i="7" s="1"/>
  <c r="W51" i="7"/>
  <c r="Z51" i="7" s="1"/>
  <c r="W50" i="7"/>
  <c r="Z50" i="7" s="1"/>
  <c r="W49" i="7"/>
  <c r="Z49" i="7" s="1"/>
  <c r="W48" i="7"/>
  <c r="Z48" i="7" s="1"/>
  <c r="W47" i="7"/>
  <c r="Z47" i="7" s="1"/>
  <c r="W46" i="7"/>
  <c r="Z46" i="7" s="1"/>
  <c r="W45" i="7"/>
  <c r="Z45" i="7" s="1"/>
  <c r="W44" i="7"/>
  <c r="Z44" i="7" s="1"/>
  <c r="W43" i="7"/>
  <c r="Z43" i="7" s="1"/>
  <c r="W42" i="7"/>
  <c r="Z42" i="7" s="1"/>
  <c r="W41" i="7"/>
  <c r="Z41" i="7" s="1"/>
  <c r="W40" i="7"/>
  <c r="Z40" i="7" s="1"/>
  <c r="W39" i="7"/>
  <c r="Z39" i="7" s="1"/>
  <c r="W38" i="7"/>
  <c r="Z38" i="7" s="1"/>
  <c r="W37" i="7"/>
  <c r="Z37" i="7" s="1"/>
  <c r="W36" i="7"/>
  <c r="Z36" i="7" s="1"/>
  <c r="W35" i="7"/>
  <c r="Z35" i="7" s="1"/>
  <c r="W34" i="7"/>
  <c r="Z34" i="7" s="1"/>
  <c r="W33" i="7"/>
  <c r="Z33" i="7" s="1"/>
  <c r="W32" i="7"/>
  <c r="Z32" i="7" s="1"/>
  <c r="W31" i="7"/>
  <c r="Z31" i="7" s="1"/>
  <c r="W30" i="7"/>
  <c r="Z30" i="7" s="1"/>
  <c r="W29" i="7"/>
  <c r="Z29" i="7" s="1"/>
  <c r="W28" i="7"/>
  <c r="Z28" i="7" s="1"/>
  <c r="W27" i="7"/>
  <c r="Z27" i="7" s="1"/>
  <c r="W26" i="7"/>
  <c r="Z26" i="7" s="1"/>
  <c r="W25" i="7"/>
  <c r="Z25" i="7" s="1"/>
  <c r="W24" i="7"/>
  <c r="Z24" i="7" s="1"/>
  <c r="W23" i="7"/>
  <c r="Z23" i="7" s="1"/>
  <c r="W22" i="7"/>
  <c r="Z22" i="7" s="1"/>
  <c r="W21" i="7"/>
  <c r="Z21" i="7" s="1"/>
  <c r="W20" i="7"/>
  <c r="Z20" i="7" s="1"/>
  <c r="W19" i="7"/>
  <c r="Z19" i="7" s="1"/>
  <c r="W18" i="7"/>
  <c r="Z18" i="7" s="1"/>
  <c r="W17" i="7"/>
  <c r="Z17" i="7" s="1"/>
  <c r="W16" i="7"/>
  <c r="Z16" i="7" s="1"/>
  <c r="W15" i="7"/>
  <c r="Z15" i="7" s="1"/>
  <c r="W14" i="7"/>
  <c r="Z14" i="7" s="1"/>
  <c r="W13" i="7"/>
  <c r="AB10" i="7"/>
  <c r="V10" i="7"/>
  <c r="U10" i="7"/>
  <c r="T10" i="7"/>
  <c r="S10" i="7"/>
  <c r="R10" i="7"/>
  <c r="Q10" i="7"/>
  <c r="P10" i="7"/>
  <c r="N10" i="7"/>
  <c r="C4" i="7"/>
  <c r="AI154" i="7" l="1"/>
  <c r="AI60" i="7"/>
  <c r="AI68" i="7"/>
  <c r="AI76" i="7"/>
  <c r="AI84" i="7"/>
  <c r="AI156" i="7"/>
  <c r="AI172" i="7"/>
  <c r="AI188" i="7"/>
  <c r="AI58" i="7"/>
  <c r="AI93" i="7"/>
  <c r="AI109" i="7"/>
  <c r="AI74" i="7"/>
  <c r="AI70" i="7"/>
  <c r="AI86" i="7"/>
  <c r="AI158" i="7"/>
  <c r="AI174" i="7"/>
  <c r="AI206" i="7"/>
  <c r="AI230" i="7"/>
  <c r="AI238" i="7"/>
  <c r="AI262" i="7"/>
  <c r="AI270" i="7"/>
  <c r="AI127" i="7"/>
  <c r="AI56" i="7"/>
  <c r="AI72" i="7"/>
  <c r="AI190" i="7"/>
  <c r="AI131" i="7"/>
  <c r="AI95" i="7"/>
  <c r="AI64" i="7"/>
  <c r="AI102" i="7"/>
  <c r="AI24" i="7"/>
  <c r="AI40" i="7"/>
  <c r="AI165" i="7"/>
  <c r="AI134" i="7"/>
  <c r="AI96" i="7"/>
  <c r="AI80" i="7"/>
  <c r="AI66" i="7"/>
  <c r="AI135" i="7"/>
  <c r="AI125" i="7"/>
  <c r="AI184" i="7"/>
  <c r="AI116" i="7"/>
  <c r="AI82" i="7"/>
  <c r="AI28" i="7"/>
  <c r="AI44" i="7"/>
  <c r="AI141" i="7"/>
  <c r="AI159" i="7"/>
  <c r="AI246" i="7"/>
  <c r="AI145" i="7"/>
  <c r="AI294" i="7"/>
  <c r="AI20" i="7"/>
  <c r="AI36" i="7"/>
  <c r="AI52" i="7"/>
  <c r="AI78" i="7"/>
  <c r="AI191" i="7"/>
  <c r="AI254" i="7"/>
  <c r="AI16" i="7"/>
  <c r="AI32" i="7"/>
  <c r="AI48" i="7"/>
  <c r="AI62" i="7"/>
  <c r="AI111" i="7"/>
  <c r="AI129" i="7"/>
  <c r="AI143" i="7"/>
  <c r="AI179" i="7"/>
  <c r="AI114" i="7"/>
  <c r="AI146" i="7"/>
  <c r="AI161" i="7"/>
  <c r="AI105" i="7"/>
  <c r="AI252" i="7"/>
  <c r="AI274" i="7"/>
  <c r="AI289" i="7"/>
  <c r="AI101" i="7"/>
  <c r="AI213" i="7"/>
  <c r="AI241" i="7"/>
  <c r="AI14" i="7"/>
  <c r="AI18" i="7"/>
  <c r="AI22" i="7"/>
  <c r="AI26" i="7"/>
  <c r="AI30" i="7"/>
  <c r="AI34" i="7"/>
  <c r="AI38" i="7"/>
  <c r="AI42" i="7"/>
  <c r="AI46" i="7"/>
  <c r="AI50" i="7"/>
  <c r="AI54" i="7"/>
  <c r="AI61" i="7"/>
  <c r="AI77" i="7"/>
  <c r="AI83" i="7"/>
  <c r="AI90" i="7"/>
  <c r="AI106" i="7"/>
  <c r="AI118" i="7"/>
  <c r="AI123" i="7"/>
  <c r="AI132" i="7"/>
  <c r="AI140" i="7"/>
  <c r="AI152" i="7"/>
  <c r="AI169" i="7"/>
  <c r="AI192" i="7"/>
  <c r="AI209" i="7"/>
  <c r="AI19" i="7"/>
  <c r="AI35" i="7"/>
  <c r="AI51" i="7"/>
  <c r="AI87" i="7"/>
  <c r="AI99" i="7"/>
  <c r="AI124" i="7"/>
  <c r="AI144" i="7"/>
  <c r="AI180" i="7"/>
  <c r="AI204" i="7"/>
  <c r="AI243" i="7"/>
  <c r="AI249" i="7"/>
  <c r="AI122" i="7"/>
  <c r="AI139" i="7"/>
  <c r="AI284" i="7"/>
  <c r="AI311" i="7"/>
  <c r="AI67" i="7"/>
  <c r="AI97" i="7"/>
  <c r="AI225" i="7"/>
  <c r="AI27" i="7"/>
  <c r="AI43" i="7"/>
  <c r="AI59" i="7"/>
  <c r="AI65" i="7"/>
  <c r="AI75" i="7"/>
  <c r="AI81" i="7"/>
  <c r="AI91" i="7"/>
  <c r="AI103" i="7"/>
  <c r="AI107" i="7"/>
  <c r="AI137" i="7"/>
  <c r="AI148" i="7"/>
  <c r="AI157" i="7"/>
  <c r="AI176" i="7"/>
  <c r="AI181" i="7"/>
  <c r="AI222" i="7"/>
  <c r="AI228" i="7"/>
  <c r="AI244" i="7"/>
  <c r="AI300" i="7"/>
  <c r="AI57" i="7"/>
  <c r="AI73" i="7"/>
  <c r="AI15" i="7"/>
  <c r="AI31" i="7"/>
  <c r="AI47" i="7"/>
  <c r="AI94" i="7"/>
  <c r="AI119" i="7"/>
  <c r="AI304" i="7"/>
  <c r="AI92" i="7"/>
  <c r="AI108" i="7"/>
  <c r="AI128" i="7"/>
  <c r="AI138" i="7"/>
  <c r="AI149" i="7"/>
  <c r="AI177" i="7"/>
  <c r="AI200" i="7"/>
  <c r="AI260" i="7"/>
  <c r="AI278" i="7"/>
  <c r="AI113" i="7"/>
  <c r="AI89" i="7"/>
  <c r="AI168" i="7"/>
  <c r="AI196" i="7"/>
  <c r="AI23" i="7"/>
  <c r="AI39" i="7"/>
  <c r="AI55" i="7"/>
  <c r="AI71" i="7"/>
  <c r="AI98" i="7"/>
  <c r="AI115" i="7"/>
  <c r="AI130" i="7"/>
  <c r="AI220" i="7"/>
  <c r="AI276" i="7"/>
  <c r="AI308" i="7"/>
  <c r="Z13" i="7"/>
  <c r="W10" i="7"/>
  <c r="AI17" i="7"/>
  <c r="AI21" i="7"/>
  <c r="AI25" i="7"/>
  <c r="AI29" i="7"/>
  <c r="AI33" i="7"/>
  <c r="AI37" i="7"/>
  <c r="AI41" i="7"/>
  <c r="AI45" i="7"/>
  <c r="AI49" i="7"/>
  <c r="AI53" i="7"/>
  <c r="AI63" i="7"/>
  <c r="AI69" i="7"/>
  <c r="AI79" i="7"/>
  <c r="AI85" i="7"/>
  <c r="AI100" i="7"/>
  <c r="AI112" i="7"/>
  <c r="AI121" i="7"/>
  <c r="AI150" i="7"/>
  <c r="AI201" i="7"/>
  <c r="AI217" i="7"/>
  <c r="AI234" i="7"/>
  <c r="AI205" i="7"/>
  <c r="AI226" i="7"/>
  <c r="AI235" i="7"/>
  <c r="AI247" i="7"/>
  <c r="AI255" i="7"/>
  <c r="AI282" i="7"/>
  <c r="AI297" i="7"/>
  <c r="AI312" i="7"/>
  <c r="AI162" i="7"/>
  <c r="AI166" i="7"/>
  <c r="AI173" i="7"/>
  <c r="AI185" i="7"/>
  <c r="AI197" i="7"/>
  <c r="AI214" i="7"/>
  <c r="AI218" i="7"/>
  <c r="AI227" i="7"/>
  <c r="AI239" i="7"/>
  <c r="AI248" i="7"/>
  <c r="AI256" i="7"/>
  <c r="AI263" i="7"/>
  <c r="AI286" i="7"/>
  <c r="AI290" i="7"/>
  <c r="AI305" i="7"/>
  <c r="AI178" i="7"/>
  <c r="AI231" i="7"/>
  <c r="AI271" i="7"/>
  <c r="AI298" i="7"/>
  <c r="AI313" i="7"/>
  <c r="AI110" i="7"/>
  <c r="AI117" i="7"/>
  <c r="AI126" i="7"/>
  <c r="AI133" i="7"/>
  <c r="AI142" i="7"/>
  <c r="AI198" i="7"/>
  <c r="AI202" i="7"/>
  <c r="AI211" i="7"/>
  <c r="AI223" i="7"/>
  <c r="AI232" i="7"/>
  <c r="AI236" i="7"/>
  <c r="AI245" i="7"/>
  <c r="AI257" i="7"/>
  <c r="AI268" i="7"/>
  <c r="AI272" i="7"/>
  <c r="AI279" i="7"/>
  <c r="AI302" i="7"/>
  <c r="AI306" i="7"/>
  <c r="AI155" i="7"/>
  <c r="AI170" i="7"/>
  <c r="AI189" i="7"/>
  <c r="AI219" i="7"/>
  <c r="AI240" i="7"/>
  <c r="AI147" i="7"/>
  <c r="AI153" i="7"/>
  <c r="AI163" i="7"/>
  <c r="AI171" i="7"/>
  <c r="AI186" i="7"/>
  <c r="AI194" i="7"/>
  <c r="AI203" i="7"/>
  <c r="AI215" i="7"/>
  <c r="AI224" i="7"/>
  <c r="AI237" i="7"/>
  <c r="AI265" i="7"/>
  <c r="AI280" i="7"/>
  <c r="AI287" i="7"/>
  <c r="AI310" i="7"/>
  <c r="AI314" i="7"/>
  <c r="AI210" i="7"/>
  <c r="AI187" i="7"/>
  <c r="AI195" i="7"/>
  <c r="AI207" i="7"/>
  <c r="AI216" i="7"/>
  <c r="AI229" i="7"/>
  <c r="AI233" i="7"/>
  <c r="AI250" i="7"/>
  <c r="AI258" i="7"/>
  <c r="AI273" i="7"/>
  <c r="AI288" i="7"/>
  <c r="AI295" i="7"/>
  <c r="AI182" i="7"/>
  <c r="AI193" i="7"/>
  <c r="AI264" i="7"/>
  <c r="AI88" i="7"/>
  <c r="AI104" i="7"/>
  <c r="AI120" i="7"/>
  <c r="AI136" i="7"/>
  <c r="AI160" i="7"/>
  <c r="AI164" i="7"/>
  <c r="AI175" i="7"/>
  <c r="AI199" i="7"/>
  <c r="AI208" i="7"/>
  <c r="AI212" i="7"/>
  <c r="AI221" i="7"/>
  <c r="AI242" i="7"/>
  <c r="AI251" i="7"/>
  <c r="AI266" i="7"/>
  <c r="AI281" i="7"/>
  <c r="AI292" i="7"/>
  <c r="AI296" i="7"/>
  <c r="AI303" i="7"/>
  <c r="AI253" i="7"/>
  <c r="AI261" i="7"/>
  <c r="AI269" i="7"/>
  <c r="AI277" i="7"/>
  <c r="AI285" i="7"/>
  <c r="AI293" i="7"/>
  <c r="AI301" i="7"/>
  <c r="AI309" i="7"/>
  <c r="AI151" i="7"/>
  <c r="AI167" i="7"/>
  <c r="AI183" i="7"/>
  <c r="AI259" i="7"/>
  <c r="AI267" i="7"/>
  <c r="AI275" i="7"/>
  <c r="AI283" i="7"/>
  <c r="AI291" i="7"/>
  <c r="AI299" i="7"/>
  <c r="AI307" i="7"/>
  <c r="AI315" i="7"/>
  <c r="Z10" i="7" l="1"/>
  <c r="AE10" i="7"/>
  <c r="AI13" i="7" l="1"/>
  <c r="AI10" i="7" s="1"/>
  <c r="C22" i="6" l="1"/>
  <c r="C20" i="6" s="1"/>
  <c r="C19" i="6" s="1"/>
  <c r="C18" i="6" s="1"/>
  <c r="C15" i="6"/>
  <c r="C14" i="6" s="1"/>
  <c r="C4" i="6"/>
  <c r="D22" i="6" l="1"/>
  <c r="D20" i="6" s="1"/>
  <c r="D19" i="6" s="1"/>
  <c r="D18" i="6" s="1"/>
  <c r="C4" i="4" l="1"/>
  <c r="F101" i="3"/>
  <c r="F99" i="3"/>
  <c r="F97" i="3"/>
  <c r="F95" i="3"/>
  <c r="F48" i="3"/>
  <c r="F47" i="3"/>
  <c r="F46" i="3"/>
  <c r="D24" i="3"/>
</calcChain>
</file>

<file path=xl/sharedStrings.xml><?xml version="1.0" encoding="utf-8"?>
<sst xmlns="http://schemas.openxmlformats.org/spreadsheetml/2006/main" count="9208" uniqueCount="418">
  <si>
    <t>Guidance</t>
  </si>
  <si>
    <t>Case no.:</t>
  </si>
  <si>
    <t>TD0056</t>
  </si>
  <si>
    <t>Company name:</t>
  </si>
  <si>
    <t>Please complete this Annex in conjunction with the corresponding sections in the Questionnaire</t>
  </si>
  <si>
    <t>The years relevant to this investigation are as follows:</t>
  </si>
  <si>
    <t>Last financial year before the POI</t>
  </si>
  <si>
    <t>Period of Investigation (POI)</t>
  </si>
  <si>
    <t>POI -1</t>
  </si>
  <si>
    <t>01 April 2020 - 
31 March 2021</t>
  </si>
  <si>
    <t>01 April 2021 - 
31 March 2022</t>
  </si>
  <si>
    <t>01 April 2022 - 
31 March 2023</t>
  </si>
  <si>
    <t>01 April 2023 -
31 March 2024</t>
  </si>
  <si>
    <t xml:space="preserve">The accounting currency is: </t>
  </si>
  <si>
    <t>RMB</t>
  </si>
  <si>
    <t xml:space="preserve">The unit for volume is: </t>
  </si>
  <si>
    <t>Kg</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</si>
  <si>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</si>
  <si>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</si>
  <si>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</si>
  <si>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</si>
  <si>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</si>
  <si>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</si>
  <si>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</si>
  <si>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</si>
  <si>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</si>
  <si>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</si>
  <si>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</si>
  <si>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</si>
  <si>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</si>
  <si>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The TRA will seek to verify the data provided in this questionnaire and the methodology used to compile it. Therefore, please provide us with all formulas and steps used in your calculations and keep a record of these and all related material/documentation for the verification visit.
       </t>
  </si>
  <si>
    <t>Contents</t>
  </si>
  <si>
    <t>PCN table</t>
  </si>
  <si>
    <t>Section A</t>
  </si>
  <si>
    <t>A3 - Organisational structure</t>
  </si>
  <si>
    <t>A7.1 - Your company's products</t>
  </si>
  <si>
    <t>Section B</t>
  </si>
  <si>
    <t>B1 - Upwards Sales Reconciliation</t>
  </si>
  <si>
    <t>B2 - Domestic Sales</t>
  </si>
  <si>
    <t>Section C</t>
  </si>
  <si>
    <t>C1 - Income Statement</t>
  </si>
  <si>
    <t>C3 - Capacity</t>
  </si>
  <si>
    <t>C4 - Stocks</t>
  </si>
  <si>
    <t>Back to Contents</t>
  </si>
  <si>
    <t>PCN Table</t>
  </si>
  <si>
    <t>DESCRIPTION</t>
  </si>
  <si>
    <t>Explanation</t>
  </si>
  <si>
    <t>Code</t>
  </si>
  <si>
    <t>Material of tableware &amp; kitchenware  (by CN code)</t>
  </si>
  <si>
    <t>Description</t>
  </si>
  <si>
    <t>Water Absorption</t>
  </si>
  <si>
    <t>Visible Texture</t>
  </si>
  <si>
    <t>Commodity Code</t>
  </si>
  <si>
    <t xml:space="preserve"> X-- ---- --</t>
  </si>
  <si>
    <t>Tableware and kitchenware of
 PORCELAIN or CHINA</t>
  </si>
  <si>
    <t>water absorption ≤ 0.5%</t>
  </si>
  <si>
    <t>Homogeneous</t>
  </si>
  <si>
    <t>69 11 10 00</t>
  </si>
  <si>
    <t xml:space="preserve">Tableware and kitchenware of 
OTHER than PORCELAIN or CHINA: </t>
  </si>
  <si>
    <t>X-- ---- --</t>
  </si>
  <si>
    <t>Of Stoneware</t>
  </si>
  <si>
    <t>water absorption &gt; 0.5% and &lt; 3 %</t>
  </si>
  <si>
    <t>69 12 00 23</t>
  </si>
  <si>
    <t>Of common pottery</t>
  </si>
  <si>
    <t>water absorption &gt; 3 %</t>
  </si>
  <si>
    <t>Heterogeneities &gt; 0,15 mm</t>
  </si>
  <si>
    <t>69 12 00 21</t>
  </si>
  <si>
    <t>Of Earthenware or fine pottery</t>
  </si>
  <si>
    <t>Heterogeneities ≤ 0,15 mm</t>
  </si>
  <si>
    <t>69 12 00 25</t>
  </si>
  <si>
    <t>Made of other (specify)</t>
  </si>
  <si>
    <t>products neither falling under above mentioned nor under porcelain</t>
  </si>
  <si>
    <t>69 12 00 29</t>
  </si>
  <si>
    <t>Type of ware</t>
  </si>
  <si>
    <t xml:space="preserve"> -X- ---- --</t>
  </si>
  <si>
    <t>Tableware</t>
  </si>
  <si>
    <t>T</t>
  </si>
  <si>
    <t xml:space="preserve">Kitchenware </t>
  </si>
  <si>
    <t>K</t>
  </si>
  <si>
    <t>shape</t>
  </si>
  <si>
    <t>Ware</t>
  </si>
  <si>
    <t>Type</t>
  </si>
  <si>
    <t>Shape</t>
  </si>
  <si>
    <t xml:space="preserve"> --X ---- --</t>
  </si>
  <si>
    <t>tableware</t>
  </si>
  <si>
    <t>plates (plates, dishes, saucers)</t>
  </si>
  <si>
    <t>round</t>
  </si>
  <si>
    <t>A</t>
  </si>
  <si>
    <t>bowls</t>
  </si>
  <si>
    <t>B</t>
  </si>
  <si>
    <t>serving plate / tray</t>
  </si>
  <si>
    <t>C</t>
  </si>
  <si>
    <t>square, oval, rectangular, other shape</t>
  </si>
  <si>
    <t>D</t>
  </si>
  <si>
    <t>E</t>
  </si>
  <si>
    <t>F</t>
  </si>
  <si>
    <t>cups</t>
  </si>
  <si>
    <t>G</t>
  </si>
  <si>
    <t>coffee pot, tea pot</t>
  </si>
  <si>
    <t>H</t>
  </si>
  <si>
    <t>soup tureens (with and without cover)</t>
  </si>
  <si>
    <t>I</t>
  </si>
  <si>
    <t>beer mugs</t>
  </si>
  <si>
    <t>J</t>
  </si>
  <si>
    <t>pots for mustard, sugar, salt etc (with and without cover)</t>
  </si>
  <si>
    <t>accessories (salt/pepper caster/shaker, egg-cups, teapot stands, knife rests, serviette rings)</t>
  </si>
  <si>
    <t>L</t>
  </si>
  <si>
    <t>Other (not mentioned above, please explain)</t>
  </si>
  <si>
    <t>M</t>
  </si>
  <si>
    <t>kitchenware</t>
  </si>
  <si>
    <t>stew pans, basins, casseroles of all shapes and sizes</t>
  </si>
  <si>
    <t>N</t>
  </si>
  <si>
    <t>baking or roasting dishes</t>
  </si>
  <si>
    <t>O</t>
  </si>
  <si>
    <t>butter dish with and without cover</t>
  </si>
  <si>
    <t>P</t>
  </si>
  <si>
    <t>pastry or jelly moulds, kitchen jugs, storage jars and bins (tea caddies, bread bins), funnels, ladles, rolling pins</t>
  </si>
  <si>
    <t>Q</t>
  </si>
  <si>
    <t>R</t>
  </si>
  <si>
    <t xml:space="preserve"> Size -details of certain shape and details of sets</t>
  </si>
  <si>
    <t>If round</t>
  </si>
  <si>
    <t>If other shape</t>
  </si>
  <si>
    <t xml:space="preserve"> --- XXXX --</t>
  </si>
  <si>
    <t>Plates (plates, dishes, saucers)</t>
  </si>
  <si>
    <t>diameter below 18cm</t>
  </si>
  <si>
    <t>largest width below 180 mm</t>
  </si>
  <si>
    <t>A01A</t>
  </si>
  <si>
    <t>diameter 180 - 230 mm</t>
  </si>
  <si>
    <t>largest width &gt;180 mm - 230 mm</t>
  </si>
  <si>
    <t>A01B</t>
  </si>
  <si>
    <t>diameter &gt; 230 mm and ≤ 290 mm</t>
  </si>
  <si>
    <t>largest width &gt; 230 mm and ≤ 290 mm</t>
  </si>
  <si>
    <t>A01C</t>
  </si>
  <si>
    <t>diameter &gt; 290 mm</t>
  </si>
  <si>
    <t>largest width &gt; 290 mm</t>
  </si>
  <si>
    <t>A01D</t>
  </si>
  <si>
    <t>Bowls</t>
  </si>
  <si>
    <t>B01A</t>
  </si>
  <si>
    <t>B01B</t>
  </si>
  <si>
    <t>B01C</t>
  </si>
  <si>
    <t>B01D</t>
  </si>
  <si>
    <t>Details</t>
  </si>
  <si>
    <t>Volume</t>
  </si>
  <si>
    <t>Cups</t>
  </si>
  <si>
    <t>Coffee and/or tea cups; with and without handle</t>
  </si>
  <si>
    <t>maximal content ≤ 0.1 litre</t>
  </si>
  <si>
    <t>C01A</t>
  </si>
  <si>
    <t xml:space="preserve">Cups       </t>
  </si>
  <si>
    <t>maximal content &gt; 0.1 and ≤ 0.25 litre</t>
  </si>
  <si>
    <t>C01B</t>
  </si>
  <si>
    <t xml:space="preserve">Cups </t>
  </si>
  <si>
    <t>maximal content above 0.25 litre</t>
  </si>
  <si>
    <t>C01C</t>
  </si>
  <si>
    <t>Serving ware</t>
  </si>
  <si>
    <t xml:space="preserve">serving plate(tray) </t>
  </si>
  <si>
    <t>D01X</t>
  </si>
  <si>
    <t xml:space="preserve">Hollows </t>
  </si>
  <si>
    <t>Teapot, Coffeepot etc</t>
  </si>
  <si>
    <t>maximal content up to 1 litre</t>
  </si>
  <si>
    <t>E01A</t>
  </si>
  <si>
    <t>maximal content above 1 litre</t>
  </si>
  <si>
    <t>E01B</t>
  </si>
  <si>
    <t>Set</t>
  </si>
  <si>
    <t>Coffee - tea set 2 pieces</t>
  </si>
  <si>
    <t>cup with content of &lt; 0.1 l and saucer diameter &lt; 150 mm</t>
  </si>
  <si>
    <t>F02A</t>
  </si>
  <si>
    <t>cup with content of &lt; 0.25 l and saucer diameter &lt; 150 mm</t>
  </si>
  <si>
    <t>F02B</t>
  </si>
  <si>
    <t>Coffee - tea set 3 pieces</t>
  </si>
  <si>
    <t>small bowl, cup, saucer</t>
  </si>
  <si>
    <t>F03X</t>
  </si>
  <si>
    <t>Coffee – tea - Sets 12 pieces</t>
  </si>
  <si>
    <t xml:space="preserve">6 cups + 6 saucers </t>
  </si>
  <si>
    <t>F12X</t>
  </si>
  <si>
    <t>Coffee – tea - Sets 15 pieces</t>
  </si>
  <si>
    <t>4 cups, 4 saucers, 4 dessert plates, coffee or tea pot; creamer, sugar bowl</t>
  </si>
  <si>
    <t>F15A</t>
  </si>
  <si>
    <t xml:space="preserve">Coffee - tea - Sets 15 pieces </t>
  </si>
  <si>
    <t>6 cups, 6 saucers, 1 coffee or tea pot, creamer, sugar bowl</t>
  </si>
  <si>
    <t>F15B</t>
  </si>
  <si>
    <t>Coffee - tea – Sets 20 pieces</t>
  </si>
  <si>
    <t>6 cups, 6 saucers, 6 dessert plates, coffee or tea pot; sugar bowl</t>
  </si>
  <si>
    <t>F20X</t>
  </si>
  <si>
    <t>Coffee - tea – Sets 21 pieces</t>
  </si>
  <si>
    <t>6 cups, 6 saucers, 6 dessert plates, coffee or tea pot; creamer, sugar bowl</t>
  </si>
  <si>
    <t>F21X</t>
  </si>
  <si>
    <t xml:space="preserve">Coffee - tea - sets </t>
  </si>
  <si>
    <t xml:space="preserve">other than above combination (please give number of pieces)  </t>
  </si>
  <si>
    <t>F##X *</t>
  </si>
  <si>
    <t>Dinner - Sets 12 pieces</t>
  </si>
  <si>
    <t>4 dinner plates, 4 soup plates (or bowls), 4 dessert plates</t>
  </si>
  <si>
    <t>G12X</t>
  </si>
  <si>
    <t>Dinner - Sets 16 pieces</t>
  </si>
  <si>
    <t>6 dinner plates, 6 soup plates (or bowls), 2 salad plates, saucer, oval plate</t>
  </si>
  <si>
    <t>G16X</t>
  </si>
  <si>
    <t>Dinner - Sets 18 pieces</t>
  </si>
  <si>
    <t>6 dinner plates, 6 soup plates (or bowls), 6 dessert plates</t>
  </si>
  <si>
    <t>G18X</t>
  </si>
  <si>
    <t>Dinner - Sets 20 pieces</t>
  </si>
  <si>
    <t xml:space="preserve">4 dinner plates, 4 soup plates (or bowls), 4 dessert plates, 4 cups, 4 saucers </t>
  </si>
  <si>
    <t>G20X</t>
  </si>
  <si>
    <t xml:space="preserve">Dinner - Sets 24 pieces &amp; 'Combi' </t>
  </si>
  <si>
    <t>24 pieces can be offered with 4 or 6 pieces combined with coffee sets as combi products</t>
  </si>
  <si>
    <t>G24X</t>
  </si>
  <si>
    <t>Dinner - Sets 30 pieces</t>
  </si>
  <si>
    <t>6 dinner plates, 6 soup plates (or bowls), 6 dessert plates, 6 cups, 6 saucers</t>
  </si>
  <si>
    <t>G30X</t>
  </si>
  <si>
    <t xml:space="preserve">Dinner - Sets </t>
  </si>
  <si>
    <t>G##X *</t>
  </si>
  <si>
    <t>All other tableware</t>
  </si>
  <si>
    <t>all tableware and accessories not mentioned above</t>
  </si>
  <si>
    <t>AAAA</t>
  </si>
  <si>
    <t>Kitchenware</t>
  </si>
  <si>
    <t>all types of kitchenware</t>
  </si>
  <si>
    <t>KKKK</t>
  </si>
  <si>
    <t>Type of Glaze  (coating)</t>
  </si>
  <si>
    <t>Type of glaze</t>
  </si>
  <si>
    <t xml:space="preserve"> --- ---- X-</t>
  </si>
  <si>
    <t>coloured</t>
  </si>
  <si>
    <t>neutral glaze</t>
  </si>
  <si>
    <t>Finishing / Decoration</t>
  </si>
  <si>
    <t>Decoration</t>
  </si>
  <si>
    <t>Finish</t>
  </si>
  <si>
    <t xml:space="preserve"> --- ---- -X</t>
  </si>
  <si>
    <t xml:space="preserve">Decorated </t>
  </si>
  <si>
    <t>with precious metals (gold, silver, etc)</t>
  </si>
  <si>
    <t>without precious metals</t>
  </si>
  <si>
    <t>Undecorated</t>
  </si>
  <si>
    <t>U</t>
  </si>
  <si>
    <t>*</t>
  </si>
  <si>
    <t>'##' to indicate number of pieces</t>
  </si>
  <si>
    <t xml:space="preserve">Examples </t>
  </si>
  <si>
    <t>1)</t>
  </si>
  <si>
    <t>round salad bowl with top diameter 300mm, made of porcelain with water absorption &lt;0,5%, neutral glazed, decorated with flowers (no precious metals used)</t>
  </si>
  <si>
    <t>would have a PCN:</t>
  </si>
  <si>
    <t>1TB B01D ND</t>
  </si>
  <si>
    <t>2)</t>
  </si>
  <si>
    <t>a earthenware round soup plate with diameter of 250mm, white (neutral glaze), undecorated</t>
  </si>
  <si>
    <t>4TA A01C NU</t>
  </si>
  <si>
    <t>3)</t>
  </si>
  <si>
    <t>a square dinner plate with a width of 240mm, made of porcelain, in black, undecorated</t>
  </si>
  <si>
    <t>1TD A01C CU</t>
  </si>
  <si>
    <t>4)</t>
  </si>
  <si>
    <t>a rectangular baking dish, made of stoneware with water absorption rate of 2%, white (neutral glazed), undecorated</t>
  </si>
  <si>
    <t>2K0 KKKK NU</t>
  </si>
  <si>
    <t>5)</t>
  </si>
  <si>
    <t>a dinner set of 34 pieces made of earthenware, coloured, and decorated with precious metals</t>
  </si>
  <si>
    <t>4TM G34X CH</t>
  </si>
  <si>
    <t>A3 - Organisational Structure</t>
  </si>
  <si>
    <t>If your company is the subsidiary of another company, complete the table below</t>
  </si>
  <si>
    <t>Name</t>
  </si>
  <si>
    <t>Registration number / Country of Registration</t>
  </si>
  <si>
    <t>• Please complete the table below for any associated companies.</t>
  </si>
  <si>
    <t>General Information</t>
  </si>
  <si>
    <t>Activities</t>
  </si>
  <si>
    <t>Shareholding</t>
  </si>
  <si>
    <t>Associated Company name</t>
  </si>
  <si>
    <t>Address</t>
  </si>
  <si>
    <t>Company representative and role</t>
  </si>
  <si>
    <t xml:space="preserve">Representative email </t>
  </si>
  <si>
    <t>Representative telephone (Include country code in parenthesis)</t>
  </si>
  <si>
    <t>Relationship with Your Company</t>
  </si>
  <si>
    <t>Activities Undertaken</t>
  </si>
  <si>
    <t>Percentage shareholding in the associated company</t>
  </si>
  <si>
    <t>Percentage shareholding held by associated company in your company</t>
  </si>
  <si>
    <t>A7.1 - Your Company's Products</t>
  </si>
  <si>
    <t>Currency</t>
  </si>
  <si>
    <t>• Please complete the table below, by product, for all like goods and/or goods subject to review that you sold during the POI</t>
  </si>
  <si>
    <t>Like goods and / or goods subject to review manufactured by your company during the POI</t>
  </si>
  <si>
    <t>Domestic sales during POI
调查期国内销售</t>
  </si>
  <si>
    <t>Export sales to the UK during POI
调查期间对英国出口</t>
  </si>
  <si>
    <t>Export sales to third countries during the POI
调查期对第三国出口</t>
  </si>
  <si>
    <t>Internal product / model number</t>
  </si>
  <si>
    <t>PCN</t>
  </si>
  <si>
    <t>Commodity code</t>
  </si>
  <si>
    <t>Volume of sales within the domestic market - independent customers (kg)</t>
  </si>
  <si>
    <t>Value of Sales within the domestic market - independent customers (RMB)</t>
  </si>
  <si>
    <t>Volume of sales within the domestic market - associated customers (kg)</t>
  </si>
  <si>
    <t>Value of sales within the domestic market - associated customers (RMB)</t>
  </si>
  <si>
    <t>Volume of sales exported to the UK market (kg)</t>
  </si>
  <si>
    <t>Value of sales exported to the UK market (RMB)</t>
  </si>
  <si>
    <t>Volume of sales exported outside the UK market (kg)</t>
  </si>
  <si>
    <t>Value of sales exported outside the UK market (RMB)</t>
  </si>
  <si>
    <t>B1  - Upward sales reconciliation</t>
  </si>
  <si>
    <t>• Please fill in the white cells only - except where explanations to variances are required</t>
  </si>
  <si>
    <t>• Please ensure the table is completed using your accounting currency</t>
  </si>
  <si>
    <t>• Please reference source documents used where applicable</t>
  </si>
  <si>
    <t>Value</t>
  </si>
  <si>
    <t>Volume (kg)</t>
  </si>
  <si>
    <t>Source documents and explanation</t>
  </si>
  <si>
    <t>Revenue in Income Statement</t>
  </si>
  <si>
    <t> - Variance</t>
  </si>
  <si>
    <t>Please provide an explanation of the variance here</t>
  </si>
  <si>
    <t>Total sales revenue of all goods during the accounting period</t>
  </si>
  <si>
    <t>Difference between sales during the POI and accounting periods per your management accounts or trial balance</t>
  </si>
  <si>
    <t>Total sales of all goods during the POI as stated in your management accounts or trial balance</t>
  </si>
  <si>
    <t>- Variance*</t>
  </si>
  <si>
    <t>Summary of all products sold</t>
  </si>
  <si>
    <t>Goods Subject to Review / Like Goods</t>
  </si>
  <si>
    <t xml:space="preserve"> - Other products (not goods subject to review or like goods) sold </t>
  </si>
  <si>
    <t> - Domestic Sales</t>
  </si>
  <si>
    <t> - UK Sales</t>
  </si>
  <si>
    <t> - Third country sales</t>
  </si>
  <si>
    <t>Sales forecasts: 2024 - 2025</t>
  </si>
  <si>
    <t>Total sales of goods subject to review to the UK</t>
  </si>
  <si>
    <t xml:space="preserve">Total sales of all other goods to the UK </t>
  </si>
  <si>
    <t>• Include all your domestic sales net of returns/credit notes of the like goods during the POI. Include the like goods both produced and purchased for resale.</t>
  </si>
  <si>
    <t>• Ensure you categorise each sale by PCN. For transactions or invoices that consist of multiple PCNs, the same invoice number should be referenced</t>
  </si>
  <si>
    <t>Goods information</t>
  </si>
  <si>
    <t>Customer information</t>
  </si>
  <si>
    <t>Document reference</t>
  </si>
  <si>
    <t>Terms &amp; measurements</t>
  </si>
  <si>
    <t>Invoice value</t>
  </si>
  <si>
    <t>Currency conversion</t>
  </si>
  <si>
    <t>Fair comparison adjustments</t>
  </si>
  <si>
    <t>Model</t>
  </si>
  <si>
    <t>Source</t>
  </si>
  <si>
    <t>Customer name</t>
  </si>
  <si>
    <t>Customer number</t>
  </si>
  <si>
    <t>Customer link (Independent /
Associated)</t>
  </si>
  <si>
    <t>Customer type</t>
  </si>
  <si>
    <t>Sales invoice number</t>
  </si>
  <si>
    <t>Revenue recognition date</t>
  </si>
  <si>
    <t>Document type (e.g. invoice, despatch)</t>
  </si>
  <si>
    <t>Delivery terms</t>
  </si>
  <si>
    <t>Payment terms</t>
  </si>
  <si>
    <t>Invoice quantity</t>
  </si>
  <si>
    <t>Invoice unit measurement</t>
  </si>
  <si>
    <t>Quantity in kg</t>
  </si>
  <si>
    <t>Gross invoice value</t>
  </si>
  <si>
    <t>Taxes</t>
  </si>
  <si>
    <t>Discounts</t>
  </si>
  <si>
    <t>Rebates</t>
  </si>
  <si>
    <t>Domestic freight</t>
  </si>
  <si>
    <t>Other charges (specify)</t>
  </si>
  <si>
    <t>Net invoice value</t>
  </si>
  <si>
    <t xml:space="preserve">Invoice currency </t>
  </si>
  <si>
    <t>Exchange rate</t>
  </si>
  <si>
    <t>Net invoice value in accounting currency</t>
  </si>
  <si>
    <t>Level of trade</t>
  </si>
  <si>
    <t>Packing</t>
  </si>
  <si>
    <t>Indirect taxes</t>
  </si>
  <si>
    <t>Import Charges</t>
  </si>
  <si>
    <t>Credit</t>
  </si>
  <si>
    <t>After sales costs</t>
  </si>
  <si>
    <t>Commissions</t>
  </si>
  <si>
    <t>Other</t>
  </si>
  <si>
    <t>Net value after adjustments</t>
  </si>
  <si>
    <t>• Input all sales, cost to make and AS&amp;G expenses as positive</t>
  </si>
  <si>
    <t>• For rows 28-31 e.g. interest, report income figures as positive and expenditure figures as negative.</t>
  </si>
  <si>
    <t>All goods</t>
  </si>
  <si>
    <t>Goods subject to review</t>
  </si>
  <si>
    <t>Gross sales</t>
  </si>
  <si>
    <t>Sales returns, rebates and discounts</t>
  </si>
  <si>
    <t>Net sales</t>
  </si>
  <si>
    <t>Raw materials</t>
  </si>
  <si>
    <t>Direct labour</t>
  </si>
  <si>
    <t>Depreciation</t>
  </si>
  <si>
    <t>Manufacturing overheads</t>
  </si>
  <si>
    <t xml:space="preserve">Total cost to make </t>
  </si>
  <si>
    <t>Operating income</t>
  </si>
  <si>
    <t>Selling expenses</t>
  </si>
  <si>
    <t>Administrative and general expenses</t>
  </si>
  <si>
    <t>Financial expenses</t>
  </si>
  <si>
    <t>AG&amp;S expenses</t>
  </si>
  <si>
    <t>Income from normal activities</t>
  </si>
  <si>
    <t>Interest income</t>
  </si>
  <si>
    <t>Interest expense (enter as a negative)</t>
  </si>
  <si>
    <t>Profit before tax</t>
  </si>
  <si>
    <t>Tax</t>
  </si>
  <si>
    <t>Profit after tax</t>
  </si>
  <si>
    <t>Net profit %</t>
  </si>
  <si>
    <t>01 April 2020 -
31 March 2021</t>
  </si>
  <si>
    <t>01 April 2021 -
31 March 2022</t>
  </si>
  <si>
    <t>01 April 2022 -
31 March 2023</t>
  </si>
  <si>
    <t>Total production capacity of like goods/goods subject to review (kg)</t>
  </si>
  <si>
    <t>Total of actual production of the like goods/goods subject to review (kg)</t>
  </si>
  <si>
    <t>Total capacity utilisation for like goods/goods subject to review (%)</t>
  </si>
  <si>
    <t>Index for like goods/goods subject to review (If 2020/21 = 100)</t>
  </si>
  <si>
    <t>Stock produced by the company</t>
  </si>
  <si>
    <t>Like Goods/Goods subject to review in volume (kg)</t>
  </si>
  <si>
    <t>Opening stock</t>
  </si>
  <si>
    <t>(+) Production</t>
  </si>
  <si>
    <t>Closing stock</t>
  </si>
  <si>
    <t>Like Goods/Goods subject to review in value</t>
  </si>
  <si>
    <t>(+) Purchase</t>
  </si>
  <si>
    <t>All stock held by the company</t>
  </si>
  <si>
    <t>(+) Production &amp; purchase</t>
  </si>
  <si>
    <t>Essential characteristics of the product / model_CN</t>
    <phoneticPr fontId="23" type="noConversion"/>
  </si>
  <si>
    <t>Essential characteristics of the product / model_EN</t>
    <phoneticPr fontId="23" type="noConversion"/>
  </si>
  <si>
    <t>N/A</t>
    <phoneticPr fontId="23" type="noConversion"/>
  </si>
  <si>
    <t>Sales list</t>
    <phoneticPr fontId="23" type="noConversion"/>
  </si>
  <si>
    <t>CNY</t>
  </si>
  <si>
    <t>Fuel</t>
  </si>
  <si>
    <t>Power</t>
  </si>
  <si>
    <t>Beginning inventory</t>
  </si>
  <si>
    <t>Ending inventory</t>
  </si>
  <si>
    <t>Cost of sales (main operating cost)</t>
  </si>
  <si>
    <t>Non-operating income</t>
  </si>
  <si>
    <t>Non-operating cost</t>
  </si>
  <si>
    <r>
      <rPr>
        <sz val="11"/>
        <color rgb="FF000000"/>
        <rFont val="等线"/>
        <family val="3"/>
        <charset val="134"/>
      </rPr>
      <t>(</t>
    </r>
    <r>
      <rPr>
        <sz val="11"/>
        <color rgb="FF000000"/>
        <rFont val="Arial"/>
        <family val="2"/>
      </rPr>
      <t>−</t>
    </r>
    <r>
      <rPr>
        <sz val="11"/>
        <color rgb="FF000000"/>
        <rFont val="等线"/>
        <family val="3"/>
        <charset val="134"/>
      </rPr>
      <t>) Domestic sales</t>
    </r>
  </si>
  <si>
    <r>
      <rPr>
        <sz val="11"/>
        <color rgb="FF000000"/>
        <rFont val="等线"/>
        <family val="3"/>
        <charset val="134"/>
      </rPr>
      <t>(</t>
    </r>
    <r>
      <rPr>
        <sz val="11"/>
        <color rgb="FF000000"/>
        <rFont val="Arial"/>
        <family val="2"/>
      </rPr>
      <t>−</t>
    </r>
    <r>
      <rPr>
        <sz val="11"/>
        <color rgb="FF000000"/>
        <rFont val="等线"/>
        <family val="3"/>
        <charset val="134"/>
      </rPr>
      <t>) Export sales</t>
    </r>
  </si>
  <si>
    <r>
      <rPr>
        <sz val="11"/>
        <color rgb="FF000000"/>
        <rFont val="等线"/>
        <family val="3"/>
        <charset val="134"/>
      </rPr>
      <t>(</t>
    </r>
    <r>
      <rPr>
        <sz val="11"/>
        <color rgb="FF000000"/>
        <rFont val="Arial"/>
        <family val="2"/>
      </rPr>
      <t>−</t>
    </r>
    <r>
      <rPr>
        <sz val="11"/>
        <color rgb="FF000000"/>
        <rFont val="等线"/>
        <family val="3"/>
        <charset val="134"/>
      </rPr>
      <t>) Transfers</t>
    </r>
  </si>
  <si>
    <r>
      <rPr>
        <sz val="11"/>
        <color rgb="FF000000"/>
        <rFont val="等线"/>
        <family val="3"/>
        <charset val="134"/>
      </rPr>
      <t>(</t>
    </r>
    <r>
      <rPr>
        <sz val="11"/>
        <color rgb="FF000000"/>
        <rFont val="Arial"/>
        <family val="2"/>
      </rPr>
      <t>−</t>
    </r>
    <r>
      <rPr>
        <sz val="11"/>
        <color rgb="FF000000"/>
        <rFont val="等线"/>
        <family val="3"/>
        <charset val="134"/>
      </rPr>
      <t>) Others (e.g. wastage, expiration, theft)</t>
    </r>
  </si>
  <si>
    <r>
      <rPr>
        <b/>
        <i/>
        <sz val="11"/>
        <color rgb="FFFFFFFF"/>
        <rFont val="等线"/>
        <family val="3"/>
        <charset val="134"/>
      </rPr>
      <t>Stock purchased</t>
    </r>
    <r>
      <rPr>
        <b/>
        <sz val="11"/>
        <color rgb="FFFFFFFF"/>
        <rFont val="等线"/>
        <family val="3"/>
        <charset val="134"/>
      </rPr>
      <t xml:space="preserve"> by the company</t>
    </r>
  </si>
  <si>
    <t>Linyi Jingshi Ceramics Co., Ltd</t>
    <phoneticPr fontId="23" type="noConversion"/>
  </si>
  <si>
    <t>Parent Company</t>
    <phoneticPr fontId="23" type="noConversion"/>
  </si>
  <si>
    <t>Ultimate Controlling Company</t>
    <phoneticPr fontId="23" type="noConversion"/>
  </si>
  <si>
    <t>[redacted: shareholder]</t>
    <phoneticPr fontId="23" type="noConversion"/>
  </si>
  <si>
    <t>[redacted: shareholder]</t>
  </si>
  <si>
    <t>[redacted: sensitive company structural information]</t>
  </si>
  <si>
    <t>[redacted: sensitive information on product characteristics]</t>
    <phoneticPr fontId="23" type="noConversion"/>
  </si>
  <si>
    <t>[redacted: sensitive information on sales Q&amp;V]</t>
    <phoneticPr fontId="23" type="noConversion"/>
  </si>
  <si>
    <t>[redacted: sensitive information regarding company turnover]</t>
  </si>
  <si>
    <t>[redacted: sensitive information on product source]</t>
    <phoneticPr fontId="23" type="noConversion"/>
  </si>
  <si>
    <t>[redacted: sensitive information on customers]</t>
    <phoneticPr fontId="23" type="noConversion"/>
  </si>
  <si>
    <t>[redacted: sensitive information on sales details]</t>
    <phoneticPr fontId="23" type="noConversion"/>
  </si>
  <si>
    <t>Invoice</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</si>
</sst>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_-* #,##0.00\ _€_-;\-* #,##0.00\ _€_-;_-* &quot;-&quot;??\ _€_-;_-@_-"/>
    <numFmt numFmtId="177" formatCode="&quot; &quot;* #,##0.00&quot; &quot;;&quot;-&quot;* #,##0.00&quot; &quot;;&quot; &quot;* &quot;-&quot;#&quot; &quot;;&quot; &quot;@&quot; &quot;"/>
    <numFmt numFmtId="179" formatCode="0.00_ "/>
    <numFmt numFmtId="180" formatCode="0_ "/>
  </numFmts>
  <fonts count="58" x14ac:knownFonts="1">
    <font>
      <sz val="11"/>
      <color rgb="FF000000"/>
      <name val="Calibri"/>
      <charset val="134"/>
    </font>
    <font>
      <sz val="11"/>
      <color rgb="FF000000"/>
      <name val="等线"/>
      <family val="3"/>
      <charset val="134"/>
    </font>
    <font>
      <b/>
      <u/>
      <sz val="11"/>
      <color rgb="FF0563C1"/>
      <name val="等线"/>
      <family val="3"/>
      <charset val="134"/>
    </font>
    <font>
      <b/>
      <sz val="11"/>
      <color rgb="FF0070C0"/>
      <name val="等线"/>
      <family val="3"/>
      <charset val="134"/>
    </font>
    <font>
      <b/>
      <sz val="11"/>
      <color rgb="FFFFFFFF"/>
      <name val="等线"/>
      <family val="3"/>
      <charset val="134"/>
    </font>
    <font>
      <b/>
      <sz val="11"/>
      <color rgb="FF000000"/>
      <name val="等线"/>
      <family val="3"/>
      <charset val="134"/>
    </font>
    <font>
      <i/>
      <sz val="11"/>
      <color rgb="FF000000"/>
      <name val="等线"/>
      <family val="3"/>
      <charset val="134"/>
    </font>
    <font>
      <i/>
      <sz val="11"/>
      <color rgb="FFFF0000"/>
      <name val="等线"/>
      <family val="3"/>
      <charset val="134"/>
    </font>
    <font>
      <b/>
      <sz val="11"/>
      <color rgb="FFFFFFFF"/>
      <name val="等线"/>
      <family val="3"/>
      <charset val="134"/>
      <scheme val="minor"/>
    </font>
    <font>
      <b/>
      <i/>
      <sz val="11"/>
      <color rgb="FFFFFFFF"/>
      <name val="等线"/>
      <family val="3"/>
      <charset val="134"/>
    </font>
    <font>
      <sz val="11"/>
      <color rgb="FFFF0000"/>
      <name val="等线"/>
      <family val="3"/>
      <charset val="134"/>
    </font>
    <font>
      <sz val="11"/>
      <color rgb="FF000000"/>
      <name val="等线"/>
      <family val="3"/>
      <charset val="134"/>
      <scheme val="minor"/>
    </font>
    <font>
      <b/>
      <sz val="11"/>
      <color rgb="FF0070C0"/>
      <name val="等线"/>
      <family val="3"/>
      <charset val="134"/>
      <scheme val="minor"/>
    </font>
    <font>
      <b/>
      <sz val="11"/>
      <color rgb="FF000000"/>
      <name val="等线"/>
      <family val="3"/>
      <charset val="134"/>
      <scheme val="minor"/>
    </font>
    <font>
      <sz val="11"/>
      <color theme="1"/>
      <name val="等线"/>
      <family val="3"/>
      <charset val="134"/>
      <scheme val="minor"/>
    </font>
    <font>
      <b/>
      <i/>
      <sz val="11"/>
      <color rgb="FF000000"/>
      <name val="等线"/>
      <family val="3"/>
      <charset val="134"/>
    </font>
    <font>
      <b/>
      <sz val="11"/>
      <color rgb="FFFF0000"/>
      <name val="等线"/>
      <family val="3"/>
      <charset val="134"/>
    </font>
    <font>
      <sz val="11"/>
      <name val="等线"/>
      <family val="3"/>
      <charset val="134"/>
    </font>
    <font>
      <sz val="11"/>
      <name val="等线"/>
      <family val="3"/>
      <charset val="134"/>
      <scheme val="minor"/>
    </font>
    <font>
      <i/>
      <sz val="11"/>
      <name val="等线"/>
      <family val="3"/>
      <charset val="134"/>
      <scheme val="minor"/>
    </font>
    <font>
      <sz val="11"/>
      <color rgb="FFFF0000"/>
      <name val="等线"/>
      <family val="3"/>
      <charset val="134"/>
      <scheme val="minor"/>
    </font>
    <font>
      <sz val="12"/>
      <name val="宋体"/>
      <family val="3"/>
      <charset val="134"/>
    </font>
    <font>
      <sz val="12"/>
      <name val="Calibri"/>
      <family val="2"/>
    </font>
    <font>
      <sz val="9"/>
      <name val="Calibri"/>
      <family val="2"/>
    </font>
    <font>
      <b/>
      <u/>
      <sz val="11"/>
      <color rgb="FF000000"/>
      <name val="等线"/>
      <family val="3"/>
      <charset val="134"/>
    </font>
    <font>
      <u/>
      <sz val="11"/>
      <color rgb="FF000000"/>
      <name val="等线"/>
      <family val="3"/>
      <charset val="134"/>
    </font>
    <font>
      <sz val="11"/>
      <color rgb="FF0070C0"/>
      <name val="等线"/>
      <family val="3"/>
      <charset val="134"/>
    </font>
    <font>
      <u/>
      <sz val="11"/>
      <color rgb="FF0563C1"/>
      <name val="等线"/>
      <family val="3"/>
      <charset val="134"/>
    </font>
    <font>
      <u/>
      <sz val="11"/>
      <color rgb="FF0070C0"/>
      <name val="等线"/>
      <family val="3"/>
      <charset val="134"/>
    </font>
    <font>
      <b/>
      <u/>
      <sz val="11"/>
      <color rgb="FF0070C0"/>
      <name val="等线"/>
      <family val="3"/>
      <charset val="134"/>
    </font>
    <font>
      <b/>
      <u/>
      <sz val="11"/>
      <color rgb="FFFF0000"/>
      <name val="等线"/>
      <family val="3"/>
      <charset val="134"/>
    </font>
    <font>
      <u/>
      <sz val="11"/>
      <color rgb="FF0563C1"/>
      <name val="Calibri"/>
      <family val="2"/>
    </font>
    <font>
      <sz val="10"/>
      <name val="Arial"/>
      <family val="2"/>
    </font>
    <font>
      <sz val="10"/>
      <color rgb="FF000000"/>
      <name val="Arial"/>
      <family val="2"/>
    </font>
    <font>
      <sz val="10"/>
      <name val="Helv"/>
      <family val="2"/>
    </font>
    <font>
      <sz val="11"/>
      <color rgb="FF000000"/>
      <name val="Arial"/>
      <family val="2"/>
    </font>
    <font>
      <sz val="11"/>
      <color rgb="FF000000"/>
      <name val="Calibri"/>
      <family val="2"/>
    </font>
    <font>
      <sz val="11"/>
      <color rgb="FF000000"/>
      <name val="Calibri"/>
      <family val="2"/>
    </font>
    <font>
      <b/>
      <sz val="11"/>
      <name val="等线"/>
      <family val="3"/>
      <charset val="134"/>
      <scheme val="minor"/>
    </font>
    <font>
      <b/>
      <u/>
      <sz val="11"/>
      <color rgb="FF0563C1"/>
      <name val="等线"/>
      <family val="3"/>
      <charset val="134"/>
      <scheme val="minor"/>
    </font>
    <font>
      <i/>
      <sz val="11"/>
      <color rgb="FF000000"/>
      <name val="等线"/>
      <family val="3"/>
      <charset val="134"/>
      <scheme val="minor"/>
    </font>
    <font>
      <i/>
      <sz val="11"/>
      <color rgb="FFFF0000"/>
      <name val="等线"/>
      <family val="3"/>
      <charset val="134"/>
      <scheme val="minor"/>
    </font>
    <font>
      <b/>
      <i/>
      <sz val="11"/>
      <color rgb="FF000000"/>
      <name val="等线"/>
      <family val="3"/>
      <charset val="134"/>
      <scheme val="minor"/>
    </font>
    <font>
      <sz val="11"/>
      <color rgb="FF0070C0"/>
      <name val="等线"/>
      <family val="3"/>
      <charset val="134"/>
      <scheme val="minor"/>
    </font>
    <font>
      <b/>
      <i/>
      <sz val="11"/>
      <color rgb="FFFFFFFF"/>
      <name val="等线"/>
      <family val="3"/>
      <charset val="134"/>
      <scheme val="minor"/>
    </font>
    <font>
      <sz val="11"/>
      <color rgb="FF000000"/>
      <name val="等线"/>
      <family val="3"/>
      <charset val="134"/>
    </font>
    <font>
      <b/>
      <u/>
      <sz val="11"/>
      <color rgb="FF0563C1"/>
      <name val="等线"/>
      <family val="3"/>
      <charset val="134"/>
    </font>
    <font>
      <b/>
      <sz val="11"/>
      <color rgb="FF0070C0"/>
      <name val="等线"/>
      <family val="3"/>
      <charset val="134"/>
    </font>
    <font>
      <b/>
      <sz val="11"/>
      <color rgb="FFFFFFFF"/>
      <name val="等线"/>
      <family val="3"/>
      <charset val="134"/>
    </font>
    <font>
      <b/>
      <sz val="11"/>
      <color rgb="FF000000"/>
      <name val="等线"/>
      <family val="3"/>
      <charset val="134"/>
    </font>
    <font>
      <i/>
      <sz val="11"/>
      <color rgb="FF000000"/>
      <name val="等线"/>
      <family val="3"/>
      <charset val="134"/>
    </font>
    <font>
      <i/>
      <sz val="11"/>
      <color rgb="FFFF0000"/>
      <name val="等线"/>
      <family val="3"/>
      <charset val="134"/>
    </font>
    <font>
      <sz val="11"/>
      <name val="等线"/>
      <family val="3"/>
      <charset val="134"/>
    </font>
    <font>
      <b/>
      <sz val="11"/>
      <color rgb="FF0070C0"/>
      <name val="等线"/>
      <family val="3"/>
      <charset val="134"/>
      <scheme val="minor"/>
    </font>
    <font>
      <b/>
      <sz val="11"/>
      <color rgb="FF000000"/>
      <name val="等线"/>
      <family val="3"/>
      <charset val="134"/>
      <scheme val="minor"/>
    </font>
    <font>
      <sz val="11"/>
      <color rgb="FF000000"/>
      <name val="等线"/>
      <family val="3"/>
      <charset val="134"/>
      <scheme val="minor"/>
    </font>
    <font>
      <b/>
      <i/>
      <sz val="11"/>
      <color rgb="FFFFFFFF"/>
      <name val="等线"/>
      <family val="3"/>
      <charset val="134"/>
    </font>
    <font>
      <b/>
      <sz val="11"/>
      <name val="等线"/>
      <family val="3"/>
      <charset val="134"/>
    </font>
  </fonts>
  <fills count="20">
    <fill>
      <patternFill patternType="none"/>
    </fill>
    <fill>
      <patternFill patternType="gray125"/>
    </fill>
    <fill>
      <patternFill patternType="solid">
        <fgColor rgb="FFFFFFFF"/>
        <bgColor rgb="FFFFFFFF"/>
      </patternFill>
    </fill>
    <fill>
      <patternFill patternType="solid">
        <fgColor rgb="FF548235"/>
        <bgColor rgb="FF548235"/>
      </patternFill>
    </fill>
    <fill>
      <patternFill patternType="solid">
        <fgColor rgb="FFD0CECE"/>
        <bgColor rgb="FFD0CECE"/>
      </patternFill>
    </fill>
    <fill>
      <patternFill patternType="solid">
        <fgColor rgb="FFE7E6E6"/>
        <bgColor rgb="FFE7E6E6"/>
      </patternFill>
    </fill>
    <fill>
      <patternFill patternType="solid">
        <fgColor rgb="FFFFF2CC"/>
        <bgColor rgb="FFFFF2CC"/>
      </patternFill>
    </fill>
    <fill>
      <patternFill patternType="solid">
        <fgColor theme="0"/>
        <bgColor rgb="FFFFFFFF"/>
      </patternFill>
    </fill>
    <fill>
      <patternFill patternType="solid">
        <fgColor theme="0"/>
        <bgColor indexed="64"/>
      </patternFill>
    </fill>
    <fill>
      <patternFill patternType="solid">
        <fgColor rgb="FFF6FCDA"/>
        <bgColor rgb="FFF6FCDA"/>
      </patternFill>
    </fill>
    <fill>
      <patternFill patternType="solid">
        <fgColor theme="5" tint="0.59999389629810485"/>
        <bgColor rgb="FFE7E6E6"/>
      </patternFill>
    </fill>
    <fill>
      <patternFill patternType="solid">
        <fgColor rgb="FFD9D9D9"/>
        <bgColor rgb="FFD9D9D9"/>
      </patternFill>
    </fill>
    <fill>
      <patternFill patternType="solid">
        <fgColor rgb="FFBFBFBF"/>
        <bgColor rgb="FFBFBFBF"/>
      </patternFill>
    </fill>
    <fill>
      <patternFill patternType="solid">
        <fgColor theme="0"/>
        <bgColor rgb="FFBFBFBF"/>
      </patternFill>
    </fill>
    <fill>
      <patternFill patternType="solid">
        <fgColor theme="0"/>
        <bgColor rgb="FFE7E6E6"/>
      </patternFill>
    </fill>
    <fill>
      <patternFill patternType="solid">
        <fgColor rgb="FFC00000"/>
        <bgColor rgb="FFC00000"/>
      </patternFill>
    </fill>
    <fill>
      <patternFill patternType="solid">
        <fgColor rgb="FFA9D08E"/>
        <bgColor rgb="FFA9D08E"/>
      </patternFill>
    </fill>
    <fill>
      <patternFill patternType="solid">
        <fgColor theme="0"/>
        <bgColor rgb="FFD9D9D9"/>
      </patternFill>
    </fill>
    <fill>
      <patternFill patternType="solid">
        <fgColor theme="0"/>
        <bgColor rgb="FFD0CECE"/>
      </patternFill>
    </fill>
    <fill>
      <patternFill patternType="solid">
        <fgColor theme="0"/>
        <bgColor rgb="FFF6FCDA"/>
      </patternFill>
    </fill>
  </fills>
  <borders count="137">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diagonal/>
    </border>
    <border>
      <left style="medium">
        <color rgb="FF000000"/>
      </left>
      <right style="thin">
        <color rgb="FF000000"/>
      </right>
      <top style="thin">
        <color rgb="FF000000"/>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auto="1"/>
      </left>
      <right/>
      <top style="medium">
        <color auto="1"/>
      </top>
      <bottom style="medium">
        <color auto="1"/>
      </bottom>
      <diagonal/>
    </border>
    <border>
      <left style="medium">
        <color rgb="FF000000"/>
      </left>
      <right style="medium">
        <color auto="1"/>
      </right>
      <top style="medium">
        <color auto="1"/>
      </top>
      <bottom style="medium">
        <color auto="1"/>
      </bottom>
      <diagonal/>
    </border>
    <border>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diagonal/>
    </border>
    <border>
      <left style="medium">
        <color auto="1"/>
      </left>
      <right style="medium">
        <color rgb="FF000000"/>
      </right>
      <top/>
      <bottom/>
      <diagonal/>
    </border>
    <border>
      <left style="medium">
        <color rgb="FF000000"/>
      </left>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style="thin">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thin">
        <color rgb="FF000000"/>
      </bottom>
      <diagonal/>
    </border>
    <border>
      <left/>
      <right style="thin">
        <color rgb="FF000000"/>
      </right>
      <top/>
      <bottom/>
      <diagonal/>
    </border>
    <border>
      <left style="medium">
        <color auto="1"/>
      </left>
      <right style="medium">
        <color rgb="FF000000"/>
      </right>
      <top style="thin">
        <color auto="1"/>
      </top>
      <bottom style="thin">
        <color auto="1"/>
      </bottom>
      <diagonal/>
    </border>
    <border>
      <left/>
      <right style="medium">
        <color rgb="FF000000"/>
      </right>
      <top style="thin">
        <color auto="1"/>
      </top>
      <bottom style="thin">
        <color auto="1"/>
      </bottom>
      <diagonal/>
    </border>
    <border>
      <left style="medium">
        <color rgb="FF000000"/>
      </left>
      <right style="thin">
        <color rgb="FF000000"/>
      </right>
      <top style="thin">
        <color auto="1"/>
      </top>
      <bottom style="thin">
        <color auto="1"/>
      </bottom>
      <diagonal/>
    </border>
    <border>
      <left style="medium">
        <color auto="1"/>
      </left>
      <right style="medium">
        <color rgb="FF000000"/>
      </right>
      <top/>
      <bottom style="medium">
        <color auto="1"/>
      </bottom>
      <diagonal/>
    </border>
    <border>
      <left style="medium">
        <color rgb="FF000000"/>
      </left>
      <right style="thin">
        <color rgb="FF000000"/>
      </right>
      <top style="medium">
        <color rgb="FF000000"/>
      </top>
      <bottom/>
      <diagonal/>
    </border>
    <border>
      <left style="medium">
        <color auto="1"/>
      </left>
      <right style="thin">
        <color rgb="FF000000"/>
      </right>
      <top style="medium">
        <color auto="1"/>
      </top>
      <bottom/>
      <diagonal/>
    </border>
    <border>
      <left/>
      <right style="medium">
        <color auto="1"/>
      </right>
      <top style="medium">
        <color auto="1"/>
      </top>
      <bottom/>
      <diagonal/>
    </border>
    <border>
      <left/>
      <right/>
      <top style="thin">
        <color auto="1"/>
      </top>
      <bottom style="thin">
        <color auto="1"/>
      </bottom>
      <diagonal/>
    </border>
    <border>
      <left style="medium">
        <color auto="1"/>
      </left>
      <right style="thin">
        <color rgb="FF000000"/>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rgb="FF000000"/>
      </right>
      <top/>
      <bottom style="medium">
        <color auto="1"/>
      </bottom>
      <diagonal/>
    </border>
    <border>
      <left/>
      <right style="medium">
        <color auto="1"/>
      </right>
      <top/>
      <bottom style="medium">
        <color auto="1"/>
      </bottom>
      <diagonal/>
    </border>
    <border>
      <left style="medium">
        <color auto="1"/>
      </left>
      <right style="medium">
        <color rgb="FF000000"/>
      </right>
      <top style="medium">
        <color auto="1"/>
      </top>
      <bottom style="medium">
        <color auto="1"/>
      </bottom>
      <diagonal/>
    </border>
    <border>
      <left style="medium">
        <color rgb="FF000000"/>
      </left>
      <right style="medium">
        <color rgb="FF000000"/>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rgb="FF000000"/>
      </left>
      <right style="medium">
        <color rgb="FF000000"/>
      </right>
      <top/>
      <bottom style="medium">
        <color auto="1"/>
      </bottom>
      <diagonal/>
    </border>
    <border>
      <left style="thin">
        <color rgb="FF000000"/>
      </left>
      <right style="medium">
        <color auto="1"/>
      </right>
      <top/>
      <bottom style="medium">
        <color auto="1"/>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auto="1"/>
      </left>
      <right style="medium">
        <color rgb="FF000000"/>
      </right>
      <top style="medium">
        <color auto="1"/>
      </top>
      <bottom/>
      <diagonal/>
    </border>
    <border>
      <left style="medium">
        <color rgb="FF000000"/>
      </left>
      <right style="medium">
        <color rgb="FF000000"/>
      </right>
      <top style="medium">
        <color auto="1"/>
      </top>
      <bottom/>
      <diagonal/>
    </border>
    <border>
      <left style="medium">
        <color rgb="FF000000"/>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auto="1"/>
      </left>
      <right style="medium">
        <color rgb="FF000000"/>
      </right>
      <top style="medium">
        <color auto="1"/>
      </top>
      <bottom style="medium">
        <color rgb="FF000000"/>
      </bottom>
      <diagonal/>
    </border>
    <border>
      <left style="medium">
        <color rgb="FF000000"/>
      </left>
      <right style="medium">
        <color rgb="FF000000"/>
      </right>
      <top style="medium">
        <color auto="1"/>
      </top>
      <bottom style="medium">
        <color rgb="FF000000"/>
      </bottom>
      <diagonal/>
    </border>
    <border>
      <left style="medium">
        <color auto="1"/>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thin">
        <color rgb="FF000000"/>
      </right>
      <top/>
      <bottom style="medium">
        <color rgb="FF000000"/>
      </bottom>
      <diagonal/>
    </border>
    <border>
      <left style="thin">
        <color auto="1"/>
      </left>
      <right style="thin">
        <color auto="1"/>
      </right>
      <top style="thin">
        <color auto="1"/>
      </top>
      <bottom style="thin">
        <color auto="1"/>
      </bottom>
      <diagonal/>
    </border>
    <border>
      <left style="medium">
        <color rgb="FF000000"/>
      </left>
      <right style="medium">
        <color auto="1"/>
      </right>
      <top style="medium">
        <color auto="1"/>
      </top>
      <bottom style="medium">
        <color rgb="FF000000"/>
      </bottom>
      <diagonal/>
    </border>
    <border>
      <left style="thin">
        <color rgb="FF000000"/>
      </left>
      <right style="medium">
        <color auto="1"/>
      </right>
      <top/>
      <bottom style="medium">
        <color rgb="FF000000"/>
      </bottom>
      <diagonal/>
    </border>
    <border>
      <left style="medium">
        <color rgb="FF000000"/>
      </left>
      <right/>
      <top style="medium">
        <color rgb="FF000000"/>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thin">
        <color auto="1"/>
      </top>
      <bottom style="thin">
        <color auto="1"/>
      </bottom>
      <diagonal/>
    </border>
    <border>
      <left style="medium">
        <color auto="1"/>
      </left>
      <right style="thin">
        <color rgb="FF000000"/>
      </right>
      <top style="medium">
        <color auto="1"/>
      </top>
      <bottom style="thin">
        <color rgb="FF000000"/>
      </bottom>
      <diagonal/>
    </border>
    <border>
      <left/>
      <right style="medium">
        <color rgb="FF000000"/>
      </right>
      <top style="medium">
        <color auto="1"/>
      </top>
      <bottom style="thin">
        <color rgb="FF000000"/>
      </bottom>
      <diagonal/>
    </border>
    <border>
      <left style="medium">
        <color rgb="FF000000"/>
      </left>
      <right style="thin">
        <color rgb="FF000000"/>
      </right>
      <top style="medium">
        <color auto="1"/>
      </top>
      <bottom style="thin">
        <color rgb="FF000000"/>
      </bottom>
      <diagonal/>
    </border>
    <border>
      <left/>
      <right style="medium">
        <color auto="1"/>
      </right>
      <top style="medium">
        <color auto="1"/>
      </top>
      <bottom style="thin">
        <color rgb="FF000000"/>
      </bottom>
      <diagonal/>
    </border>
    <border>
      <left style="medium">
        <color auto="1"/>
      </left>
      <right style="thin">
        <color rgb="FF000000"/>
      </right>
      <top/>
      <bottom style="thin">
        <color rgb="FF000000"/>
      </bottom>
      <diagonal/>
    </border>
    <border>
      <left/>
      <right style="medium">
        <color auto="1"/>
      </right>
      <top/>
      <bottom style="thin">
        <color rgb="FF000000"/>
      </bottom>
      <diagonal/>
    </border>
    <border>
      <left/>
      <right style="medium">
        <color auto="1"/>
      </right>
      <top/>
      <bottom style="medium">
        <color rgb="FF000000"/>
      </bottom>
      <diagonal/>
    </border>
    <border>
      <left/>
      <right style="medium">
        <color auto="1"/>
      </right>
      <top style="medium">
        <color rgb="FF000000"/>
      </top>
      <bottom style="thin">
        <color rgb="FF000000"/>
      </bottom>
      <diagonal/>
    </border>
    <border>
      <left style="medium">
        <color auto="1"/>
      </left>
      <right style="thin">
        <color rgb="FF000000"/>
      </right>
      <top/>
      <bottom/>
      <diagonal/>
    </border>
    <border>
      <left style="medium">
        <color auto="1"/>
      </left>
      <right style="thin">
        <color rgb="FF000000"/>
      </right>
      <top style="medium">
        <color rgb="FF000000"/>
      </top>
      <bottom style="thin">
        <color rgb="FF000000"/>
      </bottom>
      <diagonal/>
    </border>
    <border>
      <left/>
      <right/>
      <top style="medium">
        <color rgb="FF000000"/>
      </top>
      <bottom style="thin">
        <color rgb="FF000000"/>
      </bottom>
      <diagonal/>
    </border>
    <border>
      <left style="medium">
        <color auto="1"/>
      </left>
      <right style="thin">
        <color rgb="FF000000"/>
      </right>
      <top style="thin">
        <color rgb="FF000000"/>
      </top>
      <bottom style="medium">
        <color rgb="FF000000"/>
      </bottom>
      <diagonal/>
    </border>
    <border>
      <left style="medium">
        <color auto="1"/>
      </left>
      <right style="thin">
        <color rgb="FF000000"/>
      </right>
      <top style="medium">
        <color rgb="FF000000"/>
      </top>
      <bottom style="medium">
        <color auto="1"/>
      </bottom>
      <diagonal/>
    </border>
    <border>
      <left/>
      <right style="thin">
        <color rgb="FF000000"/>
      </right>
      <top/>
      <bottom style="medium">
        <color auto="1"/>
      </bottom>
      <diagonal/>
    </border>
    <border>
      <left style="medium">
        <color rgb="FF000000"/>
      </left>
      <right style="thin">
        <color rgb="FF000000"/>
      </right>
      <top/>
      <bottom style="medium">
        <color auto="1"/>
      </bottom>
      <diagonal/>
    </border>
    <border>
      <left style="medium">
        <color rgb="FF000000"/>
      </left>
      <right style="thin">
        <color rgb="FF000000"/>
      </right>
      <top style="medium">
        <color rgb="FF000000"/>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bottom style="thin">
        <color auto="1"/>
      </bottom>
      <diagonal/>
    </border>
    <border>
      <left style="medium">
        <color indexed="64"/>
      </left>
      <right/>
      <top/>
      <bottom style="medium">
        <color indexed="64"/>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auto="1"/>
      </left>
      <right style="medium">
        <color auto="1"/>
      </right>
      <top style="medium">
        <color auto="1"/>
      </top>
      <bottom style="thin">
        <color auto="1"/>
      </bottom>
      <diagonal/>
    </border>
    <border>
      <left style="medium">
        <color auto="1"/>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medium">
        <color auto="1"/>
      </right>
      <top style="medium">
        <color rgb="FF000000"/>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style="medium">
        <color indexed="64"/>
      </left>
      <right/>
      <top style="thin">
        <color auto="1"/>
      </top>
      <bottom style="thin">
        <color auto="1"/>
      </bottom>
      <diagonal/>
    </border>
    <border>
      <left style="medium">
        <color auto="1"/>
      </left>
      <right/>
      <top style="thin">
        <color auto="1"/>
      </top>
      <bottom style="medium">
        <color auto="1"/>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medium">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medium">
        <color rgb="FF000000"/>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rgb="FF000000"/>
      </right>
      <top style="medium">
        <color indexed="64"/>
      </top>
      <bottom style="thin">
        <color rgb="FF000000"/>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medium">
        <color auto="1"/>
      </right>
      <top/>
      <bottom/>
      <diagonal/>
    </border>
    <border>
      <left/>
      <right style="thin">
        <color indexed="64"/>
      </right>
      <top style="thin">
        <color indexed="64"/>
      </top>
      <bottom style="thin">
        <color indexed="64"/>
      </bottom>
      <diagonal/>
    </border>
  </borders>
  <cellStyleXfs count="15">
    <xf numFmtId="0" fontId="0" fillId="0" borderId="0"/>
    <xf numFmtId="43" fontId="14" fillId="0" borderId="0" applyFont="0" applyFill="0" applyBorder="0" applyAlignment="0" applyProtection="0">
      <alignment vertical="center"/>
    </xf>
    <xf numFmtId="0" fontId="31" fillId="0" borderId="0" applyNumberFormat="0" applyFill="0" applyBorder="0" applyAlignment="0" applyProtection="0"/>
    <xf numFmtId="176" fontId="32" fillId="0" borderId="0" applyFont="0" applyFill="0" applyBorder="0" applyAlignment="0" applyProtection="0"/>
    <xf numFmtId="0" fontId="32" fillId="0" borderId="0"/>
    <xf numFmtId="0" fontId="31" fillId="0" borderId="0" applyNumberFormat="0" applyFill="0" applyBorder="0" applyAlignment="0" applyProtection="0"/>
    <xf numFmtId="0" fontId="33" fillId="0" borderId="0" applyNumberFormat="0" applyBorder="0" applyProtection="0"/>
    <xf numFmtId="0" fontId="36" fillId="0" borderId="0" applyNumberFormat="0" applyBorder="0" applyProtection="0"/>
    <xf numFmtId="0" fontId="32" fillId="0" borderId="0"/>
    <xf numFmtId="0" fontId="34" fillId="0" borderId="0"/>
    <xf numFmtId="177" fontId="36" fillId="0" borderId="0" applyFont="0" applyFill="0" applyBorder="0" applyAlignment="0" applyProtection="0"/>
    <xf numFmtId="9" fontId="36" fillId="0" borderId="0" applyFont="0" applyFill="0" applyBorder="0" applyAlignment="0" applyProtection="0"/>
    <xf numFmtId="0" fontId="32" fillId="0" borderId="0"/>
    <xf numFmtId="0" fontId="21" fillId="0" borderId="0"/>
    <xf numFmtId="9" fontId="37" fillId="0" borderId="0" applyFont="0" applyFill="0" applyBorder="0" applyAlignment="0" applyProtection="0">
      <alignment vertical="center"/>
    </xf>
  </cellStyleXfs>
  <cellXfs count="512">
    <xf numFmtId="0" fontId="0" fillId="0" borderId="0" xfId="0"/>
    <xf numFmtId="0" fontId="1" fillId="2" borderId="0" xfId="0" applyFont="1" applyFill="1" applyAlignment="1">
      <alignment horizontal="left" vertical="center"/>
    </xf>
    <xf numFmtId="0" fontId="1" fillId="0" borderId="0" xfId="0" applyFont="1" applyAlignment="1">
      <alignment horizontal="left" vertical="center"/>
    </xf>
    <xf numFmtId="0" fontId="2" fillId="2" borderId="0" xfId="2" applyFont="1" applyFill="1" applyAlignment="1">
      <alignment horizontal="left" vertical="center"/>
    </xf>
    <xf numFmtId="0" fontId="3" fillId="2" borderId="0" xfId="0" applyFont="1" applyFill="1" applyAlignment="1">
      <alignment vertical="center"/>
    </xf>
    <xf numFmtId="0" fontId="5" fillId="4" borderId="3" xfId="0" applyFont="1" applyFill="1" applyBorder="1" applyAlignment="1">
      <alignment horizontal="left" vertical="center"/>
    </xf>
    <xf numFmtId="0" fontId="5" fillId="4" borderId="5" xfId="0" applyFont="1" applyFill="1" applyBorder="1" applyAlignment="1">
      <alignment horizontal="left" vertical="center"/>
    </xf>
    <xf numFmtId="0" fontId="5" fillId="2" borderId="0" xfId="0" applyFont="1" applyFill="1" applyAlignment="1">
      <alignment horizontal="left" vertical="center"/>
    </xf>
    <xf numFmtId="0" fontId="1" fillId="7" borderId="0" xfId="0" applyFont="1" applyFill="1" applyAlignment="1">
      <alignment horizontal="left" vertical="center"/>
    </xf>
    <xf numFmtId="0" fontId="1" fillId="8" borderId="0" xfId="0" applyFont="1" applyFill="1" applyAlignment="1">
      <alignment vertical="center"/>
    </xf>
    <xf numFmtId="0" fontId="1" fillId="8" borderId="0" xfId="0" applyFont="1" applyFill="1" applyAlignment="1">
      <alignment horizontal="left" vertical="center"/>
    </xf>
    <xf numFmtId="0" fontId="7" fillId="0" borderId="0" xfId="0" applyFont="1" applyAlignment="1">
      <alignment horizontal="left" vertical="center"/>
    </xf>
    <xf numFmtId="0" fontId="1" fillId="2" borderId="0" xfId="0" applyFont="1" applyFill="1" applyAlignment="1">
      <alignment vertical="center"/>
    </xf>
    <xf numFmtId="0" fontId="1" fillId="7" borderId="0" xfId="0" applyFont="1" applyFill="1" applyAlignment="1">
      <alignment vertical="center"/>
    </xf>
    <xf numFmtId="0" fontId="1" fillId="0" borderId="0" xfId="0" applyFont="1" applyAlignment="1">
      <alignment vertical="center"/>
    </xf>
    <xf numFmtId="0" fontId="5" fillId="8" borderId="0" xfId="0" applyFont="1" applyFill="1" applyAlignment="1">
      <alignment horizontal="left" vertical="center"/>
    </xf>
    <xf numFmtId="0" fontId="7" fillId="8" borderId="0" xfId="0" applyFont="1" applyFill="1" applyAlignment="1">
      <alignment horizontal="left" vertical="center"/>
    </xf>
    <xf numFmtId="0" fontId="15" fillId="2" borderId="0" xfId="0" applyFont="1" applyFill="1" applyAlignment="1">
      <alignment horizontal="left"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5" fillId="4" borderId="62" xfId="0" applyFont="1" applyFill="1" applyBorder="1" applyAlignment="1">
      <alignment horizontal="left" vertical="center"/>
    </xf>
    <xf numFmtId="0" fontId="5" fillId="4" borderId="73" xfId="0" applyFont="1" applyFill="1" applyBorder="1" applyAlignment="1">
      <alignment horizontal="left" vertical="center"/>
    </xf>
    <xf numFmtId="0" fontId="5" fillId="0" borderId="0" xfId="0" applyFont="1" applyAlignment="1">
      <alignment horizontal="left" vertical="center"/>
    </xf>
    <xf numFmtId="0" fontId="1" fillId="9" borderId="32" xfId="0" applyFont="1" applyFill="1" applyBorder="1" applyAlignment="1">
      <alignment horizontal="left" vertical="center"/>
    </xf>
    <xf numFmtId="0" fontId="1" fillId="9" borderId="33" xfId="0" applyFont="1" applyFill="1" applyBorder="1" applyAlignment="1">
      <alignment horizontal="left" vertical="center"/>
    </xf>
    <xf numFmtId="0" fontId="1" fillId="9" borderId="34" xfId="0" applyFont="1" applyFill="1" applyBorder="1" applyAlignment="1">
      <alignment horizontal="left" vertical="center"/>
    </xf>
    <xf numFmtId="0" fontId="1" fillId="9" borderId="35" xfId="0" applyFont="1" applyFill="1" applyBorder="1" applyAlignment="1">
      <alignment horizontal="left" vertical="center"/>
    </xf>
    <xf numFmtId="0" fontId="1" fillId="9" borderId="0" xfId="0" applyFont="1" applyFill="1" applyAlignment="1">
      <alignment horizontal="left" vertical="center"/>
    </xf>
    <xf numFmtId="0" fontId="1" fillId="9" borderId="47" xfId="0" applyFont="1" applyFill="1" applyBorder="1" applyAlignment="1">
      <alignment horizontal="left" vertical="center"/>
    </xf>
    <xf numFmtId="0" fontId="1" fillId="9" borderId="36" xfId="0" applyFont="1" applyFill="1" applyBorder="1" applyAlignment="1">
      <alignment horizontal="left" vertical="center"/>
    </xf>
    <xf numFmtId="0" fontId="1" fillId="9" borderId="37" xfId="0" applyFont="1" applyFill="1" applyBorder="1" applyAlignment="1">
      <alignment horizontal="left" vertical="center"/>
    </xf>
    <xf numFmtId="0" fontId="1" fillId="9" borderId="38" xfId="0" applyFont="1" applyFill="1" applyBorder="1" applyAlignment="1">
      <alignment horizontal="left" vertical="center"/>
    </xf>
    <xf numFmtId="0" fontId="4" fillId="3" borderId="76" xfId="0" applyFont="1" applyFill="1" applyBorder="1" applyAlignment="1">
      <alignment horizontal="center" vertical="center"/>
    </xf>
    <xf numFmtId="0" fontId="4" fillId="3" borderId="77" xfId="0" applyFont="1" applyFill="1" applyBorder="1" applyAlignment="1">
      <alignment horizontal="center" vertical="center"/>
    </xf>
    <xf numFmtId="0" fontId="1" fillId="5" borderId="42" xfId="0" applyFont="1" applyFill="1" applyBorder="1" applyAlignment="1">
      <alignment horizontal="left" vertical="center" wrapText="1"/>
    </xf>
    <xf numFmtId="0" fontId="1" fillId="2" borderId="41" xfId="0" applyFont="1" applyFill="1" applyBorder="1" applyAlignment="1">
      <alignment horizontal="left" vertical="center"/>
    </xf>
    <xf numFmtId="0" fontId="1" fillId="5" borderId="67" xfId="0" applyFont="1" applyFill="1" applyBorder="1" applyAlignment="1">
      <alignment horizontal="left" vertical="center" wrapText="1"/>
    </xf>
    <xf numFmtId="0" fontId="1" fillId="5" borderId="78" xfId="0" applyFont="1" applyFill="1" applyBorder="1" applyAlignment="1">
      <alignment horizontal="left" vertical="center" wrapText="1"/>
    </xf>
    <xf numFmtId="0" fontId="1" fillId="2" borderId="78" xfId="0" applyFont="1" applyFill="1" applyBorder="1" applyAlignment="1">
      <alignment horizontal="left" vertical="center"/>
    </xf>
    <xf numFmtId="0" fontId="5" fillId="5" borderId="76" xfId="0" applyFont="1" applyFill="1" applyBorder="1" applyAlignment="1">
      <alignment horizontal="left" vertical="center" wrapText="1"/>
    </xf>
    <xf numFmtId="0" fontId="1" fillId="2" borderId="10" xfId="0" applyFont="1" applyFill="1" applyBorder="1" applyAlignment="1">
      <alignment horizontal="left" vertical="center"/>
    </xf>
    <xf numFmtId="0" fontId="1" fillId="5" borderId="30" xfId="0" applyFont="1" applyFill="1" applyBorder="1" applyAlignment="1">
      <alignment horizontal="left" vertical="center" wrapText="1"/>
    </xf>
    <xf numFmtId="0" fontId="1" fillId="2" borderId="79" xfId="0" applyFont="1" applyFill="1" applyBorder="1" applyAlignment="1">
      <alignment horizontal="left" vertical="center"/>
    </xf>
    <xf numFmtId="0" fontId="1" fillId="2" borderId="0" xfId="0" applyFont="1" applyFill="1" applyAlignment="1">
      <alignment horizontal="left" vertical="center" wrapText="1" indent="1"/>
    </xf>
    <xf numFmtId="0" fontId="4" fillId="3" borderId="1" xfId="0" applyFont="1" applyFill="1" applyBorder="1" applyAlignment="1">
      <alignment horizontal="center" vertical="center"/>
    </xf>
    <xf numFmtId="0" fontId="6" fillId="2" borderId="0" xfId="0" applyFont="1" applyFill="1" applyAlignment="1">
      <alignment horizontal="left" vertical="center"/>
    </xf>
    <xf numFmtId="0" fontId="15" fillId="8" borderId="0" xfId="0" applyFont="1" applyFill="1" applyAlignment="1">
      <alignment horizontal="left" vertical="center"/>
    </xf>
    <xf numFmtId="0" fontId="1" fillId="8" borderId="0" xfId="0" applyFont="1" applyFill="1" applyAlignment="1">
      <alignment horizontal="center" vertical="center"/>
    </xf>
    <xf numFmtId="179" fontId="1" fillId="8" borderId="0" xfId="0" applyNumberFormat="1" applyFont="1" applyFill="1" applyAlignment="1">
      <alignment horizontal="left" vertical="center"/>
    </xf>
    <xf numFmtId="0" fontId="1" fillId="8" borderId="0" xfId="0" applyFont="1" applyFill="1" applyAlignment="1">
      <alignment horizontal="right" vertical="center"/>
    </xf>
    <xf numFmtId="179" fontId="1" fillId="8" borderId="0" xfId="0" applyNumberFormat="1" applyFont="1" applyFill="1" applyAlignment="1">
      <alignment horizontal="right" vertical="center"/>
    </xf>
    <xf numFmtId="0" fontId="2" fillId="2" borderId="0" xfId="2" applyFont="1" applyFill="1" applyAlignment="1">
      <alignment vertical="center"/>
    </xf>
    <xf numFmtId="0" fontId="3" fillId="2" borderId="0" xfId="0" applyFont="1" applyFill="1" applyAlignment="1">
      <alignment horizontal="left" vertical="center"/>
    </xf>
    <xf numFmtId="0" fontId="1" fillId="2" borderId="0" xfId="0" applyFont="1" applyFill="1" applyAlignment="1">
      <alignment horizontal="center" vertical="center"/>
    </xf>
    <xf numFmtId="179" fontId="1" fillId="2" borderId="0" xfId="0" applyNumberFormat="1" applyFont="1" applyFill="1" applyAlignment="1">
      <alignment vertical="center"/>
    </xf>
    <xf numFmtId="179" fontId="4" fillId="3" borderId="1" xfId="0" applyNumberFormat="1" applyFont="1" applyFill="1" applyBorder="1" applyAlignment="1">
      <alignment horizontal="center" vertical="center"/>
    </xf>
    <xf numFmtId="179" fontId="1" fillId="0" borderId="2" xfId="0" applyNumberFormat="1" applyFont="1" applyBorder="1" applyAlignment="1">
      <alignment horizontal="center" vertical="center" wrapText="1"/>
    </xf>
    <xf numFmtId="0" fontId="1" fillId="9" borderId="68" xfId="0" applyFont="1" applyFill="1" applyBorder="1" applyAlignment="1">
      <alignment vertical="center"/>
    </xf>
    <xf numFmtId="0" fontId="1" fillId="9" borderId="69" xfId="0" applyFont="1" applyFill="1" applyBorder="1" applyAlignment="1">
      <alignment horizontal="left" vertical="center"/>
    </xf>
    <xf numFmtId="0" fontId="1" fillId="9" borderId="69" xfId="0" applyFont="1" applyFill="1" applyBorder="1" applyAlignment="1">
      <alignment horizontal="center" vertical="center"/>
    </xf>
    <xf numFmtId="0" fontId="1" fillId="9" borderId="69" xfId="0" applyFont="1" applyFill="1" applyBorder="1" applyAlignment="1">
      <alignment vertical="center"/>
    </xf>
    <xf numFmtId="179" fontId="1" fillId="9" borderId="69" xfId="0" applyNumberFormat="1" applyFont="1" applyFill="1" applyBorder="1" applyAlignment="1">
      <alignment vertical="center"/>
    </xf>
    <xf numFmtId="43" fontId="5" fillId="2" borderId="0" xfId="1" applyFont="1" applyFill="1" applyAlignment="1">
      <alignment vertical="center"/>
    </xf>
    <xf numFmtId="0" fontId="5" fillId="12" borderId="83" xfId="0" applyFont="1" applyFill="1" applyBorder="1" applyAlignment="1">
      <alignment horizontal="center" vertical="center" wrapText="1"/>
    </xf>
    <xf numFmtId="0" fontId="5" fillId="12" borderId="45" xfId="0" applyFont="1" applyFill="1" applyBorder="1" applyAlignment="1">
      <alignment horizontal="center" vertical="center" wrapText="1"/>
    </xf>
    <xf numFmtId="0" fontId="5" fillId="12" borderId="31" xfId="0" applyFont="1" applyFill="1" applyBorder="1" applyAlignment="1">
      <alignment horizontal="center" vertical="center" wrapText="1"/>
    </xf>
    <xf numFmtId="179" fontId="5" fillId="12" borderId="85" xfId="0" applyNumberFormat="1" applyFont="1" applyFill="1" applyBorder="1" applyAlignment="1">
      <alignment horizontal="center" vertical="center" wrapText="1"/>
    </xf>
    <xf numFmtId="0" fontId="1" fillId="2" borderId="0" xfId="0" applyFont="1" applyFill="1" applyAlignment="1">
      <alignment horizontal="right" vertical="center"/>
    </xf>
    <xf numFmtId="179" fontId="1" fillId="2" borderId="0" xfId="0" applyNumberFormat="1" applyFont="1" applyFill="1" applyAlignment="1">
      <alignment horizontal="right" vertical="center"/>
    </xf>
    <xf numFmtId="0" fontId="1" fillId="9" borderId="16" xfId="0" applyFont="1" applyFill="1" applyBorder="1" applyAlignment="1">
      <alignment vertical="center"/>
    </xf>
    <xf numFmtId="179" fontId="1" fillId="8" borderId="0" xfId="0" applyNumberFormat="1" applyFont="1" applyFill="1" applyAlignment="1">
      <alignment vertical="center"/>
    </xf>
    <xf numFmtId="0" fontId="5" fillId="12" borderId="85" xfId="0" applyFont="1" applyFill="1" applyBorder="1" applyAlignment="1">
      <alignment horizontal="center" vertical="center" wrapText="1"/>
    </xf>
    <xf numFmtId="0" fontId="5" fillId="12" borderId="80" xfId="0" applyFont="1" applyFill="1" applyBorder="1" applyAlignment="1">
      <alignment horizontal="center" vertical="center" wrapText="1"/>
    </xf>
    <xf numFmtId="179" fontId="5" fillId="12" borderId="80" xfId="0" applyNumberFormat="1" applyFont="1" applyFill="1" applyBorder="1" applyAlignment="1">
      <alignment horizontal="center" vertical="center" wrapText="1"/>
    </xf>
    <xf numFmtId="0" fontId="5" fillId="11" borderId="42" xfId="0" applyFont="1" applyFill="1" applyBorder="1" applyAlignment="1">
      <alignment vertical="center" wrapText="1"/>
    </xf>
    <xf numFmtId="0" fontId="6" fillId="11" borderId="13" xfId="0" applyFont="1" applyFill="1" applyBorder="1" applyAlignment="1">
      <alignment horizontal="center" vertical="center" wrapText="1"/>
    </xf>
    <xf numFmtId="0" fontId="6" fillId="11" borderId="78" xfId="0" applyFont="1" applyFill="1" applyBorder="1" applyAlignment="1">
      <alignment horizontal="center" vertical="center" wrapText="1"/>
    </xf>
    <xf numFmtId="0" fontId="5" fillId="11" borderId="42" xfId="0" applyFont="1" applyFill="1" applyBorder="1" applyAlignment="1">
      <alignment horizontal="center" vertical="center" wrapText="1"/>
    </xf>
    <xf numFmtId="0" fontId="5" fillId="11" borderId="30" xfId="0" applyFont="1" applyFill="1" applyBorder="1" applyAlignment="1">
      <alignment horizontal="center" vertical="center" wrapText="1"/>
    </xf>
    <xf numFmtId="0" fontId="5" fillId="8" borderId="0" xfId="0" applyFont="1" applyFill="1" applyAlignment="1">
      <alignment horizontal="center" vertical="center" wrapText="1"/>
    </xf>
    <xf numFmtId="0" fontId="1" fillId="8" borderId="0" xfId="0" applyFont="1" applyFill="1" applyAlignment="1">
      <alignment horizontal="center" vertical="center" wrapText="1"/>
    </xf>
    <xf numFmtId="0" fontId="9" fillId="3" borderId="76" xfId="0" applyFont="1" applyFill="1" applyBorder="1" applyAlignment="1">
      <alignment horizontal="center" vertical="center"/>
    </xf>
    <xf numFmtId="0" fontId="1" fillId="2" borderId="0" xfId="0" applyFont="1" applyFill="1" applyAlignment="1">
      <alignment horizontal="left" vertical="center" wrapText="1"/>
    </xf>
    <xf numFmtId="0" fontId="5" fillId="11" borderId="17" xfId="0" applyFont="1" applyFill="1" applyBorder="1" applyAlignment="1">
      <alignment horizontal="left" vertical="center"/>
    </xf>
    <xf numFmtId="0" fontId="4" fillId="15" borderId="89" xfId="0" applyFont="1" applyFill="1" applyBorder="1" applyAlignment="1">
      <alignment horizontal="center" vertical="center"/>
    </xf>
    <xf numFmtId="0" fontId="4" fillId="15" borderId="10" xfId="0" applyFont="1" applyFill="1" applyBorder="1" applyAlignment="1">
      <alignment horizontal="center" vertical="center"/>
    </xf>
    <xf numFmtId="0" fontId="5" fillId="2" borderId="0" xfId="0" applyFont="1" applyFill="1" applyAlignment="1">
      <alignment horizontal="center" vertical="center"/>
    </xf>
    <xf numFmtId="0" fontId="24" fillId="11" borderId="0" xfId="0" applyFont="1" applyFill="1" applyAlignment="1">
      <alignment horizontal="left" vertical="center"/>
    </xf>
    <xf numFmtId="0" fontId="5" fillId="11" borderId="40" xfId="0" applyFont="1" applyFill="1" applyBorder="1" applyAlignment="1">
      <alignment horizontal="center" vertical="center"/>
    </xf>
    <xf numFmtId="0" fontId="1" fillId="0" borderId="0" xfId="0" applyFont="1" applyAlignment="1">
      <alignment vertical="center" wrapText="1"/>
    </xf>
    <xf numFmtId="0" fontId="5" fillId="0" borderId="40" xfId="0" applyFont="1" applyBorder="1" applyAlignment="1">
      <alignment horizontal="center" vertical="center"/>
    </xf>
    <xf numFmtId="0" fontId="1" fillId="0" borderId="40" xfId="0" applyFont="1" applyBorder="1" applyAlignment="1">
      <alignment vertical="center"/>
    </xf>
    <xf numFmtId="0" fontId="24" fillId="11" borderId="0" xfId="0" applyFont="1" applyFill="1" applyAlignment="1">
      <alignment vertical="center" wrapText="1"/>
    </xf>
    <xf numFmtId="0" fontId="1" fillId="11" borderId="0" xfId="0" applyFont="1" applyFill="1" applyAlignment="1">
      <alignment vertical="center"/>
    </xf>
    <xf numFmtId="0" fontId="1" fillId="2" borderId="0" xfId="0" applyFont="1" applyFill="1" applyAlignment="1">
      <alignment vertical="center" wrapText="1"/>
    </xf>
    <xf numFmtId="0" fontId="24" fillId="11" borderId="4" xfId="0" applyFont="1" applyFill="1" applyBorder="1" applyAlignment="1">
      <alignment vertical="center"/>
    </xf>
    <xf numFmtId="0" fontId="5" fillId="11" borderId="10" xfId="0" applyFont="1" applyFill="1" applyBorder="1" applyAlignment="1">
      <alignment horizontal="center" vertical="center"/>
    </xf>
    <xf numFmtId="0" fontId="1" fillId="0" borderId="6" xfId="0" applyFont="1" applyBorder="1" applyAlignment="1">
      <alignment vertical="center"/>
    </xf>
    <xf numFmtId="0" fontId="5" fillId="0" borderId="45" xfId="0" applyFont="1" applyBorder="1" applyAlignment="1">
      <alignment horizontal="center" vertical="center"/>
    </xf>
    <xf numFmtId="0" fontId="5" fillId="11" borderId="0" xfId="0" applyFont="1" applyFill="1" applyAlignment="1">
      <alignment horizontal="left" vertical="center"/>
    </xf>
    <xf numFmtId="0" fontId="5" fillId="11" borderId="0" xfId="0" applyFont="1" applyFill="1" applyAlignment="1">
      <alignment vertical="center"/>
    </xf>
    <xf numFmtId="0" fontId="24" fillId="11" borderId="4" xfId="0" applyFont="1" applyFill="1" applyBorder="1" applyAlignment="1">
      <alignment horizontal="left" vertical="center"/>
    </xf>
    <xf numFmtId="0" fontId="24" fillId="11" borderId="4" xfId="0" applyFont="1" applyFill="1" applyBorder="1" applyAlignment="1">
      <alignment horizontal="left" vertical="center" wrapText="1"/>
    </xf>
    <xf numFmtId="0" fontId="24" fillId="11" borderId="0" xfId="0" applyFont="1" applyFill="1" applyAlignment="1">
      <alignment vertical="center"/>
    </xf>
    <xf numFmtId="0" fontId="25" fillId="0" borderId="0" xfId="0" applyFont="1" applyAlignment="1">
      <alignment horizontal="left" vertical="center"/>
    </xf>
    <xf numFmtId="0" fontId="5" fillId="0" borderId="78" xfId="0" applyFont="1" applyBorder="1" applyAlignment="1">
      <alignment horizontal="center" vertical="center"/>
    </xf>
    <xf numFmtId="0" fontId="1" fillId="0" borderId="6" xfId="0" applyFont="1" applyBorder="1" applyAlignment="1">
      <alignment horizontal="left" vertical="center"/>
    </xf>
    <xf numFmtId="0" fontId="5" fillId="2" borderId="0" xfId="0" applyFont="1" applyFill="1" applyAlignment="1">
      <alignment vertical="center" wrapText="1"/>
    </xf>
    <xf numFmtId="0" fontId="1" fillId="2" borderId="0" xfId="0" applyFont="1" applyFill="1" applyAlignment="1">
      <alignment horizontal="right" vertical="center" wrapText="1"/>
    </xf>
    <xf numFmtId="0" fontId="5" fillId="2" borderId="0" xfId="0" applyFont="1" applyFill="1" applyAlignment="1">
      <alignment vertical="center"/>
    </xf>
    <xf numFmtId="0" fontId="26" fillId="2" borderId="0" xfId="0" applyFont="1" applyFill="1" applyAlignment="1">
      <alignment vertical="center"/>
    </xf>
    <xf numFmtId="0" fontId="16" fillId="2" borderId="0" xfId="0" applyFont="1" applyFill="1" applyAlignment="1">
      <alignment vertical="center"/>
    </xf>
    <xf numFmtId="0" fontId="10" fillId="2" borderId="0" xfId="0" applyFont="1" applyFill="1" applyAlignment="1">
      <alignment vertical="center"/>
    </xf>
    <xf numFmtId="0" fontId="27" fillId="2" borderId="0" xfId="2" applyFont="1" applyFill="1" applyAlignment="1">
      <alignment vertical="center"/>
    </xf>
    <xf numFmtId="0" fontId="28" fillId="2" borderId="0" xfId="2" applyFont="1" applyFill="1" applyAlignment="1">
      <alignment vertical="center"/>
    </xf>
    <xf numFmtId="0" fontId="26" fillId="0" borderId="0" xfId="0" applyFont="1" applyAlignment="1">
      <alignment vertical="center"/>
    </xf>
    <xf numFmtId="0" fontId="29" fillId="2" borderId="0" xfId="2" applyFont="1" applyFill="1" applyAlignment="1">
      <alignment vertical="center"/>
    </xf>
    <xf numFmtId="0" fontId="28" fillId="0" borderId="0" xfId="2" applyFont="1" applyAlignment="1">
      <alignment vertical="center"/>
    </xf>
    <xf numFmtId="0" fontId="16" fillId="0" borderId="0" xfId="0" applyFont="1" applyAlignment="1">
      <alignment vertical="center"/>
    </xf>
    <xf numFmtId="0" fontId="30" fillId="2" borderId="0" xfId="2" applyFont="1" applyFill="1" applyAlignment="1">
      <alignment vertical="center"/>
    </xf>
    <xf numFmtId="0" fontId="5" fillId="0" borderId="0" xfId="0" applyFont="1" applyAlignment="1">
      <alignment vertical="center"/>
    </xf>
    <xf numFmtId="0" fontId="4" fillId="3" borderId="76"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0" borderId="23" xfId="0" applyFont="1" applyBorder="1" applyAlignment="1">
      <alignment horizontal="center" vertical="center" wrapText="1"/>
    </xf>
    <xf numFmtId="0" fontId="5" fillId="0" borderId="45" xfId="0" applyFont="1" applyBorder="1" applyAlignment="1">
      <alignment horizontal="center" vertical="center" wrapText="1"/>
    </xf>
    <xf numFmtId="0" fontId="5" fillId="16" borderId="2" xfId="0" applyFont="1" applyFill="1" applyBorder="1" applyAlignment="1">
      <alignment horizontal="center" vertical="center"/>
    </xf>
    <xf numFmtId="0" fontId="1" fillId="6" borderId="2" xfId="0" applyFont="1" applyFill="1" applyBorder="1" applyAlignment="1">
      <alignment horizontal="left" vertical="center"/>
    </xf>
    <xf numFmtId="0" fontId="16" fillId="2" borderId="0" xfId="0" applyFont="1" applyFill="1" applyAlignment="1">
      <alignment horizontal="center" vertical="center" wrapText="1"/>
    </xf>
    <xf numFmtId="0" fontId="5" fillId="12" borderId="44" xfId="0" applyFont="1" applyFill="1" applyBorder="1" applyAlignment="1">
      <alignment horizontal="center" vertical="center" wrapText="1"/>
    </xf>
    <xf numFmtId="179" fontId="5" fillId="12" borderId="88" xfId="0" applyNumberFormat="1" applyFont="1" applyFill="1" applyBorder="1" applyAlignment="1">
      <alignment horizontal="center" vertical="center" wrapText="1"/>
    </xf>
    <xf numFmtId="0" fontId="5" fillId="12" borderId="84" xfId="0" applyFont="1" applyFill="1" applyBorder="1" applyAlignment="1">
      <alignment horizontal="center" vertical="center" wrapText="1"/>
    </xf>
    <xf numFmtId="0" fontId="5" fillId="12" borderId="2"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0" xfId="0" applyFont="1" applyFill="1" applyAlignment="1">
      <alignment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4" fillId="3" borderId="2" xfId="0" applyFont="1" applyFill="1" applyBorder="1" applyAlignment="1">
      <alignment horizontal="center" vertical="center"/>
    </xf>
    <xf numFmtId="0" fontId="10" fillId="2" borderId="0" xfId="0" applyFont="1" applyFill="1" applyAlignment="1">
      <alignment vertical="center" wrapText="1"/>
    </xf>
    <xf numFmtId="43" fontId="1" fillId="2" borderId="0" xfId="0" applyNumberFormat="1" applyFont="1" applyFill="1" applyAlignment="1">
      <alignment horizontal="left" vertical="center"/>
    </xf>
    <xf numFmtId="0" fontId="17" fillId="7" borderId="0" xfId="0" applyFont="1" applyFill="1" applyAlignment="1">
      <alignment horizontal="left" vertical="center"/>
    </xf>
    <xf numFmtId="0" fontId="11" fillId="2" borderId="0" xfId="0" applyFont="1" applyFill="1" applyAlignment="1">
      <alignment vertical="center"/>
    </xf>
    <xf numFmtId="0" fontId="39" fillId="2" borderId="0" xfId="2" applyFont="1" applyFill="1" applyAlignment="1">
      <alignment horizontal="left" vertical="center"/>
    </xf>
    <xf numFmtId="0" fontId="12" fillId="2" borderId="0" xfId="0" applyFont="1" applyFill="1" applyAlignment="1">
      <alignment vertical="center"/>
    </xf>
    <xf numFmtId="0" fontId="11" fillId="7" borderId="0" xfId="0" applyFont="1" applyFill="1" applyAlignment="1">
      <alignment vertical="center"/>
    </xf>
    <xf numFmtId="0" fontId="11" fillId="8" borderId="0" xfId="0" applyFont="1" applyFill="1" applyAlignment="1">
      <alignment vertical="center"/>
    </xf>
    <xf numFmtId="0" fontId="13" fillId="8" borderId="0" xfId="0" applyFont="1" applyFill="1" applyAlignment="1">
      <alignment horizontal="left" vertical="center"/>
    </xf>
    <xf numFmtId="0" fontId="41" fillId="8" borderId="0" xfId="0" applyFont="1" applyFill="1" applyAlignment="1">
      <alignment horizontal="left" vertical="center"/>
    </xf>
    <xf numFmtId="0" fontId="42" fillId="2" borderId="0" xfId="0" applyFont="1" applyFill="1" applyAlignment="1">
      <alignment horizontal="left" vertical="center"/>
    </xf>
    <xf numFmtId="0" fontId="11" fillId="9" borderId="32" xfId="0" applyFont="1" applyFill="1" applyBorder="1" applyAlignment="1">
      <alignment vertical="center"/>
    </xf>
    <xf numFmtId="0" fontId="41" fillId="9" borderId="33" xfId="0" applyFont="1" applyFill="1" applyBorder="1" applyAlignment="1">
      <alignment horizontal="left" vertical="center" wrapText="1"/>
    </xf>
    <xf numFmtId="0" fontId="11" fillId="9" borderId="33" xfId="0" applyFont="1" applyFill="1" applyBorder="1" applyAlignment="1">
      <alignment vertical="center"/>
    </xf>
    <xf numFmtId="0" fontId="11" fillId="9" borderId="34" xfId="0" applyFont="1" applyFill="1" applyBorder="1" applyAlignment="1">
      <alignment vertical="center"/>
    </xf>
    <xf numFmtId="0" fontId="11" fillId="9" borderId="36" xfId="0" applyFont="1" applyFill="1" applyBorder="1" applyAlignment="1">
      <alignment vertical="center"/>
    </xf>
    <xf numFmtId="0" fontId="41" fillId="9" borderId="37" xfId="0" applyFont="1" applyFill="1" applyBorder="1" applyAlignment="1">
      <alignment horizontal="left" vertical="center" wrapText="1"/>
    </xf>
    <xf numFmtId="0" fontId="11" fillId="9" borderId="37" xfId="0" applyFont="1" applyFill="1" applyBorder="1" applyAlignment="1">
      <alignment vertical="center"/>
    </xf>
    <xf numFmtId="0" fontId="11" fillId="9" borderId="38" xfId="0" applyFont="1" applyFill="1" applyBorder="1" applyAlignment="1">
      <alignment vertical="center"/>
    </xf>
    <xf numFmtId="43" fontId="11" fillId="2" borderId="0" xfId="0" applyNumberFormat="1" applyFont="1" applyFill="1" applyAlignment="1">
      <alignment vertical="center"/>
    </xf>
    <xf numFmtId="10" fontId="11" fillId="2" borderId="0" xfId="14" applyNumberFormat="1" applyFont="1" applyFill="1" applyAlignment="1">
      <alignment vertical="center"/>
    </xf>
    <xf numFmtId="0" fontId="43" fillId="2" borderId="0" xfId="0" applyFont="1" applyFill="1" applyAlignment="1">
      <alignment vertical="center" wrapText="1"/>
    </xf>
    <xf numFmtId="43" fontId="38" fillId="2" borderId="0" xfId="1" applyFont="1" applyFill="1" applyAlignment="1">
      <alignment vertical="center"/>
    </xf>
    <xf numFmtId="0" fontId="13" fillId="4" borderId="90" xfId="0" applyFont="1" applyFill="1" applyBorder="1" applyAlignment="1">
      <alignment horizontal="center" vertical="center" wrapText="1"/>
    </xf>
    <xf numFmtId="0" fontId="13" fillId="4" borderId="91" xfId="0" applyFont="1" applyFill="1" applyBorder="1" applyAlignment="1">
      <alignment horizontal="center" vertical="center" wrapText="1"/>
    </xf>
    <xf numFmtId="0" fontId="11" fillId="0" borderId="86" xfId="0" applyFont="1" applyBorder="1" applyAlignment="1">
      <alignment horizontal="center" vertical="center"/>
    </xf>
    <xf numFmtId="0" fontId="11" fillId="0" borderId="86" xfId="0" applyFont="1" applyBorder="1" applyAlignment="1">
      <alignment vertical="center"/>
    </xf>
    <xf numFmtId="43" fontId="11" fillId="0" borderId="86" xfId="1" applyFont="1" applyBorder="1" applyAlignment="1">
      <alignment vertical="center"/>
    </xf>
    <xf numFmtId="43" fontId="11" fillId="6" borderId="86" xfId="1" applyFont="1" applyFill="1" applyBorder="1" applyAlignment="1">
      <alignment vertical="center"/>
    </xf>
    <xf numFmtId="0" fontId="11" fillId="8" borderId="86" xfId="0" applyFont="1" applyFill="1" applyBorder="1" applyAlignment="1">
      <alignment horizontal="center" vertical="center"/>
    </xf>
    <xf numFmtId="0" fontId="45" fillId="2" borderId="0" xfId="0" applyFont="1" applyFill="1" applyAlignment="1">
      <alignment horizontal="left" vertical="center"/>
    </xf>
    <xf numFmtId="0" fontId="46" fillId="2" borderId="0" xfId="2" applyFont="1" applyFill="1" applyAlignment="1">
      <alignment horizontal="left" vertical="center"/>
    </xf>
    <xf numFmtId="0" fontId="47" fillId="2" borderId="0" xfId="0" applyFont="1" applyFill="1" applyAlignment="1">
      <alignment vertical="center"/>
    </xf>
    <xf numFmtId="0" fontId="45" fillId="7" borderId="0" xfId="0" applyFont="1" applyFill="1" applyAlignment="1">
      <alignment vertical="center"/>
    </xf>
    <xf numFmtId="0" fontId="45" fillId="7" borderId="0" xfId="0" applyFont="1" applyFill="1" applyAlignment="1">
      <alignment horizontal="left" vertical="center"/>
    </xf>
    <xf numFmtId="0" fontId="45" fillId="8" borderId="0" xfId="0" applyFont="1" applyFill="1" applyAlignment="1">
      <alignment vertical="center"/>
    </xf>
    <xf numFmtId="0" fontId="45" fillId="8" borderId="0" xfId="0" applyFont="1" applyFill="1" applyAlignment="1">
      <alignment horizontal="left" vertical="center"/>
    </xf>
    <xf numFmtId="0" fontId="49" fillId="2" borderId="0" xfId="0" applyFont="1" applyFill="1" applyAlignment="1">
      <alignment horizontal="left" vertical="center"/>
    </xf>
    <xf numFmtId="0" fontId="45" fillId="2" borderId="0" xfId="0" applyFont="1" applyFill="1" applyAlignment="1">
      <alignment vertical="center"/>
    </xf>
    <xf numFmtId="0" fontId="45" fillId="9" borderId="32" xfId="0" applyFont="1" applyFill="1" applyBorder="1" applyAlignment="1">
      <alignment vertical="center"/>
    </xf>
    <xf numFmtId="0" fontId="45" fillId="9" borderId="33" xfId="0" applyFont="1" applyFill="1" applyBorder="1" applyAlignment="1">
      <alignment vertical="center"/>
    </xf>
    <xf numFmtId="0" fontId="51" fillId="9" borderId="33" xfId="0" applyFont="1" applyFill="1" applyBorder="1" applyAlignment="1">
      <alignment horizontal="left" vertical="center" wrapText="1"/>
    </xf>
    <xf numFmtId="0" fontId="45" fillId="9" borderId="34" xfId="0" applyFont="1" applyFill="1" applyBorder="1" applyAlignment="1">
      <alignment vertical="center"/>
    </xf>
    <xf numFmtId="0" fontId="45" fillId="2" borderId="35" xfId="0" applyFont="1" applyFill="1" applyBorder="1" applyAlignment="1">
      <alignment vertical="center"/>
    </xf>
    <xf numFmtId="0" fontId="45" fillId="9" borderId="36" xfId="0" applyFont="1" applyFill="1" applyBorder="1" applyAlignment="1">
      <alignment vertical="center"/>
    </xf>
    <xf numFmtId="0" fontId="45" fillId="9" borderId="37" xfId="0" applyFont="1" applyFill="1" applyBorder="1" applyAlignment="1">
      <alignment vertical="center"/>
    </xf>
    <xf numFmtId="0" fontId="51" fillId="9" borderId="37" xfId="0" applyFont="1" applyFill="1" applyBorder="1" applyAlignment="1">
      <alignment horizontal="left" vertical="center" wrapText="1"/>
    </xf>
    <xf numFmtId="0" fontId="45" fillId="9" borderId="38" xfId="0" applyFont="1" applyFill="1" applyBorder="1" applyAlignment="1">
      <alignment vertical="center"/>
    </xf>
    <xf numFmtId="0" fontId="51" fillId="2" borderId="0" xfId="0" applyFont="1" applyFill="1" applyAlignment="1">
      <alignment horizontal="left" vertical="center"/>
    </xf>
    <xf numFmtId="0" fontId="49" fillId="4" borderId="39" xfId="0" applyFont="1" applyFill="1" applyBorder="1" applyAlignment="1">
      <alignment horizontal="center" vertical="center"/>
    </xf>
    <xf numFmtId="0" fontId="49" fillId="4" borderId="40" xfId="0" applyFont="1" applyFill="1" applyBorder="1" applyAlignment="1">
      <alignment horizontal="center" vertical="center" wrapText="1"/>
    </xf>
    <xf numFmtId="0" fontId="49" fillId="4" borderId="1" xfId="0" applyFont="1" applyFill="1" applyBorder="1" applyAlignment="1">
      <alignment horizontal="center" vertical="center"/>
    </xf>
    <xf numFmtId="0" fontId="49" fillId="4" borderId="10" xfId="0" applyFont="1" applyFill="1" applyBorder="1" applyAlignment="1">
      <alignment horizontal="center" vertical="center" wrapText="1"/>
    </xf>
    <xf numFmtId="0" fontId="49" fillId="4" borderId="52" xfId="0" applyFont="1" applyFill="1" applyBorder="1" applyAlignment="1">
      <alignment horizontal="center" vertical="center"/>
    </xf>
    <xf numFmtId="0" fontId="49" fillId="5" borderId="24" xfId="0" applyFont="1" applyFill="1" applyBorder="1" applyAlignment="1">
      <alignment horizontal="left" vertical="center" wrapText="1"/>
    </xf>
    <xf numFmtId="43" fontId="45" fillId="0" borderId="93" xfId="1" applyFont="1" applyBorder="1" applyAlignment="1">
      <alignment vertical="center"/>
    </xf>
    <xf numFmtId="43" fontId="45" fillId="0" borderId="94" xfId="1" applyFont="1" applyBorder="1" applyAlignment="1">
      <alignment vertical="center"/>
    </xf>
    <xf numFmtId="43" fontId="45" fillId="0" borderId="95" xfId="1" applyFont="1" applyBorder="1" applyAlignment="1">
      <alignment vertical="center"/>
    </xf>
    <xf numFmtId="43" fontId="45" fillId="0" borderId="96" xfId="1" applyFont="1" applyBorder="1" applyAlignment="1">
      <alignment vertical="center"/>
    </xf>
    <xf numFmtId="0" fontId="45" fillId="5" borderId="42" xfId="0" applyFont="1" applyFill="1" applyBorder="1" applyAlignment="1">
      <alignment horizontal="left" vertical="center" wrapText="1" indent="1"/>
    </xf>
    <xf numFmtId="43" fontId="45" fillId="0" borderId="97" xfId="1" applyFont="1" applyBorder="1" applyAlignment="1">
      <alignment vertical="center"/>
    </xf>
    <xf numFmtId="43" fontId="45" fillId="0" borderId="41" xfId="1" applyFont="1" applyBorder="1" applyAlignment="1">
      <alignment vertical="center"/>
    </xf>
    <xf numFmtId="43" fontId="45" fillId="0" borderId="25" xfId="1" applyFont="1" applyBorder="1" applyAlignment="1">
      <alignment vertical="center"/>
    </xf>
    <xf numFmtId="43" fontId="45" fillId="0" borderId="98" xfId="1" applyFont="1" applyBorder="1" applyAlignment="1">
      <alignment vertical="center"/>
    </xf>
    <xf numFmtId="0" fontId="49" fillId="5" borderId="43" xfId="0" applyFont="1" applyFill="1" applyBorder="1" applyAlignment="1">
      <alignment horizontal="left" vertical="center" wrapText="1"/>
    </xf>
    <xf numFmtId="43" fontId="45" fillId="6" borderId="83" xfId="1" applyFont="1" applyFill="1" applyBorder="1" applyAlignment="1">
      <alignment vertical="center"/>
    </xf>
    <xf numFmtId="43" fontId="45" fillId="6" borderId="45" xfId="1" applyFont="1" applyFill="1" applyBorder="1" applyAlignment="1">
      <alignment vertical="center"/>
    </xf>
    <xf numFmtId="43" fontId="45" fillId="6" borderId="31" xfId="1" applyFont="1" applyFill="1" applyBorder="1" applyAlignment="1">
      <alignment vertical="center"/>
    </xf>
    <xf numFmtId="43" fontId="45" fillId="6" borderId="99" xfId="1" applyFont="1" applyFill="1" applyBorder="1" applyAlignment="1">
      <alignment vertical="center"/>
    </xf>
    <xf numFmtId="0" fontId="45" fillId="10" borderId="24" xfId="0" applyFont="1" applyFill="1" applyBorder="1" applyAlignment="1">
      <alignment horizontal="left" vertical="center" wrapText="1" indent="1"/>
    </xf>
    <xf numFmtId="43" fontId="45" fillId="0" borderId="46" xfId="1" applyFont="1" applyBorder="1" applyAlignment="1">
      <alignment vertical="center"/>
    </xf>
    <xf numFmtId="43" fontId="45" fillId="0" borderId="3" xfId="1" applyFont="1" applyBorder="1" applyAlignment="1">
      <alignment vertical="center"/>
    </xf>
    <xf numFmtId="43" fontId="45" fillId="0" borderId="100" xfId="1" applyFont="1" applyBorder="1" applyAlignment="1">
      <alignment vertical="center"/>
    </xf>
    <xf numFmtId="0" fontId="52" fillId="8" borderId="0" xfId="0" applyFont="1" applyFill="1" applyAlignment="1">
      <alignment horizontal="left" vertical="center"/>
    </xf>
    <xf numFmtId="43" fontId="45" fillId="8" borderId="0" xfId="0" applyNumberFormat="1" applyFont="1" applyFill="1" applyAlignment="1">
      <alignment horizontal="left" vertical="center"/>
    </xf>
    <xf numFmtId="0" fontId="45" fillId="10" borderId="42" xfId="0" applyFont="1" applyFill="1" applyBorder="1" applyAlignment="1">
      <alignment horizontal="left" vertical="center" wrapText="1" indent="1"/>
    </xf>
    <xf numFmtId="0" fontId="49" fillId="10" borderId="43" xfId="0" applyFont="1" applyFill="1" applyBorder="1" applyAlignment="1">
      <alignment horizontal="left" vertical="center" wrapText="1"/>
    </xf>
    <xf numFmtId="0" fontId="53" fillId="2" borderId="0" xfId="0" applyFont="1" applyFill="1" applyAlignment="1">
      <alignment horizontal="center" vertical="center" wrapText="1"/>
    </xf>
    <xf numFmtId="0" fontId="54" fillId="10" borderId="29" xfId="0" applyFont="1" applyFill="1" applyBorder="1" applyAlignment="1">
      <alignment horizontal="left" vertical="center" wrapText="1"/>
    </xf>
    <xf numFmtId="43" fontId="55" fillId="6" borderId="101" xfId="1" applyFont="1" applyFill="1" applyBorder="1" applyAlignment="1">
      <alignment vertical="center"/>
    </xf>
    <xf numFmtId="43" fontId="55" fillId="6" borderId="40" xfId="1" applyFont="1" applyFill="1" applyBorder="1" applyAlignment="1">
      <alignment vertical="center"/>
    </xf>
    <xf numFmtId="43" fontId="55" fillId="6" borderId="39" xfId="1" applyFont="1" applyFill="1" applyBorder="1" applyAlignment="1">
      <alignment vertical="center"/>
    </xf>
    <xf numFmtId="43" fontId="55" fillId="6" borderId="0" xfId="1" applyFont="1" applyFill="1" applyBorder="1" applyAlignment="1">
      <alignment vertical="center"/>
    </xf>
    <xf numFmtId="43" fontId="55" fillId="6" borderId="53" xfId="1" applyFont="1" applyFill="1" applyBorder="1" applyAlignment="1">
      <alignment vertical="center"/>
    </xf>
    <xf numFmtId="43" fontId="55" fillId="6" borderId="54" xfId="1" applyFont="1" applyFill="1" applyBorder="1" applyAlignment="1">
      <alignment vertical="center"/>
    </xf>
    <xf numFmtId="0" fontId="55" fillId="8" borderId="0" xfId="0" applyFont="1" applyFill="1" applyAlignment="1">
      <alignment horizontal="left" vertical="center"/>
    </xf>
    <xf numFmtId="0" fontId="54" fillId="10" borderId="48" xfId="0" applyFont="1" applyFill="1" applyBorder="1" applyAlignment="1">
      <alignment horizontal="left" vertical="center" wrapText="1"/>
    </xf>
    <xf numFmtId="43" fontId="55" fillId="6" borderId="56" xfId="1" applyFont="1" applyFill="1" applyBorder="1" applyAlignment="1">
      <alignment vertical="center"/>
    </xf>
    <xf numFmtId="43" fontId="55" fillId="6" borderId="49" xfId="1" applyFont="1" applyFill="1" applyBorder="1" applyAlignment="1">
      <alignment vertical="center"/>
    </xf>
    <xf numFmtId="43" fontId="55" fillId="6" borderId="50" xfId="1" applyFont="1" applyFill="1" applyBorder="1" applyAlignment="1">
      <alignment vertical="center"/>
    </xf>
    <xf numFmtId="43" fontId="55" fillId="6" borderId="55" xfId="1" applyFont="1" applyFill="1" applyBorder="1" applyAlignment="1">
      <alignment vertical="center"/>
    </xf>
    <xf numFmtId="43" fontId="55" fillId="6" borderId="57" xfId="1" applyFont="1" applyFill="1" applyBorder="1" applyAlignment="1">
      <alignment vertical="center"/>
    </xf>
    <xf numFmtId="0" fontId="54" fillId="10" borderId="51" xfId="0" applyFont="1" applyFill="1" applyBorder="1" applyAlignment="1">
      <alignment horizontal="left" vertical="center" wrapText="1"/>
    </xf>
    <xf numFmtId="43" fontId="55" fillId="6" borderId="58" xfId="1" applyFont="1" applyFill="1" applyBorder="1" applyAlignment="1">
      <alignment vertical="center"/>
    </xf>
    <xf numFmtId="43" fontId="55" fillId="6" borderId="59" xfId="1" applyFont="1" applyFill="1" applyBorder="1" applyAlignment="1">
      <alignment vertical="center"/>
    </xf>
    <xf numFmtId="43" fontId="45" fillId="6" borderId="102" xfId="1" applyFont="1" applyFill="1" applyBorder="1" applyAlignment="1">
      <alignment vertical="center"/>
    </xf>
    <xf numFmtId="43" fontId="45" fillId="6" borderId="12" xfId="1" applyFont="1" applyFill="1" applyBorder="1" applyAlignment="1">
      <alignment vertical="center"/>
    </xf>
    <xf numFmtId="43" fontId="45" fillId="6" borderId="3" xfId="1" applyFont="1" applyFill="1" applyBorder="1" applyAlignment="1">
      <alignment vertical="center"/>
    </xf>
    <xf numFmtId="43" fontId="45" fillId="6" borderId="103" xfId="1" applyFont="1" applyFill="1" applyBorder="1" applyAlignment="1">
      <alignment vertical="center"/>
    </xf>
    <xf numFmtId="43" fontId="45" fillId="6" borderId="93" xfId="1" applyFont="1" applyFill="1" applyBorder="1" applyAlignment="1">
      <alignment vertical="center"/>
    </xf>
    <xf numFmtId="43" fontId="45" fillId="6" borderId="96" xfId="1" applyFont="1" applyFill="1" applyBorder="1" applyAlignment="1">
      <alignment vertical="center"/>
    </xf>
    <xf numFmtId="43" fontId="45" fillId="0" borderId="37" xfId="1" applyFont="1" applyBorder="1" applyAlignment="1">
      <alignment vertical="center"/>
    </xf>
    <xf numFmtId="43" fontId="45" fillId="6" borderId="6" xfId="1" applyFont="1" applyFill="1" applyBorder="1" applyAlignment="1">
      <alignment vertical="center"/>
    </xf>
    <xf numFmtId="43" fontId="45" fillId="6" borderId="58" xfId="1" applyFont="1" applyFill="1" applyBorder="1" applyAlignment="1">
      <alignment vertical="center"/>
    </xf>
    <xf numFmtId="43" fontId="45" fillId="6" borderId="59" xfId="1" applyFont="1" applyFill="1" applyBorder="1" applyAlignment="1">
      <alignment vertical="center"/>
    </xf>
    <xf numFmtId="43" fontId="45" fillId="6" borderId="46" xfId="1" applyFont="1" applyFill="1" applyBorder="1" applyAlignment="1">
      <alignment vertical="center"/>
    </xf>
    <xf numFmtId="43" fontId="45" fillId="6" borderId="25" xfId="1" applyFont="1" applyFill="1" applyBorder="1" applyAlignment="1">
      <alignment vertical="center"/>
    </xf>
    <xf numFmtId="43" fontId="45" fillId="6" borderId="98" xfId="1" applyFont="1" applyFill="1" applyBorder="1" applyAlignment="1">
      <alignment vertical="center"/>
    </xf>
    <xf numFmtId="43" fontId="45" fillId="6" borderId="104" xfId="1" applyFont="1" applyFill="1" applyBorder="1" applyAlignment="1">
      <alignment vertical="center"/>
    </xf>
    <xf numFmtId="43" fontId="45" fillId="6" borderId="44" xfId="1" applyFont="1" applyFill="1" applyBorder="1" applyAlignment="1">
      <alignment vertical="center"/>
    </xf>
    <xf numFmtId="43" fontId="45" fillId="6" borderId="5" xfId="1" applyFont="1" applyFill="1" applyBorder="1" applyAlignment="1">
      <alignment vertical="center"/>
    </xf>
    <xf numFmtId="0" fontId="45" fillId="5" borderId="24" xfId="0" applyFont="1" applyFill="1" applyBorder="1" applyAlignment="1">
      <alignment horizontal="left" vertical="center" wrapText="1" indent="1"/>
    </xf>
    <xf numFmtId="43" fontId="45" fillId="0" borderId="102" xfId="1" applyFont="1" applyBorder="1" applyAlignment="1">
      <alignment vertical="center"/>
    </xf>
    <xf numFmtId="0" fontId="45" fillId="0" borderId="0" xfId="0" applyFont="1" applyAlignment="1">
      <alignment horizontal="left" vertical="center"/>
    </xf>
    <xf numFmtId="0" fontId="48" fillId="3" borderId="7" xfId="0" applyFont="1" applyFill="1" applyBorder="1" applyAlignment="1">
      <alignment horizontal="center" vertical="center" wrapText="1"/>
    </xf>
    <xf numFmtId="0" fontId="45" fillId="5" borderId="24" xfId="0" applyFont="1" applyFill="1" applyBorder="1" applyAlignment="1">
      <alignment horizontal="center" vertical="center" wrapText="1"/>
    </xf>
    <xf numFmtId="43" fontId="45" fillId="0" borderId="62" xfId="1" applyFont="1" applyBorder="1" applyAlignment="1">
      <alignment horizontal="center" vertical="center"/>
    </xf>
    <xf numFmtId="43" fontId="45" fillId="0" borderId="63" xfId="1" applyFont="1" applyBorder="1" applyAlignment="1">
      <alignment horizontal="center" vertical="center"/>
    </xf>
    <xf numFmtId="43" fontId="45" fillId="0" borderId="64" xfId="1" applyFont="1" applyBorder="1" applyAlignment="1">
      <alignment horizontal="center" vertical="center"/>
    </xf>
    <xf numFmtId="0" fontId="45" fillId="5" borderId="28" xfId="0" applyFont="1" applyFill="1" applyBorder="1" applyAlignment="1">
      <alignment horizontal="center" vertical="center" wrapText="1"/>
    </xf>
    <xf numFmtId="43" fontId="45" fillId="0" borderId="73" xfId="1" applyFont="1" applyBorder="1" applyAlignment="1">
      <alignment vertical="center"/>
    </xf>
    <xf numFmtId="43" fontId="45" fillId="0" borderId="74" xfId="1" applyFont="1" applyBorder="1" applyAlignment="1">
      <alignment vertical="center"/>
    </xf>
    <xf numFmtId="43" fontId="45" fillId="0" borderId="75" xfId="1" applyFont="1" applyBorder="1" applyAlignment="1">
      <alignment vertical="center"/>
    </xf>
    <xf numFmtId="0" fontId="45" fillId="5" borderId="30" xfId="0" applyFont="1" applyFill="1" applyBorder="1" applyAlignment="1">
      <alignment horizontal="center" vertical="center" wrapText="1"/>
    </xf>
    <xf numFmtId="0" fontId="48" fillId="3" borderId="2" xfId="0" applyFont="1" applyFill="1" applyBorder="1" applyAlignment="1">
      <alignment horizontal="center" vertical="center"/>
    </xf>
    <xf numFmtId="0" fontId="50" fillId="0" borderId="2" xfId="0" applyFont="1" applyBorder="1" applyAlignment="1">
      <alignment horizontal="center" vertical="center"/>
    </xf>
    <xf numFmtId="0" fontId="56" fillId="3" borderId="2" xfId="0" applyFont="1" applyFill="1" applyBorder="1" applyAlignment="1">
      <alignment vertical="center"/>
    </xf>
    <xf numFmtId="0" fontId="56" fillId="3" borderId="8" xfId="0" applyFont="1" applyFill="1" applyBorder="1" applyAlignment="1">
      <alignment vertical="center"/>
    </xf>
    <xf numFmtId="0" fontId="56" fillId="3" borderId="109" xfId="0" applyFont="1" applyFill="1" applyBorder="1" applyAlignment="1">
      <alignment vertical="center"/>
    </xf>
    <xf numFmtId="0" fontId="56" fillId="3" borderId="110" xfId="0" applyFont="1" applyFill="1" applyBorder="1" applyAlignment="1">
      <alignment vertical="center"/>
    </xf>
    <xf numFmtId="0" fontId="49" fillId="4" borderId="2" xfId="0" applyFont="1" applyFill="1" applyBorder="1" applyAlignment="1">
      <alignment vertical="center"/>
    </xf>
    <xf numFmtId="43" fontId="49" fillId="4" borderId="8" xfId="1" applyFont="1" applyFill="1" applyBorder="1" applyAlignment="1">
      <alignment vertical="center"/>
    </xf>
    <xf numFmtId="43" fontId="49" fillId="4" borderId="109" xfId="1" applyFont="1" applyFill="1" applyBorder="1" applyAlignment="1">
      <alignment vertical="center"/>
    </xf>
    <xf numFmtId="43" fontId="49" fillId="4" borderId="110" xfId="1" applyFont="1" applyFill="1" applyBorder="1" applyAlignment="1">
      <alignment vertical="center"/>
    </xf>
    <xf numFmtId="0" fontId="50" fillId="5" borderId="11" xfId="0" applyFont="1" applyFill="1" applyBorder="1" applyAlignment="1">
      <alignment horizontal="left" vertical="center" indent="1"/>
    </xf>
    <xf numFmtId="0" fontId="45" fillId="5" borderId="15" xfId="0" applyFont="1" applyFill="1" applyBorder="1" applyAlignment="1">
      <alignment horizontal="left" vertical="center" indent="3"/>
    </xf>
    <xf numFmtId="43" fontId="45" fillId="0" borderId="16" xfId="1" applyFont="1" applyBorder="1" applyAlignment="1">
      <alignment vertical="center"/>
    </xf>
    <xf numFmtId="43" fontId="45" fillId="0" borderId="17" xfId="1" applyFont="1" applyBorder="1" applyAlignment="1">
      <alignment vertical="center"/>
    </xf>
    <xf numFmtId="43" fontId="45" fillId="0" borderId="18" xfId="1" applyFont="1" applyBorder="1" applyAlignment="1">
      <alignment vertical="center"/>
    </xf>
    <xf numFmtId="0" fontId="17" fillId="8" borderId="0" xfId="0" applyFont="1" applyFill="1" applyAlignment="1">
      <alignment vertical="center"/>
    </xf>
    <xf numFmtId="0" fontId="50" fillId="5" borderId="19" xfId="0" applyFont="1" applyFill="1" applyBorder="1" applyAlignment="1">
      <alignment horizontal="left" vertical="center" indent="1"/>
    </xf>
    <xf numFmtId="43" fontId="49" fillId="6" borderId="20" xfId="1" applyFont="1" applyFill="1" applyBorder="1" applyAlignment="1">
      <alignment vertical="center"/>
    </xf>
    <xf numFmtId="43" fontId="49" fillId="6" borderId="21" xfId="1" applyFont="1" applyFill="1" applyBorder="1" applyAlignment="1">
      <alignment vertical="center"/>
    </xf>
    <xf numFmtId="43" fontId="49" fillId="6" borderId="22" xfId="1" applyFont="1" applyFill="1" applyBorder="1" applyAlignment="1">
      <alignment vertical="center"/>
    </xf>
    <xf numFmtId="0" fontId="49" fillId="4" borderId="76" xfId="0" applyFont="1" applyFill="1" applyBorder="1" applyAlignment="1">
      <alignment vertical="center"/>
    </xf>
    <xf numFmtId="43" fontId="49" fillId="6" borderId="12" xfId="1" applyFont="1" applyFill="1" applyBorder="1" applyAlignment="1">
      <alignment vertical="center"/>
    </xf>
    <xf numFmtId="43" fontId="49" fillId="6" borderId="13" xfId="1" applyFont="1" applyFill="1" applyBorder="1" applyAlignment="1">
      <alignment vertical="center"/>
    </xf>
    <xf numFmtId="43" fontId="49" fillId="6" borderId="14" xfId="1" applyFont="1" applyFill="1" applyBorder="1" applyAlignment="1">
      <alignment vertical="center"/>
    </xf>
    <xf numFmtId="43" fontId="45" fillId="6" borderId="16" xfId="1" applyFont="1" applyFill="1" applyBorder="1" applyAlignment="1">
      <alignment vertical="center"/>
    </xf>
    <xf numFmtId="43" fontId="45" fillId="6" borderId="17" xfId="1" applyFont="1" applyFill="1" applyBorder="1" applyAlignment="1">
      <alignment vertical="center"/>
    </xf>
    <xf numFmtId="43" fontId="45" fillId="6" borderId="18" xfId="1" applyFont="1" applyFill="1" applyBorder="1" applyAlignment="1">
      <alignment vertical="center"/>
    </xf>
    <xf numFmtId="43" fontId="17" fillId="8" borderId="16" xfId="1" applyFont="1" applyFill="1" applyBorder="1" applyAlignment="1">
      <alignment vertical="center"/>
    </xf>
    <xf numFmtId="43" fontId="17" fillId="8" borderId="17" xfId="1" applyFont="1" applyFill="1" applyBorder="1" applyAlignment="1">
      <alignment vertical="center"/>
    </xf>
    <xf numFmtId="43" fontId="17" fillId="8" borderId="18" xfId="1" applyFont="1" applyFill="1" applyBorder="1" applyAlignment="1">
      <alignment vertical="center"/>
    </xf>
    <xf numFmtId="43" fontId="52" fillId="8" borderId="16" xfId="1" applyFont="1" applyFill="1" applyBorder="1" applyAlignment="1">
      <alignment vertical="center"/>
    </xf>
    <xf numFmtId="43" fontId="52" fillId="8" borderId="17" xfId="1" applyFont="1" applyFill="1" applyBorder="1" applyAlignment="1">
      <alignment vertical="center"/>
    </xf>
    <xf numFmtId="43" fontId="52" fillId="8" borderId="18" xfId="1" applyFont="1" applyFill="1" applyBorder="1" applyAlignment="1">
      <alignment vertical="center"/>
    </xf>
    <xf numFmtId="0" fontId="18" fillId="7" borderId="0" xfId="0" applyFont="1" applyFill="1" applyAlignment="1">
      <alignment vertical="center" wrapText="1"/>
    </xf>
    <xf numFmtId="43" fontId="57" fillId="0" borderId="12" xfId="1" applyFont="1" applyBorder="1" applyAlignment="1">
      <alignment vertical="center"/>
    </xf>
    <xf numFmtId="43" fontId="57" fillId="0" borderId="13" xfId="1" applyFont="1" applyBorder="1" applyAlignment="1">
      <alignment vertical="center"/>
    </xf>
    <xf numFmtId="43" fontId="57" fillId="0" borderId="14" xfId="1" applyFont="1" applyBorder="1" applyAlignment="1">
      <alignment vertical="center"/>
    </xf>
    <xf numFmtId="43" fontId="17" fillId="0" borderId="16" xfId="1" applyFont="1" applyBorder="1" applyAlignment="1">
      <alignment vertical="center"/>
    </xf>
    <xf numFmtId="43" fontId="17" fillId="0" borderId="17" xfId="1" applyFont="1" applyBorder="1" applyAlignment="1">
      <alignment vertical="center"/>
    </xf>
    <xf numFmtId="43" fontId="17" fillId="0" borderId="18" xfId="1" applyFont="1" applyBorder="1" applyAlignment="1">
      <alignment vertical="center"/>
    </xf>
    <xf numFmtId="43" fontId="17" fillId="0" borderId="16" xfId="1" applyFont="1" applyFill="1" applyBorder="1" applyAlignment="1">
      <alignment vertical="center"/>
    </xf>
    <xf numFmtId="43" fontId="17" fillId="0" borderId="17" xfId="1" applyFont="1" applyFill="1" applyBorder="1" applyAlignment="1">
      <alignment vertical="center"/>
    </xf>
    <xf numFmtId="43" fontId="17" fillId="0" borderId="18" xfId="1" applyFont="1" applyFill="1" applyBorder="1" applyAlignment="1">
      <alignment vertical="center"/>
    </xf>
    <xf numFmtId="43" fontId="57" fillId="6" borderId="20" xfId="1" applyFont="1" applyFill="1" applyBorder="1" applyAlignment="1">
      <alignment vertical="center"/>
    </xf>
    <xf numFmtId="43" fontId="57" fillId="6" borderId="21" xfId="1" applyFont="1" applyFill="1" applyBorder="1" applyAlignment="1">
      <alignment vertical="center"/>
    </xf>
    <xf numFmtId="43" fontId="57" fillId="6" borderId="22" xfId="1" applyFont="1" applyFill="1" applyBorder="1" applyAlignment="1">
      <alignment vertical="center"/>
    </xf>
    <xf numFmtId="43" fontId="49" fillId="0" borderId="38" xfId="1" applyFont="1" applyBorder="1" applyAlignment="1">
      <alignment vertical="center"/>
    </xf>
    <xf numFmtId="43" fontId="49" fillId="0" borderId="26" xfId="1" applyFont="1" applyBorder="1" applyAlignment="1">
      <alignment vertical="center"/>
    </xf>
    <xf numFmtId="43" fontId="49" fillId="0" borderId="27" xfId="1" applyFont="1" applyBorder="1" applyAlignment="1">
      <alignment vertical="center"/>
    </xf>
    <xf numFmtId="0" fontId="1" fillId="2" borderId="0" xfId="0" applyFont="1" applyFill="1" applyAlignment="1">
      <alignment vertical="center"/>
    </xf>
    <xf numFmtId="0" fontId="5" fillId="4" borderId="89" xfId="0" applyFont="1" applyFill="1" applyBorder="1" applyAlignment="1">
      <alignment horizontal="left" vertical="center"/>
    </xf>
    <xf numFmtId="0" fontId="16" fillId="4" borderId="4" xfId="0" applyFont="1" applyFill="1" applyBorder="1" applyAlignment="1">
      <alignment horizontal="left" vertical="center"/>
    </xf>
    <xf numFmtId="0" fontId="1" fillId="5" borderId="62" xfId="0" applyFont="1" applyFill="1" applyBorder="1" applyAlignment="1">
      <alignment horizontal="left" vertical="center" wrapText="1" indent="1"/>
    </xf>
    <xf numFmtId="0" fontId="1" fillId="5" borderId="73" xfId="0" applyFont="1" applyFill="1" applyBorder="1" applyAlignment="1">
      <alignment horizontal="left" vertical="center" wrapText="1" indent="1"/>
    </xf>
    <xf numFmtId="0" fontId="16" fillId="4" borderId="10" xfId="0" applyFont="1" applyFill="1" applyBorder="1" applyAlignment="1">
      <alignment horizontal="left" vertical="center"/>
    </xf>
    <xf numFmtId="0" fontId="16" fillId="2" borderId="0" xfId="0" applyFont="1" applyFill="1" applyAlignment="1">
      <alignment horizontal="left" vertical="center"/>
    </xf>
    <xf numFmtId="0" fontId="1" fillId="12" borderId="62" xfId="0" applyFont="1" applyFill="1" applyBorder="1" applyAlignment="1">
      <alignment vertical="center" wrapText="1"/>
    </xf>
    <xf numFmtId="0" fontId="1" fillId="12" borderId="73" xfId="0" applyFont="1" applyFill="1" applyBorder="1" applyAlignment="1">
      <alignment vertical="center" wrapText="1"/>
    </xf>
    <xf numFmtId="0" fontId="49" fillId="4" borderId="62" xfId="0" applyFont="1" applyFill="1" applyBorder="1" applyAlignment="1">
      <alignment horizontal="left" vertical="center"/>
    </xf>
    <xf numFmtId="0" fontId="49" fillId="4" borderId="73" xfId="0" applyFont="1" applyFill="1" applyBorder="1" applyAlignment="1">
      <alignment horizontal="left" vertical="center"/>
    </xf>
    <xf numFmtId="0" fontId="49" fillId="7" borderId="0" xfId="0" applyFont="1" applyFill="1" applyAlignment="1">
      <alignment horizontal="left" vertical="center"/>
    </xf>
    <xf numFmtId="0" fontId="51" fillId="8" borderId="0" xfId="0" applyFont="1" applyFill="1" applyAlignment="1">
      <alignment horizontal="left" vertical="center"/>
    </xf>
    <xf numFmtId="43" fontId="17" fillId="7" borderId="0" xfId="0" applyNumberFormat="1" applyFont="1" applyFill="1" applyAlignment="1">
      <alignment horizontal="left" vertical="center"/>
    </xf>
    <xf numFmtId="0" fontId="17" fillId="7" borderId="0" xfId="0" applyFont="1" applyFill="1" applyAlignment="1">
      <alignment horizontal="center" vertical="center"/>
    </xf>
    <xf numFmtId="0" fontId="13" fillId="4" borderId="111" xfId="0" applyFont="1" applyFill="1" applyBorder="1" applyAlignment="1">
      <alignment horizontal="left" vertical="center"/>
    </xf>
    <xf numFmtId="0" fontId="13" fillId="4" borderId="112" xfId="0" applyFont="1" applyFill="1" applyBorder="1" applyAlignment="1">
      <alignment horizontal="left" vertical="center"/>
    </xf>
    <xf numFmtId="0" fontId="1" fillId="7" borderId="0" xfId="0" applyFont="1" applyFill="1" applyBorder="1" applyAlignment="1">
      <alignment vertical="center"/>
    </xf>
    <xf numFmtId="0" fontId="17" fillId="7" borderId="0" xfId="0" applyFont="1" applyFill="1" applyBorder="1" applyAlignment="1">
      <alignment vertical="center"/>
    </xf>
    <xf numFmtId="179" fontId="17" fillId="7" borderId="0" xfId="0" applyNumberFormat="1" applyFont="1" applyFill="1" applyBorder="1" applyAlignment="1">
      <alignment vertical="center"/>
    </xf>
    <xf numFmtId="0" fontId="17" fillId="7" borderId="0" xfId="0" applyFont="1" applyFill="1" applyBorder="1" applyAlignment="1">
      <alignment horizontal="right" vertical="center"/>
    </xf>
    <xf numFmtId="43" fontId="17" fillId="7" borderId="0" xfId="1" applyFont="1" applyFill="1" applyBorder="1" applyAlignment="1">
      <alignment vertical="center"/>
    </xf>
    <xf numFmtId="0" fontId="11" fillId="13" borderId="0" xfId="0" applyFont="1" applyFill="1" applyBorder="1" applyAlignment="1">
      <alignment horizontal="center" vertical="center"/>
    </xf>
    <xf numFmtId="0" fontId="14" fillId="8" borderId="0" xfId="0" applyFont="1" applyFill="1" applyBorder="1" applyAlignment="1" applyProtection="1">
      <alignment horizontal="left" vertical="center"/>
      <protection locked="0"/>
    </xf>
    <xf numFmtId="0" fontId="11" fillId="13" borderId="0" xfId="0" applyFont="1" applyFill="1" applyBorder="1" applyAlignment="1">
      <alignment horizontal="left" vertical="center"/>
    </xf>
    <xf numFmtId="0" fontId="11" fillId="8" borderId="0" xfId="0" applyFont="1" applyFill="1" applyBorder="1" applyAlignment="1">
      <alignment horizontal="left" vertical="center"/>
    </xf>
    <xf numFmtId="43" fontId="11" fillId="13" borderId="0" xfId="1" applyFont="1" applyFill="1" applyBorder="1" applyAlignment="1">
      <alignment vertical="center"/>
    </xf>
    <xf numFmtId="43" fontId="11" fillId="13" borderId="0" xfId="1" applyFont="1" applyFill="1" applyBorder="1" applyAlignment="1">
      <alignment horizontal="right" vertical="center"/>
    </xf>
    <xf numFmtId="0" fontId="1" fillId="8" borderId="0" xfId="0" applyFont="1" applyFill="1" applyBorder="1" applyAlignment="1">
      <alignment horizontal="left" vertical="center"/>
    </xf>
    <xf numFmtId="0" fontId="18" fillId="8" borderId="0" xfId="0" applyFont="1" applyFill="1" applyBorder="1" applyAlignment="1" applyProtection="1">
      <alignment horizontal="left" vertical="center"/>
      <protection locked="0"/>
    </xf>
    <xf numFmtId="0" fontId="19" fillId="8" borderId="0" xfId="0" applyFont="1" applyFill="1" applyBorder="1" applyAlignment="1">
      <alignment horizontal="left" vertical="center"/>
    </xf>
    <xf numFmtId="0" fontId="18" fillId="8" borderId="0" xfId="0" applyFont="1" applyFill="1" applyBorder="1" applyAlignment="1">
      <alignment horizontal="left" vertical="center"/>
    </xf>
    <xf numFmtId="0" fontId="11" fillId="13" borderId="0" xfId="0" applyFont="1" applyFill="1" applyBorder="1" applyAlignment="1">
      <alignment vertical="center"/>
    </xf>
    <xf numFmtId="0" fontId="14" fillId="8" borderId="0" xfId="0" applyFont="1" applyFill="1" applyBorder="1" applyAlignment="1">
      <alignment horizontal="left" vertical="center"/>
    </xf>
    <xf numFmtId="43" fontId="18" fillId="8" borderId="0" xfId="1" applyFont="1" applyFill="1" applyBorder="1" applyAlignment="1">
      <alignment vertical="center"/>
    </xf>
    <xf numFmtId="0" fontId="18" fillId="8" borderId="0" xfId="4" applyFont="1" applyFill="1" applyBorder="1" applyAlignment="1">
      <alignment horizontal="left" vertical="center"/>
    </xf>
    <xf numFmtId="0" fontId="14" fillId="8" borderId="0" xfId="4" applyFont="1" applyFill="1" applyBorder="1" applyAlignment="1">
      <alignment horizontal="left" vertical="center"/>
    </xf>
    <xf numFmtId="0" fontId="14" fillId="13" borderId="0" xfId="0" applyFont="1" applyFill="1" applyBorder="1" applyAlignment="1">
      <alignment horizontal="left" vertical="center"/>
    </xf>
    <xf numFmtId="0" fontId="14" fillId="14" borderId="0" xfId="0" applyFont="1" applyFill="1" applyBorder="1" applyAlignment="1">
      <alignment horizontal="left" vertical="center"/>
    </xf>
    <xf numFmtId="43" fontId="20" fillId="14" borderId="0" xfId="1" applyFont="1" applyFill="1" applyBorder="1" applyAlignment="1">
      <alignment vertical="center"/>
    </xf>
    <xf numFmtId="43" fontId="14" fillId="14" borderId="0" xfId="1" applyFont="1" applyFill="1" applyBorder="1" applyAlignment="1">
      <alignment horizontal="right" vertical="center"/>
    </xf>
    <xf numFmtId="43" fontId="11" fillId="8" borderId="0" xfId="1" applyFont="1" applyFill="1" applyBorder="1" applyAlignment="1">
      <alignment vertical="center"/>
    </xf>
    <xf numFmtId="43" fontId="11" fillId="8" borderId="0" xfId="1" applyFont="1" applyFill="1" applyBorder="1" applyAlignment="1">
      <alignment horizontal="right" vertical="center"/>
    </xf>
    <xf numFmtId="0" fontId="11" fillId="7" borderId="0" xfId="0" applyFont="1" applyFill="1" applyBorder="1" applyAlignment="1">
      <alignment horizontal="left" vertical="center"/>
    </xf>
    <xf numFmtId="43" fontId="11" fillId="7" borderId="0" xfId="1" applyFont="1" applyFill="1" applyBorder="1" applyAlignment="1">
      <alignment vertical="center"/>
    </xf>
    <xf numFmtId="43" fontId="11" fillId="7" borderId="0" xfId="1" applyFont="1" applyFill="1" applyBorder="1" applyAlignment="1">
      <alignment horizontal="right" vertical="center"/>
    </xf>
    <xf numFmtId="43" fontId="14" fillId="8" borderId="0" xfId="1" applyFont="1" applyFill="1" applyBorder="1" applyAlignment="1">
      <alignment vertical="center"/>
    </xf>
    <xf numFmtId="4" fontId="18" fillId="8" borderId="0" xfId="0" applyNumberFormat="1" applyFont="1" applyFill="1" applyBorder="1" applyAlignment="1">
      <alignment horizontal="right"/>
    </xf>
    <xf numFmtId="0" fontId="11" fillId="8" borderId="0" xfId="12" applyFont="1" applyFill="1" applyBorder="1" applyAlignment="1">
      <alignment horizontal="left"/>
    </xf>
    <xf numFmtId="0" fontId="11" fillId="8" borderId="0" xfId="12" applyFont="1" applyFill="1" applyBorder="1" applyAlignment="1">
      <alignment horizontal="left" vertical="center"/>
    </xf>
    <xf numFmtId="0" fontId="18" fillId="8" borderId="0" xfId="9" applyFont="1" applyFill="1" applyBorder="1" applyAlignment="1">
      <alignment horizontal="left" vertical="center"/>
    </xf>
    <xf numFmtId="0" fontId="18" fillId="13" borderId="0" xfId="0" applyFont="1" applyFill="1" applyBorder="1" applyAlignment="1">
      <alignment horizontal="left" vertical="center"/>
    </xf>
    <xf numFmtId="0" fontId="18" fillId="13" borderId="0" xfId="0" applyFont="1" applyFill="1" applyBorder="1" applyAlignment="1">
      <alignment horizontal="center" vertical="center"/>
    </xf>
    <xf numFmtId="43" fontId="18" fillId="8" borderId="0" xfId="1" applyFont="1" applyFill="1" applyBorder="1" applyAlignment="1">
      <alignment horizontal="right" vertical="center"/>
    </xf>
    <xf numFmtId="0" fontId="17" fillId="8" borderId="0" xfId="0" applyFont="1" applyFill="1" applyBorder="1" applyAlignment="1">
      <alignment horizontal="left" vertical="center"/>
    </xf>
    <xf numFmtId="0" fontId="18" fillId="8" borderId="0" xfId="0" applyFont="1" applyFill="1" applyBorder="1" applyAlignment="1">
      <alignment horizontal="left"/>
    </xf>
    <xf numFmtId="0" fontId="22" fillId="8" borderId="0" xfId="0" applyFont="1" applyFill="1" applyBorder="1" applyAlignment="1">
      <alignment horizontal="left"/>
    </xf>
    <xf numFmtId="43" fontId="11" fillId="8" borderId="0" xfId="1" applyFont="1" applyFill="1" applyBorder="1" applyAlignment="1">
      <alignment horizontal="center" vertical="center"/>
    </xf>
    <xf numFmtId="43" fontId="18" fillId="8" borderId="0" xfId="1" applyFont="1" applyFill="1" applyBorder="1" applyAlignment="1">
      <alignment horizontal="right"/>
    </xf>
    <xf numFmtId="179" fontId="11" fillId="8" borderId="0" xfId="0" applyNumberFormat="1" applyFont="1" applyFill="1" applyBorder="1" applyAlignment="1">
      <alignment horizontal="right" vertical="center"/>
    </xf>
    <xf numFmtId="43" fontId="11" fillId="8" borderId="0" xfId="1" applyFont="1" applyFill="1" applyBorder="1" applyAlignment="1">
      <alignment horizontal="left" vertical="center"/>
    </xf>
    <xf numFmtId="49" fontId="38" fillId="8" borderId="0" xfId="0" applyNumberFormat="1" applyFont="1" applyFill="1" applyBorder="1" applyAlignment="1">
      <alignment horizontal="left" vertical="center"/>
    </xf>
    <xf numFmtId="180" fontId="18" fillId="8" borderId="0" xfId="0" applyNumberFormat="1" applyFont="1" applyFill="1" applyBorder="1" applyAlignment="1">
      <alignment horizontal="left" vertical="center"/>
    </xf>
    <xf numFmtId="180" fontId="14" fillId="8" borderId="0" xfId="0" applyNumberFormat="1" applyFont="1" applyFill="1" applyBorder="1" applyAlignment="1">
      <alignment horizontal="left" vertical="center"/>
    </xf>
    <xf numFmtId="49" fontId="11" fillId="8" borderId="0" xfId="0" applyNumberFormat="1" applyFont="1" applyFill="1" applyBorder="1" applyAlignment="1">
      <alignment horizontal="left" vertical="center"/>
    </xf>
    <xf numFmtId="43" fontId="1" fillId="2" borderId="0" xfId="0" applyNumberFormat="1" applyFont="1" applyFill="1" applyAlignment="1">
      <alignment vertical="center"/>
    </xf>
    <xf numFmtId="43" fontId="49" fillId="6" borderId="34" xfId="1" applyFont="1" applyFill="1" applyBorder="1" applyAlignment="1">
      <alignment vertical="center"/>
    </xf>
    <xf numFmtId="43" fontId="49" fillId="6" borderId="113" xfId="1" applyFont="1" applyFill="1" applyBorder="1" applyAlignment="1">
      <alignment vertical="center"/>
    </xf>
    <xf numFmtId="43" fontId="49" fillId="6" borderId="114" xfId="1" applyFont="1" applyFill="1" applyBorder="1" applyAlignment="1">
      <alignment vertical="center"/>
    </xf>
    <xf numFmtId="0" fontId="4" fillId="3" borderId="2" xfId="0" applyFont="1" applyFill="1" applyBorder="1" applyAlignment="1">
      <alignment horizontal="left" vertical="center" wrapText="1"/>
    </xf>
    <xf numFmtId="0" fontId="6" fillId="11" borderId="14" xfId="0" applyFont="1" applyFill="1" applyBorder="1" applyAlignment="1">
      <alignment horizontal="left" vertical="center"/>
    </xf>
    <xf numFmtId="0" fontId="1" fillId="0" borderId="22" xfId="0" applyFont="1" applyFill="1" applyBorder="1" applyAlignment="1">
      <alignment vertical="center"/>
    </xf>
    <xf numFmtId="0" fontId="1" fillId="2" borderId="0" xfId="0" applyFont="1" applyFill="1" applyAlignment="1">
      <alignment vertical="center"/>
    </xf>
    <xf numFmtId="0" fontId="1" fillId="2" borderId="0" xfId="0" applyFont="1" applyFill="1" applyAlignment="1">
      <alignment horizontal="left" vertical="center" wrapText="1"/>
    </xf>
    <xf numFmtId="0" fontId="1" fillId="2" borderId="0" xfId="0" applyFont="1" applyFill="1" applyAlignment="1">
      <alignment vertical="center" wrapText="1"/>
    </xf>
    <xf numFmtId="0" fontId="5" fillId="0" borderId="43" xfId="0" applyFont="1" applyFill="1" applyBorder="1" applyAlignment="1">
      <alignment horizontal="center" vertical="center" wrapText="1"/>
    </xf>
    <xf numFmtId="0" fontId="5" fillId="0" borderId="76" xfId="0" applyFont="1" applyFill="1" applyBorder="1" applyAlignment="1">
      <alignment horizontal="center" vertical="center" wrapText="1"/>
    </xf>
    <xf numFmtId="0" fontId="1" fillId="0" borderId="0" xfId="0" applyFont="1" applyAlignment="1">
      <alignment horizontal="left" vertical="center"/>
    </xf>
    <xf numFmtId="0" fontId="1" fillId="0" borderId="6" xfId="0" applyFont="1" applyFill="1" applyBorder="1" applyAlignment="1">
      <alignment horizontal="left" vertical="center"/>
    </xf>
    <xf numFmtId="0" fontId="25" fillId="0" borderId="0" xfId="0" applyFont="1" applyAlignment="1">
      <alignment horizontal="left" vertical="center"/>
    </xf>
    <xf numFmtId="0" fontId="24" fillId="11" borderId="0" xfId="0" applyFont="1" applyFill="1" applyAlignment="1">
      <alignment horizontal="left" vertical="center"/>
    </xf>
    <xf numFmtId="0" fontId="1" fillId="0" borderId="0" xfId="0" applyFont="1" applyAlignment="1">
      <alignment horizontal="left" vertical="center" wrapText="1"/>
    </xf>
    <xf numFmtId="0" fontId="24" fillId="11" borderId="4" xfId="0" applyFont="1" applyFill="1" applyBorder="1" applyAlignment="1">
      <alignment horizontal="left" vertical="center"/>
    </xf>
    <xf numFmtId="0" fontId="4" fillId="15" borderId="1" xfId="0" applyFont="1" applyFill="1" applyBorder="1" applyAlignment="1">
      <alignment horizontal="left" vertical="center"/>
    </xf>
    <xf numFmtId="0" fontId="6" fillId="11" borderId="14" xfId="0" applyFont="1" applyFill="1" applyBorder="1" applyAlignment="1">
      <alignment horizontal="center" vertical="center"/>
    </xf>
    <xf numFmtId="0" fontId="4" fillId="15" borderId="4" xfId="0" applyFont="1" applyFill="1" applyBorder="1" applyAlignment="1">
      <alignment horizontal="center" vertical="center"/>
    </xf>
    <xf numFmtId="0" fontId="9" fillId="3" borderId="2" xfId="0" applyFont="1" applyFill="1" applyBorder="1" applyAlignment="1">
      <alignment horizontal="center" vertical="center"/>
    </xf>
    <xf numFmtId="0" fontId="4" fillId="3" borderId="1" xfId="0" applyFont="1" applyFill="1" applyBorder="1" applyAlignment="1">
      <alignment horizontal="left" vertical="center"/>
    </xf>
    <xf numFmtId="0" fontId="9" fillId="3" borderId="2" xfId="0" applyFont="1" applyFill="1" applyBorder="1" applyAlignment="1">
      <alignment horizontal="center" vertical="center" wrapText="1"/>
    </xf>
    <xf numFmtId="0" fontId="6" fillId="0" borderId="63" xfId="0" applyFont="1" applyBorder="1" applyAlignment="1">
      <alignment horizontal="left" vertical="center"/>
    </xf>
    <xf numFmtId="0" fontId="6" fillId="0" borderId="64" xfId="0" applyFont="1" applyBorder="1" applyAlignment="1">
      <alignment horizontal="left" vertical="center"/>
    </xf>
    <xf numFmtId="0" fontId="6" fillId="0" borderId="74" xfId="0" applyFont="1" applyBorder="1" applyAlignment="1">
      <alignment horizontal="left" vertical="center"/>
    </xf>
    <xf numFmtId="0" fontId="6" fillId="0" borderId="75" xfId="0" applyFont="1" applyBorder="1" applyAlignment="1">
      <alignment horizontal="left" vertical="center"/>
    </xf>
    <xf numFmtId="0" fontId="9" fillId="3" borderId="82" xfId="0" applyFont="1" applyFill="1" applyBorder="1" applyAlignment="1">
      <alignment horizontal="right" vertical="center" wrapText="1"/>
    </xf>
    <xf numFmtId="179" fontId="9" fillId="3" borderId="87" xfId="0" applyNumberFormat="1" applyFont="1" applyFill="1" applyBorder="1" applyAlignment="1">
      <alignment horizontal="right" vertical="center" wrapText="1"/>
    </xf>
    <xf numFmtId="0" fontId="4" fillId="3" borderId="70" xfId="0" applyFont="1" applyFill="1" applyBorder="1" applyAlignment="1">
      <alignment horizontal="left" vertical="center" wrapText="1"/>
    </xf>
    <xf numFmtId="0" fontId="4" fillId="3" borderId="71" xfId="0" applyFont="1" applyFill="1" applyBorder="1" applyAlignment="1">
      <alignment horizontal="left" vertical="center" wrapText="1"/>
    </xf>
    <xf numFmtId="0" fontId="4" fillId="3" borderId="72" xfId="0" applyFont="1" applyFill="1" applyBorder="1" applyAlignment="1">
      <alignment horizontal="center" vertical="center" wrapText="1"/>
    </xf>
    <xf numFmtId="0" fontId="6" fillId="0" borderId="64" xfId="0" applyFont="1" applyBorder="1" applyAlignment="1">
      <alignment horizontal="center" vertical="center"/>
    </xf>
    <xf numFmtId="0" fontId="6" fillId="0" borderId="75" xfId="0" applyFont="1" applyBorder="1" applyAlignment="1">
      <alignment horizontal="center" vertical="center"/>
    </xf>
    <xf numFmtId="0" fontId="9" fillId="3" borderId="81" xfId="0" applyFont="1" applyFill="1" applyBorder="1" applyAlignment="1">
      <alignment horizontal="center" vertical="center" wrapText="1"/>
    </xf>
    <xf numFmtId="0" fontId="9" fillId="3" borderId="82" xfId="0" applyFont="1" applyFill="1" applyBorder="1" applyAlignment="1">
      <alignment horizontal="left" vertical="center" wrapText="1"/>
    </xf>
    <xf numFmtId="0" fontId="9" fillId="3" borderId="82" xfId="0" applyFont="1" applyFill="1" applyBorder="1" applyAlignment="1">
      <alignment horizontal="center" vertical="center" wrapText="1"/>
    </xf>
    <xf numFmtId="179" fontId="9" fillId="3" borderId="82" xfId="0" applyNumberFormat="1" applyFont="1" applyFill="1" applyBorder="1" applyAlignment="1">
      <alignment horizontal="center" vertical="center" wrapText="1"/>
    </xf>
    <xf numFmtId="0" fontId="4" fillId="3" borderId="70" xfId="0" applyFont="1" applyFill="1" applyBorder="1" applyAlignment="1">
      <alignment horizontal="left" vertical="center"/>
    </xf>
    <xf numFmtId="0" fontId="4" fillId="3" borderId="71" xfId="0" applyFont="1" applyFill="1" applyBorder="1" applyAlignment="1">
      <alignment horizontal="left" vertical="center"/>
    </xf>
    <xf numFmtId="0" fontId="4" fillId="3" borderId="72" xfId="0" applyFont="1" applyFill="1" applyBorder="1" applyAlignment="1">
      <alignment horizontal="left" vertical="center"/>
    </xf>
    <xf numFmtId="0" fontId="4" fillId="3" borderId="2" xfId="0" applyFont="1" applyFill="1" applyBorder="1" applyAlignment="1">
      <alignment horizontal="center" vertical="center"/>
    </xf>
    <xf numFmtId="0" fontId="6" fillId="0" borderId="2" xfId="0" applyFont="1" applyBorder="1" applyAlignment="1">
      <alignment horizontal="center" vertical="center"/>
    </xf>
    <xf numFmtId="0" fontId="44" fillId="3" borderId="1" xfId="0" applyFont="1" applyFill="1" applyBorder="1" applyAlignment="1">
      <alignment horizontal="center" vertical="center"/>
    </xf>
    <xf numFmtId="0" fontId="8" fillId="3" borderId="60" xfId="0" applyFont="1" applyFill="1" applyBorder="1" applyAlignment="1">
      <alignment horizontal="left" vertical="center"/>
    </xf>
    <xf numFmtId="0" fontId="8" fillId="3" borderId="61" xfId="0" applyFont="1" applyFill="1" applyBorder="1" applyAlignment="1">
      <alignment horizontal="left" vertical="center"/>
    </xf>
    <xf numFmtId="0" fontId="8" fillId="3" borderId="9" xfId="0" applyFont="1" applyFill="1" applyBorder="1" applyAlignment="1">
      <alignment horizontal="left" vertical="center"/>
    </xf>
    <xf numFmtId="0" fontId="40" fillId="17" borderId="62" xfId="0" applyFont="1" applyFill="1" applyBorder="1" applyAlignment="1">
      <alignment horizontal="left" vertical="center"/>
    </xf>
    <xf numFmtId="0" fontId="40" fillId="17" borderId="63" xfId="0" applyFont="1" applyFill="1" applyBorder="1" applyAlignment="1">
      <alignment horizontal="left" vertical="center"/>
    </xf>
    <xf numFmtId="0" fontId="40" fillId="17" borderId="64" xfId="0" applyFont="1" applyFill="1" applyBorder="1" applyAlignment="1">
      <alignment horizontal="left" vertical="center"/>
    </xf>
    <xf numFmtId="0" fontId="40" fillId="17" borderId="51" xfId="0" applyFont="1" applyFill="1" applyBorder="1" applyAlignment="1">
      <alignment horizontal="left" vertical="center"/>
    </xf>
    <xf numFmtId="0" fontId="40" fillId="17" borderId="65" xfId="0" applyFont="1" applyFill="1" applyBorder="1" applyAlignment="1">
      <alignment horizontal="left" vertical="center"/>
    </xf>
    <xf numFmtId="0" fontId="40" fillId="17" borderId="66" xfId="0" applyFont="1" applyFill="1" applyBorder="1" applyAlignment="1">
      <alignment horizontal="left" vertical="center"/>
    </xf>
    <xf numFmtId="0" fontId="48" fillId="3" borderId="2" xfId="0" applyFont="1" applyFill="1" applyBorder="1" applyAlignment="1">
      <alignment horizontal="center" vertical="center"/>
    </xf>
    <xf numFmtId="0" fontId="48" fillId="3" borderId="1" xfId="0" applyFont="1" applyFill="1" applyBorder="1" applyAlignment="1">
      <alignment horizontal="left" vertical="center"/>
    </xf>
    <xf numFmtId="0" fontId="50" fillId="0" borderId="63" xfId="0" applyFont="1" applyBorder="1" applyAlignment="1">
      <alignment horizontal="left" vertical="center"/>
    </xf>
    <xf numFmtId="0" fontId="50" fillId="0" borderId="64" xfId="0" applyFont="1" applyBorder="1" applyAlignment="1">
      <alignment horizontal="left" vertical="center"/>
    </xf>
    <xf numFmtId="0" fontId="50" fillId="0" borderId="2" xfId="0" applyFont="1" applyBorder="1" applyAlignment="1">
      <alignment horizontal="center" vertical="center"/>
    </xf>
    <xf numFmtId="0" fontId="50" fillId="0" borderId="74" xfId="0" applyFont="1" applyBorder="1" applyAlignment="1">
      <alignment horizontal="left" vertical="center"/>
    </xf>
    <xf numFmtId="0" fontId="50" fillId="0" borderId="75" xfId="0" applyFont="1" applyBorder="1" applyAlignment="1">
      <alignment horizontal="left" vertical="center"/>
    </xf>
    <xf numFmtId="0" fontId="50" fillId="18" borderId="63" xfId="0" applyFont="1" applyFill="1" applyBorder="1" applyAlignment="1">
      <alignment horizontal="left" vertical="center"/>
    </xf>
    <xf numFmtId="0" fontId="50" fillId="18" borderId="64" xfId="0" applyFont="1" applyFill="1" applyBorder="1" applyAlignment="1">
      <alignment horizontal="left" vertical="center"/>
    </xf>
    <xf numFmtId="0" fontId="50" fillId="18" borderId="74" xfId="0" applyFont="1" applyFill="1" applyBorder="1" applyAlignment="1">
      <alignment horizontal="left" vertical="center"/>
    </xf>
    <xf numFmtId="0" fontId="50" fillId="18" borderId="75" xfId="0" applyFont="1" applyFill="1" applyBorder="1" applyAlignment="1">
      <alignment horizontal="left" vertical="center"/>
    </xf>
    <xf numFmtId="0" fontId="1" fillId="0" borderId="17" xfId="0" applyFont="1" applyBorder="1" applyAlignment="1">
      <alignment vertical="center" wrapText="1"/>
    </xf>
    <xf numFmtId="0" fontId="1" fillId="0" borderId="78" xfId="0" applyFont="1" applyBorder="1" applyAlignment="1">
      <alignment vertical="center" wrapText="1"/>
    </xf>
    <xf numFmtId="0" fontId="1" fillId="0" borderId="21" xfId="0" applyFont="1" applyBorder="1" applyAlignment="1">
      <alignment vertical="center" wrapText="1"/>
    </xf>
    <xf numFmtId="0" fontId="1" fillId="0" borderId="22" xfId="0" applyFont="1" applyBorder="1" applyAlignment="1">
      <alignment vertical="center" wrapText="1"/>
    </xf>
    <xf numFmtId="0" fontId="1" fillId="0" borderId="62" xfId="0" applyFont="1" applyBorder="1" applyAlignment="1">
      <alignment vertical="center" wrapText="1"/>
    </xf>
    <xf numFmtId="0" fontId="1" fillId="0" borderId="63" xfId="0" applyFont="1" applyBorder="1" applyAlignment="1">
      <alignment vertical="center" wrapText="1"/>
    </xf>
    <xf numFmtId="0" fontId="1" fillId="0" borderId="64" xfId="0" applyFont="1" applyBorder="1" applyAlignment="1">
      <alignment vertical="center" wrapText="1"/>
    </xf>
    <xf numFmtId="0" fontId="5" fillId="4" borderId="116" xfId="0" applyFont="1" applyFill="1" applyBorder="1" applyAlignment="1">
      <alignment horizontal="center" vertical="center" wrapText="1"/>
    </xf>
    <xf numFmtId="0" fontId="5" fillId="4" borderId="117" xfId="0" applyFont="1" applyFill="1" applyBorder="1" applyAlignment="1">
      <alignment horizontal="center" vertical="center" wrapText="1"/>
    </xf>
    <xf numFmtId="0" fontId="5" fillId="4" borderId="118" xfId="0" applyFont="1" applyFill="1" applyBorder="1" applyAlignment="1">
      <alignment horizontal="center" vertical="center" wrapText="1"/>
    </xf>
    <xf numFmtId="0" fontId="5" fillId="4" borderId="89" xfId="0" applyFont="1" applyFill="1" applyBorder="1" applyAlignment="1">
      <alignment horizontal="center" vertical="center" wrapText="1"/>
    </xf>
    <xf numFmtId="0" fontId="5" fillId="4" borderId="52" xfId="0" applyFont="1" applyFill="1" applyBorder="1" applyAlignment="1">
      <alignment horizontal="center" vertical="center" wrapText="1"/>
    </xf>
    <xf numFmtId="0" fontId="5" fillId="4" borderId="119" xfId="0" applyFont="1" applyFill="1" applyBorder="1" applyAlignment="1">
      <alignment horizontal="center" vertical="center" wrapText="1"/>
    </xf>
    <xf numFmtId="0" fontId="1" fillId="0" borderId="86" xfId="0" applyFont="1" applyBorder="1" applyAlignment="1">
      <alignment vertical="center" wrapText="1"/>
    </xf>
    <xf numFmtId="0" fontId="27" fillId="0" borderId="86" xfId="2" applyFont="1" applyBorder="1" applyAlignment="1">
      <alignment vertical="center" wrapText="1"/>
    </xf>
    <xf numFmtId="10" fontId="1" fillId="0" borderId="86" xfId="14" applyNumberFormat="1" applyFont="1" applyBorder="1" applyAlignment="1">
      <alignment horizontal="center" vertical="center"/>
    </xf>
    <xf numFmtId="0" fontId="1" fillId="0" borderId="120" xfId="0" applyFont="1" applyBorder="1" applyAlignment="1">
      <alignment vertical="center" wrapText="1"/>
    </xf>
    <xf numFmtId="0" fontId="1" fillId="0" borderId="121" xfId="0" applyFont="1" applyBorder="1" applyAlignment="1">
      <alignment vertical="center" wrapText="1"/>
    </xf>
    <xf numFmtId="10" fontId="1" fillId="0" borderId="121" xfId="14" applyNumberFormat="1" applyFont="1" applyBorder="1" applyAlignment="1">
      <alignment horizontal="center" vertical="center"/>
    </xf>
    <xf numFmtId="0" fontId="1" fillId="0" borderId="73" xfId="0" applyFont="1" applyBorder="1" applyAlignment="1">
      <alignment horizontal="left" vertical="center" wrapText="1"/>
    </xf>
    <xf numFmtId="0" fontId="1" fillId="0" borderId="74" xfId="0" applyFont="1" applyBorder="1" applyAlignment="1">
      <alignment horizontal="left" vertical="center" wrapText="1"/>
    </xf>
    <xf numFmtId="0" fontId="1" fillId="0" borderId="75" xfId="0" applyFont="1" applyBorder="1" applyAlignment="1">
      <alignment horizontal="left" vertical="center" wrapText="1"/>
    </xf>
    <xf numFmtId="0" fontId="18" fillId="0" borderId="86" xfId="0" applyFont="1" applyBorder="1" applyAlignment="1">
      <alignment vertical="center"/>
    </xf>
    <xf numFmtId="0" fontId="1" fillId="2" borderId="46" xfId="0" applyFont="1" applyFill="1" applyBorder="1" applyAlignment="1">
      <alignment horizontal="left" vertical="center"/>
    </xf>
    <xf numFmtId="0" fontId="4" fillId="3" borderId="10" xfId="0" applyFont="1" applyFill="1" applyBorder="1" applyAlignment="1">
      <alignment horizontal="center" vertical="center"/>
    </xf>
    <xf numFmtId="0" fontId="1" fillId="0" borderId="42" xfId="1" applyNumberFormat="1" applyFont="1" applyBorder="1" applyAlignment="1">
      <alignment vertical="center"/>
    </xf>
    <xf numFmtId="0" fontId="1" fillId="12" borderId="125" xfId="1" applyNumberFormat="1" applyFont="1" applyFill="1" applyBorder="1" applyAlignment="1">
      <alignment vertical="center"/>
    </xf>
    <xf numFmtId="0" fontId="1" fillId="6" borderId="67" xfId="1" applyNumberFormat="1" applyFont="1" applyFill="1" applyBorder="1" applyAlignment="1">
      <alignment vertical="center"/>
    </xf>
    <xf numFmtId="0" fontId="1" fillId="12" borderId="126" xfId="1" applyNumberFormat="1" applyFont="1" applyFill="1" applyBorder="1" applyAlignment="1">
      <alignment vertical="center"/>
    </xf>
    <xf numFmtId="0" fontId="1" fillId="0" borderId="67" xfId="1" applyNumberFormat="1" applyFont="1" applyBorder="1" applyAlignment="1">
      <alignment vertical="center"/>
    </xf>
    <xf numFmtId="0" fontId="1" fillId="0" borderId="127" xfId="1" applyNumberFormat="1" applyFont="1" applyBorder="1" applyAlignment="1">
      <alignment vertical="center"/>
    </xf>
    <xf numFmtId="0" fontId="1" fillId="6" borderId="128" xfId="1" applyNumberFormat="1" applyFont="1" applyFill="1" applyBorder="1" applyAlignment="1">
      <alignment vertical="center"/>
    </xf>
    <xf numFmtId="0" fontId="1" fillId="0" borderId="128" xfId="1" applyNumberFormat="1" applyFont="1" applyBorder="1" applyAlignment="1">
      <alignment vertical="center"/>
    </xf>
    <xf numFmtId="0" fontId="1" fillId="6" borderId="89" xfId="1" applyNumberFormat="1" applyFont="1" applyFill="1" applyBorder="1" applyAlignment="1">
      <alignment vertical="center"/>
    </xf>
    <xf numFmtId="0" fontId="1" fillId="6" borderId="129" xfId="1" applyNumberFormat="1" applyFont="1" applyFill="1" applyBorder="1" applyAlignment="1">
      <alignment vertical="center"/>
    </xf>
    <xf numFmtId="0" fontId="1" fillId="0" borderId="122" xfId="1" applyNumberFormat="1" applyFont="1" applyBorder="1" applyAlignment="1">
      <alignment vertical="center"/>
    </xf>
    <xf numFmtId="0" fontId="1" fillId="0" borderId="115" xfId="1" applyNumberFormat="1" applyFont="1" applyBorder="1" applyAlignment="1">
      <alignment vertical="center"/>
    </xf>
    <xf numFmtId="0" fontId="1" fillId="0" borderId="123" xfId="1" applyNumberFormat="1" applyFont="1" applyBorder="1" applyAlignment="1">
      <alignment vertical="center"/>
    </xf>
    <xf numFmtId="0" fontId="1" fillId="0" borderId="130" xfId="1" applyNumberFormat="1" applyFont="1" applyBorder="1" applyAlignment="1">
      <alignment vertical="center"/>
    </xf>
    <xf numFmtId="0" fontId="1" fillId="0" borderId="124" xfId="1" applyNumberFormat="1" applyFont="1" applyBorder="1" applyAlignment="1">
      <alignment vertical="center"/>
    </xf>
    <xf numFmtId="0" fontId="1" fillId="0" borderId="131" xfId="1" applyNumberFormat="1" applyFont="1" applyBorder="1" applyAlignment="1">
      <alignment vertical="center"/>
    </xf>
    <xf numFmtId="0" fontId="1" fillId="8" borderId="132" xfId="1" applyNumberFormat="1" applyFont="1" applyFill="1" applyBorder="1" applyAlignment="1">
      <alignment vertical="center"/>
    </xf>
    <xf numFmtId="0" fontId="1" fillId="8" borderId="96" xfId="1" applyNumberFormat="1" applyFont="1" applyFill="1" applyBorder="1" applyAlignment="1">
      <alignment vertical="center"/>
    </xf>
    <xf numFmtId="0" fontId="1" fillId="8" borderId="106" xfId="1" applyNumberFormat="1" applyFont="1" applyFill="1" applyBorder="1" applyAlignment="1">
      <alignment vertical="center"/>
    </xf>
    <xf numFmtId="0" fontId="1" fillId="8" borderId="59" xfId="1" applyNumberFormat="1" applyFont="1" applyFill="1" applyBorder="1" applyAlignment="1">
      <alignment vertical="center"/>
    </xf>
    <xf numFmtId="0" fontId="11" fillId="0" borderId="133" xfId="0" applyFont="1" applyBorder="1" applyAlignment="1">
      <alignment vertical="center"/>
    </xf>
    <xf numFmtId="0" fontId="44" fillId="3" borderId="89" xfId="0" applyFont="1" applyFill="1" applyBorder="1" applyAlignment="1">
      <alignment horizontal="center" vertical="center"/>
    </xf>
    <xf numFmtId="0" fontId="13" fillId="4" borderId="134" xfId="0" applyFont="1" applyFill="1" applyBorder="1" applyAlignment="1">
      <alignment horizontal="center" vertical="center" wrapText="1"/>
    </xf>
    <xf numFmtId="0" fontId="13" fillId="4" borderId="133" xfId="0" applyFont="1" applyFill="1" applyBorder="1" applyAlignment="1">
      <alignment horizontal="center" vertical="center" wrapText="1"/>
    </xf>
    <xf numFmtId="0" fontId="13" fillId="4" borderId="135" xfId="0" applyFont="1" applyFill="1" applyBorder="1" applyAlignment="1">
      <alignment horizontal="center" vertical="center" wrapText="1"/>
    </xf>
    <xf numFmtId="0" fontId="44" fillId="3" borderId="60" xfId="0" applyFont="1" applyFill="1" applyBorder="1" applyAlignment="1">
      <alignment horizontal="center" vertical="center"/>
    </xf>
    <xf numFmtId="0" fontId="44" fillId="3" borderId="61" xfId="0" applyFont="1" applyFill="1" applyBorder="1" applyAlignment="1">
      <alignment horizontal="center" vertical="center"/>
    </xf>
    <xf numFmtId="0" fontId="44" fillId="3" borderId="9" xfId="0" applyFont="1" applyFill="1" applyBorder="1" applyAlignment="1">
      <alignment horizontal="center" vertical="center"/>
    </xf>
    <xf numFmtId="43" fontId="45" fillId="8" borderId="0" xfId="1" applyFont="1" applyFill="1" applyAlignment="1">
      <alignment horizontal="left" vertical="center"/>
    </xf>
    <xf numFmtId="43" fontId="45" fillId="6" borderId="105" xfId="1" applyFont="1" applyFill="1" applyBorder="1" applyAlignment="1">
      <alignment horizontal="center" vertical="center"/>
    </xf>
    <xf numFmtId="43" fontId="45" fillId="6" borderId="106" xfId="1" applyFont="1" applyFill="1" applyBorder="1" applyAlignment="1">
      <alignment horizontal="center" vertical="center"/>
    </xf>
    <xf numFmtId="43" fontId="45" fillId="6" borderId="107" xfId="1" applyFont="1" applyFill="1" applyBorder="1" applyAlignment="1">
      <alignment horizontal="center" vertical="center"/>
    </xf>
    <xf numFmtId="43" fontId="45" fillId="6" borderId="108" xfId="1" applyFont="1" applyFill="1" applyBorder="1" applyAlignment="1">
      <alignment horizontal="center" vertical="center"/>
    </xf>
    <xf numFmtId="43" fontId="45" fillId="6" borderId="59" xfId="1" applyFont="1" applyFill="1" applyBorder="1" applyAlignment="1">
      <alignment horizontal="center" vertical="center"/>
    </xf>
    <xf numFmtId="43" fontId="45" fillId="2" borderId="0" xfId="0" applyNumberFormat="1" applyFont="1" applyFill="1" applyAlignment="1">
      <alignment horizontal="left" vertical="center"/>
    </xf>
    <xf numFmtId="43" fontId="45" fillId="6" borderId="25" xfId="1" applyFont="1" applyFill="1" applyBorder="1" applyAlignment="1">
      <alignment horizontal="center" vertical="center"/>
    </xf>
    <xf numFmtId="43" fontId="45" fillId="6" borderId="26" xfId="1" applyFont="1" applyFill="1" applyBorder="1" applyAlignment="1">
      <alignment horizontal="center" vertical="center"/>
    </xf>
    <xf numFmtId="43" fontId="45" fillId="6" borderId="27" xfId="1" applyFont="1" applyFill="1" applyBorder="1" applyAlignment="1">
      <alignment horizontal="center" vertical="center"/>
    </xf>
    <xf numFmtId="43" fontId="45" fillId="6" borderId="5" xfId="1" applyFont="1" applyFill="1" applyBorder="1" applyAlignment="1">
      <alignment horizontal="center" vertical="center"/>
    </xf>
    <xf numFmtId="43" fontId="45" fillId="6" borderId="21" xfId="1" applyFont="1" applyFill="1" applyBorder="1" applyAlignment="1">
      <alignment horizontal="center" vertical="center"/>
    </xf>
    <xf numFmtId="43" fontId="45" fillId="6" borderId="22" xfId="1" applyFont="1" applyFill="1" applyBorder="1" applyAlignment="1">
      <alignment horizontal="center" vertical="center"/>
    </xf>
    <xf numFmtId="43" fontId="45" fillId="2" borderId="0" xfId="0" applyNumberFormat="1" applyFont="1" applyFill="1" applyAlignment="1">
      <alignment vertical="center"/>
    </xf>
    <xf numFmtId="0" fontId="11" fillId="8" borderId="0" xfId="0" applyFont="1" applyFill="1" applyBorder="1" applyAlignment="1">
      <alignment vertical="center"/>
    </xf>
    <xf numFmtId="0" fontId="1" fillId="19" borderId="0" xfId="0" applyFont="1" applyFill="1" applyBorder="1" applyAlignment="1">
      <alignment vertical="center"/>
    </xf>
    <xf numFmtId="0" fontId="1" fillId="9" borderId="92" xfId="0" applyFont="1" applyFill="1" applyBorder="1" applyAlignment="1">
      <alignment vertical="center"/>
    </xf>
    <xf numFmtId="0" fontId="1" fillId="9" borderId="55" xfId="0" applyFont="1" applyFill="1" applyBorder="1" applyAlignment="1">
      <alignment vertical="center"/>
    </xf>
    <xf numFmtId="0" fontId="1" fillId="9" borderId="136" xfId="0" applyFont="1" applyFill="1" applyBorder="1" applyAlignment="1">
      <alignment vertical="center"/>
    </xf>
  </cellXfs>
  <cellStyles count="15">
    <cellStyle name="Comma" xfId="10" xr:uid="{00000000-0005-0000-0000-000039000000}"/>
    <cellStyle name="Comma 2" xfId="3" xr:uid="{00000000-0005-0000-0000-000032000000}"/>
    <cellStyle name="Estilo 1" xfId="9" xr:uid="{00000000-0005-0000-0000-000038000000}"/>
    <cellStyle name="Hyperlink" xfId="2" xr:uid="{00000000-0005-0000-0000-000031000000}"/>
    <cellStyle name="Hyperlink 2" xfId="5" xr:uid="{00000000-0005-0000-0000-000034000000}"/>
    <cellStyle name="Normal 2" xfId="6" xr:uid="{00000000-0005-0000-0000-000035000000}"/>
    <cellStyle name="Normal 3" xfId="7" xr:uid="{00000000-0005-0000-0000-000036000000}"/>
    <cellStyle name="Normal_NANJIN-P1-A" xfId="8" xr:uid="{00000000-0005-0000-0000-000037000000}"/>
    <cellStyle name="Normal_working procedure_Logistics_working procedure_Logistics_YAULEE-B" xfId="4" xr:uid="{00000000-0005-0000-0000-000033000000}"/>
    <cellStyle name="Percent" xfId="11" xr:uid="{00000000-0005-0000-0000-00003A000000}"/>
    <cellStyle name="百分比" xfId="14" builtinId="5"/>
    <cellStyle name="常规" xfId="0" builtinId="0"/>
    <cellStyle name="常规 5" xfId="12" xr:uid="{00000000-0005-0000-0000-00003B000000}"/>
    <cellStyle name="千位分隔" xfId="1" builtinId="3"/>
    <cellStyle name="一般_Demo Packing List (Peru version)" xfId="13" xr:uid="{00000000-0005-0000-0000-00003C000000}"/>
  </cellStyles>
  <dxfs count="0"/>
  <tableStyles count="0" defaultTableStyle="TableStyleMedium2" defaultPivotStyle="PivotStyleLight16"/>
  <colors>
    <mruColors>
      <color rgb="FFFFFF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26696;&#20214;&#39033;&#30446;\1.%20&#21453;&#20542;&#38144;&amp;&#21452;&#21453;\&#33521;&#22269;&#38518;&#29943;&#21453;&#20542;&#38144;&#36807;&#24230;&#22797;&#23457;\&#20844;&#21496;&#25552;&#20379;%20JS\0814&#23457;&#26680;&#20013;-&#26230;&#30707;\A3-ZL-&#33521;&#22269;&#38518;&#29943;&#39184;&#20855;_&#27491;&#24335;&#25968;&#25454;&#34920;&#26684;.xlsx" TargetMode="External"/><Relationship Id="rId1" Type="http://schemas.openxmlformats.org/officeDocument/2006/relationships/externalLinkPath" Target="/&#26696;&#20214;&#39033;&#30446;/1.%20&#21453;&#20542;&#38144;&amp;&#21452;&#21453;/&#33521;&#22269;&#38518;&#29943;&#21453;&#20542;&#38144;&#36807;&#24230;&#22797;&#23457;/&#20844;&#21496;&#25552;&#20379;%20JS/0814&#23457;&#26680;&#20013;-&#26230;&#30707;/A3-ZL-&#33521;&#22269;&#38518;&#29943;&#39184;&#20855;_&#27491;&#24335;&#25968;&#25454;&#34920;&#2668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26696;&#20214;&#39033;&#30446;\1.%20&#21453;&#20542;&#38144;&amp;&#21452;&#21453;\&#33521;&#22269;&#38518;&#29943;&#21453;&#20542;&#38144;&#36807;&#24230;&#22797;&#23457;\&#20844;&#21496;&#25552;&#20379;%20JS\0815&#21453;&#39304;-&#26230;&#30707;\0814&#23457;%20&#26230;&#30707;%20A7.1-&#33521;&#22269;&#38518;&#29943;&#39184;&#20855;_&#27491;&#24335;&#25968;&#25454;&#34920;&#26684;.xlsx" TargetMode="External"/><Relationship Id="rId1" Type="http://schemas.openxmlformats.org/officeDocument/2006/relationships/externalLinkPath" Target="/&#26696;&#20214;&#39033;&#30446;/1.%20&#21453;&#20542;&#38144;&amp;&#21452;&#21453;/&#33521;&#22269;&#38518;&#29943;&#21453;&#20542;&#38144;&#36807;&#24230;&#22797;&#23457;/&#20844;&#21496;&#25552;&#20379;%20JS/0815&#21453;&#39304;-&#26230;&#30707;/0814&#23457;%20&#26230;&#30707;%20A7.1-&#33521;&#22269;&#38518;&#29943;&#39184;&#20855;_&#27491;&#24335;&#25968;&#25454;&#34920;&#2668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26696;&#20214;&#39033;&#30446;\1.%20&#21453;&#20542;&#38144;&amp;&#21452;&#21453;\&#33521;&#22269;&#38518;&#29943;&#21453;&#20542;&#38144;&#36807;&#24230;&#22797;&#23457;\&#20844;&#21496;&#25552;&#20379;%20JS\0814&#23457;&#26680;&#20013;-&#26230;&#30707;\0814&#23457;%20&#26230;&#30707;%20B1-&#33521;&#22269;&#38518;&#29943;&#39184;&#20855;_&#27491;&#24335;&#25968;&#25454;&#34920;&#26684;.xlsx" TargetMode="External"/><Relationship Id="rId1" Type="http://schemas.openxmlformats.org/officeDocument/2006/relationships/externalLinkPath" Target="/&#26696;&#20214;&#39033;&#30446;/1.%20&#21453;&#20542;&#38144;&amp;&#21452;&#21453;/&#33521;&#22269;&#38518;&#29943;&#21453;&#20542;&#38144;&#36807;&#24230;&#22797;&#23457;/&#20844;&#21496;&#25552;&#20379;%20JS/0814&#23457;&#26680;&#20013;-&#26230;&#30707;/0814&#23457;%20&#26230;&#30707;%20B1-&#33521;&#22269;&#38518;&#29943;&#39184;&#20855;_&#27491;&#24335;&#25968;&#25454;&#34920;&#26684;.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26696;&#20214;&#39033;&#30446;\1.%20&#21453;&#20542;&#38144;&amp;&#21452;&#21453;\&#33521;&#22269;&#38518;&#29943;&#21453;&#20542;&#38144;&#36807;&#24230;&#22797;&#23457;\&#20844;&#21496;&#25552;&#20379;%20JS\0815&#21453;&#39304;+&#23457;-&#26230;&#30707;\0814&#23457;%20&#26230;&#30707;%20B2-&#33521;&#22269;&#38518;&#29943;&#39184;&#20855;_&#27491;&#24335;&#25968;&#25454;&#34920;&#26684;.xlsx" TargetMode="External"/><Relationship Id="rId1" Type="http://schemas.openxmlformats.org/officeDocument/2006/relationships/externalLinkPath" Target="/&#26696;&#20214;&#39033;&#30446;/1.%20&#21453;&#20542;&#38144;&amp;&#21452;&#21453;/&#33521;&#22269;&#38518;&#29943;&#21453;&#20542;&#38144;&#36807;&#24230;&#22797;&#23457;/&#20844;&#21496;&#25552;&#20379;%20JS/0815&#21453;&#39304;+&#23457;-&#26230;&#30707;/0814&#23457;%20&#26230;&#30707;%20B2-&#33521;&#22269;&#38518;&#29943;&#39184;&#20855;_&#27491;&#24335;&#25968;&#25454;&#34920;&#26684;.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D:\&#26696;&#20214;&#39033;&#30446;\1.%20&#21453;&#20542;&#38144;&amp;&#21452;&#21453;\&#33521;&#22269;&#38518;&#29943;&#21453;&#20542;&#38144;&#36807;&#24230;&#22797;&#23457;\&#20844;&#21496;&#25552;&#20379;%20JS\0821&#21453;&#39304;+&#23457;-&#26230;&#30707;\2024.8.16&#20462;&#25913;&#25968;&#25454;\0821&#21453;&#39304;%20&#26230;&#30707;%20B1%20C1%20C4-&#33521;&#22269;&#38518;&#29943;&#39184;&#20855;_&#27491;&#24335;&#25968;&#25454;&#34920;&#26684;.xlsx" TargetMode="External"/><Relationship Id="rId1" Type="http://schemas.openxmlformats.org/officeDocument/2006/relationships/externalLinkPath" Target="/&#26696;&#20214;&#39033;&#30446;/1.%20&#21453;&#20542;&#38144;&amp;&#21452;&#21453;/&#33521;&#22269;&#38518;&#29943;&#21453;&#20542;&#38144;&#36807;&#24230;&#22797;&#23457;/&#20844;&#21496;&#25552;&#20379;%20JS/0821&#21453;&#39304;+&#23457;-&#26230;&#30707;/2024.8.16&#20462;&#25913;&#25968;&#25454;/0821&#21453;&#39304;%20&#26230;&#30707;%20B1%20C1%20C4-&#33521;&#22269;&#38518;&#29943;&#39184;&#20855;_&#27491;&#24335;&#25968;&#25454;&#34920;&#266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ance"/>
      <sheetName val="Contents"/>
      <sheetName val="PCN_table"/>
      <sheetName val="A3_-_Organisational_structure"/>
      <sheetName val="A7_1_-_Your_company's_products"/>
      <sheetName val="B1-_Upward_sales_reconciliation"/>
      <sheetName val="B2_-_Domestic_sales"/>
      <sheetName val="C1_-_Income_statement"/>
      <sheetName val="C3_-_Capacity"/>
      <sheetName val="C4_-_Stocks"/>
    </sheetNames>
    <sheetDataSet>
      <sheetData sheetId="0">
        <row r="4">
          <cell r="C4" t="str">
            <v>TD0056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ance"/>
      <sheetName val="Contents"/>
      <sheetName val="PCN_table"/>
      <sheetName val="A3_-_Organisational_structure"/>
      <sheetName val="A7_1_-_Your_company's_products"/>
      <sheetName val="B1-_Upward_sales_reconciliation"/>
      <sheetName val="B2_-_Domestic_sales"/>
      <sheetName val="C1_-_Income_statement"/>
      <sheetName val="C3_-_Capacity"/>
      <sheetName val="C4_-_Stocks"/>
    </sheetNames>
    <sheetDataSet>
      <sheetData sheetId="0">
        <row r="4">
          <cell r="C4" t="str">
            <v>TD0056</v>
          </cell>
        </row>
        <row r="15">
          <cell r="D15" t="str">
            <v>RMB</v>
          </cell>
        </row>
      </sheetData>
      <sheetData sheetId="1" refreshError="1"/>
      <sheetData sheetId="2" refreshError="1"/>
      <sheetData sheetId="3" refreshError="1"/>
      <sheetData sheetId="4">
        <row r="2">
          <cell r="K2">
            <v>7813389.2300000004</v>
          </cell>
        </row>
      </sheetData>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ance"/>
      <sheetName val="Contents"/>
      <sheetName val="PCN_table"/>
      <sheetName val="A3_-_Organisational_structure"/>
      <sheetName val="A7_1_-_Your_company's_products"/>
      <sheetName val="B1-_Upward_sales_reconciliation"/>
      <sheetName val="B2_-_Domestic_sales"/>
      <sheetName val="C1_-_Income_statement"/>
      <sheetName val="C3_-_Capacity"/>
      <sheetName val="C4_-_Stocks"/>
    </sheetNames>
    <sheetDataSet>
      <sheetData sheetId="0">
        <row r="4">
          <cell r="C4" t="str">
            <v>TD0056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ance"/>
      <sheetName val="Contents"/>
      <sheetName val="PCN_table"/>
      <sheetName val="A3_-_Organisational_structure"/>
      <sheetName val="A7_1_-_Your_company's_products"/>
      <sheetName val="B1-_Upward_sales_reconciliation"/>
      <sheetName val="B2_-_Domestic_sales"/>
      <sheetName val="C1_-_Income_statement"/>
      <sheetName val="C3_-_Capacity"/>
      <sheetName val="C4_-_Stocks"/>
    </sheetNames>
    <sheetDataSet>
      <sheetData sheetId="0">
        <row r="4">
          <cell r="C4" t="str">
            <v>TD0056</v>
          </cell>
        </row>
      </sheetData>
      <sheetData sheetId="1"/>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ance"/>
      <sheetName val="Contents"/>
      <sheetName val="PCN_table"/>
      <sheetName val="A3_-_Organisational_structure"/>
      <sheetName val="A7_1_-_Your_company's_products"/>
      <sheetName val="B1-_Upward_sales_reconciliation"/>
      <sheetName val="B2_-_Domestic_sales"/>
      <sheetName val="C1_-_Income_statement"/>
      <sheetName val="C3_-_Capacity"/>
      <sheetName val="C4_-_Stocks"/>
    </sheetNames>
    <sheetDataSet>
      <sheetData sheetId="0">
        <row r="4">
          <cell r="C4" t="str">
            <v>TD0056</v>
          </cell>
        </row>
        <row r="13">
          <cell r="B13" t="str">
            <v>01 April 2020 - 
31 March 2021</v>
          </cell>
          <cell r="C13" t="str">
            <v>01 April 2021 - 
31 March 2022</v>
          </cell>
          <cell r="D13" t="str">
            <v>01 April 2022 - 
31 March 2023</v>
          </cell>
          <cell r="E13" t="str">
            <v>01 April 2023 -
31 March 2024</v>
          </cell>
        </row>
      </sheetData>
      <sheetData sheetId="1" refreshError="1"/>
      <sheetData sheetId="2" refreshError="1"/>
      <sheetData sheetId="3" refreshError="1"/>
      <sheetData sheetId="4" refreshError="1"/>
      <sheetData sheetId="5">
        <row r="14">
          <cell r="D14">
            <v>65471699.149999999</v>
          </cell>
        </row>
      </sheetData>
      <sheetData sheetId="6" refreshError="1"/>
      <sheetData sheetId="7">
        <row r="25">
          <cell r="K25">
            <v>55477895.369999997</v>
          </cell>
        </row>
      </sheetData>
      <sheetData sheetId="8" refreshError="1"/>
      <sheetData sheetId="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
  <sheetViews>
    <sheetView zoomScaleNormal="100" workbookViewId="0">
      <selection activeCell="G33" sqref="G33"/>
    </sheetView>
  </sheetViews>
  <sheetFormatPr defaultColWidth="9.5703125" defaultRowHeight="14.25" x14ac:dyDescent="0.25"/>
  <cols>
    <col min="1" max="1" width="9.140625" style="2" customWidth="1"/>
    <col min="2" max="6" width="21.7109375" style="2" customWidth="1"/>
    <col min="7" max="7" width="9.5703125" style="2" customWidth="1"/>
    <col min="8" max="8" width="72.7109375" style="2" customWidth="1"/>
    <col min="9" max="9" width="9.5703125" style="2" customWidth="1"/>
    <col min="10" max="16384" width="9.5703125" style="2"/>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3" spans="1:26" ht="18.75" customHeight="1" x14ac:dyDescent="0.25">
      <c r="A3" s="1"/>
      <c r="B3" s="379" t="s">
        <v>0</v>
      </c>
      <c r="C3" s="379"/>
      <c r="D3" s="379"/>
      <c r="E3" s="1"/>
      <c r="F3" s="1"/>
      <c r="G3" s="1"/>
      <c r="H3" s="382"/>
      <c r="I3" s="127"/>
      <c r="J3" s="127"/>
      <c r="K3" s="127"/>
      <c r="L3" s="127"/>
      <c r="M3" s="127"/>
      <c r="N3" s="127"/>
      <c r="O3" s="127"/>
      <c r="P3" s="127"/>
      <c r="Q3" s="127"/>
      <c r="R3" s="127"/>
      <c r="S3" s="127"/>
      <c r="T3" s="127"/>
      <c r="U3" s="127"/>
      <c r="V3" s="127"/>
      <c r="W3" s="1"/>
      <c r="X3" s="1"/>
      <c r="Y3" s="1"/>
      <c r="Z3" s="1"/>
    </row>
    <row r="4" spans="1:26" ht="15" customHeight="1" x14ac:dyDescent="0.25">
      <c r="A4" s="1"/>
      <c r="B4" s="5" t="s">
        <v>1</v>
      </c>
      <c r="C4" s="380" t="s">
        <v>2</v>
      </c>
      <c r="D4" s="380"/>
      <c r="E4" s="1"/>
      <c r="F4" s="1"/>
      <c r="G4" s="1"/>
      <c r="H4" s="382"/>
      <c r="I4" s="1"/>
      <c r="J4" s="1"/>
      <c r="K4" s="1"/>
      <c r="L4" s="1"/>
      <c r="M4" s="1"/>
      <c r="N4" s="1"/>
      <c r="O4" s="1"/>
      <c r="P4" s="1"/>
      <c r="Q4" s="1"/>
      <c r="R4" s="1"/>
      <c r="S4" s="1"/>
      <c r="T4" s="1"/>
      <c r="U4" s="1"/>
      <c r="V4" s="1"/>
      <c r="W4" s="1"/>
      <c r="X4" s="1"/>
      <c r="Y4" s="1"/>
      <c r="Z4" s="1"/>
    </row>
    <row r="5" spans="1:26" ht="15.75" customHeight="1" x14ac:dyDescent="0.25">
      <c r="A5" s="1"/>
      <c r="B5" s="6" t="s">
        <v>3</v>
      </c>
      <c r="C5" s="381" t="s">
        <v>405</v>
      </c>
      <c r="D5" s="381"/>
      <c r="E5" s="1"/>
      <c r="F5" s="1"/>
      <c r="G5" s="1"/>
      <c r="H5" s="382"/>
      <c r="I5" s="1"/>
      <c r="J5" s="1"/>
      <c r="K5" s="1"/>
      <c r="L5" s="1"/>
      <c r="M5" s="1"/>
      <c r="N5" s="1"/>
      <c r="O5" s="1"/>
      <c r="P5" s="1"/>
      <c r="Q5" s="1"/>
      <c r="R5" s="1"/>
      <c r="S5" s="1"/>
      <c r="T5" s="1"/>
      <c r="U5" s="1"/>
      <c r="V5" s="1"/>
      <c r="W5" s="1"/>
      <c r="X5" s="1"/>
      <c r="Y5" s="1"/>
      <c r="Z5" s="1"/>
    </row>
    <row r="6" spans="1:26" ht="14.25" customHeight="1" x14ac:dyDescent="0.25">
      <c r="A6" s="1"/>
      <c r="B6" s="1"/>
      <c r="C6" s="1"/>
      <c r="D6" s="1"/>
      <c r="E6" s="1"/>
      <c r="F6" s="1"/>
      <c r="G6" s="1"/>
      <c r="H6" s="382"/>
      <c r="I6" s="1"/>
      <c r="J6" s="1"/>
      <c r="K6" s="1"/>
      <c r="L6" s="1"/>
      <c r="M6" s="1"/>
      <c r="N6" s="1"/>
      <c r="O6" s="1"/>
      <c r="P6" s="1"/>
      <c r="Q6" s="1"/>
      <c r="R6" s="1"/>
      <c r="S6" s="1"/>
      <c r="T6" s="1"/>
      <c r="U6" s="1"/>
      <c r="V6" s="1"/>
      <c r="W6" s="1"/>
      <c r="X6" s="1"/>
      <c r="Y6" s="1"/>
      <c r="Z6" s="1"/>
    </row>
    <row r="7" spans="1:26" ht="14.25" customHeight="1" x14ac:dyDescent="0.25">
      <c r="A7" s="1"/>
      <c r="B7" s="1"/>
      <c r="C7" s="1"/>
      <c r="D7" s="1"/>
      <c r="E7" s="1"/>
      <c r="F7" s="1"/>
      <c r="G7" s="1"/>
      <c r="H7" s="382"/>
      <c r="I7" s="1"/>
      <c r="J7" s="1"/>
      <c r="K7" s="1"/>
      <c r="L7" s="1"/>
      <c r="M7" s="1"/>
      <c r="N7" s="1"/>
      <c r="O7" s="1"/>
      <c r="P7" s="1"/>
      <c r="Q7" s="1"/>
      <c r="R7" s="1"/>
      <c r="S7" s="1"/>
      <c r="T7" s="1"/>
      <c r="U7" s="1"/>
      <c r="V7" s="1"/>
      <c r="W7" s="1"/>
      <c r="X7" s="1"/>
      <c r="Y7" s="1"/>
      <c r="Z7" s="1"/>
    </row>
    <row r="8" spans="1:26" ht="15" customHeight="1" x14ac:dyDescent="0.25">
      <c r="A8" s="1"/>
      <c r="B8" s="17" t="s">
        <v>4</v>
      </c>
      <c r="C8" s="1"/>
      <c r="D8" s="1"/>
      <c r="E8" s="1"/>
      <c r="F8" s="1"/>
      <c r="G8" s="1"/>
      <c r="H8" s="1"/>
      <c r="I8" s="1"/>
      <c r="J8" s="1"/>
      <c r="K8" s="1"/>
      <c r="L8" s="1"/>
      <c r="M8" s="1"/>
      <c r="N8" s="1"/>
      <c r="O8" s="1"/>
      <c r="P8" s="1"/>
      <c r="Q8" s="1"/>
      <c r="R8" s="1"/>
      <c r="S8" s="1"/>
      <c r="T8" s="1"/>
      <c r="U8" s="1"/>
      <c r="V8" s="1"/>
      <c r="W8" s="1"/>
      <c r="X8" s="1"/>
      <c r="Y8" s="1"/>
      <c r="Z8" s="1"/>
    </row>
    <row r="9" spans="1:26" ht="14.25" customHeight="1" x14ac:dyDescent="0.25">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25">
      <c r="A10" s="1"/>
      <c r="B10" s="1" t="s">
        <v>5</v>
      </c>
      <c r="C10" s="1"/>
      <c r="D10" s="1"/>
      <c r="E10" s="1"/>
      <c r="F10" s="1"/>
      <c r="G10" s="1"/>
      <c r="H10" s="1"/>
      <c r="I10" s="1"/>
      <c r="J10" s="1"/>
      <c r="K10" s="1"/>
      <c r="L10" s="1"/>
      <c r="M10" s="1"/>
      <c r="N10" s="1"/>
      <c r="O10" s="1"/>
      <c r="P10" s="1"/>
      <c r="Q10" s="1"/>
      <c r="R10" s="1"/>
      <c r="S10" s="1"/>
      <c r="T10" s="1"/>
      <c r="U10" s="1"/>
      <c r="V10" s="1"/>
      <c r="W10" s="1"/>
      <c r="X10" s="1"/>
      <c r="Y10" s="1"/>
      <c r="Z10" s="1"/>
    </row>
    <row r="11" spans="1:26" ht="1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45.75" customHeight="1" x14ac:dyDescent="0.25">
      <c r="A12" s="1"/>
      <c r="B12" s="121" t="s">
        <v>6</v>
      </c>
      <c r="C12" s="122" t="s">
        <v>7</v>
      </c>
      <c r="D12" s="121" t="s">
        <v>8</v>
      </c>
      <c r="E12" s="122" t="s">
        <v>7</v>
      </c>
      <c r="F12" s="1"/>
      <c r="G12" s="1"/>
      <c r="H12" s="1"/>
      <c r="I12" s="1"/>
      <c r="J12" s="1"/>
      <c r="K12" s="1"/>
      <c r="L12" s="1"/>
      <c r="M12" s="1"/>
      <c r="N12" s="1"/>
      <c r="O12" s="1"/>
      <c r="P12" s="1"/>
      <c r="Q12" s="1"/>
      <c r="R12" s="1"/>
      <c r="S12" s="1"/>
      <c r="T12" s="1"/>
      <c r="U12" s="1"/>
      <c r="V12" s="1"/>
      <c r="W12" s="1"/>
      <c r="X12" s="1"/>
      <c r="Y12" s="1"/>
      <c r="Z12" s="1"/>
    </row>
    <row r="13" spans="1:26" ht="30.75" customHeight="1" x14ac:dyDescent="0.25">
      <c r="A13" s="1"/>
      <c r="B13" s="123" t="s">
        <v>9</v>
      </c>
      <c r="C13" s="124" t="s">
        <v>10</v>
      </c>
      <c r="D13" s="123" t="s">
        <v>11</v>
      </c>
      <c r="E13" s="124" t="s">
        <v>12</v>
      </c>
      <c r="F13" s="1"/>
      <c r="G13" s="1"/>
      <c r="H13" s="1"/>
      <c r="I13" s="1"/>
      <c r="J13" s="1"/>
      <c r="K13" s="1"/>
      <c r="L13" s="1"/>
      <c r="M13" s="1"/>
      <c r="N13" s="1"/>
      <c r="O13" s="1"/>
      <c r="P13" s="1"/>
      <c r="Q13" s="1"/>
      <c r="R13" s="1"/>
      <c r="S13" s="1"/>
      <c r="T13" s="1"/>
      <c r="U13" s="1"/>
      <c r="V13" s="1"/>
      <c r="W13" s="1"/>
      <c r="X13" s="1"/>
      <c r="Y13" s="1"/>
      <c r="Z13" s="1"/>
    </row>
    <row r="14" spans="1:26" ht="14.25" customHeigh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25" customHeight="1" x14ac:dyDescent="0.25">
      <c r="A15" s="1"/>
      <c r="B15" s="1" t="s">
        <v>13</v>
      </c>
      <c r="C15" s="1"/>
      <c r="D15" s="125" t="s">
        <v>14</v>
      </c>
      <c r="E15" s="82"/>
      <c r="F15" s="82"/>
      <c r="G15" s="1"/>
      <c r="H15" s="1"/>
      <c r="I15" s="1"/>
      <c r="J15" s="1"/>
      <c r="K15" s="1"/>
      <c r="L15" s="82"/>
      <c r="M15" s="82"/>
      <c r="N15" s="1"/>
      <c r="O15" s="1"/>
      <c r="P15" s="1"/>
      <c r="Q15" s="1"/>
      <c r="R15" s="1"/>
      <c r="S15" s="1"/>
      <c r="T15" s="1"/>
      <c r="U15" s="1"/>
      <c r="V15" s="1"/>
      <c r="W15" s="1"/>
      <c r="X15" s="1"/>
      <c r="Y15" s="1"/>
      <c r="Z15" s="1"/>
    </row>
    <row r="16" spans="1:26" ht="14.25" customHeight="1" x14ac:dyDescent="0.25">
      <c r="A16" s="1"/>
      <c r="B16" s="1"/>
      <c r="C16" s="1"/>
      <c r="D16" s="1"/>
      <c r="E16" s="1"/>
      <c r="F16" s="82"/>
      <c r="G16" s="1"/>
      <c r="H16" s="1"/>
      <c r="I16" s="1"/>
      <c r="J16" s="1"/>
      <c r="K16" s="1"/>
      <c r="L16" s="82"/>
      <c r="M16" s="82"/>
      <c r="N16" s="1"/>
      <c r="O16" s="1"/>
      <c r="P16" s="1"/>
      <c r="Q16" s="1"/>
      <c r="R16" s="1"/>
      <c r="S16" s="1"/>
      <c r="T16" s="1"/>
      <c r="U16" s="1"/>
      <c r="V16" s="1"/>
      <c r="W16" s="1"/>
      <c r="X16" s="1"/>
      <c r="Y16" s="1"/>
      <c r="Z16" s="1"/>
    </row>
    <row r="17" spans="1:26" ht="14.25" customHeight="1" x14ac:dyDescent="0.25">
      <c r="A17" s="1"/>
      <c r="B17" s="1" t="s">
        <v>15</v>
      </c>
      <c r="C17" s="1"/>
      <c r="D17" s="125" t="s">
        <v>16</v>
      </c>
      <c r="E17" s="82"/>
      <c r="F17" s="82"/>
      <c r="G17" s="1"/>
      <c r="H17" s="1"/>
      <c r="I17" s="1"/>
      <c r="J17" s="1"/>
      <c r="K17" s="1"/>
      <c r="L17" s="82"/>
      <c r="M17" s="82"/>
      <c r="N17" s="1"/>
      <c r="O17" s="1"/>
      <c r="P17" s="1"/>
      <c r="Q17" s="1"/>
      <c r="R17" s="1"/>
      <c r="S17" s="1"/>
      <c r="T17" s="1"/>
      <c r="U17" s="1"/>
      <c r="V17" s="1"/>
      <c r="W17" s="1"/>
      <c r="X17" s="1"/>
      <c r="Y17" s="1"/>
      <c r="Z17" s="1"/>
    </row>
    <row r="18" spans="1:26" ht="14.25" customHeight="1" x14ac:dyDescent="0.25">
      <c r="A18" s="1"/>
      <c r="B18" s="1"/>
      <c r="C18" s="1"/>
      <c r="D18" s="7"/>
      <c r="E18" s="82"/>
      <c r="F18" s="82"/>
      <c r="G18" s="1"/>
      <c r="H18" s="1"/>
      <c r="I18" s="1"/>
      <c r="J18" s="1"/>
      <c r="K18" s="1"/>
      <c r="L18" s="82"/>
      <c r="M18" s="82"/>
      <c r="N18" s="1"/>
      <c r="O18" s="1"/>
      <c r="P18" s="1"/>
      <c r="Q18" s="1"/>
      <c r="R18" s="1"/>
      <c r="S18" s="1"/>
      <c r="T18" s="1"/>
      <c r="U18" s="1"/>
      <c r="V18" s="1"/>
      <c r="W18" s="1"/>
      <c r="X18" s="1"/>
      <c r="Y18" s="1"/>
      <c r="Z18" s="1"/>
    </row>
    <row r="19" spans="1:26" ht="14.25" customHeight="1" x14ac:dyDescent="0.25">
      <c r="A19" s="1"/>
      <c r="B19" s="1" t="s">
        <v>17</v>
      </c>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25">
      <c r="A20" s="1"/>
      <c r="B20" s="45" t="s">
        <v>18</v>
      </c>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x14ac:dyDescent="0.25">
      <c r="A21" s="1"/>
      <c r="B21" s="1"/>
      <c r="C21" s="1"/>
      <c r="D21" s="1"/>
      <c r="E21" s="1"/>
      <c r="F21" s="1"/>
      <c r="G21" s="1"/>
      <c r="H21" s="1"/>
      <c r="I21" s="1"/>
      <c r="J21" s="45"/>
      <c r="K21" s="1"/>
      <c r="L21" s="1"/>
      <c r="M21" s="1"/>
      <c r="N21" s="1"/>
      <c r="O21" s="1"/>
      <c r="P21" s="1"/>
      <c r="Q21" s="1"/>
      <c r="R21" s="1"/>
      <c r="S21" s="1"/>
      <c r="T21" s="1"/>
      <c r="U21" s="1"/>
      <c r="V21" s="1"/>
      <c r="W21" s="1"/>
      <c r="X21" s="1"/>
      <c r="Y21" s="1"/>
      <c r="Z21" s="1"/>
    </row>
    <row r="22" spans="1:26" ht="15" customHeight="1" x14ac:dyDescent="0.25">
      <c r="A22" s="1"/>
      <c r="B22" s="1" t="s">
        <v>19</v>
      </c>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45" t="s">
        <v>20</v>
      </c>
      <c r="C23" s="1"/>
      <c r="D23" s="1"/>
      <c r="E23" s="1"/>
      <c r="F23" s="1"/>
      <c r="G23" s="1"/>
      <c r="H23" s="1"/>
      <c r="I23" s="1"/>
      <c r="J23" s="1"/>
      <c r="K23" s="1"/>
      <c r="L23" s="1"/>
      <c r="M23" s="1"/>
      <c r="N23" s="1"/>
      <c r="O23" s="1"/>
      <c r="P23" s="1"/>
      <c r="Q23" s="1"/>
      <c r="R23" s="1"/>
      <c r="S23" s="1"/>
      <c r="T23" s="1"/>
      <c r="U23" s="1"/>
      <c r="V23" s="1"/>
      <c r="W23" s="1"/>
      <c r="X23" s="1"/>
      <c r="Y23" s="1"/>
      <c r="Z23" s="1"/>
    </row>
    <row r="24" spans="1:26" ht="1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t="s">
        <v>21</v>
      </c>
      <c r="C25" s="82"/>
      <c r="D25" s="82"/>
      <c r="E25" s="1"/>
      <c r="F25" s="1"/>
      <c r="G25" s="1"/>
      <c r="H25" s="1"/>
      <c r="I25" s="1"/>
      <c r="J25" s="1"/>
      <c r="K25" s="82"/>
      <c r="L25" s="1"/>
      <c r="M25" s="1"/>
      <c r="N25" s="1"/>
      <c r="O25" s="1"/>
      <c r="P25" s="1"/>
      <c r="Q25" s="1"/>
      <c r="R25" s="1"/>
      <c r="S25" s="1"/>
      <c r="T25" s="1"/>
      <c r="U25" s="1"/>
      <c r="V25" s="1"/>
      <c r="W25" s="1"/>
      <c r="X25" s="1"/>
      <c r="Y25" s="1"/>
      <c r="Z25" s="1"/>
    </row>
    <row r="26" spans="1:26" ht="15" customHeight="1" x14ac:dyDescent="0.25">
      <c r="A26" s="1"/>
      <c r="B26" s="1"/>
      <c r="C26" s="82"/>
      <c r="D26" s="82"/>
      <c r="E26" s="1"/>
      <c r="F26" s="1"/>
      <c r="G26" s="1"/>
      <c r="H26" s="1"/>
      <c r="I26" s="1"/>
      <c r="J26" s="1"/>
      <c r="K26" s="82"/>
      <c r="L26" s="1"/>
      <c r="M26" s="1"/>
      <c r="N26" s="1"/>
      <c r="O26" s="1"/>
      <c r="P26" s="1"/>
      <c r="Q26" s="1"/>
      <c r="R26" s="1"/>
      <c r="S26" s="1"/>
      <c r="T26" s="1"/>
      <c r="U26" s="1"/>
      <c r="V26" s="1"/>
      <c r="W26" s="1"/>
      <c r="X26" s="1"/>
      <c r="Y26" s="1"/>
      <c r="Z26" s="1"/>
    </row>
    <row r="27" spans="1:26" ht="14.25" customHeight="1" x14ac:dyDescent="0.25">
      <c r="A27" s="1"/>
      <c r="B27" s="1" t="s">
        <v>22</v>
      </c>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25">
      <c r="A28" s="1"/>
      <c r="B28" s="45" t="s">
        <v>23</v>
      </c>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25">
      <c r="A29" s="1"/>
      <c r="B29" s="45"/>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25">
      <c r="A30" s="1"/>
      <c r="B30" s="1" t="s">
        <v>24</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25">
      <c r="A32" s="1"/>
      <c r="B32" s="1" t="s">
        <v>25</v>
      </c>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25">
      <c r="A33" s="1"/>
      <c r="B33" s="1" t="s">
        <v>26</v>
      </c>
      <c r="C33" s="1"/>
      <c r="D33" s="1"/>
      <c r="E33" s="126"/>
      <c r="F33" s="1"/>
      <c r="G33" s="1"/>
      <c r="H33" s="1"/>
      <c r="I33" s="1"/>
      <c r="J33" s="1"/>
      <c r="K33" s="1"/>
      <c r="L33" s="1"/>
      <c r="M33" s="1"/>
      <c r="N33" s="1"/>
      <c r="O33" s="1"/>
      <c r="P33" s="1"/>
      <c r="Q33" s="1"/>
      <c r="R33" s="1"/>
      <c r="S33" s="1"/>
      <c r="T33" s="1"/>
      <c r="U33" s="1"/>
      <c r="V33" s="1"/>
      <c r="W33" s="1"/>
      <c r="X33" s="1"/>
      <c r="Y33" s="1"/>
      <c r="Z33" s="1"/>
    </row>
    <row r="34" spans="1:26" ht="14.25" customHeight="1" x14ac:dyDescent="0.25">
      <c r="A34" s="1"/>
      <c r="B34" s="1" t="s">
        <v>27</v>
      </c>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5">
      <c r="A36" s="1"/>
      <c r="B36" s="1" t="s">
        <v>28</v>
      </c>
      <c r="C36" s="1"/>
      <c r="D36" s="1"/>
      <c r="E36" s="1"/>
      <c r="F36" s="1"/>
      <c r="G36" s="1"/>
      <c r="H36" s="1"/>
      <c r="I36" s="1"/>
      <c r="J36" s="1"/>
      <c r="K36" s="1"/>
      <c r="L36" s="1"/>
      <c r="M36" s="1"/>
      <c r="N36" s="1"/>
      <c r="O36" s="1"/>
      <c r="P36" s="1"/>
      <c r="Q36" s="1"/>
      <c r="R36" s="1"/>
      <c r="S36" s="1"/>
      <c r="T36" s="1"/>
      <c r="U36" s="1"/>
      <c r="V36" s="1"/>
      <c r="W36" s="1"/>
      <c r="X36" s="1"/>
      <c r="Y36" s="1"/>
      <c r="Z36" s="1"/>
    </row>
    <row r="37" spans="1:26" x14ac:dyDescent="0.25">
      <c r="A37" s="1"/>
      <c r="B37" s="1" t="s">
        <v>29</v>
      </c>
      <c r="C37" s="1"/>
      <c r="D37" s="1"/>
      <c r="E37" s="1"/>
      <c r="F37" s="1"/>
      <c r="G37" s="1"/>
      <c r="H37" s="1"/>
      <c r="I37" s="1"/>
      <c r="J37" s="1"/>
      <c r="K37" s="1"/>
      <c r="L37" s="1"/>
      <c r="M37" s="1"/>
      <c r="N37" s="1"/>
      <c r="O37" s="1"/>
      <c r="P37" s="1"/>
      <c r="Q37" s="1"/>
      <c r="R37" s="1"/>
      <c r="S37" s="1"/>
      <c r="T37" s="1"/>
      <c r="U37" s="1"/>
      <c r="V37" s="1"/>
      <c r="W37" s="1"/>
      <c r="X37" s="1"/>
      <c r="Y37" s="1"/>
      <c r="Z37" s="1"/>
    </row>
    <row r="38" spans="1:26" ht="15.6"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34.5" customHeight="1" x14ac:dyDescent="0.25">
      <c r="A39" s="1"/>
      <c r="B39" s="383" t="s">
        <v>30</v>
      </c>
      <c r="C39" s="383"/>
      <c r="D39" s="383"/>
      <c r="E39" s="383"/>
      <c r="F39" s="383"/>
      <c r="G39" s="383"/>
      <c r="H39" s="383"/>
      <c r="I39" s="1"/>
      <c r="J39" s="1"/>
      <c r="K39" s="1"/>
      <c r="L39" s="1"/>
      <c r="M39" s="1"/>
      <c r="N39" s="1"/>
      <c r="O39" s="1"/>
      <c r="P39" s="1"/>
      <c r="Q39" s="1"/>
      <c r="R39" s="1"/>
      <c r="S39" s="1"/>
      <c r="T39" s="1"/>
      <c r="U39" s="1"/>
      <c r="V39" s="1"/>
      <c r="W39" s="1"/>
      <c r="X39" s="1"/>
      <c r="Y39" s="1"/>
      <c r="Z39" s="1"/>
    </row>
    <row r="40" spans="1:26" x14ac:dyDescent="0.25">
      <c r="A40" s="1"/>
      <c r="B40" s="383"/>
      <c r="C40" s="383"/>
      <c r="D40" s="383"/>
      <c r="E40" s="383"/>
      <c r="F40" s="383"/>
      <c r="G40" s="383"/>
      <c r="H40" s="383"/>
      <c r="I40" s="1"/>
      <c r="J40" s="1"/>
      <c r="K40" s="1"/>
      <c r="L40" s="1"/>
      <c r="M40" s="1"/>
      <c r="N40" s="1"/>
      <c r="O40" s="1"/>
      <c r="P40" s="1"/>
      <c r="Q40" s="1"/>
      <c r="R40" s="1"/>
      <c r="S40" s="1"/>
      <c r="T40" s="1"/>
      <c r="U40" s="1"/>
      <c r="V40" s="1"/>
      <c r="W40" s="1"/>
      <c r="X40" s="1"/>
      <c r="Y40" s="1"/>
      <c r="Z40" s="1"/>
    </row>
    <row r="41" spans="1:2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sheetData>
  <mergeCells count="5">
    <mergeCell ref="B3:D3"/>
    <mergeCell ref="C4:D4"/>
    <mergeCell ref="C5:D5"/>
    <mergeCell ref="H3:H7"/>
    <mergeCell ref="B39:H40"/>
  </mergeCells>
  <phoneticPr fontId="23" type="noConversion"/>
  <pageMargins left="0.7" right="0.7" top="0.75" bottom="0.75" header="0.3" footer="0.3"/>
  <pageSetup paperSize="9" fitToWidth="0" fitToHeight="0" orientation="portrait" r:id="rId1"/>
  <headerFooter>
    <oddHeader>&amp;RNon-confidential</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2CC"/>
  </sheetPr>
  <dimension ref="A1:AA102"/>
  <sheetViews>
    <sheetView zoomScale="90" zoomScaleNormal="90" workbookViewId="0">
      <selection activeCell="G1" sqref="G1"/>
    </sheetView>
  </sheetViews>
  <sheetFormatPr defaultColWidth="9.140625" defaultRowHeight="14.25" x14ac:dyDescent="0.25"/>
  <cols>
    <col min="1" max="1" width="9.140625" style="173" customWidth="1"/>
    <col min="2" max="2" width="48.7109375" style="173" customWidth="1"/>
    <col min="3" max="6" width="22.7109375" style="173" customWidth="1"/>
    <col min="7" max="11" width="10.140625" style="172" customWidth="1"/>
    <col min="12" max="12" width="9.140625" style="172" customWidth="1"/>
    <col min="13" max="27" width="9.140625" style="172"/>
    <col min="28" max="16384" width="9.140625" style="173"/>
  </cols>
  <sheetData>
    <row r="1" spans="1:27" s="171" customFormat="1" x14ac:dyDescent="0.25">
      <c r="A1" s="167"/>
      <c r="B1" s="168" t="s">
        <v>43</v>
      </c>
      <c r="C1" s="167"/>
      <c r="D1" s="167"/>
      <c r="E1" s="167"/>
      <c r="F1" s="167"/>
      <c r="G1" s="175"/>
      <c r="H1" s="175"/>
      <c r="I1" s="175"/>
      <c r="J1" s="175"/>
      <c r="K1" s="175"/>
      <c r="L1" s="175"/>
      <c r="M1" s="175"/>
      <c r="N1" s="175"/>
      <c r="O1" s="175"/>
      <c r="P1" s="175"/>
      <c r="Q1" s="175"/>
      <c r="R1" s="175"/>
      <c r="S1" s="175"/>
      <c r="T1" s="175"/>
      <c r="U1" s="175"/>
      <c r="V1" s="175"/>
      <c r="W1" s="170"/>
      <c r="X1" s="170"/>
      <c r="Y1" s="170"/>
      <c r="Z1" s="170"/>
      <c r="AA1" s="170"/>
    </row>
    <row r="2" spans="1:27" ht="15" thickBot="1" x14ac:dyDescent="0.3">
      <c r="A2" s="167"/>
      <c r="B2" s="167"/>
      <c r="C2" s="167"/>
      <c r="D2" s="167"/>
      <c r="E2" s="167"/>
      <c r="F2" s="167"/>
      <c r="G2" s="175"/>
      <c r="H2" s="175"/>
      <c r="I2" s="175"/>
      <c r="J2" s="175"/>
      <c r="K2" s="175"/>
      <c r="L2" s="175"/>
      <c r="M2" s="175"/>
      <c r="N2" s="175"/>
      <c r="O2" s="175"/>
      <c r="P2" s="175"/>
      <c r="Q2" s="175"/>
      <c r="R2" s="175"/>
      <c r="S2" s="175"/>
      <c r="T2" s="175"/>
      <c r="U2" s="175"/>
      <c r="V2" s="175"/>
      <c r="W2" s="170"/>
      <c r="X2" s="170"/>
    </row>
    <row r="3" spans="1:27" ht="15" thickBot="1" x14ac:dyDescent="0.3">
      <c r="A3" s="167"/>
      <c r="B3" s="430" t="s">
        <v>42</v>
      </c>
      <c r="C3" s="430"/>
      <c r="D3" s="430"/>
      <c r="E3" s="167"/>
      <c r="F3" s="261" t="s">
        <v>266</v>
      </c>
      <c r="G3" s="175"/>
      <c r="H3" s="175"/>
      <c r="I3" s="175"/>
      <c r="J3" s="175"/>
      <c r="K3" s="175"/>
      <c r="L3" s="175"/>
      <c r="M3" s="175"/>
      <c r="N3" s="175"/>
      <c r="O3" s="175"/>
      <c r="P3" s="175"/>
      <c r="Q3" s="175"/>
      <c r="R3" s="175"/>
      <c r="S3" s="175"/>
      <c r="T3" s="175"/>
      <c r="U3" s="175"/>
      <c r="V3" s="175"/>
      <c r="W3" s="170"/>
    </row>
    <row r="4" spans="1:27" ht="15" thickBot="1" x14ac:dyDescent="0.3">
      <c r="A4" s="167"/>
      <c r="B4" s="319" t="s">
        <v>1</v>
      </c>
      <c r="C4" s="431" t="str">
        <f>[5]Guidance!C4</f>
        <v>TD0056</v>
      </c>
      <c r="D4" s="432"/>
      <c r="E4" s="167"/>
      <c r="F4" s="262" t="s">
        <v>14</v>
      </c>
      <c r="G4" s="175"/>
      <c r="H4" s="175"/>
      <c r="I4" s="175"/>
      <c r="J4" s="175"/>
      <c r="K4" s="175"/>
      <c r="L4" s="175"/>
      <c r="M4" s="175"/>
      <c r="N4" s="175"/>
      <c r="O4" s="175"/>
      <c r="P4" s="175"/>
      <c r="Q4" s="175"/>
      <c r="R4" s="175"/>
      <c r="S4" s="175"/>
      <c r="T4" s="175"/>
      <c r="U4" s="175"/>
      <c r="V4" s="175"/>
      <c r="W4" s="170"/>
    </row>
    <row r="5" spans="1:27" ht="15" thickBot="1" x14ac:dyDescent="0.3">
      <c r="A5" s="167"/>
      <c r="B5" s="320" t="s">
        <v>3</v>
      </c>
      <c r="C5" s="434" t="str">
        <f>Guidance!C5</f>
        <v>Linyi Jingshi Ceramics Co., Ltd</v>
      </c>
      <c r="D5" s="435"/>
      <c r="E5" s="167"/>
      <c r="F5" s="167"/>
      <c r="G5" s="175"/>
      <c r="H5" s="175"/>
      <c r="I5" s="175"/>
      <c r="J5" s="175"/>
      <c r="K5" s="175"/>
      <c r="L5" s="175"/>
      <c r="M5" s="175"/>
      <c r="N5" s="175"/>
      <c r="O5" s="175"/>
      <c r="P5" s="175"/>
      <c r="Q5" s="175"/>
      <c r="R5" s="175"/>
      <c r="S5" s="175"/>
      <c r="T5" s="175"/>
      <c r="U5" s="175"/>
      <c r="V5" s="175"/>
      <c r="W5" s="170"/>
      <c r="X5" s="170"/>
    </row>
    <row r="6" spans="1:27" x14ac:dyDescent="0.25">
      <c r="A6" s="167"/>
      <c r="B6" s="167"/>
      <c r="C6" s="167"/>
      <c r="D6" s="167"/>
      <c r="E6" s="167"/>
      <c r="F6" s="167"/>
      <c r="G6" s="175"/>
      <c r="H6" s="175"/>
      <c r="I6" s="175"/>
      <c r="J6" s="175"/>
      <c r="K6" s="175"/>
      <c r="L6" s="175"/>
      <c r="M6" s="175"/>
      <c r="N6" s="175"/>
      <c r="O6" s="175"/>
      <c r="P6" s="175"/>
      <c r="Q6" s="175"/>
      <c r="R6" s="175"/>
      <c r="S6" s="175"/>
      <c r="T6" s="175"/>
      <c r="U6" s="175"/>
      <c r="V6" s="175"/>
      <c r="W6" s="170"/>
      <c r="X6" s="170"/>
    </row>
    <row r="7" spans="1:27" ht="15" thickBot="1" x14ac:dyDescent="0.3">
      <c r="A7" s="167"/>
      <c r="B7" s="167"/>
      <c r="C7" s="185"/>
      <c r="D7" s="167"/>
      <c r="E7" s="167"/>
      <c r="F7" s="167"/>
      <c r="G7" s="175"/>
      <c r="H7" s="175"/>
      <c r="I7" s="175"/>
      <c r="J7" s="175"/>
      <c r="K7" s="175"/>
      <c r="L7" s="175"/>
      <c r="M7" s="175"/>
      <c r="N7" s="175"/>
      <c r="O7" s="175"/>
      <c r="P7" s="175"/>
      <c r="Q7" s="175"/>
      <c r="R7" s="175"/>
      <c r="S7" s="175"/>
      <c r="T7" s="175"/>
      <c r="U7" s="175"/>
      <c r="V7" s="175"/>
      <c r="W7" s="170"/>
      <c r="X7" s="170"/>
    </row>
    <row r="8" spans="1:27" ht="29.25" thickBot="1" x14ac:dyDescent="0.3">
      <c r="A8" s="167"/>
      <c r="B8" s="167"/>
      <c r="C8" s="251" t="s">
        <v>372</v>
      </c>
      <c r="D8" s="251" t="s">
        <v>373</v>
      </c>
      <c r="E8" s="251" t="s">
        <v>374</v>
      </c>
      <c r="F8" s="251" t="s">
        <v>12</v>
      </c>
      <c r="G8" s="175"/>
      <c r="H8" s="175"/>
      <c r="I8" s="175"/>
      <c r="J8" s="175"/>
      <c r="K8" s="175"/>
      <c r="L8" s="175"/>
      <c r="M8" s="175"/>
      <c r="N8" s="175"/>
      <c r="O8" s="175"/>
      <c r="P8" s="175"/>
      <c r="Q8" s="175"/>
      <c r="R8" s="175"/>
      <c r="S8" s="175"/>
      <c r="T8" s="175"/>
      <c r="U8" s="175"/>
      <c r="V8" s="175"/>
      <c r="W8" s="170"/>
      <c r="X8" s="170"/>
    </row>
    <row r="9" spans="1:27" ht="15" thickBot="1" x14ac:dyDescent="0.3">
      <c r="A9" s="167"/>
      <c r="B9" s="263" t="s">
        <v>379</v>
      </c>
      <c r="C9" s="264"/>
      <c r="D9" s="265"/>
      <c r="E9" s="265"/>
      <c r="F9" s="266"/>
      <c r="G9" s="175"/>
      <c r="H9" s="175"/>
      <c r="I9" s="175"/>
      <c r="J9" s="175"/>
      <c r="K9" s="175"/>
      <c r="L9" s="175"/>
      <c r="M9" s="175"/>
      <c r="N9" s="175"/>
      <c r="O9" s="175"/>
      <c r="P9" s="175"/>
      <c r="Q9" s="175"/>
      <c r="R9" s="175"/>
      <c r="S9" s="175"/>
      <c r="T9" s="175"/>
      <c r="U9" s="175"/>
      <c r="V9" s="175"/>
      <c r="W9" s="170"/>
      <c r="X9" s="170"/>
    </row>
    <row r="10" spans="1:27" ht="15" thickBot="1" x14ac:dyDescent="0.3">
      <c r="A10" s="167"/>
      <c r="B10" s="267" t="s">
        <v>380</v>
      </c>
      <c r="C10" s="268"/>
      <c r="D10" s="269"/>
      <c r="E10" s="269"/>
      <c r="F10" s="270"/>
      <c r="G10" s="175"/>
      <c r="H10" s="175"/>
      <c r="I10" s="175"/>
      <c r="J10" s="175"/>
      <c r="K10" s="175"/>
      <c r="L10" s="175"/>
      <c r="M10" s="175"/>
      <c r="N10" s="175"/>
      <c r="O10" s="175"/>
      <c r="P10" s="175"/>
      <c r="Q10" s="175"/>
      <c r="R10" s="175"/>
      <c r="S10" s="175"/>
      <c r="T10" s="175"/>
      <c r="U10" s="175"/>
      <c r="V10" s="175"/>
      <c r="W10" s="170"/>
      <c r="X10" s="170"/>
    </row>
    <row r="11" spans="1:27" x14ac:dyDescent="0.25">
      <c r="A11" s="167"/>
      <c r="B11" s="271" t="s">
        <v>381</v>
      </c>
      <c r="C11" s="295">
        <v>100</v>
      </c>
      <c r="D11" s="296">
        <v>73.502448840315765</v>
      </c>
      <c r="E11" s="296">
        <v>93.598142844419328</v>
      </c>
      <c r="F11" s="297">
        <v>104.79972769543419</v>
      </c>
      <c r="G11" s="175"/>
      <c r="H11" s="506"/>
      <c r="I11" s="175"/>
      <c r="J11" s="175"/>
      <c r="K11" s="175"/>
      <c r="L11" s="175"/>
      <c r="M11" s="175"/>
      <c r="N11" s="175"/>
      <c r="O11" s="175"/>
      <c r="P11" s="175"/>
      <c r="Q11" s="175"/>
      <c r="R11" s="175"/>
      <c r="S11" s="175"/>
      <c r="T11" s="175"/>
      <c r="U11" s="175"/>
      <c r="V11" s="175"/>
      <c r="W11" s="170"/>
      <c r="X11" s="170"/>
    </row>
    <row r="12" spans="1:27" x14ac:dyDescent="0.25">
      <c r="A12" s="167"/>
      <c r="B12" s="272" t="s">
        <v>382</v>
      </c>
      <c r="C12" s="298">
        <v>100</v>
      </c>
      <c r="D12" s="299">
        <v>127.94705851285933</v>
      </c>
      <c r="E12" s="299">
        <v>110.81910525364971</v>
      </c>
      <c r="F12" s="300">
        <v>114.78086922786075</v>
      </c>
      <c r="G12" s="175"/>
      <c r="H12" s="506"/>
      <c r="I12" s="175"/>
      <c r="J12" s="175"/>
      <c r="K12" s="175"/>
      <c r="L12" s="175"/>
      <c r="M12" s="175"/>
      <c r="N12" s="175"/>
      <c r="O12" s="175"/>
      <c r="P12" s="175"/>
      <c r="Q12" s="175"/>
      <c r="R12" s="175"/>
      <c r="S12" s="175"/>
      <c r="T12" s="175"/>
      <c r="U12" s="175"/>
      <c r="V12" s="175"/>
      <c r="W12" s="170"/>
      <c r="X12" s="170"/>
    </row>
    <row r="13" spans="1:27" x14ac:dyDescent="0.25">
      <c r="A13" s="167"/>
      <c r="B13" s="272" t="s">
        <v>400</v>
      </c>
      <c r="C13" s="288">
        <v>100</v>
      </c>
      <c r="D13" s="289">
        <v>119.24062814509438</v>
      </c>
      <c r="E13" s="289">
        <v>103.70052937655799</v>
      </c>
      <c r="F13" s="290">
        <v>133.9069336810162</v>
      </c>
      <c r="G13" s="276"/>
      <c r="H13" s="506"/>
      <c r="I13" s="175"/>
      <c r="J13" s="175"/>
      <c r="K13" s="175"/>
      <c r="L13" s="175"/>
      <c r="M13" s="175"/>
      <c r="N13" s="175"/>
      <c r="O13" s="175"/>
      <c r="P13" s="175"/>
      <c r="Q13" s="175"/>
      <c r="R13" s="175"/>
      <c r="S13" s="175"/>
      <c r="T13" s="175"/>
      <c r="U13" s="175"/>
      <c r="V13" s="175"/>
      <c r="W13" s="170"/>
      <c r="X13" s="170"/>
    </row>
    <row r="14" spans="1:27" x14ac:dyDescent="0.25">
      <c r="A14" s="167"/>
      <c r="B14" s="272" t="s">
        <v>401</v>
      </c>
      <c r="C14" s="288">
        <v>100</v>
      </c>
      <c r="D14" s="289">
        <v>138.16661064093492</v>
      </c>
      <c r="E14" s="289">
        <v>121.82258173614586</v>
      </c>
      <c r="F14" s="290">
        <v>72.70468089637076</v>
      </c>
      <c r="G14" s="276"/>
      <c r="H14" s="506"/>
      <c r="I14" s="175"/>
      <c r="J14" s="175"/>
      <c r="K14" s="175"/>
      <c r="L14" s="175"/>
      <c r="M14" s="175"/>
      <c r="N14" s="175"/>
      <c r="O14" s="175"/>
      <c r="P14" s="175"/>
      <c r="Q14" s="175"/>
      <c r="R14" s="175"/>
      <c r="S14" s="175"/>
      <c r="T14" s="175"/>
      <c r="U14" s="175"/>
      <c r="V14" s="175"/>
      <c r="W14" s="170"/>
      <c r="X14" s="170"/>
    </row>
    <row r="15" spans="1:27" x14ac:dyDescent="0.25">
      <c r="A15" s="167"/>
      <c r="B15" s="272" t="s">
        <v>402</v>
      </c>
      <c r="C15" s="301">
        <v>0</v>
      </c>
      <c r="D15" s="302">
        <v>0</v>
      </c>
      <c r="E15" s="302">
        <v>0</v>
      </c>
      <c r="F15" s="303">
        <v>0</v>
      </c>
      <c r="G15" s="175"/>
      <c r="H15" s="506"/>
      <c r="I15" s="175"/>
      <c r="J15" s="175"/>
      <c r="K15" s="175"/>
      <c r="L15" s="175"/>
      <c r="M15" s="175"/>
      <c r="N15" s="175"/>
      <c r="O15" s="175"/>
      <c r="P15" s="175"/>
      <c r="Q15" s="175"/>
      <c r="R15" s="175"/>
      <c r="S15" s="175"/>
      <c r="T15" s="175"/>
      <c r="U15" s="175"/>
      <c r="V15" s="175"/>
      <c r="W15" s="170"/>
      <c r="X15" s="170"/>
    </row>
    <row r="16" spans="1:27" x14ac:dyDescent="0.25">
      <c r="A16" s="167"/>
      <c r="B16" s="272" t="s">
        <v>403</v>
      </c>
      <c r="C16" s="298">
        <v>0</v>
      </c>
      <c r="D16" s="299">
        <v>0</v>
      </c>
      <c r="E16" s="299">
        <v>0</v>
      </c>
      <c r="F16" s="300">
        <v>0</v>
      </c>
      <c r="G16" s="175"/>
      <c r="H16" s="506"/>
      <c r="I16" s="175"/>
      <c r="J16" s="175"/>
      <c r="K16" s="175"/>
      <c r="L16" s="175"/>
      <c r="M16" s="175"/>
      <c r="N16" s="175"/>
      <c r="O16" s="175"/>
      <c r="P16" s="175"/>
      <c r="Q16" s="175"/>
      <c r="R16" s="175"/>
      <c r="S16" s="175"/>
      <c r="T16" s="175"/>
      <c r="U16" s="175"/>
      <c r="V16" s="175"/>
      <c r="W16" s="170"/>
      <c r="X16" s="170"/>
    </row>
    <row r="17" spans="1:24" ht="15" thickBot="1" x14ac:dyDescent="0.3">
      <c r="A17" s="167"/>
      <c r="B17" s="277" t="s">
        <v>383</v>
      </c>
      <c r="C17" s="376">
        <v>99.999999999999986</v>
      </c>
      <c r="D17" s="377">
        <v>130.34091840589909</v>
      </c>
      <c r="E17" s="377">
        <v>139.18382773667688</v>
      </c>
      <c r="F17" s="378">
        <v>13.451871791580466</v>
      </c>
      <c r="G17" s="175"/>
      <c r="H17" s="506"/>
      <c r="I17" s="175"/>
      <c r="J17" s="175"/>
      <c r="K17" s="175"/>
      <c r="L17" s="175"/>
      <c r="M17" s="175"/>
      <c r="N17" s="175"/>
      <c r="O17" s="175"/>
      <c r="P17" s="175"/>
      <c r="Q17" s="175"/>
      <c r="R17" s="175"/>
      <c r="S17" s="175"/>
      <c r="T17" s="175"/>
      <c r="U17" s="175"/>
      <c r="V17" s="175"/>
      <c r="W17" s="170"/>
      <c r="X17" s="170"/>
    </row>
    <row r="18" spans="1:24" ht="15" thickBot="1" x14ac:dyDescent="0.3">
      <c r="A18" s="167"/>
      <c r="B18" s="281" t="s">
        <v>384</v>
      </c>
      <c r="C18" s="268"/>
      <c r="D18" s="269"/>
      <c r="E18" s="269"/>
      <c r="F18" s="270"/>
      <c r="G18" s="175"/>
      <c r="H18" s="506"/>
      <c r="I18" s="175"/>
      <c r="J18" s="175"/>
      <c r="K18" s="175"/>
      <c r="L18" s="175"/>
      <c r="M18" s="175"/>
      <c r="N18" s="175"/>
      <c r="O18" s="175"/>
      <c r="P18" s="175"/>
      <c r="Q18" s="175"/>
      <c r="R18" s="175"/>
      <c r="S18" s="175"/>
      <c r="T18" s="175"/>
      <c r="U18" s="175"/>
      <c r="V18" s="175"/>
      <c r="W18" s="170"/>
      <c r="X18" s="170"/>
    </row>
    <row r="19" spans="1:24" x14ac:dyDescent="0.25">
      <c r="A19" s="167"/>
      <c r="B19" s="271" t="s">
        <v>381</v>
      </c>
      <c r="C19" s="307">
        <v>100</v>
      </c>
      <c r="D19" s="308">
        <v>81.608258739102638</v>
      </c>
      <c r="E19" s="308">
        <v>98.002172391760055</v>
      </c>
      <c r="F19" s="309">
        <v>108.59786704901671</v>
      </c>
      <c r="G19" s="175"/>
      <c r="H19" s="506"/>
      <c r="I19" s="175"/>
      <c r="J19" s="175"/>
      <c r="K19" s="175"/>
      <c r="L19" s="175"/>
      <c r="M19" s="175"/>
      <c r="N19" s="175"/>
      <c r="O19" s="175"/>
      <c r="P19" s="175"/>
      <c r="Q19" s="175"/>
      <c r="R19" s="175"/>
      <c r="S19" s="175"/>
      <c r="T19" s="175"/>
      <c r="U19" s="175"/>
      <c r="V19" s="175"/>
      <c r="W19" s="170"/>
      <c r="X19" s="170"/>
    </row>
    <row r="20" spans="1:24" x14ac:dyDescent="0.25">
      <c r="A20" s="167"/>
      <c r="B20" s="272" t="s">
        <v>382</v>
      </c>
      <c r="C20" s="273">
        <v>100</v>
      </c>
      <c r="D20" s="274">
        <v>125.89669595744679</v>
      </c>
      <c r="E20" s="274">
        <v>117.3441815579781</v>
      </c>
      <c r="F20" s="275">
        <v>123.76655473039921</v>
      </c>
      <c r="G20" s="175"/>
      <c r="H20" s="506"/>
      <c r="I20" s="175"/>
      <c r="J20" s="175"/>
      <c r="K20" s="175"/>
      <c r="L20" s="175"/>
      <c r="M20" s="175"/>
      <c r="N20" s="175"/>
      <c r="O20" s="175"/>
      <c r="P20" s="175"/>
      <c r="Q20" s="175"/>
      <c r="R20" s="175"/>
      <c r="S20" s="175"/>
      <c r="T20" s="175"/>
      <c r="U20" s="175"/>
      <c r="V20" s="175"/>
      <c r="W20" s="170"/>
      <c r="X20" s="170"/>
    </row>
    <row r="21" spans="1:24" x14ac:dyDescent="0.25">
      <c r="A21" s="167"/>
      <c r="B21" s="272" t="s">
        <v>400</v>
      </c>
      <c r="C21" s="291">
        <v>100</v>
      </c>
      <c r="D21" s="292">
        <v>117.99626761589013</v>
      </c>
      <c r="E21" s="292">
        <v>108.11167130042179</v>
      </c>
      <c r="F21" s="293">
        <v>133.57932611957611</v>
      </c>
      <c r="G21" s="276"/>
      <c r="H21" s="506"/>
      <c r="I21" s="175"/>
      <c r="J21" s="175"/>
      <c r="K21" s="175"/>
      <c r="L21" s="175"/>
      <c r="M21" s="175"/>
      <c r="N21" s="175"/>
      <c r="O21" s="175"/>
      <c r="P21" s="175"/>
      <c r="Q21" s="175"/>
      <c r="R21" s="175"/>
      <c r="S21" s="175"/>
      <c r="T21" s="175"/>
      <c r="U21" s="175"/>
      <c r="V21" s="175"/>
      <c r="W21" s="170"/>
      <c r="X21" s="170"/>
    </row>
    <row r="22" spans="1:24" x14ac:dyDescent="0.25">
      <c r="A22" s="167"/>
      <c r="B22" s="272" t="s">
        <v>401</v>
      </c>
      <c r="C22" s="288">
        <v>100</v>
      </c>
      <c r="D22" s="289">
        <v>143.03832169651167</v>
      </c>
      <c r="E22" s="289">
        <v>142.31140205277345</v>
      </c>
      <c r="F22" s="290">
        <v>112.01441435661259</v>
      </c>
      <c r="G22" s="175"/>
      <c r="H22" s="506"/>
      <c r="I22" s="175"/>
      <c r="J22" s="175"/>
      <c r="K22" s="175"/>
      <c r="L22" s="175"/>
      <c r="M22" s="175"/>
      <c r="N22" s="175"/>
      <c r="O22" s="175"/>
      <c r="P22" s="175"/>
      <c r="Q22" s="175"/>
      <c r="R22" s="175"/>
      <c r="S22" s="175"/>
      <c r="T22" s="175"/>
      <c r="U22" s="175"/>
      <c r="V22" s="175"/>
      <c r="W22" s="170"/>
      <c r="X22" s="170"/>
    </row>
    <row r="23" spans="1:24" x14ac:dyDescent="0.25">
      <c r="A23" s="167"/>
      <c r="B23" s="272" t="s">
        <v>402</v>
      </c>
      <c r="C23" s="288">
        <v>0</v>
      </c>
      <c r="D23" s="289">
        <v>0</v>
      </c>
      <c r="E23" s="289">
        <v>0</v>
      </c>
      <c r="F23" s="290">
        <v>0</v>
      </c>
      <c r="G23" s="175"/>
      <c r="H23" s="506"/>
      <c r="I23" s="175"/>
      <c r="J23" s="175"/>
      <c r="K23" s="175"/>
      <c r="L23" s="175"/>
      <c r="M23" s="175"/>
      <c r="N23" s="175"/>
      <c r="O23" s="175"/>
      <c r="P23" s="175"/>
      <c r="Q23" s="175"/>
      <c r="R23" s="175"/>
      <c r="S23" s="175"/>
      <c r="T23" s="175"/>
      <c r="U23" s="175"/>
      <c r="V23" s="175"/>
      <c r="W23" s="170"/>
      <c r="X23" s="170"/>
    </row>
    <row r="24" spans="1:24" x14ac:dyDescent="0.25">
      <c r="A24" s="167"/>
      <c r="B24" s="272" t="s">
        <v>403</v>
      </c>
      <c r="C24" s="288">
        <v>0</v>
      </c>
      <c r="D24" s="289">
        <v>0</v>
      </c>
      <c r="E24" s="289">
        <v>0</v>
      </c>
      <c r="F24" s="290">
        <v>0</v>
      </c>
      <c r="G24" s="175"/>
      <c r="H24" s="506"/>
      <c r="I24" s="175"/>
      <c r="J24" s="175"/>
      <c r="K24" s="175"/>
      <c r="L24" s="175"/>
      <c r="M24" s="175"/>
      <c r="N24" s="175"/>
      <c r="O24" s="175"/>
      <c r="P24" s="175"/>
      <c r="Q24" s="175"/>
      <c r="R24" s="175"/>
      <c r="S24" s="175"/>
      <c r="T24" s="175"/>
      <c r="U24" s="175"/>
      <c r="V24" s="175"/>
      <c r="W24" s="170"/>
      <c r="X24" s="170"/>
    </row>
    <row r="25" spans="1:24" ht="15" thickBot="1" x14ac:dyDescent="0.3">
      <c r="A25" s="167"/>
      <c r="B25" s="277" t="s">
        <v>383</v>
      </c>
      <c r="C25" s="278">
        <v>100</v>
      </c>
      <c r="D25" s="279">
        <v>120.08854729405067</v>
      </c>
      <c r="E25" s="279">
        <v>133.0721531459171</v>
      </c>
      <c r="F25" s="280">
        <v>11.738111612995468</v>
      </c>
      <c r="G25" s="175"/>
      <c r="H25" s="506"/>
      <c r="I25" s="175"/>
      <c r="J25" s="175"/>
      <c r="K25" s="175"/>
      <c r="L25" s="175"/>
      <c r="M25" s="175"/>
      <c r="N25" s="175"/>
      <c r="O25" s="175"/>
      <c r="P25" s="175"/>
      <c r="Q25" s="175"/>
      <c r="R25" s="175"/>
      <c r="S25" s="175"/>
      <c r="T25" s="175"/>
      <c r="U25" s="175"/>
      <c r="V25" s="175"/>
      <c r="W25" s="170"/>
      <c r="X25" s="170"/>
    </row>
    <row r="26" spans="1:24" ht="15" thickBot="1" x14ac:dyDescent="0.3">
      <c r="A26" s="167"/>
      <c r="B26" s="263" t="s">
        <v>404</v>
      </c>
      <c r="C26" s="264"/>
      <c r="D26" s="265"/>
      <c r="E26" s="265"/>
      <c r="F26" s="266"/>
      <c r="G26" s="175"/>
      <c r="H26" s="506"/>
      <c r="I26" s="175"/>
      <c r="J26" s="175"/>
      <c r="K26" s="175"/>
      <c r="L26" s="175"/>
      <c r="M26" s="175"/>
      <c r="N26" s="175"/>
      <c r="O26" s="175"/>
      <c r="P26" s="175"/>
      <c r="Q26" s="175"/>
      <c r="R26" s="175"/>
      <c r="S26" s="175"/>
      <c r="T26" s="175"/>
      <c r="U26" s="175"/>
      <c r="V26" s="175"/>
      <c r="W26" s="170"/>
      <c r="X26" s="170"/>
    </row>
    <row r="27" spans="1:24" ht="15" thickBot="1" x14ac:dyDescent="0.3">
      <c r="A27" s="167"/>
      <c r="B27" s="267" t="s">
        <v>380</v>
      </c>
      <c r="C27" s="268"/>
      <c r="D27" s="269"/>
      <c r="E27" s="269"/>
      <c r="F27" s="270"/>
      <c r="G27" s="175"/>
      <c r="H27" s="506"/>
      <c r="I27" s="175"/>
      <c r="J27" s="175"/>
      <c r="K27" s="175"/>
      <c r="L27" s="175"/>
      <c r="M27" s="175"/>
      <c r="N27" s="175"/>
      <c r="O27" s="175"/>
      <c r="P27" s="175"/>
      <c r="Q27" s="175"/>
      <c r="R27" s="175"/>
      <c r="S27" s="175"/>
      <c r="T27" s="175"/>
      <c r="U27" s="175"/>
      <c r="V27" s="175"/>
      <c r="W27" s="170"/>
      <c r="X27" s="170"/>
    </row>
    <row r="28" spans="1:24" x14ac:dyDescent="0.25">
      <c r="A28" s="167"/>
      <c r="B28" s="271" t="s">
        <v>381</v>
      </c>
      <c r="C28" s="295">
        <v>0</v>
      </c>
      <c r="D28" s="296">
        <v>0</v>
      </c>
      <c r="E28" s="296">
        <v>0</v>
      </c>
      <c r="F28" s="297">
        <v>0</v>
      </c>
      <c r="G28" s="175"/>
      <c r="H28" s="506"/>
      <c r="I28" s="175"/>
      <c r="J28" s="175"/>
      <c r="K28" s="175"/>
      <c r="L28" s="175"/>
      <c r="M28" s="175"/>
      <c r="N28" s="175"/>
      <c r="O28" s="175"/>
      <c r="P28" s="175"/>
      <c r="Q28" s="175"/>
      <c r="R28" s="175"/>
      <c r="S28" s="175"/>
      <c r="T28" s="175"/>
      <c r="U28" s="175"/>
      <c r="V28" s="175"/>
      <c r="W28" s="170"/>
      <c r="X28" s="170"/>
    </row>
    <row r="29" spans="1:24" x14ac:dyDescent="0.25">
      <c r="A29" s="167"/>
      <c r="B29" s="272" t="s">
        <v>385</v>
      </c>
      <c r="C29" s="298">
        <v>0</v>
      </c>
      <c r="D29" s="299">
        <v>0</v>
      </c>
      <c r="E29" s="299">
        <v>0</v>
      </c>
      <c r="F29" s="300">
        <v>0</v>
      </c>
      <c r="G29" s="175"/>
      <c r="H29" s="506"/>
      <c r="I29" s="175"/>
      <c r="J29" s="175"/>
      <c r="K29" s="175"/>
      <c r="L29" s="175"/>
      <c r="M29" s="175"/>
      <c r="N29" s="175"/>
      <c r="O29" s="175"/>
      <c r="P29" s="175"/>
      <c r="Q29" s="175"/>
      <c r="R29" s="175"/>
      <c r="S29" s="175"/>
      <c r="T29" s="175"/>
      <c r="U29" s="175"/>
      <c r="V29" s="175"/>
      <c r="W29" s="170"/>
      <c r="X29" s="170"/>
    </row>
    <row r="30" spans="1:24" x14ac:dyDescent="0.25">
      <c r="A30" s="167"/>
      <c r="B30" s="272" t="s">
        <v>400</v>
      </c>
      <c r="C30" s="298">
        <v>0</v>
      </c>
      <c r="D30" s="299">
        <v>0</v>
      </c>
      <c r="E30" s="299">
        <v>0</v>
      </c>
      <c r="F30" s="300">
        <v>0</v>
      </c>
      <c r="G30" s="175"/>
      <c r="H30" s="506"/>
      <c r="I30" s="175"/>
      <c r="J30" s="175"/>
      <c r="K30" s="175"/>
      <c r="L30" s="175"/>
      <c r="M30" s="175"/>
      <c r="N30" s="175"/>
      <c r="O30" s="175"/>
      <c r="P30" s="175"/>
      <c r="Q30" s="175"/>
      <c r="R30" s="175"/>
      <c r="S30" s="175"/>
      <c r="T30" s="175"/>
      <c r="U30" s="175"/>
      <c r="V30" s="175"/>
      <c r="W30" s="170"/>
      <c r="X30" s="170"/>
    </row>
    <row r="31" spans="1:24" x14ac:dyDescent="0.25">
      <c r="A31" s="167"/>
      <c r="B31" s="272" t="s">
        <v>401</v>
      </c>
      <c r="C31" s="298">
        <v>0</v>
      </c>
      <c r="D31" s="299">
        <v>0</v>
      </c>
      <c r="E31" s="299">
        <v>0</v>
      </c>
      <c r="F31" s="300">
        <v>0</v>
      </c>
      <c r="G31" s="175"/>
      <c r="H31" s="506"/>
      <c r="I31" s="175"/>
      <c r="J31" s="175"/>
      <c r="K31" s="175"/>
      <c r="L31" s="175"/>
      <c r="M31" s="175"/>
      <c r="N31" s="175"/>
      <c r="O31" s="175"/>
      <c r="P31" s="175"/>
      <c r="Q31" s="175"/>
      <c r="R31" s="175"/>
      <c r="S31" s="175"/>
      <c r="T31" s="175"/>
      <c r="U31" s="175"/>
      <c r="V31" s="175"/>
      <c r="W31" s="170"/>
      <c r="X31" s="170"/>
    </row>
    <row r="32" spans="1:24" x14ac:dyDescent="0.25">
      <c r="A32" s="167"/>
      <c r="B32" s="272" t="s">
        <v>402</v>
      </c>
      <c r="C32" s="298">
        <v>0</v>
      </c>
      <c r="D32" s="299">
        <v>0</v>
      </c>
      <c r="E32" s="299">
        <v>0</v>
      </c>
      <c r="F32" s="300">
        <v>0</v>
      </c>
      <c r="G32" s="175"/>
      <c r="H32" s="506"/>
      <c r="I32" s="175"/>
      <c r="J32" s="175"/>
      <c r="K32" s="175"/>
      <c r="L32" s="175"/>
      <c r="M32" s="175"/>
      <c r="N32" s="175"/>
      <c r="O32" s="175"/>
      <c r="P32" s="175"/>
      <c r="Q32" s="175"/>
      <c r="R32" s="175"/>
      <c r="S32" s="175"/>
      <c r="T32" s="175"/>
      <c r="U32" s="175"/>
      <c r="V32" s="175"/>
      <c r="W32" s="170"/>
      <c r="X32" s="170"/>
    </row>
    <row r="33" spans="1:24" x14ac:dyDescent="0.25">
      <c r="A33" s="167"/>
      <c r="B33" s="272" t="s">
        <v>403</v>
      </c>
      <c r="C33" s="298">
        <v>0</v>
      </c>
      <c r="D33" s="299">
        <v>0</v>
      </c>
      <c r="E33" s="299">
        <v>0</v>
      </c>
      <c r="F33" s="300">
        <v>0</v>
      </c>
      <c r="G33" s="175"/>
      <c r="H33" s="506"/>
      <c r="I33" s="175"/>
      <c r="J33" s="175"/>
      <c r="K33" s="175"/>
      <c r="L33" s="175"/>
      <c r="M33" s="175"/>
      <c r="N33" s="175"/>
      <c r="O33" s="175"/>
      <c r="P33" s="175"/>
      <c r="Q33" s="175"/>
      <c r="R33" s="175"/>
      <c r="S33" s="175"/>
      <c r="T33" s="175"/>
      <c r="U33" s="175"/>
      <c r="V33" s="175"/>
      <c r="W33" s="170"/>
      <c r="X33" s="170"/>
    </row>
    <row r="34" spans="1:24" ht="15" thickBot="1" x14ac:dyDescent="0.3">
      <c r="A34" s="167"/>
      <c r="B34" s="277" t="s">
        <v>383</v>
      </c>
      <c r="C34" s="304">
        <f>C28+C29-C30-C31-C32-C33</f>
        <v>0</v>
      </c>
      <c r="D34" s="305">
        <f>D28+D29-D30-D31-D32-D33</f>
        <v>0</v>
      </c>
      <c r="E34" s="305">
        <f>E28+E29-E30-E31-E32-E33</f>
        <v>0</v>
      </c>
      <c r="F34" s="306">
        <f>F28+F29-F30-F31-F32-F33</f>
        <v>0</v>
      </c>
      <c r="G34" s="175"/>
      <c r="H34" s="506"/>
      <c r="I34" s="175"/>
      <c r="J34" s="175"/>
      <c r="K34" s="175"/>
      <c r="L34" s="175"/>
      <c r="M34" s="175"/>
      <c r="N34" s="175"/>
      <c r="O34" s="175"/>
      <c r="P34" s="175"/>
      <c r="Q34" s="175"/>
      <c r="R34" s="175"/>
      <c r="S34" s="175"/>
      <c r="T34" s="175"/>
      <c r="U34" s="175"/>
      <c r="V34" s="175"/>
      <c r="W34" s="170"/>
      <c r="X34" s="170"/>
    </row>
    <row r="35" spans="1:24" ht="15" thickBot="1" x14ac:dyDescent="0.3">
      <c r="A35" s="167"/>
      <c r="B35" s="267" t="s">
        <v>384</v>
      </c>
      <c r="C35" s="268"/>
      <c r="D35" s="269"/>
      <c r="E35" s="269"/>
      <c r="F35" s="270"/>
      <c r="G35" s="175"/>
      <c r="H35" s="506"/>
      <c r="I35" s="175"/>
      <c r="J35" s="175"/>
      <c r="K35" s="175"/>
      <c r="L35" s="175"/>
      <c r="M35" s="175"/>
      <c r="N35" s="175"/>
      <c r="O35" s="175"/>
      <c r="P35" s="175"/>
      <c r="Q35" s="175"/>
      <c r="R35" s="175"/>
      <c r="S35" s="175"/>
      <c r="T35" s="175"/>
      <c r="U35" s="175"/>
      <c r="V35" s="175"/>
      <c r="W35" s="170"/>
      <c r="X35" s="170"/>
    </row>
    <row r="36" spans="1:24" x14ac:dyDescent="0.25">
      <c r="A36" s="167"/>
      <c r="B36" s="271" t="s">
        <v>381</v>
      </c>
      <c r="C36" s="295">
        <v>0</v>
      </c>
      <c r="D36" s="296">
        <v>0</v>
      </c>
      <c r="E36" s="296">
        <v>0</v>
      </c>
      <c r="F36" s="297">
        <v>0</v>
      </c>
      <c r="G36" s="175"/>
      <c r="H36" s="506"/>
      <c r="I36" s="175"/>
      <c r="J36" s="175"/>
      <c r="K36" s="175"/>
      <c r="L36" s="175"/>
      <c r="M36" s="175"/>
      <c r="N36" s="175"/>
      <c r="O36" s="175"/>
      <c r="P36" s="175"/>
      <c r="Q36" s="175"/>
      <c r="R36" s="175"/>
      <c r="S36" s="175"/>
      <c r="T36" s="175"/>
      <c r="U36" s="175"/>
      <c r="V36" s="175"/>
      <c r="W36" s="170"/>
      <c r="X36" s="170"/>
    </row>
    <row r="37" spans="1:24" x14ac:dyDescent="0.25">
      <c r="A37" s="167"/>
      <c r="B37" s="272" t="s">
        <v>385</v>
      </c>
      <c r="C37" s="298">
        <v>0</v>
      </c>
      <c r="D37" s="299">
        <v>0</v>
      </c>
      <c r="E37" s="299">
        <v>0</v>
      </c>
      <c r="F37" s="300">
        <v>0</v>
      </c>
      <c r="G37" s="175"/>
      <c r="H37" s="506"/>
      <c r="I37" s="175"/>
      <c r="J37" s="175"/>
      <c r="K37" s="175"/>
      <c r="L37" s="175"/>
      <c r="M37" s="175"/>
      <c r="N37" s="175"/>
      <c r="O37" s="175"/>
      <c r="P37" s="175"/>
      <c r="Q37" s="175"/>
      <c r="R37" s="175"/>
      <c r="S37" s="175"/>
      <c r="T37" s="175"/>
      <c r="U37" s="175"/>
      <c r="V37" s="175"/>
      <c r="W37" s="170"/>
      <c r="X37" s="170"/>
    </row>
    <row r="38" spans="1:24" x14ac:dyDescent="0.25">
      <c r="A38" s="167"/>
      <c r="B38" s="272" t="s">
        <v>400</v>
      </c>
      <c r="C38" s="298">
        <v>0</v>
      </c>
      <c r="D38" s="299">
        <v>0</v>
      </c>
      <c r="E38" s="299">
        <v>0</v>
      </c>
      <c r="F38" s="300">
        <v>0</v>
      </c>
      <c r="G38" s="175"/>
      <c r="H38" s="506"/>
      <c r="I38" s="175"/>
      <c r="J38" s="175"/>
      <c r="K38" s="175"/>
      <c r="L38" s="175"/>
      <c r="M38" s="175"/>
      <c r="N38" s="175"/>
      <c r="O38" s="175"/>
      <c r="P38" s="175"/>
      <c r="Q38" s="175"/>
      <c r="R38" s="175"/>
      <c r="S38" s="175"/>
      <c r="T38" s="175"/>
      <c r="U38" s="175"/>
      <c r="V38" s="175"/>
      <c r="W38" s="170"/>
      <c r="X38" s="170"/>
    </row>
    <row r="39" spans="1:24" x14ac:dyDescent="0.25">
      <c r="A39" s="167"/>
      <c r="B39" s="272" t="s">
        <v>401</v>
      </c>
      <c r="C39" s="298">
        <v>0</v>
      </c>
      <c r="D39" s="299">
        <v>0</v>
      </c>
      <c r="E39" s="299">
        <v>0</v>
      </c>
      <c r="F39" s="300">
        <v>0</v>
      </c>
      <c r="G39" s="175"/>
      <c r="H39" s="506"/>
      <c r="I39" s="175"/>
      <c r="J39" s="175"/>
      <c r="K39" s="175"/>
      <c r="L39" s="175"/>
      <c r="M39" s="175"/>
      <c r="N39" s="175"/>
      <c r="O39" s="175"/>
      <c r="P39" s="175"/>
      <c r="Q39" s="175"/>
      <c r="R39" s="175"/>
      <c r="S39" s="175"/>
      <c r="T39" s="175"/>
      <c r="U39" s="175"/>
      <c r="V39" s="175"/>
      <c r="W39" s="170"/>
      <c r="X39" s="170"/>
    </row>
    <row r="40" spans="1:24" x14ac:dyDescent="0.25">
      <c r="A40" s="167"/>
      <c r="B40" s="272" t="s">
        <v>402</v>
      </c>
      <c r="C40" s="298">
        <v>0</v>
      </c>
      <c r="D40" s="299">
        <v>0</v>
      </c>
      <c r="E40" s="299">
        <v>0</v>
      </c>
      <c r="F40" s="300">
        <v>0</v>
      </c>
      <c r="G40" s="175"/>
      <c r="H40" s="506"/>
      <c r="I40" s="175"/>
      <c r="J40" s="175"/>
      <c r="K40" s="175"/>
      <c r="L40" s="175"/>
      <c r="M40" s="175"/>
      <c r="N40" s="175"/>
      <c r="O40" s="175"/>
      <c r="P40" s="175"/>
      <c r="Q40" s="175"/>
      <c r="R40" s="175"/>
      <c r="S40" s="175"/>
      <c r="T40" s="175"/>
      <c r="U40" s="175"/>
      <c r="V40" s="175"/>
      <c r="W40" s="170"/>
      <c r="X40" s="170"/>
    </row>
    <row r="41" spans="1:24" x14ac:dyDescent="0.25">
      <c r="A41" s="167"/>
      <c r="B41" s="272" t="s">
        <v>403</v>
      </c>
      <c r="C41" s="298">
        <v>0</v>
      </c>
      <c r="D41" s="299">
        <v>0</v>
      </c>
      <c r="E41" s="299">
        <v>0</v>
      </c>
      <c r="F41" s="300">
        <v>0</v>
      </c>
      <c r="G41" s="175"/>
      <c r="H41" s="506"/>
      <c r="I41" s="175"/>
      <c r="J41" s="175"/>
      <c r="K41" s="175"/>
      <c r="L41" s="175"/>
      <c r="M41" s="175"/>
      <c r="N41" s="175"/>
      <c r="O41" s="175"/>
      <c r="P41" s="175"/>
      <c r="Q41" s="175"/>
      <c r="R41" s="175"/>
      <c r="S41" s="175"/>
      <c r="T41" s="175"/>
      <c r="U41" s="175"/>
      <c r="V41" s="175"/>
      <c r="W41" s="170"/>
      <c r="X41" s="170"/>
    </row>
    <row r="42" spans="1:24" ht="15" thickBot="1" x14ac:dyDescent="0.3">
      <c r="A42" s="167"/>
      <c r="B42" s="277" t="s">
        <v>383</v>
      </c>
      <c r="C42" s="304">
        <f>C36+C37-C38-C39-C40-C41</f>
        <v>0</v>
      </c>
      <c r="D42" s="305">
        <f>D36+D37-D38-D39-D40-D41</f>
        <v>0</v>
      </c>
      <c r="E42" s="305">
        <f>E36+E37-E38-E39-E40-E41</f>
        <v>0</v>
      </c>
      <c r="F42" s="306">
        <f>F36+F37-F38-F39-F40-F41</f>
        <v>0</v>
      </c>
      <c r="G42" s="175"/>
      <c r="H42" s="506"/>
      <c r="I42" s="175"/>
      <c r="J42" s="175"/>
      <c r="K42" s="175"/>
      <c r="L42" s="175"/>
      <c r="M42" s="175"/>
      <c r="N42" s="175"/>
      <c r="O42" s="175"/>
      <c r="P42" s="175"/>
      <c r="Q42" s="175"/>
      <c r="R42" s="175"/>
      <c r="S42" s="175"/>
      <c r="T42" s="175"/>
      <c r="U42" s="175"/>
      <c r="V42" s="175"/>
      <c r="W42" s="170"/>
      <c r="X42" s="170"/>
    </row>
    <row r="43" spans="1:24" ht="15" thickBot="1" x14ac:dyDescent="0.3">
      <c r="A43" s="167"/>
      <c r="B43" s="263" t="s">
        <v>386</v>
      </c>
      <c r="C43" s="264"/>
      <c r="D43" s="265"/>
      <c r="E43" s="265"/>
      <c r="F43" s="266"/>
      <c r="G43" s="175"/>
      <c r="H43" s="506"/>
      <c r="I43" s="175"/>
      <c r="J43" s="175"/>
      <c r="K43" s="175"/>
      <c r="L43" s="175"/>
      <c r="M43" s="175"/>
      <c r="N43" s="175"/>
      <c r="O43" s="175"/>
      <c r="P43" s="175"/>
      <c r="Q43" s="175"/>
      <c r="R43" s="175"/>
      <c r="S43" s="175"/>
      <c r="T43" s="175"/>
      <c r="U43" s="175"/>
      <c r="V43" s="175"/>
      <c r="W43" s="170"/>
      <c r="X43" s="170"/>
    </row>
    <row r="44" spans="1:24" ht="15" thickBot="1" x14ac:dyDescent="0.3">
      <c r="A44" s="167"/>
      <c r="B44" s="267" t="s">
        <v>380</v>
      </c>
      <c r="C44" s="268"/>
      <c r="D44" s="269"/>
      <c r="E44" s="269"/>
      <c r="F44" s="270"/>
      <c r="G44" s="175"/>
      <c r="H44" s="506"/>
      <c r="I44" s="175"/>
      <c r="J44" s="175"/>
      <c r="K44" s="175"/>
      <c r="L44" s="175"/>
      <c r="M44" s="175"/>
      <c r="N44" s="175"/>
      <c r="O44" s="175"/>
      <c r="P44" s="175"/>
      <c r="Q44" s="175"/>
      <c r="R44" s="175"/>
      <c r="S44" s="175"/>
      <c r="T44" s="175"/>
      <c r="U44" s="175"/>
      <c r="V44" s="175"/>
      <c r="W44" s="170"/>
      <c r="X44" s="170"/>
    </row>
    <row r="45" spans="1:24" x14ac:dyDescent="0.25">
      <c r="A45" s="167"/>
      <c r="B45" s="271" t="s">
        <v>381</v>
      </c>
      <c r="C45" s="282">
        <f t="shared" ref="C45:F51" si="0">C11+C28</f>
        <v>100</v>
      </c>
      <c r="D45" s="283">
        <f t="shared" si="0"/>
        <v>73.502448840315765</v>
      </c>
      <c r="E45" s="283">
        <f t="shared" si="0"/>
        <v>93.598142844419328</v>
      </c>
      <c r="F45" s="284">
        <f t="shared" si="0"/>
        <v>104.79972769543419</v>
      </c>
      <c r="G45" s="175"/>
      <c r="H45" s="506"/>
      <c r="I45" s="175"/>
      <c r="J45" s="175"/>
      <c r="K45" s="175"/>
      <c r="L45" s="175"/>
      <c r="M45" s="175"/>
      <c r="N45" s="175"/>
      <c r="O45" s="175"/>
      <c r="P45" s="175"/>
      <c r="Q45" s="175"/>
      <c r="R45" s="175"/>
      <c r="S45" s="175"/>
      <c r="T45" s="175"/>
      <c r="U45" s="175"/>
      <c r="V45" s="175"/>
      <c r="W45" s="170"/>
      <c r="X45" s="170"/>
    </row>
    <row r="46" spans="1:24" x14ac:dyDescent="0.25">
      <c r="A46" s="167"/>
      <c r="B46" s="272" t="s">
        <v>387</v>
      </c>
      <c r="C46" s="285">
        <f t="shared" si="0"/>
        <v>100</v>
      </c>
      <c r="D46" s="286">
        <f t="shared" si="0"/>
        <v>127.94705851285933</v>
      </c>
      <c r="E46" s="286">
        <f t="shared" si="0"/>
        <v>110.81910525364971</v>
      </c>
      <c r="F46" s="287">
        <f t="shared" si="0"/>
        <v>114.78086922786075</v>
      </c>
      <c r="G46" s="175"/>
      <c r="H46" s="506"/>
      <c r="I46" s="175"/>
      <c r="J46" s="175"/>
      <c r="K46" s="175"/>
      <c r="L46" s="175"/>
      <c r="M46" s="175"/>
      <c r="N46" s="175"/>
      <c r="O46" s="175"/>
      <c r="P46" s="175"/>
      <c r="Q46" s="175"/>
      <c r="R46" s="175"/>
      <c r="S46" s="175"/>
      <c r="T46" s="175"/>
      <c r="U46" s="175"/>
      <c r="V46" s="175"/>
      <c r="W46" s="170"/>
      <c r="X46" s="170"/>
    </row>
    <row r="47" spans="1:24" x14ac:dyDescent="0.25">
      <c r="A47" s="167"/>
      <c r="B47" s="272" t="s">
        <v>400</v>
      </c>
      <c r="C47" s="285">
        <f t="shared" si="0"/>
        <v>100</v>
      </c>
      <c r="D47" s="286">
        <f t="shared" si="0"/>
        <v>119.24062814509438</v>
      </c>
      <c r="E47" s="286">
        <f t="shared" si="0"/>
        <v>103.70052937655799</v>
      </c>
      <c r="F47" s="287">
        <f t="shared" si="0"/>
        <v>133.9069336810162</v>
      </c>
      <c r="G47" s="175"/>
      <c r="H47" s="506"/>
      <c r="I47" s="175"/>
      <c r="J47" s="175"/>
      <c r="K47" s="175"/>
      <c r="L47" s="175"/>
      <c r="M47" s="175"/>
      <c r="N47" s="175"/>
      <c r="O47" s="175"/>
      <c r="P47" s="175"/>
      <c r="Q47" s="175"/>
      <c r="R47" s="175"/>
      <c r="S47" s="175"/>
      <c r="T47" s="175"/>
      <c r="U47" s="175"/>
      <c r="V47" s="175"/>
      <c r="W47" s="170"/>
      <c r="X47" s="170"/>
    </row>
    <row r="48" spans="1:24" x14ac:dyDescent="0.25">
      <c r="A48" s="167"/>
      <c r="B48" s="272" t="s">
        <v>401</v>
      </c>
      <c r="C48" s="285">
        <f t="shared" si="0"/>
        <v>100</v>
      </c>
      <c r="D48" s="286">
        <f t="shared" si="0"/>
        <v>138.16661064093492</v>
      </c>
      <c r="E48" s="286">
        <f t="shared" si="0"/>
        <v>121.82258173614586</v>
      </c>
      <c r="F48" s="287">
        <f t="shared" si="0"/>
        <v>72.70468089637076</v>
      </c>
      <c r="G48" s="175"/>
      <c r="H48" s="506"/>
      <c r="I48" s="175"/>
      <c r="J48" s="175"/>
      <c r="K48" s="175"/>
      <c r="L48" s="175"/>
      <c r="M48" s="175"/>
      <c r="N48" s="175"/>
      <c r="O48" s="175"/>
      <c r="P48" s="175"/>
      <c r="Q48" s="175"/>
      <c r="R48" s="175"/>
      <c r="S48" s="175"/>
      <c r="T48" s="175"/>
      <c r="U48" s="175"/>
      <c r="V48" s="175"/>
      <c r="W48" s="170"/>
      <c r="X48" s="170"/>
    </row>
    <row r="49" spans="1:24" x14ac:dyDescent="0.25">
      <c r="A49" s="167"/>
      <c r="B49" s="272" t="s">
        <v>402</v>
      </c>
      <c r="C49" s="285">
        <f t="shared" si="0"/>
        <v>0</v>
      </c>
      <c r="D49" s="286">
        <f t="shared" si="0"/>
        <v>0</v>
      </c>
      <c r="E49" s="286">
        <f t="shared" si="0"/>
        <v>0</v>
      </c>
      <c r="F49" s="287">
        <f t="shared" si="0"/>
        <v>0</v>
      </c>
      <c r="G49" s="175"/>
      <c r="H49" s="506"/>
      <c r="I49" s="175"/>
      <c r="J49" s="175"/>
      <c r="K49" s="175"/>
      <c r="L49" s="175"/>
      <c r="M49" s="175"/>
      <c r="N49" s="175"/>
      <c r="O49" s="175"/>
      <c r="P49" s="175"/>
      <c r="Q49" s="175"/>
      <c r="R49" s="175"/>
      <c r="S49" s="175"/>
      <c r="T49" s="175"/>
      <c r="U49" s="175"/>
      <c r="V49" s="175"/>
      <c r="W49" s="170"/>
      <c r="X49" s="170"/>
    </row>
    <row r="50" spans="1:24" x14ac:dyDescent="0.25">
      <c r="A50" s="167"/>
      <c r="B50" s="272" t="s">
        <v>403</v>
      </c>
      <c r="C50" s="285">
        <f t="shared" si="0"/>
        <v>0</v>
      </c>
      <c r="D50" s="286">
        <f t="shared" si="0"/>
        <v>0</v>
      </c>
      <c r="E50" s="286">
        <f t="shared" si="0"/>
        <v>0</v>
      </c>
      <c r="F50" s="287">
        <f t="shared" si="0"/>
        <v>0</v>
      </c>
      <c r="G50" s="175"/>
      <c r="H50" s="506"/>
      <c r="I50" s="175"/>
      <c r="J50" s="175"/>
      <c r="K50" s="175"/>
      <c r="L50" s="175"/>
      <c r="M50" s="175"/>
      <c r="N50" s="175"/>
      <c r="O50" s="175"/>
      <c r="P50" s="175"/>
      <c r="Q50" s="175"/>
      <c r="R50" s="175"/>
      <c r="S50" s="175"/>
      <c r="T50" s="175"/>
      <c r="U50" s="175"/>
      <c r="V50" s="175"/>
      <c r="W50" s="170"/>
      <c r="X50" s="170"/>
    </row>
    <row r="51" spans="1:24" ht="15" thickBot="1" x14ac:dyDescent="0.3">
      <c r="A51" s="167"/>
      <c r="B51" s="277" t="s">
        <v>383</v>
      </c>
      <c r="C51" s="278">
        <f t="shared" si="0"/>
        <v>99.999999999999986</v>
      </c>
      <c r="D51" s="279">
        <f t="shared" si="0"/>
        <v>130.34091840589909</v>
      </c>
      <c r="E51" s="279">
        <f t="shared" si="0"/>
        <v>139.18382773667688</v>
      </c>
      <c r="F51" s="280">
        <f t="shared" si="0"/>
        <v>13.451871791580466</v>
      </c>
      <c r="G51" s="175"/>
      <c r="H51" s="506"/>
      <c r="I51" s="175"/>
      <c r="J51" s="175"/>
      <c r="K51" s="175"/>
      <c r="L51" s="175"/>
      <c r="M51" s="175"/>
      <c r="N51" s="175"/>
      <c r="O51" s="175"/>
      <c r="P51" s="175"/>
      <c r="Q51" s="175"/>
      <c r="R51" s="175"/>
      <c r="S51" s="175"/>
      <c r="T51" s="175"/>
      <c r="U51" s="175"/>
      <c r="V51" s="175"/>
      <c r="W51" s="170"/>
      <c r="X51" s="170"/>
    </row>
    <row r="52" spans="1:24" ht="15" thickBot="1" x14ac:dyDescent="0.3">
      <c r="A52" s="167"/>
      <c r="B52" s="267" t="s">
        <v>384</v>
      </c>
      <c r="C52" s="268"/>
      <c r="D52" s="269"/>
      <c r="E52" s="269"/>
      <c r="F52" s="270"/>
      <c r="G52" s="175"/>
      <c r="H52" s="506"/>
      <c r="I52" s="175"/>
      <c r="J52" s="175"/>
      <c r="K52" s="175"/>
      <c r="L52" s="175"/>
      <c r="M52" s="175"/>
      <c r="N52" s="175"/>
      <c r="O52" s="175"/>
      <c r="P52" s="175"/>
      <c r="Q52" s="175"/>
      <c r="R52" s="175"/>
      <c r="S52" s="175"/>
      <c r="T52" s="175"/>
      <c r="U52" s="175"/>
      <c r="V52" s="175"/>
      <c r="W52" s="170"/>
      <c r="X52" s="170"/>
    </row>
    <row r="53" spans="1:24" x14ac:dyDescent="0.25">
      <c r="A53" s="167"/>
      <c r="B53" s="271" t="s">
        <v>381</v>
      </c>
      <c r="C53" s="282">
        <f t="shared" ref="C53:F59" si="1">C19+C36</f>
        <v>100</v>
      </c>
      <c r="D53" s="283">
        <f t="shared" si="1"/>
        <v>81.608258739102638</v>
      </c>
      <c r="E53" s="283">
        <f t="shared" si="1"/>
        <v>98.002172391760055</v>
      </c>
      <c r="F53" s="284">
        <f t="shared" si="1"/>
        <v>108.59786704901671</v>
      </c>
      <c r="G53" s="175"/>
      <c r="H53" s="506"/>
      <c r="I53" s="175"/>
      <c r="J53" s="175"/>
      <c r="K53" s="175"/>
      <c r="L53" s="175"/>
      <c r="M53" s="175"/>
      <c r="N53" s="175"/>
      <c r="O53" s="175"/>
      <c r="P53" s="175"/>
      <c r="Q53" s="175"/>
      <c r="R53" s="175"/>
      <c r="S53" s="175"/>
      <c r="T53" s="175"/>
      <c r="U53" s="175"/>
      <c r="V53" s="175"/>
      <c r="W53" s="170"/>
      <c r="X53" s="170"/>
    </row>
    <row r="54" spans="1:24" x14ac:dyDescent="0.25">
      <c r="A54" s="167"/>
      <c r="B54" s="272" t="s">
        <v>387</v>
      </c>
      <c r="C54" s="285">
        <f t="shared" si="1"/>
        <v>100</v>
      </c>
      <c r="D54" s="286">
        <f t="shared" si="1"/>
        <v>125.89669595744679</v>
      </c>
      <c r="E54" s="286">
        <f t="shared" si="1"/>
        <v>117.3441815579781</v>
      </c>
      <c r="F54" s="287">
        <f t="shared" si="1"/>
        <v>123.76655473039921</v>
      </c>
      <c r="G54" s="175"/>
      <c r="H54" s="506"/>
      <c r="I54" s="175"/>
      <c r="J54" s="175"/>
      <c r="K54" s="175"/>
      <c r="L54" s="175"/>
      <c r="M54" s="175"/>
      <c r="N54" s="175"/>
      <c r="O54" s="175"/>
      <c r="P54" s="175"/>
      <c r="Q54" s="175"/>
      <c r="R54" s="175"/>
      <c r="S54" s="175"/>
      <c r="T54" s="175"/>
      <c r="U54" s="175"/>
      <c r="V54" s="175"/>
      <c r="W54" s="170"/>
      <c r="X54" s="170"/>
    </row>
    <row r="55" spans="1:24" x14ac:dyDescent="0.25">
      <c r="A55" s="167"/>
      <c r="B55" s="272" t="s">
        <v>400</v>
      </c>
      <c r="C55" s="285">
        <f t="shared" si="1"/>
        <v>100</v>
      </c>
      <c r="D55" s="286">
        <f t="shared" si="1"/>
        <v>117.99626761589013</v>
      </c>
      <c r="E55" s="286">
        <f t="shared" si="1"/>
        <v>108.11167130042179</v>
      </c>
      <c r="F55" s="287">
        <f t="shared" si="1"/>
        <v>133.57932611957611</v>
      </c>
      <c r="G55" s="175"/>
      <c r="H55" s="506"/>
      <c r="I55" s="175"/>
      <c r="J55" s="175"/>
      <c r="K55" s="175"/>
      <c r="L55" s="175"/>
      <c r="M55" s="175"/>
      <c r="N55" s="175"/>
      <c r="O55" s="175"/>
      <c r="P55" s="175"/>
      <c r="Q55" s="175"/>
      <c r="R55" s="175"/>
      <c r="S55" s="175"/>
      <c r="T55" s="175"/>
      <c r="U55" s="175"/>
      <c r="V55" s="175"/>
      <c r="W55" s="170"/>
      <c r="X55" s="170"/>
    </row>
    <row r="56" spans="1:24" x14ac:dyDescent="0.25">
      <c r="A56" s="167"/>
      <c r="B56" s="272" t="s">
        <v>401</v>
      </c>
      <c r="C56" s="285">
        <f t="shared" si="1"/>
        <v>100</v>
      </c>
      <c r="D56" s="286">
        <f t="shared" si="1"/>
        <v>143.03832169651167</v>
      </c>
      <c r="E56" s="286">
        <f t="shared" si="1"/>
        <v>142.31140205277345</v>
      </c>
      <c r="F56" s="287">
        <f t="shared" si="1"/>
        <v>112.01441435661259</v>
      </c>
      <c r="G56" s="175"/>
      <c r="H56" s="506"/>
      <c r="I56" s="175"/>
      <c r="J56" s="175"/>
      <c r="K56" s="175"/>
      <c r="L56" s="175"/>
      <c r="M56" s="175"/>
      <c r="N56" s="175"/>
      <c r="O56" s="175"/>
      <c r="P56" s="175"/>
      <c r="Q56" s="175"/>
      <c r="R56" s="175"/>
      <c r="S56" s="175"/>
      <c r="T56" s="175"/>
      <c r="U56" s="175"/>
      <c r="V56" s="175"/>
      <c r="W56" s="170"/>
      <c r="X56" s="170"/>
    </row>
    <row r="57" spans="1:24" x14ac:dyDescent="0.25">
      <c r="A57" s="167"/>
      <c r="B57" s="272" t="s">
        <v>402</v>
      </c>
      <c r="C57" s="285">
        <f t="shared" si="1"/>
        <v>0</v>
      </c>
      <c r="D57" s="286">
        <f t="shared" si="1"/>
        <v>0</v>
      </c>
      <c r="E57" s="286">
        <f t="shared" si="1"/>
        <v>0</v>
      </c>
      <c r="F57" s="287">
        <f t="shared" si="1"/>
        <v>0</v>
      </c>
      <c r="G57" s="175"/>
      <c r="H57" s="506"/>
      <c r="I57" s="175"/>
      <c r="J57" s="175"/>
      <c r="K57" s="175"/>
      <c r="L57" s="175"/>
      <c r="M57" s="175"/>
      <c r="N57" s="175"/>
      <c r="O57" s="175"/>
      <c r="P57" s="175"/>
      <c r="Q57" s="175"/>
      <c r="R57" s="175"/>
      <c r="S57" s="175"/>
      <c r="T57" s="175"/>
      <c r="U57" s="175"/>
      <c r="V57" s="175"/>
      <c r="W57" s="170"/>
      <c r="X57" s="170"/>
    </row>
    <row r="58" spans="1:24" x14ac:dyDescent="0.25">
      <c r="A58" s="167"/>
      <c r="B58" s="272" t="s">
        <v>403</v>
      </c>
      <c r="C58" s="285">
        <f t="shared" si="1"/>
        <v>0</v>
      </c>
      <c r="D58" s="286">
        <f t="shared" si="1"/>
        <v>0</v>
      </c>
      <c r="E58" s="286">
        <f t="shared" si="1"/>
        <v>0</v>
      </c>
      <c r="F58" s="287">
        <f t="shared" si="1"/>
        <v>0</v>
      </c>
      <c r="G58" s="175"/>
      <c r="H58" s="506"/>
      <c r="I58" s="175"/>
      <c r="J58" s="175"/>
      <c r="K58" s="175"/>
      <c r="L58" s="175"/>
      <c r="M58" s="175"/>
      <c r="N58" s="175"/>
      <c r="O58" s="175"/>
      <c r="P58" s="175"/>
      <c r="Q58" s="175"/>
      <c r="R58" s="175"/>
      <c r="S58" s="175"/>
      <c r="T58" s="175"/>
      <c r="U58" s="175"/>
      <c r="V58" s="175"/>
      <c r="W58" s="170"/>
      <c r="X58" s="170"/>
    </row>
    <row r="59" spans="1:24" ht="15" thickBot="1" x14ac:dyDescent="0.3">
      <c r="A59" s="167"/>
      <c r="B59" s="277" t="s">
        <v>383</v>
      </c>
      <c r="C59" s="278">
        <f t="shared" si="1"/>
        <v>100</v>
      </c>
      <c r="D59" s="279">
        <f t="shared" si="1"/>
        <v>120.08854729405067</v>
      </c>
      <c r="E59" s="279">
        <f t="shared" si="1"/>
        <v>133.0721531459171</v>
      </c>
      <c r="F59" s="280">
        <f t="shared" si="1"/>
        <v>11.738111612995468</v>
      </c>
      <c r="G59" s="175"/>
      <c r="H59" s="506"/>
      <c r="I59" s="175"/>
      <c r="J59" s="175"/>
      <c r="K59" s="175"/>
      <c r="L59" s="175"/>
      <c r="M59" s="175"/>
      <c r="N59" s="175"/>
      <c r="O59" s="175"/>
      <c r="P59" s="175"/>
      <c r="Q59" s="175"/>
      <c r="R59" s="175"/>
      <c r="S59" s="175"/>
      <c r="T59" s="175"/>
      <c r="U59" s="175"/>
      <c r="V59" s="175"/>
      <c r="W59" s="170"/>
      <c r="X59" s="170"/>
    </row>
    <row r="60" spans="1:24" x14ac:dyDescent="0.25">
      <c r="A60" s="171"/>
      <c r="B60" s="171"/>
      <c r="C60" s="171"/>
      <c r="D60" s="171"/>
      <c r="E60" s="171"/>
      <c r="F60" s="171"/>
      <c r="G60" s="170"/>
      <c r="H60" s="170"/>
      <c r="I60" s="170"/>
      <c r="J60" s="170"/>
      <c r="K60" s="170"/>
      <c r="L60" s="170"/>
      <c r="M60" s="170"/>
      <c r="N60" s="170"/>
      <c r="O60" s="170"/>
      <c r="P60" s="170"/>
      <c r="Q60" s="170"/>
      <c r="R60" s="170"/>
      <c r="S60" s="170"/>
      <c r="T60" s="170"/>
      <c r="U60" s="170"/>
      <c r="V60" s="170"/>
      <c r="W60" s="170"/>
      <c r="X60" s="170"/>
    </row>
    <row r="61" spans="1:24" x14ac:dyDescent="0.25">
      <c r="A61" s="171"/>
      <c r="B61" s="171"/>
      <c r="C61" s="171"/>
      <c r="D61" s="171"/>
      <c r="E61" s="171"/>
      <c r="F61" s="171"/>
      <c r="G61" s="170"/>
      <c r="H61" s="170"/>
      <c r="I61" s="170"/>
      <c r="J61" s="170"/>
      <c r="K61" s="170"/>
      <c r="L61" s="170"/>
      <c r="M61" s="170"/>
      <c r="N61" s="170"/>
      <c r="O61" s="170"/>
      <c r="P61" s="170"/>
      <c r="Q61" s="170"/>
      <c r="R61" s="170"/>
      <c r="S61" s="170"/>
      <c r="T61" s="170"/>
      <c r="U61" s="170"/>
      <c r="V61" s="170"/>
      <c r="W61" s="170"/>
      <c r="X61" s="170"/>
    </row>
    <row r="62" spans="1:24" x14ac:dyDescent="0.25">
      <c r="A62" s="171"/>
      <c r="B62" s="171"/>
      <c r="C62" s="171"/>
      <c r="D62" s="171"/>
      <c r="E62" s="171"/>
      <c r="F62" s="171"/>
      <c r="G62" s="170"/>
      <c r="H62" s="170"/>
      <c r="I62" s="170"/>
      <c r="J62" s="170"/>
      <c r="K62" s="170"/>
      <c r="L62" s="170"/>
      <c r="M62" s="170"/>
      <c r="N62" s="170"/>
      <c r="O62" s="170"/>
      <c r="P62" s="170"/>
      <c r="Q62" s="170"/>
      <c r="R62" s="170"/>
      <c r="S62" s="170"/>
      <c r="T62" s="170"/>
      <c r="U62" s="170"/>
      <c r="V62" s="170"/>
      <c r="W62" s="170"/>
      <c r="X62" s="170"/>
    </row>
    <row r="63" spans="1:24" x14ac:dyDescent="0.25">
      <c r="A63" s="171"/>
      <c r="B63" s="171"/>
      <c r="C63" s="171"/>
      <c r="D63" s="171"/>
      <c r="E63" s="171"/>
      <c r="F63" s="171"/>
      <c r="G63" s="170"/>
      <c r="H63" s="170"/>
      <c r="I63" s="170"/>
      <c r="J63" s="170"/>
      <c r="K63" s="170"/>
      <c r="L63" s="170"/>
      <c r="M63" s="170"/>
      <c r="N63" s="170"/>
      <c r="O63" s="170"/>
      <c r="P63" s="170"/>
      <c r="Q63" s="170"/>
      <c r="R63" s="170"/>
      <c r="S63" s="170"/>
      <c r="T63" s="170"/>
      <c r="U63" s="170"/>
      <c r="V63" s="170"/>
      <c r="W63" s="170"/>
      <c r="X63" s="170"/>
    </row>
    <row r="64" spans="1:24" x14ac:dyDescent="0.25">
      <c r="A64" s="171"/>
      <c r="B64" s="171"/>
      <c r="C64" s="171"/>
      <c r="D64" s="171"/>
      <c r="E64" s="171"/>
      <c r="F64" s="171"/>
      <c r="G64" s="170"/>
      <c r="H64" s="170"/>
      <c r="I64" s="170"/>
      <c r="J64" s="170"/>
      <c r="K64" s="170"/>
      <c r="L64" s="170"/>
      <c r="M64" s="170"/>
      <c r="N64" s="170"/>
      <c r="O64" s="170"/>
      <c r="P64" s="170"/>
      <c r="Q64" s="170"/>
      <c r="R64" s="170"/>
      <c r="S64" s="170"/>
      <c r="T64" s="170"/>
      <c r="U64" s="170"/>
      <c r="V64" s="170"/>
      <c r="W64" s="170"/>
      <c r="X64" s="170"/>
    </row>
    <row r="65" spans="1:24" x14ac:dyDescent="0.25">
      <c r="A65" s="171"/>
      <c r="B65" s="171"/>
      <c r="C65" s="171"/>
      <c r="D65" s="171"/>
      <c r="E65" s="171"/>
      <c r="F65" s="171"/>
      <c r="G65" s="170"/>
      <c r="H65" s="170"/>
      <c r="I65" s="170"/>
      <c r="J65" s="170"/>
      <c r="K65" s="170"/>
      <c r="L65" s="170"/>
      <c r="M65" s="170"/>
      <c r="N65" s="170"/>
      <c r="O65" s="170"/>
      <c r="P65" s="170"/>
      <c r="Q65" s="170"/>
      <c r="R65" s="170"/>
      <c r="S65" s="170"/>
      <c r="T65" s="170"/>
      <c r="U65" s="170"/>
      <c r="V65" s="170"/>
      <c r="W65" s="170"/>
      <c r="X65" s="170"/>
    </row>
    <row r="66" spans="1:24" x14ac:dyDescent="0.25">
      <c r="A66" s="171"/>
      <c r="B66" s="171"/>
      <c r="C66" s="171"/>
      <c r="D66" s="171"/>
      <c r="E66" s="171"/>
      <c r="F66" s="171"/>
      <c r="G66" s="170"/>
      <c r="H66" s="170"/>
      <c r="I66" s="170"/>
      <c r="J66" s="170"/>
      <c r="K66" s="170"/>
      <c r="L66" s="170"/>
      <c r="M66" s="170"/>
      <c r="N66" s="170"/>
      <c r="O66" s="170"/>
      <c r="P66" s="170"/>
      <c r="Q66" s="170"/>
      <c r="R66" s="170"/>
      <c r="S66" s="170"/>
      <c r="T66" s="170"/>
      <c r="U66" s="170"/>
      <c r="V66" s="170"/>
      <c r="W66" s="170"/>
      <c r="X66" s="170"/>
    </row>
    <row r="67" spans="1:24" x14ac:dyDescent="0.25">
      <c r="A67" s="171"/>
      <c r="B67" s="171"/>
      <c r="C67" s="171"/>
      <c r="D67" s="171"/>
      <c r="E67" s="171"/>
      <c r="F67" s="171"/>
      <c r="G67" s="170"/>
      <c r="H67" s="170"/>
      <c r="I67" s="170"/>
      <c r="J67" s="170"/>
      <c r="K67" s="170"/>
      <c r="L67" s="170"/>
      <c r="M67" s="170"/>
      <c r="N67" s="170"/>
      <c r="O67" s="170"/>
      <c r="P67" s="170"/>
      <c r="Q67" s="170"/>
      <c r="R67" s="170"/>
      <c r="S67" s="170"/>
      <c r="T67" s="170"/>
      <c r="U67" s="170"/>
      <c r="V67" s="170"/>
      <c r="W67" s="170"/>
      <c r="X67" s="170"/>
    </row>
    <row r="68" spans="1:24" x14ac:dyDescent="0.25">
      <c r="A68" s="171"/>
      <c r="B68" s="171"/>
      <c r="C68" s="171"/>
      <c r="D68" s="171"/>
      <c r="E68" s="171"/>
      <c r="F68" s="171"/>
      <c r="G68" s="170"/>
      <c r="H68" s="170"/>
      <c r="I68" s="170"/>
      <c r="J68" s="170"/>
      <c r="K68" s="170"/>
      <c r="L68" s="170"/>
      <c r="M68" s="170"/>
      <c r="N68" s="170"/>
      <c r="O68" s="170"/>
      <c r="P68" s="170"/>
      <c r="Q68" s="170"/>
      <c r="R68" s="170"/>
      <c r="S68" s="170"/>
      <c r="T68" s="170"/>
      <c r="U68" s="170"/>
      <c r="V68" s="170"/>
      <c r="W68" s="170"/>
      <c r="X68" s="170"/>
    </row>
    <row r="69" spans="1:24" x14ac:dyDescent="0.25">
      <c r="A69" s="171"/>
      <c r="B69" s="171"/>
      <c r="C69" s="171"/>
      <c r="D69" s="171"/>
      <c r="E69" s="171"/>
      <c r="F69" s="171"/>
      <c r="G69" s="170"/>
      <c r="H69" s="170"/>
      <c r="I69" s="170"/>
      <c r="J69" s="170"/>
      <c r="K69" s="170"/>
      <c r="L69" s="170"/>
      <c r="M69" s="170"/>
      <c r="N69" s="170"/>
      <c r="O69" s="170"/>
      <c r="P69" s="170"/>
      <c r="Q69" s="170"/>
      <c r="R69" s="170"/>
      <c r="S69" s="170"/>
      <c r="T69" s="170"/>
      <c r="U69" s="170"/>
      <c r="V69" s="170"/>
      <c r="W69" s="170"/>
      <c r="X69" s="170"/>
    </row>
    <row r="70" spans="1:24" x14ac:dyDescent="0.25">
      <c r="A70" s="171"/>
      <c r="B70" s="171"/>
      <c r="C70" s="171"/>
      <c r="D70" s="171"/>
      <c r="E70" s="171"/>
      <c r="F70" s="171"/>
      <c r="G70" s="170"/>
      <c r="H70" s="170"/>
      <c r="I70" s="170"/>
      <c r="J70" s="170"/>
      <c r="K70" s="170"/>
      <c r="L70" s="170"/>
      <c r="M70" s="170"/>
      <c r="N70" s="170"/>
      <c r="O70" s="170"/>
      <c r="P70" s="170"/>
      <c r="Q70" s="170"/>
      <c r="R70" s="170"/>
      <c r="S70" s="170"/>
      <c r="T70" s="170"/>
      <c r="U70" s="170"/>
      <c r="V70" s="170"/>
      <c r="W70" s="170"/>
      <c r="X70" s="170"/>
    </row>
    <row r="71" spans="1:24" x14ac:dyDescent="0.25">
      <c r="A71" s="171"/>
      <c r="B71" s="171"/>
      <c r="C71" s="171"/>
      <c r="D71" s="171"/>
      <c r="E71" s="171"/>
      <c r="F71" s="171"/>
      <c r="G71" s="170"/>
      <c r="H71" s="170"/>
      <c r="I71" s="170"/>
      <c r="J71" s="170"/>
      <c r="K71" s="170"/>
      <c r="L71" s="170"/>
      <c r="M71" s="170"/>
      <c r="N71" s="170"/>
      <c r="O71" s="170"/>
      <c r="P71" s="170"/>
      <c r="Q71" s="170"/>
      <c r="R71" s="170"/>
      <c r="S71" s="170"/>
      <c r="T71" s="170"/>
      <c r="U71" s="170"/>
      <c r="V71" s="170"/>
      <c r="W71" s="170"/>
      <c r="X71" s="170"/>
    </row>
    <row r="72" spans="1:24" x14ac:dyDescent="0.25">
      <c r="A72" s="171"/>
      <c r="B72" s="171"/>
      <c r="C72" s="171"/>
      <c r="D72" s="171"/>
      <c r="E72" s="171"/>
      <c r="F72" s="171"/>
      <c r="G72" s="170"/>
      <c r="H72" s="170"/>
      <c r="I72" s="170"/>
      <c r="J72" s="170"/>
      <c r="K72" s="170"/>
      <c r="L72" s="170"/>
      <c r="M72" s="170"/>
      <c r="N72" s="170"/>
      <c r="O72" s="170"/>
      <c r="P72" s="170"/>
      <c r="Q72" s="170"/>
      <c r="R72" s="170"/>
      <c r="S72" s="170"/>
      <c r="T72" s="170"/>
      <c r="U72" s="170"/>
      <c r="V72" s="170"/>
      <c r="W72" s="170"/>
      <c r="X72" s="170"/>
    </row>
    <row r="73" spans="1:24" x14ac:dyDescent="0.25">
      <c r="A73" s="171"/>
      <c r="B73" s="171"/>
      <c r="C73" s="171"/>
      <c r="D73" s="171"/>
      <c r="E73" s="171"/>
      <c r="F73" s="171"/>
      <c r="G73" s="170"/>
      <c r="H73" s="170"/>
      <c r="I73" s="170"/>
      <c r="J73" s="170"/>
      <c r="K73" s="170"/>
      <c r="L73" s="170"/>
      <c r="M73" s="170"/>
      <c r="N73" s="170"/>
      <c r="O73" s="170"/>
      <c r="P73" s="170"/>
      <c r="Q73" s="170"/>
      <c r="R73" s="170"/>
      <c r="S73" s="170"/>
      <c r="T73" s="170"/>
      <c r="U73" s="170"/>
      <c r="V73" s="170"/>
      <c r="W73" s="170"/>
      <c r="X73" s="170"/>
    </row>
    <row r="74" spans="1:24" x14ac:dyDescent="0.25">
      <c r="A74" s="171"/>
      <c r="B74" s="171"/>
      <c r="C74" s="171"/>
      <c r="D74" s="171"/>
      <c r="E74" s="171"/>
      <c r="F74" s="171"/>
      <c r="G74" s="170"/>
      <c r="H74" s="170"/>
      <c r="I74" s="170"/>
      <c r="J74" s="170"/>
      <c r="K74" s="170"/>
      <c r="L74" s="170"/>
      <c r="M74" s="170"/>
      <c r="N74" s="170"/>
      <c r="O74" s="170"/>
      <c r="P74" s="170"/>
      <c r="Q74" s="170"/>
      <c r="R74" s="170"/>
      <c r="S74" s="170"/>
      <c r="T74" s="170"/>
      <c r="U74" s="170"/>
      <c r="V74" s="170"/>
      <c r="W74" s="170"/>
      <c r="X74" s="170"/>
    </row>
    <row r="75" spans="1:24" x14ac:dyDescent="0.25">
      <c r="A75" s="171"/>
      <c r="B75" s="171"/>
      <c r="C75" s="171"/>
      <c r="D75" s="171"/>
      <c r="E75" s="171"/>
      <c r="F75" s="171"/>
      <c r="G75" s="170"/>
      <c r="H75" s="170"/>
      <c r="I75" s="170"/>
      <c r="J75" s="170"/>
      <c r="K75" s="170"/>
      <c r="L75" s="170"/>
      <c r="M75" s="170"/>
      <c r="N75" s="170"/>
      <c r="O75" s="170"/>
      <c r="P75" s="170"/>
      <c r="Q75" s="170"/>
      <c r="R75" s="170"/>
      <c r="S75" s="170"/>
      <c r="T75" s="170"/>
      <c r="U75" s="170"/>
      <c r="V75" s="170"/>
      <c r="W75" s="170"/>
      <c r="X75" s="170"/>
    </row>
    <row r="76" spans="1:24" x14ac:dyDescent="0.25">
      <c r="A76" s="171"/>
      <c r="B76" s="171"/>
      <c r="C76" s="171"/>
      <c r="D76" s="171"/>
      <c r="E76" s="171"/>
      <c r="F76" s="171"/>
      <c r="G76" s="170"/>
      <c r="H76" s="170"/>
      <c r="I76" s="170"/>
      <c r="J76" s="170"/>
      <c r="K76" s="170"/>
      <c r="L76" s="170"/>
      <c r="M76" s="170"/>
      <c r="N76" s="170"/>
      <c r="O76" s="170"/>
      <c r="P76" s="170"/>
      <c r="Q76" s="170"/>
      <c r="R76" s="170"/>
      <c r="S76" s="170"/>
      <c r="T76" s="170"/>
      <c r="U76" s="170"/>
      <c r="V76" s="170"/>
      <c r="W76" s="170"/>
      <c r="X76" s="170"/>
    </row>
    <row r="77" spans="1:24" x14ac:dyDescent="0.25">
      <c r="A77" s="171"/>
      <c r="B77" s="171"/>
      <c r="C77" s="171"/>
      <c r="D77" s="171"/>
      <c r="E77" s="171"/>
      <c r="F77" s="171"/>
      <c r="G77" s="170"/>
      <c r="H77" s="170"/>
      <c r="I77" s="170"/>
      <c r="J77" s="170"/>
      <c r="K77" s="170"/>
      <c r="L77" s="170"/>
      <c r="M77" s="170"/>
      <c r="N77" s="170"/>
      <c r="O77" s="170"/>
      <c r="P77" s="170"/>
      <c r="Q77" s="170"/>
      <c r="R77" s="170"/>
      <c r="S77" s="170"/>
      <c r="T77" s="170"/>
      <c r="U77" s="170"/>
      <c r="V77" s="170"/>
      <c r="W77" s="170"/>
      <c r="X77" s="170"/>
    </row>
    <row r="78" spans="1:24" x14ac:dyDescent="0.25">
      <c r="A78" s="171"/>
      <c r="B78" s="171"/>
      <c r="C78" s="171"/>
      <c r="D78" s="171"/>
      <c r="E78" s="171"/>
      <c r="F78" s="171"/>
      <c r="G78" s="170"/>
      <c r="H78" s="170"/>
      <c r="I78" s="170"/>
      <c r="J78" s="170"/>
      <c r="K78" s="170"/>
      <c r="L78" s="170"/>
      <c r="M78" s="170"/>
      <c r="N78" s="170"/>
      <c r="O78" s="170"/>
      <c r="P78" s="170"/>
      <c r="Q78" s="170"/>
      <c r="R78" s="170"/>
      <c r="S78" s="170"/>
      <c r="T78" s="170"/>
      <c r="U78" s="170"/>
      <c r="V78" s="170"/>
      <c r="W78" s="170"/>
      <c r="X78" s="170"/>
    </row>
    <row r="79" spans="1:24" x14ac:dyDescent="0.25">
      <c r="A79" s="171"/>
      <c r="B79" s="171"/>
      <c r="C79" s="171"/>
      <c r="D79" s="171"/>
      <c r="E79" s="171"/>
      <c r="F79" s="171"/>
      <c r="G79" s="170"/>
      <c r="H79" s="170"/>
      <c r="I79" s="170"/>
      <c r="J79" s="170"/>
      <c r="K79" s="170"/>
      <c r="L79" s="170"/>
      <c r="M79" s="170"/>
      <c r="N79" s="170"/>
      <c r="O79" s="170"/>
      <c r="P79" s="170"/>
      <c r="Q79" s="170"/>
      <c r="R79" s="170"/>
      <c r="S79" s="170"/>
      <c r="T79" s="170"/>
      <c r="U79" s="170"/>
      <c r="V79" s="170"/>
      <c r="W79" s="170"/>
      <c r="X79" s="170"/>
    </row>
    <row r="80" spans="1:24" x14ac:dyDescent="0.25">
      <c r="A80" s="171"/>
      <c r="B80" s="171"/>
      <c r="C80" s="171"/>
      <c r="D80" s="171"/>
      <c r="E80" s="171"/>
      <c r="F80" s="171"/>
      <c r="G80" s="170"/>
      <c r="H80" s="170"/>
      <c r="I80" s="170"/>
      <c r="J80" s="170"/>
      <c r="K80" s="170"/>
      <c r="L80" s="170"/>
      <c r="M80" s="170"/>
      <c r="N80" s="170"/>
      <c r="O80" s="170"/>
      <c r="P80" s="170"/>
      <c r="Q80" s="170"/>
      <c r="R80" s="170"/>
      <c r="S80" s="170"/>
      <c r="T80" s="170"/>
      <c r="U80" s="170"/>
      <c r="V80" s="170"/>
      <c r="W80" s="170"/>
      <c r="X80" s="170"/>
    </row>
    <row r="81" spans="1:24" x14ac:dyDescent="0.25">
      <c r="A81" s="171"/>
      <c r="B81" s="171"/>
      <c r="C81" s="171"/>
      <c r="D81" s="171"/>
      <c r="E81" s="171"/>
      <c r="F81" s="171"/>
      <c r="G81" s="170"/>
      <c r="H81" s="170"/>
      <c r="I81" s="170"/>
      <c r="J81" s="170"/>
      <c r="K81" s="170"/>
      <c r="L81" s="170"/>
      <c r="M81" s="170"/>
      <c r="N81" s="170"/>
      <c r="O81" s="170"/>
      <c r="P81" s="170"/>
      <c r="Q81" s="170"/>
      <c r="R81" s="170"/>
      <c r="S81" s="170"/>
      <c r="T81" s="170"/>
      <c r="U81" s="170"/>
      <c r="V81" s="170"/>
      <c r="W81" s="170"/>
      <c r="X81" s="170"/>
    </row>
    <row r="82" spans="1:24" x14ac:dyDescent="0.25">
      <c r="A82" s="171"/>
      <c r="B82" s="171"/>
      <c r="C82" s="171"/>
      <c r="D82" s="171"/>
      <c r="E82" s="171"/>
      <c r="F82" s="171"/>
      <c r="G82" s="170"/>
      <c r="H82" s="170"/>
      <c r="I82" s="170"/>
      <c r="J82" s="170"/>
      <c r="K82" s="170"/>
      <c r="L82" s="170"/>
      <c r="M82" s="170"/>
      <c r="N82" s="170"/>
      <c r="O82" s="170"/>
      <c r="P82" s="170"/>
      <c r="Q82" s="170"/>
      <c r="R82" s="170"/>
      <c r="S82" s="170"/>
      <c r="T82" s="170"/>
      <c r="U82" s="170"/>
      <c r="V82" s="170"/>
      <c r="W82" s="170"/>
      <c r="X82" s="170"/>
    </row>
    <row r="83" spans="1:24" x14ac:dyDescent="0.25">
      <c r="A83" s="171"/>
      <c r="B83" s="171"/>
      <c r="C83" s="171"/>
      <c r="D83" s="171"/>
      <c r="E83" s="171"/>
      <c r="F83" s="171"/>
      <c r="G83" s="170"/>
      <c r="H83" s="170"/>
      <c r="I83" s="170"/>
      <c r="J83" s="170"/>
      <c r="K83" s="170"/>
      <c r="L83" s="170"/>
      <c r="M83" s="170"/>
      <c r="N83" s="170"/>
      <c r="O83" s="170"/>
      <c r="P83" s="170"/>
      <c r="Q83" s="170"/>
      <c r="R83" s="170"/>
      <c r="S83" s="170"/>
      <c r="T83" s="170"/>
      <c r="U83" s="170"/>
      <c r="V83" s="170"/>
      <c r="W83" s="170"/>
      <c r="X83" s="170"/>
    </row>
    <row r="84" spans="1:24" x14ac:dyDescent="0.25">
      <c r="A84" s="171"/>
      <c r="B84" s="171"/>
      <c r="C84" s="171"/>
      <c r="D84" s="171"/>
      <c r="E84" s="171"/>
      <c r="F84" s="171"/>
      <c r="G84" s="170"/>
      <c r="H84" s="170"/>
      <c r="I84" s="170"/>
      <c r="J84" s="170"/>
      <c r="K84" s="170"/>
      <c r="L84" s="170"/>
      <c r="M84" s="170"/>
      <c r="N84" s="170"/>
      <c r="O84" s="170"/>
      <c r="P84" s="170"/>
      <c r="Q84" s="170"/>
      <c r="R84" s="170"/>
      <c r="S84" s="170"/>
      <c r="T84" s="170"/>
      <c r="U84" s="170"/>
      <c r="V84" s="170"/>
      <c r="W84" s="170"/>
      <c r="X84" s="170"/>
    </row>
    <row r="85" spans="1:24" x14ac:dyDescent="0.25">
      <c r="A85" s="171"/>
      <c r="B85" s="171"/>
      <c r="C85" s="171"/>
      <c r="D85" s="171"/>
      <c r="E85" s="171"/>
      <c r="F85" s="171"/>
      <c r="G85" s="170"/>
      <c r="H85" s="170"/>
      <c r="I85" s="170"/>
      <c r="J85" s="170"/>
      <c r="K85" s="170"/>
      <c r="L85" s="170"/>
      <c r="M85" s="170"/>
      <c r="N85" s="170"/>
      <c r="O85" s="170"/>
      <c r="P85" s="170"/>
      <c r="Q85" s="170"/>
      <c r="R85" s="170"/>
      <c r="S85" s="170"/>
      <c r="T85" s="170"/>
      <c r="U85" s="170"/>
      <c r="V85" s="170"/>
      <c r="W85" s="170"/>
      <c r="X85" s="170"/>
    </row>
    <row r="86" spans="1:24" x14ac:dyDescent="0.25">
      <c r="A86" s="171"/>
      <c r="B86" s="171"/>
      <c r="C86" s="171"/>
      <c r="D86" s="171"/>
      <c r="E86" s="171"/>
      <c r="F86" s="171"/>
      <c r="G86" s="170"/>
      <c r="H86" s="170"/>
      <c r="I86" s="170"/>
      <c r="J86" s="170"/>
      <c r="K86" s="170"/>
      <c r="L86" s="170"/>
      <c r="M86" s="170"/>
      <c r="N86" s="170"/>
      <c r="O86" s="170"/>
      <c r="P86" s="170"/>
      <c r="Q86" s="170"/>
      <c r="R86" s="170"/>
      <c r="S86" s="170"/>
      <c r="T86" s="170"/>
      <c r="U86" s="170"/>
      <c r="V86" s="170"/>
      <c r="W86" s="170"/>
      <c r="X86" s="170"/>
    </row>
    <row r="87" spans="1:24" x14ac:dyDescent="0.25">
      <c r="A87" s="171"/>
      <c r="B87" s="171"/>
      <c r="C87" s="171"/>
      <c r="D87" s="171"/>
      <c r="E87" s="171"/>
      <c r="F87" s="171"/>
      <c r="G87" s="170"/>
      <c r="H87" s="170"/>
      <c r="I87" s="170"/>
      <c r="J87" s="170"/>
      <c r="K87" s="170"/>
      <c r="L87" s="170"/>
      <c r="M87" s="170"/>
      <c r="N87" s="170"/>
      <c r="O87" s="170"/>
      <c r="P87" s="170"/>
      <c r="Q87" s="170"/>
      <c r="R87" s="170"/>
      <c r="S87" s="170"/>
      <c r="T87" s="170"/>
      <c r="U87" s="170"/>
      <c r="V87" s="170"/>
      <c r="W87" s="170"/>
      <c r="X87" s="170"/>
    </row>
    <row r="88" spans="1:24" x14ac:dyDescent="0.25">
      <c r="A88" s="171"/>
      <c r="B88" s="171"/>
      <c r="C88" s="171"/>
      <c r="D88" s="171"/>
      <c r="E88" s="171"/>
      <c r="F88" s="171"/>
      <c r="G88" s="170"/>
      <c r="H88" s="170"/>
      <c r="I88" s="170"/>
      <c r="J88" s="170"/>
      <c r="K88" s="170"/>
      <c r="L88" s="170"/>
      <c r="M88" s="170"/>
      <c r="N88" s="170"/>
      <c r="O88" s="170"/>
      <c r="P88" s="170"/>
      <c r="Q88" s="170"/>
      <c r="R88" s="170"/>
      <c r="S88" s="170"/>
      <c r="T88" s="170"/>
      <c r="U88" s="170"/>
      <c r="V88" s="170"/>
      <c r="W88" s="170"/>
      <c r="X88" s="170"/>
    </row>
    <row r="89" spans="1:24" x14ac:dyDescent="0.25">
      <c r="A89" s="171"/>
      <c r="B89" s="171"/>
      <c r="C89" s="171"/>
      <c r="D89" s="171"/>
      <c r="E89" s="171"/>
      <c r="F89" s="171"/>
      <c r="G89" s="170"/>
      <c r="H89" s="170"/>
      <c r="I89" s="170"/>
      <c r="J89" s="170"/>
      <c r="K89" s="170"/>
      <c r="L89" s="170"/>
      <c r="M89" s="170"/>
      <c r="N89" s="170"/>
      <c r="O89" s="170"/>
      <c r="P89" s="170"/>
      <c r="Q89" s="170"/>
      <c r="R89" s="170"/>
      <c r="S89" s="170"/>
      <c r="T89" s="170"/>
      <c r="U89" s="170"/>
      <c r="V89" s="170"/>
      <c r="W89" s="170"/>
      <c r="X89" s="170"/>
    </row>
    <row r="90" spans="1:24" x14ac:dyDescent="0.25">
      <c r="A90" s="171"/>
      <c r="B90" s="171"/>
      <c r="C90" s="171"/>
      <c r="D90" s="171"/>
      <c r="E90" s="171"/>
      <c r="F90" s="171"/>
      <c r="G90" s="170"/>
      <c r="H90" s="170"/>
      <c r="I90" s="170"/>
      <c r="J90" s="170"/>
      <c r="K90" s="170"/>
      <c r="L90" s="170"/>
      <c r="M90" s="170"/>
      <c r="N90" s="170"/>
      <c r="O90" s="170"/>
      <c r="P90" s="170"/>
      <c r="Q90" s="170"/>
      <c r="R90" s="170"/>
      <c r="S90" s="170"/>
      <c r="T90" s="170"/>
      <c r="U90" s="170"/>
      <c r="V90" s="170"/>
      <c r="W90" s="170"/>
      <c r="X90" s="170"/>
    </row>
    <row r="91" spans="1:24" x14ac:dyDescent="0.25">
      <c r="A91" s="171"/>
      <c r="B91" s="171"/>
      <c r="C91" s="171"/>
      <c r="D91" s="171"/>
      <c r="E91" s="171"/>
      <c r="F91" s="171"/>
      <c r="G91" s="170"/>
      <c r="H91" s="170"/>
      <c r="I91" s="170"/>
      <c r="J91" s="170"/>
      <c r="K91" s="170"/>
      <c r="L91" s="170"/>
      <c r="M91" s="170"/>
      <c r="N91" s="170"/>
      <c r="O91" s="170"/>
      <c r="P91" s="170"/>
      <c r="Q91" s="170"/>
      <c r="R91" s="170"/>
      <c r="S91" s="170"/>
      <c r="T91" s="170"/>
      <c r="U91" s="170"/>
      <c r="V91" s="170"/>
      <c r="W91" s="170"/>
      <c r="X91" s="170"/>
    </row>
    <row r="92" spans="1:24" x14ac:dyDescent="0.25">
      <c r="A92" s="171"/>
      <c r="B92" s="171"/>
      <c r="C92" s="171"/>
      <c r="D92" s="171"/>
      <c r="E92" s="171"/>
      <c r="F92" s="171"/>
      <c r="G92" s="170"/>
      <c r="H92" s="170"/>
      <c r="I92" s="170"/>
      <c r="J92" s="170"/>
      <c r="K92" s="170"/>
      <c r="L92" s="170"/>
      <c r="M92" s="170"/>
      <c r="N92" s="170"/>
      <c r="O92" s="170"/>
      <c r="P92" s="170"/>
      <c r="Q92" s="170"/>
      <c r="R92" s="170"/>
      <c r="S92" s="170"/>
      <c r="T92" s="170"/>
      <c r="U92" s="170"/>
      <c r="V92" s="170"/>
      <c r="W92" s="170"/>
      <c r="X92" s="170"/>
    </row>
    <row r="93" spans="1:24" x14ac:dyDescent="0.25">
      <c r="A93" s="171"/>
      <c r="B93" s="171"/>
      <c r="C93" s="171"/>
      <c r="D93" s="171"/>
      <c r="E93" s="171"/>
      <c r="F93" s="171"/>
      <c r="G93" s="170"/>
      <c r="H93" s="170"/>
      <c r="I93" s="170"/>
      <c r="J93" s="170"/>
      <c r="K93" s="170"/>
      <c r="L93" s="170"/>
      <c r="M93" s="170"/>
      <c r="N93" s="170"/>
      <c r="O93" s="170"/>
      <c r="P93" s="170"/>
      <c r="Q93" s="170"/>
      <c r="R93" s="170"/>
      <c r="S93" s="170"/>
      <c r="T93" s="170"/>
      <c r="U93" s="170"/>
      <c r="V93" s="170"/>
      <c r="W93" s="170"/>
      <c r="X93" s="170"/>
    </row>
    <row r="94" spans="1:24" x14ac:dyDescent="0.25">
      <c r="A94" s="171"/>
      <c r="B94" s="171"/>
      <c r="C94" s="171"/>
      <c r="D94" s="171"/>
      <c r="E94" s="171"/>
      <c r="F94" s="171"/>
      <c r="G94" s="170"/>
      <c r="H94" s="170"/>
      <c r="I94" s="170"/>
      <c r="J94" s="170"/>
      <c r="K94" s="170"/>
      <c r="L94" s="170"/>
      <c r="M94" s="170"/>
      <c r="N94" s="170"/>
      <c r="O94" s="170"/>
      <c r="P94" s="170"/>
      <c r="Q94" s="170"/>
      <c r="R94" s="170"/>
      <c r="S94" s="170"/>
      <c r="T94" s="170"/>
      <c r="U94" s="170"/>
      <c r="V94" s="170"/>
      <c r="W94" s="170"/>
      <c r="X94" s="170"/>
    </row>
    <row r="95" spans="1:24" x14ac:dyDescent="0.25">
      <c r="A95" s="171"/>
      <c r="B95" s="171"/>
      <c r="C95" s="171"/>
      <c r="D95" s="171"/>
      <c r="E95" s="171"/>
      <c r="F95" s="171"/>
      <c r="G95" s="170"/>
      <c r="H95" s="170"/>
      <c r="I95" s="170"/>
      <c r="J95" s="170"/>
      <c r="K95" s="170"/>
      <c r="L95" s="170"/>
      <c r="M95" s="170"/>
      <c r="N95" s="170"/>
      <c r="O95" s="170"/>
      <c r="P95" s="170"/>
      <c r="Q95" s="170"/>
      <c r="R95" s="170"/>
      <c r="S95" s="170"/>
      <c r="T95" s="170"/>
      <c r="U95" s="170"/>
      <c r="V95" s="170"/>
      <c r="W95" s="170"/>
      <c r="X95" s="170"/>
    </row>
    <row r="96" spans="1:24" x14ac:dyDescent="0.25">
      <c r="A96" s="171"/>
      <c r="B96" s="171"/>
      <c r="C96" s="171"/>
      <c r="D96" s="171"/>
      <c r="E96" s="171"/>
      <c r="F96" s="171"/>
      <c r="G96" s="170"/>
      <c r="H96" s="170"/>
      <c r="I96" s="170"/>
      <c r="J96" s="170"/>
      <c r="K96" s="170"/>
      <c r="L96" s="170"/>
      <c r="M96" s="170"/>
      <c r="N96" s="170"/>
      <c r="O96" s="170"/>
      <c r="P96" s="170"/>
      <c r="Q96" s="170"/>
      <c r="R96" s="170"/>
      <c r="S96" s="170"/>
      <c r="T96" s="170"/>
      <c r="U96" s="170"/>
      <c r="V96" s="170"/>
      <c r="W96" s="170"/>
      <c r="X96" s="170"/>
    </row>
    <row r="97" spans="1:24" x14ac:dyDescent="0.25">
      <c r="A97" s="171"/>
      <c r="B97" s="171"/>
      <c r="C97" s="171"/>
      <c r="D97" s="171"/>
      <c r="E97" s="171"/>
      <c r="F97" s="171"/>
      <c r="G97" s="170"/>
      <c r="H97" s="170"/>
      <c r="I97" s="170"/>
      <c r="J97" s="170"/>
      <c r="K97" s="170"/>
      <c r="L97" s="170"/>
      <c r="M97" s="170"/>
      <c r="N97" s="170"/>
      <c r="O97" s="170"/>
      <c r="P97" s="170"/>
      <c r="Q97" s="170"/>
      <c r="R97" s="170"/>
      <c r="S97" s="170"/>
      <c r="T97" s="170"/>
      <c r="U97" s="170"/>
      <c r="V97" s="170"/>
      <c r="W97" s="170"/>
      <c r="X97" s="170"/>
    </row>
    <row r="98" spans="1:24" x14ac:dyDescent="0.25">
      <c r="A98" s="171"/>
      <c r="B98" s="171"/>
      <c r="C98" s="171"/>
      <c r="D98" s="171"/>
      <c r="E98" s="171"/>
      <c r="F98" s="171"/>
      <c r="G98" s="170"/>
      <c r="H98" s="170"/>
      <c r="I98" s="170"/>
      <c r="J98" s="170"/>
      <c r="K98" s="170"/>
      <c r="L98" s="170"/>
      <c r="M98" s="170"/>
      <c r="N98" s="170"/>
      <c r="O98" s="170"/>
      <c r="P98" s="170"/>
      <c r="Q98" s="170"/>
      <c r="R98" s="170"/>
      <c r="S98" s="170"/>
      <c r="T98" s="170"/>
      <c r="U98" s="170"/>
      <c r="V98" s="170"/>
      <c r="W98" s="170"/>
      <c r="X98" s="170"/>
    </row>
    <row r="99" spans="1:24" x14ac:dyDescent="0.25">
      <c r="A99" s="171"/>
      <c r="B99" s="171"/>
      <c r="C99" s="171"/>
      <c r="D99" s="171"/>
      <c r="E99" s="171"/>
      <c r="F99" s="171"/>
      <c r="G99" s="170"/>
      <c r="H99" s="170"/>
      <c r="I99" s="170"/>
      <c r="J99" s="170"/>
      <c r="K99" s="170"/>
      <c r="L99" s="170"/>
      <c r="M99" s="170"/>
      <c r="N99" s="170"/>
      <c r="O99" s="170"/>
      <c r="P99" s="170"/>
      <c r="Q99" s="170"/>
      <c r="R99" s="170"/>
      <c r="S99" s="170"/>
      <c r="T99" s="170"/>
      <c r="U99" s="170"/>
      <c r="V99" s="170"/>
      <c r="W99" s="170"/>
      <c r="X99" s="170"/>
    </row>
    <row r="100" spans="1:24" x14ac:dyDescent="0.25">
      <c r="A100" s="171"/>
      <c r="B100" s="171"/>
      <c r="C100" s="171"/>
      <c r="D100" s="171"/>
      <c r="E100" s="171"/>
      <c r="F100" s="171"/>
      <c r="G100" s="170"/>
      <c r="H100" s="170"/>
      <c r="I100" s="170"/>
      <c r="J100" s="170"/>
      <c r="K100" s="170"/>
      <c r="L100" s="170"/>
      <c r="M100" s="170"/>
      <c r="N100" s="170"/>
      <c r="O100" s="170"/>
      <c r="P100" s="170"/>
      <c r="Q100" s="170"/>
      <c r="R100" s="170"/>
      <c r="S100" s="170"/>
      <c r="T100" s="170"/>
      <c r="U100" s="170"/>
      <c r="V100" s="170"/>
      <c r="W100" s="170"/>
      <c r="X100" s="170"/>
    </row>
    <row r="101" spans="1:24" x14ac:dyDescent="0.25">
      <c r="A101" s="171"/>
      <c r="B101" s="171"/>
      <c r="C101" s="171"/>
      <c r="D101" s="171"/>
      <c r="E101" s="171"/>
      <c r="F101" s="171"/>
      <c r="G101" s="170"/>
      <c r="H101" s="170"/>
      <c r="I101" s="170"/>
      <c r="J101" s="170"/>
      <c r="K101" s="170"/>
      <c r="L101" s="170"/>
      <c r="M101" s="170"/>
      <c r="N101" s="170"/>
      <c r="O101" s="170"/>
      <c r="P101" s="170"/>
      <c r="Q101" s="170"/>
      <c r="R101" s="170"/>
      <c r="S101" s="170"/>
      <c r="T101" s="170"/>
      <c r="U101" s="170"/>
      <c r="V101" s="170"/>
      <c r="W101" s="170"/>
      <c r="X101" s="170"/>
    </row>
    <row r="102" spans="1:24" x14ac:dyDescent="0.25">
      <c r="A102" s="171"/>
      <c r="B102" s="171"/>
      <c r="C102" s="171"/>
      <c r="D102" s="171"/>
      <c r="E102" s="171"/>
      <c r="F102" s="171"/>
      <c r="G102" s="170"/>
      <c r="H102" s="170"/>
      <c r="I102" s="170"/>
      <c r="J102" s="170"/>
      <c r="K102" s="170"/>
      <c r="L102" s="170"/>
      <c r="M102" s="170"/>
      <c r="N102" s="170"/>
      <c r="O102" s="170"/>
      <c r="P102" s="170"/>
      <c r="Q102" s="170"/>
      <c r="R102" s="170"/>
      <c r="S102" s="170"/>
      <c r="T102" s="170"/>
      <c r="U102" s="170"/>
      <c r="V102" s="170"/>
      <c r="W102" s="170"/>
      <c r="X102" s="170"/>
    </row>
  </sheetData>
  <mergeCells count="3">
    <mergeCell ref="B3:D3"/>
    <mergeCell ref="C4:D4"/>
    <mergeCell ref="C5:D5"/>
  </mergeCells>
  <phoneticPr fontId="23" type="noConversion"/>
  <dataValidations count="1">
    <dataValidation allowBlank="1" showInputMessage="1" showErrorMessage="1" promptTitle="Formula controlled cell" prompt="Do not type in this cell_x000a_Do not change the formula" sqref="C17:F17 C25:F25 C34:F34 C42:F42 C45:F51 C53:F59" xr:uid="{CF133E4B-FA16-406D-85FA-AA7691090999}"/>
  </dataValidations>
  <hyperlinks>
    <hyperlink ref="B1" location="Contents!A1" display="Back to Contents" xr:uid="{2DFB2EC5-4AE4-4858-A487-A70E32D79AEE}"/>
  </hyperlinks>
  <pageMargins left="0.7" right="0.7" top="0.75" bottom="0.75" header="0.3" footer="0.3"/>
  <pageSetup paperSize="9" fitToWidth="0" fitToHeight="0" orientation="portrait" r:id="rId1"/>
  <headerFooter>
    <oddHeader>&amp;RNon-confidential</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G35"/>
  <sheetViews>
    <sheetView zoomScaleNormal="100" workbookViewId="0">
      <selection activeCell="G33" sqref="G33"/>
    </sheetView>
  </sheetViews>
  <sheetFormatPr defaultColWidth="9.5703125" defaultRowHeight="14.25" x14ac:dyDescent="0.25"/>
  <cols>
    <col min="1" max="1" width="9.140625" style="12" customWidth="1"/>
    <col min="2" max="2" width="11.28515625" style="109" customWidth="1"/>
    <col min="3" max="7" width="11.28515625" style="12" customWidth="1"/>
    <col min="8" max="8" width="9.5703125" style="12" customWidth="1"/>
    <col min="9" max="16384" width="9.5703125" style="12"/>
  </cols>
  <sheetData>
    <row r="3" spans="1:7" ht="18" customHeight="1" x14ac:dyDescent="0.25">
      <c r="B3" s="379" t="s">
        <v>31</v>
      </c>
      <c r="C3" s="379"/>
      <c r="D3" s="379"/>
      <c r="E3" s="379"/>
      <c r="F3" s="379"/>
      <c r="G3" s="379"/>
    </row>
    <row r="5" spans="1:7" x14ac:dyDescent="0.25">
      <c r="B5" s="113" t="s">
        <v>32</v>
      </c>
    </row>
    <row r="7" spans="1:7" x14ac:dyDescent="0.25">
      <c r="B7" s="109" t="s">
        <v>33</v>
      </c>
    </row>
    <row r="8" spans="1:7" x14ac:dyDescent="0.25">
      <c r="B8" s="113" t="s">
        <v>34</v>
      </c>
    </row>
    <row r="9" spans="1:7" s="110" customFormat="1" x14ac:dyDescent="0.25">
      <c r="B9" s="114" t="s">
        <v>35</v>
      </c>
    </row>
    <row r="11" spans="1:7" x14ac:dyDescent="0.25">
      <c r="B11" s="109" t="s">
        <v>36</v>
      </c>
    </row>
    <row r="12" spans="1:7" s="110" customFormat="1" x14ac:dyDescent="0.25">
      <c r="B12" s="113" t="s">
        <v>37</v>
      </c>
    </row>
    <row r="13" spans="1:7" s="110" customFormat="1" x14ac:dyDescent="0.25">
      <c r="B13" s="114" t="s">
        <v>38</v>
      </c>
      <c r="F13" s="115"/>
    </row>
    <row r="14" spans="1:7" s="110" customFormat="1" x14ac:dyDescent="0.25">
      <c r="B14" s="116"/>
    </row>
    <row r="15" spans="1:7" x14ac:dyDescent="0.25">
      <c r="B15" s="109" t="s">
        <v>39</v>
      </c>
    </row>
    <row r="16" spans="1:7" s="4" customFormat="1" x14ac:dyDescent="0.25">
      <c r="A16" s="110"/>
      <c r="B16" s="114" t="s">
        <v>40</v>
      </c>
      <c r="C16" s="110"/>
    </row>
    <row r="17" spans="1:3" s="4" customFormat="1" x14ac:dyDescent="0.25">
      <c r="A17" s="110"/>
      <c r="B17" s="114" t="s">
        <v>41</v>
      </c>
      <c r="C17" s="110"/>
    </row>
    <row r="18" spans="1:3" s="4" customFormat="1" x14ac:dyDescent="0.25">
      <c r="A18" s="110"/>
      <c r="B18" s="117" t="s">
        <v>42</v>
      </c>
      <c r="C18" s="110"/>
    </row>
    <row r="19" spans="1:3" x14ac:dyDescent="0.25">
      <c r="B19" s="113"/>
    </row>
    <row r="20" spans="1:3" s="111" customFormat="1" x14ac:dyDescent="0.25">
      <c r="B20" s="118"/>
    </row>
    <row r="21" spans="1:3" s="112" customFormat="1" x14ac:dyDescent="0.25">
      <c r="B21" s="119"/>
    </row>
    <row r="22" spans="1:3" x14ac:dyDescent="0.25">
      <c r="B22" s="51"/>
    </row>
    <row r="23" spans="1:3" x14ac:dyDescent="0.25">
      <c r="B23" s="51"/>
    </row>
    <row r="24" spans="1:3" x14ac:dyDescent="0.25">
      <c r="B24" s="51"/>
    </row>
    <row r="25" spans="1:3" x14ac:dyDescent="0.25">
      <c r="B25" s="51"/>
    </row>
    <row r="26" spans="1:3" x14ac:dyDescent="0.25">
      <c r="B26" s="51"/>
    </row>
    <row r="27" spans="1:3" x14ac:dyDescent="0.25">
      <c r="B27" s="51"/>
    </row>
    <row r="28" spans="1:3" x14ac:dyDescent="0.25">
      <c r="B28" s="51"/>
    </row>
    <row r="29" spans="1:3" x14ac:dyDescent="0.25">
      <c r="B29" s="51"/>
    </row>
    <row r="30" spans="1:3" x14ac:dyDescent="0.25">
      <c r="B30" s="51"/>
    </row>
    <row r="31" spans="1:3" x14ac:dyDescent="0.25">
      <c r="B31" s="51"/>
    </row>
    <row r="33" spans="2:2" x14ac:dyDescent="0.25">
      <c r="B33" s="113"/>
    </row>
    <row r="35" spans="2:2" x14ac:dyDescent="0.25">
      <c r="B35" s="120"/>
    </row>
  </sheetData>
  <mergeCells count="1">
    <mergeCell ref="B3:G3"/>
  </mergeCells>
  <phoneticPr fontId="23" type="noConversion"/>
  <hyperlinks>
    <hyperlink ref="B5" location="'PCN table'!A1" display="PCN table" xr:uid="{00000000-0004-0000-0100-000000000000}"/>
    <hyperlink ref="B8" location="'A3 - Organisational structure'!A1" display="A3 - Organisational structure" xr:uid="{00000000-0004-0000-0100-000001000000}"/>
    <hyperlink ref="B9" location="'A7!1 - Your company''s products'.A1" display="A7.1 - Your company's products" xr:uid="{00000000-0004-0000-0100-000002000000}"/>
    <hyperlink ref="B12" location="'B1- Upward sales reconciliation'!A1" display="B1 - Upwards Sales Reconciliation" xr:uid="{00000000-0004-0000-0100-000003000000}"/>
    <hyperlink ref="B13" location="'B2 - Domestic sales'!A1" display="B2 - Domestic Sales" xr:uid="{00000000-0004-0000-0100-000004000000}"/>
    <hyperlink ref="B16" location="'C1 - Income statement'!A1" display="C1 - Income Statement" xr:uid="{00000000-0004-0000-0100-000005000000}"/>
    <hyperlink ref="B17" location="'C3 - Capacity'!A1" display="C3 - Capacity" xr:uid="{00000000-0004-0000-0100-000006000000}"/>
    <hyperlink ref="B18" location="'C4 - Stocks'!A1" display="C4 - Stocks" xr:uid="{00000000-0004-0000-0100-000007000000}"/>
  </hyperlinks>
  <pageMargins left="0.7" right="0.7" top="0.75" bottom="0.75" header="0.3" footer="0.3"/>
  <pageSetup paperSize="9" fitToWidth="0" fitToHeight="0" orientation="portrait" r:id="rId1"/>
  <headerFooter>
    <oddHeader>&amp;RNon-confidential</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3"/>
  <sheetViews>
    <sheetView zoomScaleNormal="100" workbookViewId="0"/>
  </sheetViews>
  <sheetFormatPr defaultColWidth="9" defaultRowHeight="14.25" x14ac:dyDescent="0.25"/>
  <cols>
    <col min="1" max="1" width="9.140625" style="14" customWidth="1"/>
    <col min="2" max="2" width="16.28515625" style="14" customWidth="1"/>
    <col min="3" max="3" width="30.7109375" style="14" customWidth="1"/>
    <col min="4" max="4" width="52.7109375" style="14" customWidth="1"/>
    <col min="5" max="5" width="34.42578125" style="14" customWidth="1"/>
    <col min="6" max="6" width="30.140625" style="14" customWidth="1"/>
    <col min="7" max="7" width="11.42578125" style="14" customWidth="1"/>
    <col min="8" max="8" width="9.140625" style="14" customWidth="1"/>
    <col min="9" max="16384" width="9" style="14"/>
  </cols>
  <sheetData>
    <row r="1" spans="1:9" x14ac:dyDescent="0.25">
      <c r="A1" s="1"/>
      <c r="B1" s="51" t="s">
        <v>43</v>
      </c>
      <c r="C1" s="1"/>
      <c r="D1" s="1"/>
      <c r="E1" s="12"/>
      <c r="F1" s="12"/>
      <c r="G1" s="12"/>
      <c r="H1" s="12"/>
      <c r="I1" s="12"/>
    </row>
    <row r="2" spans="1:9" x14ac:dyDescent="0.25">
      <c r="A2" s="1"/>
      <c r="B2" s="1"/>
      <c r="C2" s="1"/>
      <c r="D2" s="1"/>
      <c r="E2" s="12"/>
      <c r="F2" s="12"/>
      <c r="G2" s="12"/>
      <c r="H2" s="12"/>
      <c r="I2" s="12"/>
    </row>
    <row r="3" spans="1:9" x14ac:dyDescent="0.25">
      <c r="A3" s="1"/>
      <c r="B3" s="393" t="s">
        <v>44</v>
      </c>
      <c r="C3" s="393"/>
      <c r="D3" s="393"/>
      <c r="E3" s="12"/>
      <c r="F3" s="12"/>
      <c r="G3" s="12"/>
      <c r="H3" s="12"/>
      <c r="I3" s="12"/>
    </row>
    <row r="4" spans="1:9" x14ac:dyDescent="0.25">
      <c r="A4" s="1"/>
      <c r="B4" s="83" t="s">
        <v>1</v>
      </c>
      <c r="C4" s="394" t="s">
        <v>2</v>
      </c>
      <c r="D4" s="394"/>
      <c r="E4" s="12"/>
      <c r="F4" s="12"/>
      <c r="G4" s="12"/>
      <c r="H4" s="12"/>
      <c r="I4" s="12"/>
    </row>
    <row r="5" spans="1:9" x14ac:dyDescent="0.25">
      <c r="A5" s="12"/>
      <c r="B5" s="12"/>
      <c r="C5" s="12"/>
      <c r="D5" s="12"/>
      <c r="E5" s="12"/>
      <c r="F5" s="12"/>
      <c r="G5" s="12"/>
      <c r="H5" s="12"/>
      <c r="I5" s="12"/>
    </row>
    <row r="6" spans="1:9" x14ac:dyDescent="0.25">
      <c r="A6" s="12"/>
      <c r="B6" s="12"/>
      <c r="C6" s="12"/>
      <c r="D6" s="12"/>
      <c r="E6" s="12"/>
      <c r="F6" s="12"/>
      <c r="G6" s="12"/>
      <c r="H6" s="12"/>
      <c r="I6" s="12"/>
    </row>
    <row r="7" spans="1:9" x14ac:dyDescent="0.25">
      <c r="A7" s="12"/>
      <c r="B7" s="84" t="s">
        <v>45</v>
      </c>
      <c r="C7" s="395" t="s">
        <v>46</v>
      </c>
      <c r="D7" s="395"/>
      <c r="E7" s="395"/>
      <c r="F7" s="395"/>
      <c r="G7" s="85" t="s">
        <v>47</v>
      </c>
      <c r="H7" s="86"/>
      <c r="I7" s="12"/>
    </row>
    <row r="8" spans="1:9" x14ac:dyDescent="0.25">
      <c r="A8" s="12"/>
      <c r="B8" s="385" t="s">
        <v>48</v>
      </c>
      <c r="C8" s="87" t="s">
        <v>49</v>
      </c>
      <c r="D8" s="87" t="s">
        <v>50</v>
      </c>
      <c r="E8" s="87" t="s">
        <v>51</v>
      </c>
      <c r="F8" s="87" t="s">
        <v>52</v>
      </c>
      <c r="G8" s="88" t="s">
        <v>53</v>
      </c>
      <c r="H8" s="86"/>
      <c r="I8" s="12"/>
    </row>
    <row r="9" spans="1:9" ht="28.5" x14ac:dyDescent="0.25">
      <c r="A9" s="12"/>
      <c r="B9" s="385"/>
      <c r="C9" s="89" t="s">
        <v>54</v>
      </c>
      <c r="D9" s="14" t="s">
        <v>55</v>
      </c>
      <c r="E9" s="14" t="s">
        <v>56</v>
      </c>
      <c r="F9" s="12" t="s">
        <v>57</v>
      </c>
      <c r="G9" s="90">
        <v>1</v>
      </c>
      <c r="H9" s="86"/>
      <c r="I9" s="12"/>
    </row>
    <row r="10" spans="1:9" x14ac:dyDescent="0.25">
      <c r="A10" s="12"/>
      <c r="B10" s="385"/>
      <c r="F10" s="12"/>
      <c r="G10" s="91"/>
      <c r="H10" s="12"/>
      <c r="I10" s="12"/>
    </row>
    <row r="11" spans="1:9" ht="42.75" x14ac:dyDescent="0.25">
      <c r="A11" s="12"/>
      <c r="B11" s="385"/>
      <c r="C11" s="92" t="s">
        <v>58</v>
      </c>
      <c r="D11" s="93"/>
      <c r="E11" s="93"/>
      <c r="F11" s="93"/>
      <c r="G11" s="88" t="s">
        <v>59</v>
      </c>
      <c r="H11" s="86"/>
      <c r="I11" s="12"/>
    </row>
    <row r="12" spans="1:9" x14ac:dyDescent="0.25">
      <c r="A12" s="12"/>
      <c r="B12" s="385"/>
      <c r="C12" s="14" t="s">
        <v>60</v>
      </c>
      <c r="D12" s="14" t="s">
        <v>61</v>
      </c>
      <c r="E12" s="14" t="s">
        <v>56</v>
      </c>
      <c r="F12" s="12" t="s">
        <v>62</v>
      </c>
      <c r="G12" s="90">
        <v>2</v>
      </c>
      <c r="H12" s="86"/>
      <c r="I12" s="12"/>
    </row>
    <row r="13" spans="1:9" x14ac:dyDescent="0.25">
      <c r="A13" s="12"/>
      <c r="B13" s="385"/>
      <c r="C13" s="14" t="s">
        <v>63</v>
      </c>
      <c r="D13" s="14" t="s">
        <v>64</v>
      </c>
      <c r="E13" s="14" t="s">
        <v>65</v>
      </c>
      <c r="F13" s="94" t="s">
        <v>66</v>
      </c>
      <c r="G13" s="90">
        <v>3</v>
      </c>
      <c r="H13" s="86"/>
      <c r="I13" s="12"/>
    </row>
    <row r="14" spans="1:9" x14ac:dyDescent="0.25">
      <c r="A14" s="12"/>
      <c r="B14" s="385"/>
      <c r="C14" s="14" t="s">
        <v>67</v>
      </c>
      <c r="D14" s="14" t="s">
        <v>64</v>
      </c>
      <c r="E14" s="14" t="s">
        <v>68</v>
      </c>
      <c r="F14" s="12" t="s">
        <v>69</v>
      </c>
      <c r="G14" s="90">
        <v>4</v>
      </c>
      <c r="H14" s="86"/>
      <c r="I14" s="12"/>
    </row>
    <row r="15" spans="1:9" x14ac:dyDescent="0.25">
      <c r="A15" s="12"/>
      <c r="B15" s="385"/>
      <c r="C15" s="14" t="s">
        <v>70</v>
      </c>
      <c r="D15" s="14" t="s">
        <v>71</v>
      </c>
      <c r="F15" s="12" t="s">
        <v>72</v>
      </c>
      <c r="G15" s="90">
        <v>5</v>
      </c>
      <c r="H15" s="86"/>
      <c r="I15" s="12"/>
    </row>
    <row r="16" spans="1:9" x14ac:dyDescent="0.25">
      <c r="A16" s="12"/>
      <c r="B16" s="386" t="s">
        <v>73</v>
      </c>
      <c r="C16" s="95" t="s">
        <v>49</v>
      </c>
      <c r="D16" s="95"/>
      <c r="E16" s="95"/>
      <c r="F16" s="95"/>
      <c r="G16" s="96" t="s">
        <v>74</v>
      </c>
      <c r="H16" s="7"/>
      <c r="I16" s="12"/>
    </row>
    <row r="17" spans="1:9" x14ac:dyDescent="0.25">
      <c r="A17" s="12"/>
      <c r="B17" s="386"/>
      <c r="G17" s="90"/>
      <c r="H17" s="7"/>
      <c r="I17" s="12"/>
    </row>
    <row r="18" spans="1:9" x14ac:dyDescent="0.25">
      <c r="A18" s="12"/>
      <c r="B18" s="386"/>
      <c r="C18" s="14" t="s">
        <v>75</v>
      </c>
      <c r="G18" s="90" t="s">
        <v>76</v>
      </c>
      <c r="H18" s="7"/>
      <c r="I18" s="12"/>
    </row>
    <row r="19" spans="1:9" x14ac:dyDescent="0.25">
      <c r="A19" s="12"/>
      <c r="B19" s="386"/>
      <c r="C19" s="97" t="s">
        <v>77</v>
      </c>
      <c r="D19" s="97"/>
      <c r="E19" s="97"/>
      <c r="F19" s="97"/>
      <c r="G19" s="98" t="s">
        <v>78</v>
      </c>
      <c r="H19" s="7"/>
      <c r="I19" s="12"/>
    </row>
    <row r="20" spans="1:9" x14ac:dyDescent="0.25">
      <c r="A20" s="12"/>
      <c r="B20" s="386" t="s">
        <v>79</v>
      </c>
      <c r="C20" s="87" t="s">
        <v>80</v>
      </c>
      <c r="D20" s="390" t="s">
        <v>81</v>
      </c>
      <c r="E20" s="390"/>
      <c r="F20" s="87" t="s">
        <v>82</v>
      </c>
      <c r="G20" s="88" t="s">
        <v>83</v>
      </c>
      <c r="H20" s="86"/>
      <c r="I20" s="12"/>
    </row>
    <row r="21" spans="1:9" x14ac:dyDescent="0.25">
      <c r="A21" s="12"/>
      <c r="B21" s="386"/>
      <c r="C21" s="2" t="s">
        <v>84</v>
      </c>
      <c r="D21" s="387" t="s">
        <v>85</v>
      </c>
      <c r="E21" s="387"/>
      <c r="F21" s="14" t="s">
        <v>86</v>
      </c>
      <c r="G21" s="90" t="s">
        <v>87</v>
      </c>
      <c r="H21" s="86"/>
      <c r="I21" s="12"/>
    </row>
    <row r="22" spans="1:9" x14ac:dyDescent="0.25">
      <c r="A22" s="12"/>
      <c r="B22" s="386"/>
      <c r="C22" s="2" t="s">
        <v>84</v>
      </c>
      <c r="D22" s="387" t="s">
        <v>88</v>
      </c>
      <c r="E22" s="387"/>
      <c r="F22" s="14" t="s">
        <v>86</v>
      </c>
      <c r="G22" s="90" t="s">
        <v>89</v>
      </c>
      <c r="H22" s="86"/>
      <c r="I22" s="12"/>
    </row>
    <row r="23" spans="1:9" x14ac:dyDescent="0.25">
      <c r="A23" s="12"/>
      <c r="B23" s="386"/>
      <c r="C23" s="2" t="s">
        <v>84</v>
      </c>
      <c r="D23" s="387" t="s">
        <v>90</v>
      </c>
      <c r="E23" s="387"/>
      <c r="F23" s="14" t="s">
        <v>86</v>
      </c>
      <c r="G23" s="90" t="s">
        <v>91</v>
      </c>
      <c r="H23" s="86"/>
      <c r="I23" s="12"/>
    </row>
    <row r="24" spans="1:9" x14ac:dyDescent="0.25">
      <c r="A24" s="12"/>
      <c r="B24" s="386"/>
      <c r="C24" s="2" t="s">
        <v>84</v>
      </c>
      <c r="D24" s="387" t="str">
        <f>D21</f>
        <v>plates (plates, dishes, saucers)</v>
      </c>
      <c r="E24" s="387"/>
      <c r="F24" s="14" t="s">
        <v>92</v>
      </c>
      <c r="G24" s="90" t="s">
        <v>93</v>
      </c>
      <c r="H24" s="86"/>
      <c r="I24" s="12"/>
    </row>
    <row r="25" spans="1:9" x14ac:dyDescent="0.25">
      <c r="A25" s="12"/>
      <c r="B25" s="386"/>
      <c r="C25" s="2" t="s">
        <v>84</v>
      </c>
      <c r="D25" s="387" t="s">
        <v>88</v>
      </c>
      <c r="E25" s="387"/>
      <c r="F25" s="14" t="s">
        <v>92</v>
      </c>
      <c r="G25" s="90" t="s">
        <v>94</v>
      </c>
      <c r="H25" s="86"/>
      <c r="I25" s="12"/>
    </row>
    <row r="26" spans="1:9" x14ac:dyDescent="0.25">
      <c r="A26" s="12"/>
      <c r="B26" s="386"/>
      <c r="C26" s="2" t="s">
        <v>84</v>
      </c>
      <c r="D26" s="387" t="s">
        <v>90</v>
      </c>
      <c r="E26" s="387"/>
      <c r="F26" s="14" t="s">
        <v>92</v>
      </c>
      <c r="G26" s="90" t="s">
        <v>95</v>
      </c>
      <c r="H26" s="86"/>
      <c r="I26" s="12"/>
    </row>
    <row r="27" spans="1:9" x14ac:dyDescent="0.25">
      <c r="A27" s="12"/>
      <c r="B27" s="386"/>
      <c r="C27" s="2"/>
      <c r="D27" s="2"/>
      <c r="E27" s="2"/>
      <c r="G27" s="90"/>
      <c r="H27" s="86"/>
      <c r="I27" s="12"/>
    </row>
    <row r="28" spans="1:9" x14ac:dyDescent="0.25">
      <c r="A28" s="12"/>
      <c r="B28" s="386"/>
      <c r="C28" s="87" t="s">
        <v>80</v>
      </c>
      <c r="D28" s="87" t="s">
        <v>81</v>
      </c>
      <c r="E28" s="99"/>
      <c r="F28" s="100"/>
      <c r="G28" s="88" t="s">
        <v>83</v>
      </c>
      <c r="H28" s="86"/>
      <c r="I28" s="12"/>
    </row>
    <row r="29" spans="1:9" x14ac:dyDescent="0.25">
      <c r="A29" s="12"/>
      <c r="B29" s="386"/>
      <c r="C29" s="2" t="s">
        <v>84</v>
      </c>
      <c r="D29" s="387" t="s">
        <v>96</v>
      </c>
      <c r="E29" s="387"/>
      <c r="G29" s="90" t="s">
        <v>97</v>
      </c>
      <c r="H29" s="86"/>
      <c r="I29" s="12"/>
    </row>
    <row r="30" spans="1:9" x14ac:dyDescent="0.25">
      <c r="A30" s="12"/>
      <c r="B30" s="386"/>
      <c r="C30" s="2" t="s">
        <v>84</v>
      </c>
      <c r="D30" s="387" t="s">
        <v>98</v>
      </c>
      <c r="E30" s="387"/>
      <c r="G30" s="90" t="s">
        <v>99</v>
      </c>
      <c r="H30" s="86"/>
      <c r="I30" s="12"/>
    </row>
    <row r="31" spans="1:9" x14ac:dyDescent="0.25">
      <c r="A31" s="12"/>
      <c r="B31" s="386"/>
      <c r="C31" s="2" t="s">
        <v>84</v>
      </c>
      <c r="D31" s="387" t="s">
        <v>100</v>
      </c>
      <c r="E31" s="387"/>
      <c r="G31" s="90" t="s">
        <v>101</v>
      </c>
      <c r="H31" s="86"/>
      <c r="I31" s="12"/>
    </row>
    <row r="32" spans="1:9" x14ac:dyDescent="0.25">
      <c r="A32" s="12"/>
      <c r="B32" s="386"/>
      <c r="C32" s="2" t="s">
        <v>84</v>
      </c>
      <c r="D32" s="387" t="s">
        <v>102</v>
      </c>
      <c r="E32" s="387"/>
      <c r="G32" s="90" t="s">
        <v>103</v>
      </c>
      <c r="H32" s="86"/>
      <c r="I32" s="12"/>
    </row>
    <row r="33" spans="1:9" x14ac:dyDescent="0.25">
      <c r="A33" s="12"/>
      <c r="B33" s="386"/>
      <c r="C33" s="2" t="s">
        <v>84</v>
      </c>
      <c r="D33" s="387" t="s">
        <v>104</v>
      </c>
      <c r="E33" s="387"/>
      <c r="G33" s="90" t="s">
        <v>78</v>
      </c>
      <c r="H33" s="86"/>
      <c r="I33" s="12"/>
    </row>
    <row r="34" spans="1:9" ht="14.45" customHeight="1" x14ac:dyDescent="0.25">
      <c r="A34" s="12"/>
      <c r="B34" s="386"/>
      <c r="C34" s="2" t="s">
        <v>84</v>
      </c>
      <c r="D34" s="387" t="s">
        <v>105</v>
      </c>
      <c r="E34" s="387"/>
      <c r="F34" s="89"/>
      <c r="G34" s="90" t="s">
        <v>106</v>
      </c>
      <c r="H34" s="86"/>
      <c r="I34" s="12"/>
    </row>
    <row r="35" spans="1:9" x14ac:dyDescent="0.25">
      <c r="A35" s="12"/>
      <c r="B35" s="386"/>
      <c r="C35" s="2" t="s">
        <v>84</v>
      </c>
      <c r="D35" s="387" t="s">
        <v>107</v>
      </c>
      <c r="E35" s="387"/>
      <c r="G35" s="90" t="s">
        <v>108</v>
      </c>
      <c r="H35" s="86"/>
      <c r="I35" s="12"/>
    </row>
    <row r="36" spans="1:9" x14ac:dyDescent="0.25">
      <c r="A36" s="12"/>
      <c r="B36" s="386"/>
      <c r="C36" s="2" t="s">
        <v>109</v>
      </c>
      <c r="D36" s="387" t="s">
        <v>110</v>
      </c>
      <c r="E36" s="387"/>
      <c r="G36" s="90" t="s">
        <v>111</v>
      </c>
      <c r="H36" s="86"/>
      <c r="I36" s="12"/>
    </row>
    <row r="37" spans="1:9" x14ac:dyDescent="0.25">
      <c r="A37" s="12"/>
      <c r="B37" s="386"/>
      <c r="C37" s="2" t="s">
        <v>109</v>
      </c>
      <c r="D37" s="387" t="s">
        <v>112</v>
      </c>
      <c r="E37" s="387"/>
      <c r="G37" s="90" t="s">
        <v>113</v>
      </c>
      <c r="H37" s="1"/>
      <c r="I37" s="12"/>
    </row>
    <row r="38" spans="1:9" x14ac:dyDescent="0.25">
      <c r="A38" s="12"/>
      <c r="B38" s="386"/>
      <c r="C38" s="2" t="s">
        <v>109</v>
      </c>
      <c r="D38" s="387" t="s">
        <v>114</v>
      </c>
      <c r="E38" s="387"/>
      <c r="G38" s="90" t="s">
        <v>115</v>
      </c>
      <c r="H38" s="86"/>
      <c r="I38" s="12"/>
    </row>
    <row r="39" spans="1:9" ht="27.6" customHeight="1" x14ac:dyDescent="0.25">
      <c r="A39" s="12"/>
      <c r="B39" s="386"/>
      <c r="C39" s="2" t="s">
        <v>109</v>
      </c>
      <c r="D39" s="391" t="s">
        <v>116</v>
      </c>
      <c r="E39" s="391"/>
      <c r="G39" s="90" t="s">
        <v>117</v>
      </c>
      <c r="H39" s="86"/>
      <c r="I39" s="12"/>
    </row>
    <row r="40" spans="1:9" x14ac:dyDescent="0.25">
      <c r="A40" s="12"/>
      <c r="B40" s="386"/>
      <c r="C40" s="2" t="s">
        <v>109</v>
      </c>
      <c r="D40" s="387" t="s">
        <v>107</v>
      </c>
      <c r="E40" s="387"/>
      <c r="G40" s="90" t="s">
        <v>118</v>
      </c>
      <c r="H40" s="86"/>
      <c r="I40" s="12"/>
    </row>
    <row r="41" spans="1:9" x14ac:dyDescent="0.25">
      <c r="A41" s="12"/>
      <c r="B41" s="386" t="s">
        <v>119</v>
      </c>
      <c r="C41" s="101" t="s">
        <v>81</v>
      </c>
      <c r="D41" s="392" t="s">
        <v>120</v>
      </c>
      <c r="E41" s="392"/>
      <c r="F41" s="102" t="s">
        <v>121</v>
      </c>
      <c r="G41" s="96" t="s">
        <v>122</v>
      </c>
      <c r="H41" s="86"/>
      <c r="I41" s="12"/>
    </row>
    <row r="42" spans="1:9" x14ac:dyDescent="0.25">
      <c r="A42" s="12"/>
      <c r="B42" s="386"/>
      <c r="C42" s="14" t="s">
        <v>123</v>
      </c>
      <c r="D42" s="387" t="s">
        <v>124</v>
      </c>
      <c r="E42" s="387"/>
      <c r="F42" s="2" t="s">
        <v>125</v>
      </c>
      <c r="G42" s="90" t="s">
        <v>126</v>
      </c>
      <c r="H42" s="12"/>
      <c r="I42" s="12"/>
    </row>
    <row r="43" spans="1:9" x14ac:dyDescent="0.25">
      <c r="A43" s="12"/>
      <c r="B43" s="386"/>
      <c r="C43" s="14" t="s">
        <v>123</v>
      </c>
      <c r="D43" s="387" t="s">
        <v>127</v>
      </c>
      <c r="E43" s="387"/>
      <c r="F43" s="14" t="s">
        <v>128</v>
      </c>
      <c r="G43" s="90" t="s">
        <v>129</v>
      </c>
      <c r="H43" s="12"/>
      <c r="I43" s="12"/>
    </row>
    <row r="44" spans="1:9" x14ac:dyDescent="0.25">
      <c r="A44" s="12"/>
      <c r="B44" s="386"/>
      <c r="C44" s="14" t="s">
        <v>123</v>
      </c>
      <c r="D44" s="387" t="s">
        <v>130</v>
      </c>
      <c r="E44" s="387"/>
      <c r="F44" s="14" t="s">
        <v>131</v>
      </c>
      <c r="G44" s="90" t="s">
        <v>132</v>
      </c>
      <c r="H44" s="12"/>
      <c r="I44" s="12"/>
    </row>
    <row r="45" spans="1:9" x14ac:dyDescent="0.25">
      <c r="A45" s="12"/>
      <c r="B45" s="386"/>
      <c r="C45" s="14" t="s">
        <v>123</v>
      </c>
      <c r="D45" s="387" t="s">
        <v>133</v>
      </c>
      <c r="E45" s="387"/>
      <c r="F45" s="14" t="s">
        <v>134</v>
      </c>
      <c r="G45" s="90" t="s">
        <v>135</v>
      </c>
      <c r="H45" s="12"/>
      <c r="I45" s="12"/>
    </row>
    <row r="46" spans="1:9" x14ac:dyDescent="0.25">
      <c r="A46" s="12"/>
      <c r="B46" s="386"/>
      <c r="C46" s="14" t="s">
        <v>136</v>
      </c>
      <c r="D46" s="387" t="s">
        <v>124</v>
      </c>
      <c r="E46" s="387"/>
      <c r="F46" s="2" t="str">
        <f>F42</f>
        <v>largest width below 180 mm</v>
      </c>
      <c r="G46" s="90" t="s">
        <v>137</v>
      </c>
      <c r="H46" s="12"/>
      <c r="I46" s="12"/>
    </row>
    <row r="47" spans="1:9" x14ac:dyDescent="0.25">
      <c r="A47" s="12"/>
      <c r="B47" s="386"/>
      <c r="C47" s="14" t="s">
        <v>136</v>
      </c>
      <c r="D47" s="387" t="s">
        <v>127</v>
      </c>
      <c r="E47" s="387"/>
      <c r="F47" s="2" t="str">
        <f>F43</f>
        <v>largest width &gt;180 mm - 230 mm</v>
      </c>
      <c r="G47" s="90" t="s">
        <v>138</v>
      </c>
      <c r="H47" s="12"/>
      <c r="I47" s="12"/>
    </row>
    <row r="48" spans="1:9" x14ac:dyDescent="0.25">
      <c r="A48" s="12"/>
      <c r="B48" s="386"/>
      <c r="C48" s="14" t="s">
        <v>136</v>
      </c>
      <c r="D48" s="387" t="s">
        <v>130</v>
      </c>
      <c r="E48" s="387"/>
      <c r="F48" s="2" t="str">
        <f>F44</f>
        <v>largest width &gt; 230 mm and ≤ 290 mm</v>
      </c>
      <c r="G48" s="90" t="s">
        <v>139</v>
      </c>
      <c r="H48" s="12"/>
      <c r="I48" s="12"/>
    </row>
    <row r="49" spans="1:9" x14ac:dyDescent="0.25">
      <c r="A49" s="12"/>
      <c r="B49" s="386"/>
      <c r="C49" s="14" t="s">
        <v>136</v>
      </c>
      <c r="D49" s="387" t="s">
        <v>133</v>
      </c>
      <c r="E49" s="387"/>
      <c r="F49" s="14" t="s">
        <v>134</v>
      </c>
      <c r="G49" s="90" t="s">
        <v>140</v>
      </c>
      <c r="H49" s="12"/>
      <c r="I49" s="12"/>
    </row>
    <row r="50" spans="1:9" x14ac:dyDescent="0.25">
      <c r="A50" s="12"/>
      <c r="B50" s="386"/>
      <c r="G50" s="90"/>
      <c r="H50" s="12"/>
      <c r="I50" s="12"/>
    </row>
    <row r="51" spans="1:9" x14ac:dyDescent="0.25">
      <c r="A51" s="12"/>
      <c r="B51" s="386"/>
      <c r="C51" s="87" t="s">
        <v>81</v>
      </c>
      <c r="D51" s="390" t="s">
        <v>141</v>
      </c>
      <c r="E51" s="390"/>
      <c r="F51" s="87" t="s">
        <v>142</v>
      </c>
      <c r="G51" s="88" t="s">
        <v>122</v>
      </c>
      <c r="H51" s="86"/>
      <c r="I51" s="12"/>
    </row>
    <row r="52" spans="1:9" x14ac:dyDescent="0.25">
      <c r="A52" s="12"/>
      <c r="B52" s="386"/>
      <c r="C52" s="14" t="s">
        <v>143</v>
      </c>
      <c r="D52" s="387" t="s">
        <v>144</v>
      </c>
      <c r="E52" s="387"/>
      <c r="F52" s="14" t="s">
        <v>145</v>
      </c>
      <c r="G52" s="90" t="s">
        <v>146</v>
      </c>
      <c r="H52" s="12"/>
      <c r="I52" s="12"/>
    </row>
    <row r="53" spans="1:9" x14ac:dyDescent="0.25">
      <c r="A53" s="12"/>
      <c r="B53" s="386"/>
      <c r="C53" s="14" t="s">
        <v>147</v>
      </c>
      <c r="D53" s="387" t="s">
        <v>144</v>
      </c>
      <c r="E53" s="387"/>
      <c r="F53" s="14" t="s">
        <v>148</v>
      </c>
      <c r="G53" s="90" t="s">
        <v>149</v>
      </c>
      <c r="H53" s="12"/>
      <c r="I53" s="12"/>
    </row>
    <row r="54" spans="1:9" x14ac:dyDescent="0.25">
      <c r="A54" s="12"/>
      <c r="B54" s="386"/>
      <c r="C54" s="14" t="s">
        <v>150</v>
      </c>
      <c r="D54" s="387" t="s">
        <v>144</v>
      </c>
      <c r="E54" s="387"/>
      <c r="F54" s="14" t="s">
        <v>151</v>
      </c>
      <c r="G54" s="90" t="s">
        <v>152</v>
      </c>
      <c r="H54" s="12"/>
      <c r="I54" s="12"/>
    </row>
    <row r="55" spans="1:9" x14ac:dyDescent="0.25">
      <c r="A55" s="12"/>
      <c r="B55" s="386"/>
      <c r="C55" s="14" t="s">
        <v>153</v>
      </c>
      <c r="D55" s="387" t="s">
        <v>154</v>
      </c>
      <c r="E55" s="387"/>
      <c r="G55" s="90" t="s">
        <v>155</v>
      </c>
      <c r="H55" s="1"/>
      <c r="I55" s="12"/>
    </row>
    <row r="56" spans="1:9" x14ac:dyDescent="0.25">
      <c r="A56" s="12"/>
      <c r="B56" s="386"/>
      <c r="C56" s="14" t="s">
        <v>156</v>
      </c>
      <c r="D56" s="387" t="s">
        <v>157</v>
      </c>
      <c r="E56" s="387"/>
      <c r="F56" s="14" t="s">
        <v>158</v>
      </c>
      <c r="G56" s="90" t="s">
        <v>159</v>
      </c>
      <c r="H56" s="1"/>
      <c r="I56" s="12"/>
    </row>
    <row r="57" spans="1:9" x14ac:dyDescent="0.25">
      <c r="A57" s="12"/>
      <c r="B57" s="386"/>
      <c r="C57" s="14" t="s">
        <v>156</v>
      </c>
      <c r="D57" s="387" t="s">
        <v>157</v>
      </c>
      <c r="E57" s="387"/>
      <c r="F57" s="14" t="s">
        <v>160</v>
      </c>
      <c r="G57" s="90" t="s">
        <v>161</v>
      </c>
      <c r="H57" s="1"/>
      <c r="I57" s="12"/>
    </row>
    <row r="58" spans="1:9" x14ac:dyDescent="0.25">
      <c r="A58" s="12"/>
      <c r="B58" s="386"/>
      <c r="G58" s="90"/>
      <c r="H58" s="1"/>
      <c r="I58" s="12"/>
    </row>
    <row r="59" spans="1:9" x14ac:dyDescent="0.25">
      <c r="A59" s="12"/>
      <c r="B59" s="386"/>
      <c r="C59" s="103" t="s">
        <v>162</v>
      </c>
      <c r="D59" s="390" t="s">
        <v>141</v>
      </c>
      <c r="E59" s="390"/>
      <c r="F59" s="390"/>
      <c r="G59" s="88" t="s">
        <v>122</v>
      </c>
      <c r="H59" s="1"/>
      <c r="I59" s="12"/>
    </row>
    <row r="60" spans="1:9" x14ac:dyDescent="0.25">
      <c r="A60" s="12"/>
      <c r="B60" s="386"/>
      <c r="C60" s="14" t="s">
        <v>163</v>
      </c>
      <c r="D60" s="387" t="s">
        <v>164</v>
      </c>
      <c r="E60" s="387"/>
      <c r="F60" s="387"/>
      <c r="G60" s="90" t="s">
        <v>165</v>
      </c>
      <c r="H60" s="1"/>
      <c r="I60" s="12"/>
    </row>
    <row r="61" spans="1:9" x14ac:dyDescent="0.25">
      <c r="A61" s="12"/>
      <c r="B61" s="386"/>
      <c r="C61" s="14" t="s">
        <v>163</v>
      </c>
      <c r="D61" s="387" t="s">
        <v>166</v>
      </c>
      <c r="E61" s="387"/>
      <c r="F61" s="387"/>
      <c r="G61" s="90" t="s">
        <v>167</v>
      </c>
      <c r="H61" s="1"/>
      <c r="I61" s="12"/>
    </row>
    <row r="62" spans="1:9" x14ac:dyDescent="0.25">
      <c r="A62" s="12"/>
      <c r="B62" s="386"/>
      <c r="C62" s="14" t="s">
        <v>168</v>
      </c>
      <c r="D62" s="387" t="s">
        <v>169</v>
      </c>
      <c r="E62" s="387"/>
      <c r="F62" s="387"/>
      <c r="G62" s="90" t="s">
        <v>170</v>
      </c>
      <c r="H62" s="1"/>
      <c r="I62" s="12"/>
    </row>
    <row r="63" spans="1:9" x14ac:dyDescent="0.25">
      <c r="A63" s="12"/>
      <c r="B63" s="386"/>
      <c r="C63" s="14" t="s">
        <v>171</v>
      </c>
      <c r="D63" s="387" t="s">
        <v>172</v>
      </c>
      <c r="E63" s="387"/>
      <c r="F63" s="387"/>
      <c r="G63" s="90" t="s">
        <v>173</v>
      </c>
      <c r="H63" s="1"/>
      <c r="I63" s="12"/>
    </row>
    <row r="64" spans="1:9" x14ac:dyDescent="0.25">
      <c r="A64" s="12"/>
      <c r="B64" s="386"/>
      <c r="C64" s="14" t="s">
        <v>174</v>
      </c>
      <c r="D64" s="387" t="s">
        <v>175</v>
      </c>
      <c r="E64" s="387"/>
      <c r="F64" s="387"/>
      <c r="G64" s="90" t="s">
        <v>176</v>
      </c>
      <c r="H64" s="1"/>
      <c r="I64" s="12"/>
    </row>
    <row r="65" spans="1:9" x14ac:dyDescent="0.25">
      <c r="A65" s="12"/>
      <c r="B65" s="386"/>
      <c r="C65" s="14" t="s">
        <v>177</v>
      </c>
      <c r="D65" s="387" t="s">
        <v>178</v>
      </c>
      <c r="E65" s="387"/>
      <c r="F65" s="387"/>
      <c r="G65" s="90" t="s">
        <v>179</v>
      </c>
      <c r="H65" s="1"/>
      <c r="I65" s="12"/>
    </row>
    <row r="66" spans="1:9" x14ac:dyDescent="0.25">
      <c r="A66" s="12"/>
      <c r="B66" s="386"/>
      <c r="C66" s="14" t="s">
        <v>180</v>
      </c>
      <c r="D66" s="387" t="s">
        <v>181</v>
      </c>
      <c r="E66" s="387"/>
      <c r="F66" s="387"/>
      <c r="G66" s="90" t="s">
        <v>182</v>
      </c>
      <c r="H66" s="1"/>
      <c r="I66" s="12"/>
    </row>
    <row r="67" spans="1:9" x14ac:dyDescent="0.25">
      <c r="A67" s="12"/>
      <c r="B67" s="386"/>
      <c r="C67" s="14" t="s">
        <v>183</v>
      </c>
      <c r="D67" s="387" t="s">
        <v>184</v>
      </c>
      <c r="E67" s="387"/>
      <c r="F67" s="387"/>
      <c r="G67" s="90" t="s">
        <v>185</v>
      </c>
      <c r="H67" s="1"/>
      <c r="I67" s="12"/>
    </row>
    <row r="68" spans="1:9" x14ac:dyDescent="0.25">
      <c r="A68" s="12"/>
      <c r="B68" s="386"/>
      <c r="C68" s="14" t="s">
        <v>186</v>
      </c>
      <c r="D68" s="389" t="s">
        <v>187</v>
      </c>
      <c r="E68" s="389"/>
      <c r="F68" s="389"/>
      <c r="G68" s="105" t="s">
        <v>188</v>
      </c>
      <c r="H68" s="1"/>
      <c r="I68" s="12"/>
    </row>
    <row r="69" spans="1:9" x14ac:dyDescent="0.25">
      <c r="A69" s="12"/>
      <c r="B69" s="386"/>
      <c r="D69" s="2"/>
      <c r="E69" s="2"/>
      <c r="F69" s="2"/>
      <c r="G69" s="90"/>
      <c r="H69" s="1"/>
      <c r="I69" s="12"/>
    </row>
    <row r="70" spans="1:9" x14ac:dyDescent="0.25">
      <c r="A70" s="12"/>
      <c r="B70" s="386"/>
      <c r="C70" s="14" t="s">
        <v>189</v>
      </c>
      <c r="D70" s="387" t="s">
        <v>190</v>
      </c>
      <c r="E70" s="387"/>
      <c r="F70" s="387"/>
      <c r="G70" s="90" t="s">
        <v>191</v>
      </c>
      <c r="H70" s="1"/>
      <c r="I70" s="12"/>
    </row>
    <row r="71" spans="1:9" x14ac:dyDescent="0.25">
      <c r="A71" s="12"/>
      <c r="B71" s="386"/>
      <c r="C71" s="14" t="s">
        <v>192</v>
      </c>
      <c r="D71" s="387" t="s">
        <v>193</v>
      </c>
      <c r="E71" s="387"/>
      <c r="F71" s="387"/>
      <c r="G71" s="90" t="s">
        <v>194</v>
      </c>
      <c r="H71" s="1"/>
      <c r="I71" s="12"/>
    </row>
    <row r="72" spans="1:9" x14ac:dyDescent="0.25">
      <c r="A72" s="12"/>
      <c r="B72" s="386"/>
      <c r="C72" s="14" t="s">
        <v>195</v>
      </c>
      <c r="D72" s="387" t="s">
        <v>196</v>
      </c>
      <c r="E72" s="387"/>
      <c r="F72" s="387"/>
      <c r="G72" s="90" t="s">
        <v>197</v>
      </c>
      <c r="H72" s="1"/>
      <c r="I72" s="12"/>
    </row>
    <row r="73" spans="1:9" x14ac:dyDescent="0.25">
      <c r="A73" s="12"/>
      <c r="B73" s="386"/>
      <c r="C73" s="2" t="s">
        <v>198</v>
      </c>
      <c r="D73" s="387" t="s">
        <v>199</v>
      </c>
      <c r="E73" s="387"/>
      <c r="F73" s="387"/>
      <c r="G73" s="90" t="s">
        <v>200</v>
      </c>
      <c r="H73" s="1"/>
      <c r="I73" s="12"/>
    </row>
    <row r="74" spans="1:9" x14ac:dyDescent="0.25">
      <c r="A74" s="12"/>
      <c r="B74" s="386"/>
      <c r="C74" s="2" t="s">
        <v>201</v>
      </c>
      <c r="D74" s="387" t="s">
        <v>202</v>
      </c>
      <c r="E74" s="387"/>
      <c r="F74" s="387"/>
      <c r="G74" s="90" t="s">
        <v>203</v>
      </c>
      <c r="H74" s="1"/>
      <c r="I74" s="12"/>
    </row>
    <row r="75" spans="1:9" x14ac:dyDescent="0.25">
      <c r="A75" s="12"/>
      <c r="B75" s="386"/>
      <c r="C75" s="2" t="s">
        <v>204</v>
      </c>
      <c r="D75" s="387" t="s">
        <v>205</v>
      </c>
      <c r="E75" s="387"/>
      <c r="F75" s="387"/>
      <c r="G75" s="90" t="s">
        <v>206</v>
      </c>
      <c r="H75" s="1"/>
      <c r="I75" s="12"/>
    </row>
    <row r="76" spans="1:9" x14ac:dyDescent="0.25">
      <c r="A76" s="12"/>
      <c r="B76" s="386"/>
      <c r="C76" s="2" t="s">
        <v>207</v>
      </c>
      <c r="D76" s="389" t="s">
        <v>187</v>
      </c>
      <c r="E76" s="389"/>
      <c r="F76" s="389"/>
      <c r="G76" s="105" t="s">
        <v>208</v>
      </c>
      <c r="H76" s="1"/>
      <c r="I76" s="12"/>
    </row>
    <row r="77" spans="1:9" x14ac:dyDescent="0.25">
      <c r="A77" s="12"/>
      <c r="B77" s="386"/>
      <c r="C77" s="2"/>
      <c r="D77" s="104"/>
      <c r="E77" s="2"/>
      <c r="F77" s="2"/>
      <c r="G77" s="90"/>
      <c r="H77" s="1"/>
      <c r="I77" s="12"/>
    </row>
    <row r="78" spans="1:9" x14ac:dyDescent="0.25">
      <c r="A78" s="12"/>
      <c r="B78" s="386"/>
      <c r="C78" s="14" t="s">
        <v>209</v>
      </c>
      <c r="D78" s="387" t="s">
        <v>210</v>
      </c>
      <c r="E78" s="387"/>
      <c r="F78" s="387"/>
      <c r="G78" s="90" t="s">
        <v>211</v>
      </c>
      <c r="H78" s="1"/>
      <c r="I78" s="12"/>
    </row>
    <row r="79" spans="1:9" x14ac:dyDescent="0.25">
      <c r="A79" s="12"/>
      <c r="B79" s="386"/>
      <c r="C79" s="22"/>
      <c r="D79" s="2"/>
      <c r="E79" s="2"/>
      <c r="F79" s="2"/>
      <c r="G79" s="90"/>
      <c r="H79" s="1"/>
      <c r="I79" s="12"/>
    </row>
    <row r="80" spans="1:9" x14ac:dyDescent="0.25">
      <c r="A80" s="12"/>
      <c r="B80" s="386"/>
      <c r="C80" s="106" t="s">
        <v>212</v>
      </c>
      <c r="D80" s="388" t="s">
        <v>213</v>
      </c>
      <c r="E80" s="388"/>
      <c r="F80" s="388"/>
      <c r="G80" s="98" t="s">
        <v>214</v>
      </c>
      <c r="H80" s="1"/>
      <c r="I80" s="12"/>
    </row>
    <row r="81" spans="1:9" x14ac:dyDescent="0.25">
      <c r="A81" s="12"/>
      <c r="B81" s="386" t="s">
        <v>215</v>
      </c>
      <c r="C81" s="87" t="s">
        <v>216</v>
      </c>
      <c r="D81" s="103"/>
      <c r="E81" s="103"/>
      <c r="F81" s="103"/>
      <c r="G81" s="88" t="s">
        <v>217</v>
      </c>
      <c r="H81" s="86"/>
      <c r="I81" s="12"/>
    </row>
    <row r="82" spans="1:9" x14ac:dyDescent="0.25">
      <c r="A82" s="12"/>
      <c r="B82" s="386"/>
      <c r="C82" s="2"/>
      <c r="G82" s="90"/>
      <c r="H82" s="86"/>
      <c r="I82" s="12"/>
    </row>
    <row r="83" spans="1:9" x14ac:dyDescent="0.25">
      <c r="A83" s="12"/>
      <c r="B83" s="386"/>
      <c r="C83" s="2" t="s">
        <v>218</v>
      </c>
      <c r="G83" s="90" t="s">
        <v>91</v>
      </c>
      <c r="H83" s="86"/>
      <c r="I83" s="12"/>
    </row>
    <row r="84" spans="1:9" x14ac:dyDescent="0.25">
      <c r="A84" s="12"/>
      <c r="B84" s="386"/>
      <c r="C84" s="106" t="s">
        <v>219</v>
      </c>
      <c r="D84" s="97"/>
      <c r="E84" s="97"/>
      <c r="F84" s="97"/>
      <c r="G84" s="98" t="s">
        <v>111</v>
      </c>
      <c r="H84" s="86"/>
      <c r="I84" s="12"/>
    </row>
    <row r="85" spans="1:9" x14ac:dyDescent="0.25">
      <c r="A85" s="12"/>
      <c r="B85" s="386" t="s">
        <v>220</v>
      </c>
      <c r="C85" s="101" t="s">
        <v>221</v>
      </c>
      <c r="D85" s="95" t="s">
        <v>222</v>
      </c>
      <c r="E85" s="95"/>
      <c r="F85" s="95"/>
      <c r="G85" s="96" t="s">
        <v>223</v>
      </c>
      <c r="H85" s="86"/>
      <c r="I85" s="12"/>
    </row>
    <row r="86" spans="1:9" x14ac:dyDescent="0.25">
      <c r="A86" s="12"/>
      <c r="B86" s="386"/>
      <c r="G86" s="90"/>
      <c r="H86" s="86"/>
      <c r="I86" s="12"/>
    </row>
    <row r="87" spans="1:9" x14ac:dyDescent="0.25">
      <c r="A87" s="12"/>
      <c r="B87" s="386"/>
      <c r="C87" s="14" t="s">
        <v>224</v>
      </c>
      <c r="D87" s="14" t="s">
        <v>225</v>
      </c>
      <c r="G87" s="90" t="s">
        <v>99</v>
      </c>
      <c r="H87" s="86"/>
      <c r="I87" s="12"/>
    </row>
    <row r="88" spans="1:9" x14ac:dyDescent="0.25">
      <c r="A88" s="12"/>
      <c r="B88" s="386"/>
      <c r="C88" s="14" t="s">
        <v>224</v>
      </c>
      <c r="D88" s="14" t="s">
        <v>226</v>
      </c>
      <c r="G88" s="90" t="s">
        <v>93</v>
      </c>
      <c r="H88" s="86"/>
      <c r="I88" s="12"/>
    </row>
    <row r="89" spans="1:9" x14ac:dyDescent="0.25">
      <c r="A89" s="12"/>
      <c r="B89" s="386"/>
      <c r="C89" s="97" t="s">
        <v>227</v>
      </c>
      <c r="D89" s="97"/>
      <c r="E89" s="97"/>
      <c r="F89" s="97"/>
      <c r="G89" s="98" t="s">
        <v>228</v>
      </c>
      <c r="H89" s="86"/>
      <c r="I89" s="12"/>
    </row>
    <row r="90" spans="1:9" x14ac:dyDescent="0.25">
      <c r="A90" s="12"/>
      <c r="B90" s="12"/>
      <c r="C90" s="12"/>
      <c r="D90" s="12"/>
      <c r="E90" s="12"/>
      <c r="F90" s="12"/>
      <c r="G90" s="86"/>
      <c r="H90" s="86"/>
      <c r="I90" s="12"/>
    </row>
    <row r="91" spans="1:9" x14ac:dyDescent="0.25">
      <c r="A91" s="12"/>
      <c r="B91" s="67" t="s">
        <v>229</v>
      </c>
      <c r="C91" s="12" t="s">
        <v>230</v>
      </c>
      <c r="D91" s="12"/>
      <c r="E91" s="12"/>
      <c r="F91" s="12"/>
      <c r="G91" s="86"/>
      <c r="H91" s="86"/>
      <c r="I91" s="12"/>
    </row>
    <row r="92" spans="1:9" x14ac:dyDescent="0.25">
      <c r="A92" s="12"/>
      <c r="B92" s="12"/>
      <c r="C92" s="12"/>
      <c r="D92" s="12"/>
      <c r="E92" s="12"/>
      <c r="F92" s="12"/>
      <c r="G92" s="12"/>
      <c r="H92" s="12"/>
      <c r="I92" s="12"/>
    </row>
    <row r="93" spans="1:9" ht="27.6" customHeight="1" x14ac:dyDescent="0.25">
      <c r="A93" s="12"/>
      <c r="B93" s="107" t="s">
        <v>231</v>
      </c>
      <c r="C93" s="108" t="s">
        <v>232</v>
      </c>
      <c r="D93" s="384" t="s">
        <v>233</v>
      </c>
      <c r="E93" s="384"/>
      <c r="F93" s="94" t="s">
        <v>234</v>
      </c>
      <c r="G93" s="109" t="s">
        <v>235</v>
      </c>
      <c r="H93" s="12"/>
      <c r="I93" s="12"/>
    </row>
    <row r="94" spans="1:9" x14ac:dyDescent="0.25">
      <c r="A94" s="12"/>
      <c r="B94" s="12"/>
      <c r="C94" s="12"/>
      <c r="D94" s="12"/>
      <c r="E94" s="12"/>
      <c r="F94" s="12"/>
      <c r="G94" s="12"/>
      <c r="H94" s="12"/>
      <c r="I94" s="12"/>
    </row>
    <row r="95" spans="1:9" x14ac:dyDescent="0.25">
      <c r="A95" s="12"/>
      <c r="B95" s="12"/>
      <c r="C95" s="67" t="s">
        <v>236</v>
      </c>
      <c r="D95" s="384" t="s">
        <v>237</v>
      </c>
      <c r="E95" s="384"/>
      <c r="F95" s="12" t="str">
        <f>F93</f>
        <v>would have a PCN:</v>
      </c>
      <c r="G95" s="109" t="s">
        <v>238</v>
      </c>
      <c r="H95" s="109"/>
      <c r="I95" s="12"/>
    </row>
    <row r="96" spans="1:9" x14ac:dyDescent="0.25">
      <c r="A96" s="12"/>
      <c r="B96" s="12"/>
      <c r="C96" s="12"/>
      <c r="D96" s="12"/>
      <c r="E96" s="12"/>
      <c r="F96" s="12"/>
      <c r="G96" s="12"/>
      <c r="H96" s="12"/>
      <c r="I96" s="12"/>
    </row>
    <row r="97" spans="1:9" x14ac:dyDescent="0.25">
      <c r="A97" s="12"/>
      <c r="B97" s="12"/>
      <c r="C97" s="67" t="s">
        <v>239</v>
      </c>
      <c r="D97" s="384" t="s">
        <v>240</v>
      </c>
      <c r="E97" s="384"/>
      <c r="F97" s="12" t="str">
        <f>F95</f>
        <v>would have a PCN:</v>
      </c>
      <c r="G97" s="109" t="s">
        <v>241</v>
      </c>
      <c r="H97" s="109"/>
      <c r="I97" s="12"/>
    </row>
    <row r="98" spans="1:9" x14ac:dyDescent="0.25">
      <c r="A98" s="12"/>
      <c r="B98" s="12"/>
      <c r="C98" s="12"/>
      <c r="D98" s="12"/>
      <c r="E98" s="12"/>
      <c r="F98" s="12"/>
      <c r="G98" s="12"/>
      <c r="H98" s="12"/>
      <c r="I98" s="12"/>
    </row>
    <row r="99" spans="1:9" ht="27.95" customHeight="1" x14ac:dyDescent="0.25">
      <c r="A99" s="12"/>
      <c r="B99" s="12"/>
      <c r="C99" s="67" t="s">
        <v>242</v>
      </c>
      <c r="D99" s="384" t="s">
        <v>243</v>
      </c>
      <c r="E99" s="384"/>
      <c r="F99" s="12" t="str">
        <f>F97</f>
        <v>would have a PCN:</v>
      </c>
      <c r="G99" s="109" t="s">
        <v>244</v>
      </c>
      <c r="H99" s="109"/>
      <c r="I99" s="12"/>
    </row>
    <row r="100" spans="1:9" x14ac:dyDescent="0.25">
      <c r="A100" s="12"/>
      <c r="B100" s="12"/>
      <c r="C100" s="12"/>
      <c r="D100" s="12"/>
      <c r="E100" s="12"/>
      <c r="F100" s="12"/>
      <c r="G100" s="12"/>
      <c r="H100" s="12"/>
      <c r="I100" s="12"/>
    </row>
    <row r="101" spans="1:9" x14ac:dyDescent="0.25">
      <c r="A101" s="12"/>
      <c r="B101" s="12"/>
      <c r="C101" s="67" t="s">
        <v>245</v>
      </c>
      <c r="D101" s="383" t="s">
        <v>246</v>
      </c>
      <c r="E101" s="383"/>
      <c r="F101" s="12" t="str">
        <f>F99</f>
        <v>would have a PCN:</v>
      </c>
      <c r="G101" s="109" t="s">
        <v>247</v>
      </c>
      <c r="H101" s="12"/>
      <c r="I101" s="12"/>
    </row>
    <row r="102" spans="1:9" x14ac:dyDescent="0.25">
      <c r="A102" s="12"/>
      <c r="B102" s="12"/>
      <c r="C102" s="12"/>
      <c r="D102" s="12"/>
      <c r="E102" s="12"/>
      <c r="F102" s="12"/>
      <c r="G102" s="12"/>
      <c r="H102" s="12"/>
      <c r="I102" s="12"/>
    </row>
    <row r="103" spans="1:9" x14ac:dyDescent="0.25">
      <c r="A103" s="12"/>
      <c r="B103" s="12"/>
      <c r="C103" s="12"/>
      <c r="D103" s="12"/>
      <c r="E103" s="12"/>
      <c r="F103" s="12"/>
      <c r="G103" s="12"/>
      <c r="H103" s="12"/>
      <c r="I103" s="12"/>
    </row>
  </sheetData>
  <mergeCells count="68">
    <mergeCell ref="B3:D3"/>
    <mergeCell ref="C4:D4"/>
    <mergeCell ref="C7:F7"/>
    <mergeCell ref="D20:E20"/>
    <mergeCell ref="D21:E21"/>
    <mergeCell ref="D22:E22"/>
    <mergeCell ref="D23:E23"/>
    <mergeCell ref="D24:E24"/>
    <mergeCell ref="D25:E25"/>
    <mergeCell ref="D26:E26"/>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1:E51"/>
    <mergeCell ref="D52:E52"/>
    <mergeCell ref="D53:E53"/>
    <mergeCell ref="D54:E54"/>
    <mergeCell ref="D55:E55"/>
    <mergeCell ref="D56:E56"/>
    <mergeCell ref="D57:E57"/>
    <mergeCell ref="D59:F59"/>
    <mergeCell ref="D60:F60"/>
    <mergeCell ref="D61:F61"/>
    <mergeCell ref="D62:F62"/>
    <mergeCell ref="D63:F63"/>
    <mergeCell ref="D64:F64"/>
    <mergeCell ref="D65:F65"/>
    <mergeCell ref="D75:F75"/>
    <mergeCell ref="D76:F76"/>
    <mergeCell ref="D66:F66"/>
    <mergeCell ref="D67:F67"/>
    <mergeCell ref="D68:F68"/>
    <mergeCell ref="D70:F70"/>
    <mergeCell ref="D71:F71"/>
    <mergeCell ref="D99:E99"/>
    <mergeCell ref="D101:E101"/>
    <mergeCell ref="B8:B15"/>
    <mergeCell ref="B16:B19"/>
    <mergeCell ref="B20:B40"/>
    <mergeCell ref="B41:B80"/>
    <mergeCell ref="B81:B84"/>
    <mergeCell ref="B85:B89"/>
    <mergeCell ref="D78:F78"/>
    <mergeCell ref="D80:F80"/>
    <mergeCell ref="D93:E93"/>
    <mergeCell ref="D95:E95"/>
    <mergeCell ref="D97:E97"/>
    <mergeCell ref="D72:F72"/>
    <mergeCell ref="D73:F73"/>
    <mergeCell ref="D74:F74"/>
  </mergeCells>
  <phoneticPr fontId="23" type="noConversion"/>
  <hyperlinks>
    <hyperlink ref="B1" location="Contents!A1" display="Back to Contents" xr:uid="{00000000-0004-0000-0200-000000000000}"/>
  </hyperlinks>
  <pageMargins left="0.7" right="0.7" top="0.75" bottom="0.75" header="0.3" footer="0.3"/>
  <pageSetup paperSize="9" fitToWidth="0" fitToHeight="0" orientation="portrait" r:id="rId1"/>
  <headerFooter>
    <oddHeader>&amp;RNon-confidential</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A"/>
  </sheetPr>
  <dimension ref="A1:AZ48"/>
  <sheetViews>
    <sheetView tabSelected="1" zoomScale="90" zoomScaleNormal="90" workbookViewId="0">
      <selection activeCell="E25" sqref="E25"/>
    </sheetView>
  </sheetViews>
  <sheetFormatPr defaultColWidth="9.140625" defaultRowHeight="14.25" x14ac:dyDescent="0.25"/>
  <cols>
    <col min="1" max="1" width="9.140625" style="134" customWidth="1"/>
    <col min="2" max="2" width="21.7109375" style="134" customWidth="1"/>
    <col min="3" max="3" width="37.28515625" style="134" customWidth="1"/>
    <col min="4" max="4" width="21.7109375" style="134" customWidth="1"/>
    <col min="5" max="5" width="22.5703125" style="134" customWidth="1"/>
    <col min="6" max="7" width="21.7109375" style="134" customWidth="1"/>
    <col min="8" max="8" width="24.7109375" style="134" customWidth="1"/>
    <col min="9" max="10" width="21.7109375" style="134" customWidth="1"/>
    <col min="11" max="11" width="9.140625" style="134" customWidth="1"/>
    <col min="12" max="16384" width="9.140625" style="134"/>
  </cols>
  <sheetData>
    <row r="1" spans="1:52" s="1" customFormat="1" ht="15" customHeight="1" x14ac:dyDescent="0.25">
      <c r="B1" s="3" t="s">
        <v>43</v>
      </c>
      <c r="C1" s="4"/>
    </row>
    <row r="2" spans="1:52" ht="15" customHeight="1"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9.1" customHeight="1" thickBot="1" x14ac:dyDescent="0.3">
      <c r="A3" s="1"/>
      <c r="B3" s="397" t="s">
        <v>248</v>
      </c>
      <c r="C3" s="397"/>
      <c r="D3" s="397"/>
      <c r="E3" s="1"/>
      <c r="F3" s="398" t="s">
        <v>249</v>
      </c>
      <c r="G3" s="398"/>
      <c r="H3" s="398"/>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28.5" x14ac:dyDescent="0.25">
      <c r="A4" s="1"/>
      <c r="B4" s="20" t="s">
        <v>1</v>
      </c>
      <c r="C4" s="399" t="str">
        <f>[1]Guidance!C4</f>
        <v>TD0056</v>
      </c>
      <c r="D4" s="400"/>
      <c r="E4" s="1"/>
      <c r="F4" s="74"/>
      <c r="G4" s="75" t="s">
        <v>406</v>
      </c>
      <c r="H4" s="76" t="s">
        <v>407</v>
      </c>
      <c r="I4" s="53"/>
      <c r="J4" s="53"/>
      <c r="K4" s="53"/>
      <c r="L4" s="53"/>
      <c r="M4" s="53"/>
      <c r="N4" s="53"/>
      <c r="O4" s="53"/>
      <c r="P4" s="53"/>
      <c r="Q4" s="53"/>
      <c r="R4" s="53"/>
      <c r="S4" s="53"/>
      <c r="T4" s="53"/>
      <c r="U4" s="53"/>
      <c r="V4" s="53"/>
      <c r="W4" s="53"/>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30" customHeight="1" thickBot="1" x14ac:dyDescent="0.3">
      <c r="A5" s="1"/>
      <c r="B5" s="21" t="s">
        <v>3</v>
      </c>
      <c r="C5" s="401" t="str">
        <f>Guidance!C5</f>
        <v>Linyi Jingshi Ceramics Co., Ltd</v>
      </c>
      <c r="D5" s="402"/>
      <c r="E5" s="1"/>
      <c r="F5" s="77" t="s">
        <v>250</v>
      </c>
      <c r="G5" s="440" t="s">
        <v>408</v>
      </c>
      <c r="H5" s="441" t="s">
        <v>409</v>
      </c>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50.1" customHeight="1" thickBot="1" x14ac:dyDescent="0.3">
      <c r="A6" s="1"/>
      <c r="B6" s="15"/>
      <c r="C6" s="16"/>
      <c r="D6" s="16"/>
      <c r="E6" s="10"/>
      <c r="F6" s="78" t="s">
        <v>251</v>
      </c>
      <c r="G6" s="442" t="s">
        <v>409</v>
      </c>
      <c r="H6" s="443" t="s">
        <v>409</v>
      </c>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24.6" customHeight="1" x14ac:dyDescent="0.25">
      <c r="A7" s="1"/>
      <c r="B7" s="15"/>
      <c r="C7" s="16"/>
      <c r="D7" s="16"/>
      <c r="E7" s="10"/>
      <c r="F7" s="79"/>
      <c r="G7" s="80"/>
      <c r="H7" s="80"/>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7.45" customHeight="1" x14ac:dyDescent="0.25">
      <c r="A8" s="1"/>
      <c r="B8" s="509" t="s">
        <v>252</v>
      </c>
      <c r="C8" s="510"/>
      <c r="D8" s="511"/>
      <c r="E8" s="508"/>
      <c r="F8" s="79"/>
      <c r="G8" s="80"/>
      <c r="H8" s="80"/>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15" thickBot="1" x14ac:dyDescent="0.3">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ht="15.75" customHeight="1" thickBot="1" x14ac:dyDescent="0.3">
      <c r="A10" s="1"/>
      <c r="B10" s="396" t="s">
        <v>253</v>
      </c>
      <c r="C10" s="396"/>
      <c r="D10" s="396"/>
      <c r="E10" s="396"/>
      <c r="F10" s="396"/>
      <c r="G10" s="396"/>
      <c r="H10" s="81" t="s">
        <v>254</v>
      </c>
      <c r="I10" s="396" t="s">
        <v>255</v>
      </c>
      <c r="J10" s="396"/>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s="135" customFormat="1" ht="57.75" thickBot="1" x14ac:dyDescent="0.3">
      <c r="A11" s="132"/>
      <c r="B11" s="447" t="s">
        <v>256</v>
      </c>
      <c r="C11" s="448" t="s">
        <v>257</v>
      </c>
      <c r="D11" s="448" t="s">
        <v>258</v>
      </c>
      <c r="E11" s="448" t="s">
        <v>259</v>
      </c>
      <c r="F11" s="448" t="s">
        <v>260</v>
      </c>
      <c r="G11" s="449" t="s">
        <v>261</v>
      </c>
      <c r="H11" s="450" t="s">
        <v>262</v>
      </c>
      <c r="I11" s="451" t="s">
        <v>263</v>
      </c>
      <c r="J11" s="452" t="s">
        <v>264</v>
      </c>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row>
    <row r="12" spans="1:52" s="89" customFormat="1" ht="42.75" x14ac:dyDescent="0.25">
      <c r="A12" s="137"/>
      <c r="B12" s="444" t="s">
        <v>410</v>
      </c>
      <c r="C12" s="445" t="s">
        <v>410</v>
      </c>
      <c r="D12" s="445" t="s">
        <v>410</v>
      </c>
      <c r="E12" s="445" t="s">
        <v>410</v>
      </c>
      <c r="F12" s="445" t="s">
        <v>410</v>
      </c>
      <c r="G12" s="445" t="s">
        <v>410</v>
      </c>
      <c r="H12" s="445" t="s">
        <v>410</v>
      </c>
      <c r="I12" s="445" t="s">
        <v>410</v>
      </c>
      <c r="J12" s="446" t="s">
        <v>410</v>
      </c>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row>
    <row r="13" spans="1:52" s="89" customFormat="1" ht="42.75" x14ac:dyDescent="0.25">
      <c r="A13" s="137"/>
      <c r="B13" s="456" t="s">
        <v>410</v>
      </c>
      <c r="C13" s="453" t="s">
        <v>410</v>
      </c>
      <c r="D13" s="453" t="s">
        <v>410</v>
      </c>
      <c r="E13" s="453" t="s">
        <v>410</v>
      </c>
      <c r="F13" s="453" t="s">
        <v>410</v>
      </c>
      <c r="G13" s="453" t="s">
        <v>410</v>
      </c>
      <c r="H13" s="453" t="s">
        <v>410</v>
      </c>
      <c r="I13" s="453" t="s">
        <v>410</v>
      </c>
      <c r="J13" s="457" t="s">
        <v>410</v>
      </c>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row>
    <row r="14" spans="1:52" s="89" customFormat="1" x14ac:dyDescent="0.25">
      <c r="A14" s="137"/>
      <c r="B14" s="456"/>
      <c r="C14" s="453"/>
      <c r="D14" s="453"/>
      <c r="E14" s="454"/>
      <c r="F14" s="453"/>
      <c r="G14" s="453"/>
      <c r="H14" s="453"/>
      <c r="I14" s="455"/>
      <c r="J14" s="458"/>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row>
    <row r="15" spans="1:52" ht="14.25" customHeight="1" thickBot="1" x14ac:dyDescent="0.3">
      <c r="A15" s="1"/>
      <c r="B15" s="459"/>
      <c r="C15" s="460"/>
      <c r="D15" s="460"/>
      <c r="E15" s="460"/>
      <c r="F15" s="460"/>
      <c r="G15" s="460"/>
      <c r="H15" s="460"/>
      <c r="I15" s="460"/>
      <c r="J15" s="46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14.2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ht="14.2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ht="14.2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ht="14.2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ht="14.25"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ht="14.2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ht="14.2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ht="14.2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ht="14.2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ht="14.2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ht="14.2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ht="14.2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ht="14.2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ht="14.2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ht="14.2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ht="14.2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ht="14.2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ht="14.2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ht="14.2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ht="14.2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ht="14.2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ht="14.2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ht="14.2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ht="14.2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ht="14.2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ht="14.2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ht="14.2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sheetData>
  <mergeCells count="6">
    <mergeCell ref="I10:J10"/>
    <mergeCell ref="B3:D3"/>
    <mergeCell ref="F3:H3"/>
    <mergeCell ref="C4:D4"/>
    <mergeCell ref="C5:D5"/>
    <mergeCell ref="B10:G10"/>
  </mergeCells>
  <phoneticPr fontId="23" type="noConversion"/>
  <hyperlinks>
    <hyperlink ref="B1" location="Contents!A1" display="Back to Contents" xr:uid="{00F6A5D7-21D7-453D-9DC1-3F5F153BD857}"/>
  </hyperlinks>
  <pageMargins left="0.7" right="0.7" top="0.75" bottom="0.75" header="0.3" footer="0.3"/>
  <pageSetup paperSize="9" fitToWidth="0" fitToHeight="0" orientation="portrait" r:id="rId1"/>
  <headerFooter>
    <oddHeader>&amp;RNon-confidential</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65E9D-0843-40A4-9271-CAEEC528A6CA}">
  <sheetPr>
    <tabColor theme="9" tint="0.79998168889431442"/>
  </sheetPr>
  <dimension ref="A1:N739"/>
  <sheetViews>
    <sheetView zoomScale="90" zoomScaleNormal="90" workbookViewId="0">
      <selection activeCell="B1" sqref="B1"/>
    </sheetView>
  </sheetViews>
  <sheetFormatPr defaultColWidth="9" defaultRowHeight="14.25" x14ac:dyDescent="0.25"/>
  <cols>
    <col min="1" max="1" width="9.140625" style="8" customWidth="1"/>
    <col min="2" max="5" width="21.7109375" style="10" customWidth="1"/>
    <col min="6" max="6" width="19.5703125" style="47" customWidth="1"/>
    <col min="7" max="7" width="21.5703125" style="10" customWidth="1"/>
    <col min="8" max="8" width="21.5703125" style="48" customWidth="1"/>
    <col min="9" max="11" width="21.5703125" style="10" customWidth="1"/>
    <col min="12" max="12" width="21.5703125" style="48" customWidth="1"/>
    <col min="13" max="13" width="21.5703125" style="49" customWidth="1"/>
    <col min="14" max="14" width="21.5703125" style="50" customWidth="1"/>
    <col min="15" max="16384" width="9" style="10"/>
  </cols>
  <sheetData>
    <row r="1" spans="1:14" s="8" customFormat="1" x14ac:dyDescent="0.25">
      <c r="A1" s="13"/>
      <c r="B1" s="51" t="s">
        <v>43</v>
      </c>
      <c r="C1" s="52"/>
      <c r="D1" s="52"/>
      <c r="E1" s="1"/>
      <c r="F1" s="53"/>
      <c r="G1" s="310"/>
      <c r="H1" s="54"/>
      <c r="I1" s="310"/>
      <c r="J1" s="328"/>
      <c r="K1" s="328"/>
      <c r="L1" s="329"/>
      <c r="M1" s="330"/>
      <c r="N1" s="68"/>
    </row>
    <row r="2" spans="1:14" ht="15" thickBot="1" x14ac:dyDescent="0.3">
      <c r="A2" s="13"/>
      <c r="B2" s="310"/>
      <c r="C2" s="1"/>
      <c r="D2" s="1"/>
      <c r="E2" s="1"/>
      <c r="F2" s="53"/>
      <c r="G2" s="310"/>
      <c r="H2" s="54"/>
      <c r="I2" s="310"/>
      <c r="J2" s="328"/>
      <c r="K2" s="331"/>
      <c r="L2" s="331"/>
      <c r="M2" s="330"/>
      <c r="N2" s="68"/>
    </row>
    <row r="3" spans="1:14" ht="15" thickBot="1" x14ac:dyDescent="0.3">
      <c r="A3" s="13"/>
      <c r="B3" s="405" t="s">
        <v>265</v>
      </c>
      <c r="C3" s="406"/>
      <c r="D3" s="406"/>
      <c r="E3" s="406"/>
      <c r="F3" s="407"/>
      <c r="G3" s="310"/>
      <c r="H3" s="55" t="s">
        <v>266</v>
      </c>
      <c r="I3" s="310"/>
      <c r="J3" s="328"/>
      <c r="K3" s="331"/>
      <c r="L3" s="331"/>
      <c r="M3" s="330"/>
      <c r="N3" s="68"/>
    </row>
    <row r="4" spans="1:14" ht="15" thickBot="1" x14ac:dyDescent="0.3">
      <c r="A4" s="13"/>
      <c r="B4" s="317" t="s">
        <v>1</v>
      </c>
      <c r="C4" s="399" t="str">
        <f>[2]Guidance!C4</f>
        <v>TD0056</v>
      </c>
      <c r="D4" s="399"/>
      <c r="E4" s="399"/>
      <c r="F4" s="408"/>
      <c r="G4" s="310"/>
      <c r="H4" s="56" t="str">
        <f>[2]Guidance!D15</f>
        <v>RMB</v>
      </c>
      <c r="I4" s="310"/>
      <c r="J4" s="328"/>
      <c r="K4" s="331"/>
      <c r="L4" s="331"/>
      <c r="M4" s="330"/>
      <c r="N4" s="68"/>
    </row>
    <row r="5" spans="1:14" ht="15" thickBot="1" x14ac:dyDescent="0.3">
      <c r="A5" s="13"/>
      <c r="B5" s="318" t="s">
        <v>3</v>
      </c>
      <c r="C5" s="401" t="str">
        <f>Guidance!C5</f>
        <v>Linyi Jingshi Ceramics Co., Ltd</v>
      </c>
      <c r="D5" s="401"/>
      <c r="E5" s="401"/>
      <c r="F5" s="409"/>
      <c r="G5" s="375"/>
      <c r="H5" s="375"/>
      <c r="I5" s="375"/>
      <c r="J5" s="375"/>
      <c r="K5" s="375"/>
      <c r="L5" s="375"/>
      <c r="M5" s="375"/>
      <c r="N5" s="375"/>
    </row>
    <row r="6" spans="1:14" x14ac:dyDescent="0.25">
      <c r="A6" s="13"/>
      <c r="B6" s="310"/>
      <c r="C6" s="1"/>
      <c r="D6" s="1"/>
      <c r="E6" s="1"/>
      <c r="F6" s="53"/>
      <c r="G6" s="310"/>
      <c r="H6" s="54"/>
      <c r="I6" s="310"/>
      <c r="J6" s="328"/>
      <c r="K6" s="328"/>
      <c r="L6" s="329"/>
      <c r="M6" s="330"/>
      <c r="N6" s="68"/>
    </row>
    <row r="7" spans="1:14" x14ac:dyDescent="0.25">
      <c r="A7" s="13"/>
      <c r="B7" s="57" t="s">
        <v>267</v>
      </c>
      <c r="C7" s="58"/>
      <c r="D7" s="58"/>
      <c r="E7" s="58"/>
      <c r="F7" s="59"/>
      <c r="G7" s="60"/>
      <c r="H7" s="61"/>
      <c r="I7" s="69"/>
      <c r="J7" s="9"/>
      <c r="K7" s="9"/>
      <c r="L7" s="70"/>
      <c r="M7" s="67"/>
      <c r="N7" s="68"/>
    </row>
    <row r="8" spans="1:14" ht="15" thickBot="1" x14ac:dyDescent="0.3">
      <c r="A8" s="13"/>
      <c r="B8" s="310"/>
      <c r="C8" s="1"/>
      <c r="D8" s="1"/>
      <c r="E8" s="1"/>
      <c r="F8" s="53"/>
      <c r="G8" s="62">
        <f>SUBTOTAL(109,G11:G739)</f>
        <v>0</v>
      </c>
      <c r="H8" s="62">
        <f t="shared" ref="H8:N8" si="0">SUBTOTAL(109,H11:H739)</f>
        <v>0</v>
      </c>
      <c r="I8" s="62">
        <f t="shared" si="0"/>
        <v>0</v>
      </c>
      <c r="J8" s="62">
        <f t="shared" si="0"/>
        <v>0</v>
      </c>
      <c r="K8" s="62">
        <f t="shared" si="0"/>
        <v>0</v>
      </c>
      <c r="L8" s="62">
        <f t="shared" si="0"/>
        <v>0</v>
      </c>
      <c r="M8" s="62">
        <f t="shared" si="0"/>
        <v>0</v>
      </c>
      <c r="N8" s="62">
        <f t="shared" si="0"/>
        <v>0</v>
      </c>
    </row>
    <row r="9" spans="1:14" ht="15" thickBot="1" x14ac:dyDescent="0.3">
      <c r="A9" s="13"/>
      <c r="B9" s="410" t="s">
        <v>268</v>
      </c>
      <c r="C9" s="411"/>
      <c r="D9" s="411"/>
      <c r="E9" s="411"/>
      <c r="F9" s="412"/>
      <c r="G9" s="412" t="s">
        <v>269</v>
      </c>
      <c r="H9" s="413"/>
      <c r="I9" s="412"/>
      <c r="J9" s="412"/>
      <c r="K9" s="412" t="s">
        <v>270</v>
      </c>
      <c r="L9" s="413"/>
      <c r="M9" s="403" t="s">
        <v>271</v>
      </c>
      <c r="N9" s="404"/>
    </row>
    <row r="10" spans="1:14" ht="72" thickBot="1" x14ac:dyDescent="0.3">
      <c r="A10" s="13"/>
      <c r="B10" s="63" t="s">
        <v>272</v>
      </c>
      <c r="C10" s="130" t="s">
        <v>388</v>
      </c>
      <c r="D10" s="130" t="s">
        <v>389</v>
      </c>
      <c r="E10" s="131" t="s">
        <v>273</v>
      </c>
      <c r="F10" s="64" t="s">
        <v>274</v>
      </c>
      <c r="G10" s="65" t="s">
        <v>275</v>
      </c>
      <c r="H10" s="66" t="s">
        <v>276</v>
      </c>
      <c r="I10" s="71" t="s">
        <v>277</v>
      </c>
      <c r="J10" s="72" t="s">
        <v>278</v>
      </c>
      <c r="K10" s="65" t="s">
        <v>279</v>
      </c>
      <c r="L10" s="73" t="s">
        <v>280</v>
      </c>
      <c r="M10" s="128" t="s">
        <v>281</v>
      </c>
      <c r="N10" s="129" t="s">
        <v>282</v>
      </c>
    </row>
    <row r="11" spans="1:14" x14ac:dyDescent="0.25">
      <c r="A11" s="327"/>
      <c r="B11" s="462" t="s">
        <v>411</v>
      </c>
      <c r="C11" s="462" t="s">
        <v>411</v>
      </c>
      <c r="D11" s="462" t="s">
        <v>411</v>
      </c>
      <c r="E11" s="462" t="s">
        <v>411</v>
      </c>
      <c r="F11" s="462" t="s">
        <v>411</v>
      </c>
      <c r="G11" s="462" t="s">
        <v>412</v>
      </c>
      <c r="H11" s="462" t="s">
        <v>412</v>
      </c>
      <c r="I11" s="462" t="s">
        <v>412</v>
      </c>
      <c r="J11" s="462" t="s">
        <v>412</v>
      </c>
      <c r="K11" s="462" t="s">
        <v>412</v>
      </c>
      <c r="L11" s="462" t="s">
        <v>412</v>
      </c>
      <c r="M11" s="462" t="s">
        <v>412</v>
      </c>
      <c r="N11" s="462" t="s">
        <v>412</v>
      </c>
    </row>
    <row r="12" spans="1:14" x14ac:dyDescent="0.25">
      <c r="A12" s="327"/>
      <c r="B12" s="462" t="s">
        <v>411</v>
      </c>
      <c r="C12" s="462" t="s">
        <v>411</v>
      </c>
      <c r="D12" s="462" t="s">
        <v>411</v>
      </c>
      <c r="E12" s="462" t="s">
        <v>411</v>
      </c>
      <c r="F12" s="462" t="s">
        <v>411</v>
      </c>
      <c r="G12" s="462" t="s">
        <v>412</v>
      </c>
      <c r="H12" s="462" t="s">
        <v>412</v>
      </c>
      <c r="I12" s="462" t="s">
        <v>412</v>
      </c>
      <c r="J12" s="462" t="s">
        <v>412</v>
      </c>
      <c r="K12" s="462" t="s">
        <v>412</v>
      </c>
      <c r="L12" s="462" t="s">
        <v>412</v>
      </c>
      <c r="M12" s="462" t="s">
        <v>412</v>
      </c>
      <c r="N12" s="462" t="s">
        <v>412</v>
      </c>
    </row>
    <row r="13" spans="1:14" x14ac:dyDescent="0.25">
      <c r="A13" s="327"/>
      <c r="B13" s="462" t="s">
        <v>411</v>
      </c>
      <c r="C13" s="462" t="s">
        <v>411</v>
      </c>
      <c r="D13" s="462" t="s">
        <v>411</v>
      </c>
      <c r="E13" s="462" t="s">
        <v>411</v>
      </c>
      <c r="F13" s="462" t="s">
        <v>411</v>
      </c>
      <c r="G13" s="462" t="s">
        <v>412</v>
      </c>
      <c r="H13" s="462" t="s">
        <v>412</v>
      </c>
      <c r="I13" s="462" t="s">
        <v>412</v>
      </c>
      <c r="J13" s="462" t="s">
        <v>412</v>
      </c>
      <c r="K13" s="462" t="s">
        <v>412</v>
      </c>
      <c r="L13" s="462" t="s">
        <v>412</v>
      </c>
      <c r="M13" s="462" t="s">
        <v>412</v>
      </c>
      <c r="N13" s="462" t="s">
        <v>412</v>
      </c>
    </row>
    <row r="14" spans="1:14" x14ac:dyDescent="0.25">
      <c r="A14" s="327"/>
      <c r="B14" s="462" t="s">
        <v>411</v>
      </c>
      <c r="C14" s="462" t="s">
        <v>411</v>
      </c>
      <c r="D14" s="462" t="s">
        <v>411</v>
      </c>
      <c r="E14" s="462" t="s">
        <v>411</v>
      </c>
      <c r="F14" s="462" t="s">
        <v>411</v>
      </c>
      <c r="G14" s="462" t="s">
        <v>412</v>
      </c>
      <c r="H14" s="462" t="s">
        <v>412</v>
      </c>
      <c r="I14" s="462" t="s">
        <v>412</v>
      </c>
      <c r="J14" s="462" t="s">
        <v>412</v>
      </c>
      <c r="K14" s="462" t="s">
        <v>412</v>
      </c>
      <c r="L14" s="462" t="s">
        <v>412</v>
      </c>
      <c r="M14" s="462" t="s">
        <v>412</v>
      </c>
      <c r="N14" s="462" t="s">
        <v>412</v>
      </c>
    </row>
    <row r="15" spans="1:14" x14ac:dyDescent="0.25">
      <c r="A15" s="327"/>
      <c r="B15" s="462" t="s">
        <v>411</v>
      </c>
      <c r="C15" s="462" t="s">
        <v>411</v>
      </c>
      <c r="D15" s="462" t="s">
        <v>411</v>
      </c>
      <c r="E15" s="462" t="s">
        <v>411</v>
      </c>
      <c r="F15" s="462" t="s">
        <v>411</v>
      </c>
      <c r="G15" s="462" t="s">
        <v>412</v>
      </c>
      <c r="H15" s="462" t="s">
        <v>412</v>
      </c>
      <c r="I15" s="462" t="s">
        <v>412</v>
      </c>
      <c r="J15" s="462" t="s">
        <v>412</v>
      </c>
      <c r="K15" s="462" t="s">
        <v>412</v>
      </c>
      <c r="L15" s="462" t="s">
        <v>412</v>
      </c>
      <c r="M15" s="462" t="s">
        <v>412</v>
      </c>
      <c r="N15" s="462" t="s">
        <v>412</v>
      </c>
    </row>
    <row r="16" spans="1:14" x14ac:dyDescent="0.25">
      <c r="A16" s="327"/>
      <c r="B16" s="462" t="s">
        <v>411</v>
      </c>
      <c r="C16" s="462" t="s">
        <v>411</v>
      </c>
      <c r="D16" s="462" t="s">
        <v>411</v>
      </c>
      <c r="E16" s="462" t="s">
        <v>411</v>
      </c>
      <c r="F16" s="462" t="s">
        <v>411</v>
      </c>
      <c r="G16" s="462" t="s">
        <v>412</v>
      </c>
      <c r="H16" s="462" t="s">
        <v>412</v>
      </c>
      <c r="I16" s="462" t="s">
        <v>412</v>
      </c>
      <c r="J16" s="462" t="s">
        <v>412</v>
      </c>
      <c r="K16" s="462" t="s">
        <v>412</v>
      </c>
      <c r="L16" s="462" t="s">
        <v>412</v>
      </c>
      <c r="M16" s="462" t="s">
        <v>412</v>
      </c>
      <c r="N16" s="462" t="s">
        <v>412</v>
      </c>
    </row>
    <row r="17" spans="1:14" x14ac:dyDescent="0.25">
      <c r="A17" s="327"/>
      <c r="B17" s="462" t="s">
        <v>411</v>
      </c>
      <c r="C17" s="462" t="s">
        <v>411</v>
      </c>
      <c r="D17" s="462" t="s">
        <v>411</v>
      </c>
      <c r="E17" s="462" t="s">
        <v>411</v>
      </c>
      <c r="F17" s="462" t="s">
        <v>411</v>
      </c>
      <c r="G17" s="462" t="s">
        <v>412</v>
      </c>
      <c r="H17" s="462" t="s">
        <v>412</v>
      </c>
      <c r="I17" s="462" t="s">
        <v>412</v>
      </c>
      <c r="J17" s="462" t="s">
        <v>412</v>
      </c>
      <c r="K17" s="462" t="s">
        <v>412</v>
      </c>
      <c r="L17" s="462" t="s">
        <v>412</v>
      </c>
      <c r="M17" s="462" t="s">
        <v>412</v>
      </c>
      <c r="N17" s="462" t="s">
        <v>412</v>
      </c>
    </row>
    <row r="18" spans="1:14" x14ac:dyDescent="0.25">
      <c r="A18" s="327"/>
      <c r="B18" s="462" t="s">
        <v>411</v>
      </c>
      <c r="C18" s="462" t="s">
        <v>411</v>
      </c>
      <c r="D18" s="462" t="s">
        <v>411</v>
      </c>
      <c r="E18" s="462" t="s">
        <v>411</v>
      </c>
      <c r="F18" s="462" t="s">
        <v>411</v>
      </c>
      <c r="G18" s="462" t="s">
        <v>412</v>
      </c>
      <c r="H18" s="462" t="s">
        <v>412</v>
      </c>
      <c r="I18" s="462" t="s">
        <v>412</v>
      </c>
      <c r="J18" s="462" t="s">
        <v>412</v>
      </c>
      <c r="K18" s="462" t="s">
        <v>412</v>
      </c>
      <c r="L18" s="462" t="s">
        <v>412</v>
      </c>
      <c r="M18" s="462" t="s">
        <v>412</v>
      </c>
      <c r="N18" s="462" t="s">
        <v>412</v>
      </c>
    </row>
    <row r="19" spans="1:14" x14ac:dyDescent="0.25">
      <c r="A19" s="327"/>
      <c r="B19" s="462" t="s">
        <v>411</v>
      </c>
      <c r="C19" s="462" t="s">
        <v>411</v>
      </c>
      <c r="D19" s="462" t="s">
        <v>411</v>
      </c>
      <c r="E19" s="462" t="s">
        <v>411</v>
      </c>
      <c r="F19" s="462" t="s">
        <v>411</v>
      </c>
      <c r="G19" s="462" t="s">
        <v>412</v>
      </c>
      <c r="H19" s="462" t="s">
        <v>412</v>
      </c>
      <c r="I19" s="462" t="s">
        <v>412</v>
      </c>
      <c r="J19" s="462" t="s">
        <v>412</v>
      </c>
      <c r="K19" s="462" t="s">
        <v>412</v>
      </c>
      <c r="L19" s="462" t="s">
        <v>412</v>
      </c>
      <c r="M19" s="462" t="s">
        <v>412</v>
      </c>
      <c r="N19" s="462" t="s">
        <v>412</v>
      </c>
    </row>
    <row r="20" spans="1:14" x14ac:dyDescent="0.25">
      <c r="A20" s="327"/>
      <c r="B20" s="462" t="s">
        <v>411</v>
      </c>
      <c r="C20" s="462" t="s">
        <v>411</v>
      </c>
      <c r="D20" s="462" t="s">
        <v>411</v>
      </c>
      <c r="E20" s="462" t="s">
        <v>411</v>
      </c>
      <c r="F20" s="462" t="s">
        <v>411</v>
      </c>
      <c r="G20" s="462" t="s">
        <v>412</v>
      </c>
      <c r="H20" s="462" t="s">
        <v>412</v>
      </c>
      <c r="I20" s="462" t="s">
        <v>412</v>
      </c>
      <c r="J20" s="462" t="s">
        <v>412</v>
      </c>
      <c r="K20" s="462" t="s">
        <v>412</v>
      </c>
      <c r="L20" s="462" t="s">
        <v>412</v>
      </c>
      <c r="M20" s="462" t="s">
        <v>412</v>
      </c>
      <c r="N20" s="462" t="s">
        <v>412</v>
      </c>
    </row>
    <row r="21" spans="1:14" x14ac:dyDescent="0.25">
      <c r="A21" s="327"/>
      <c r="B21" s="462" t="s">
        <v>411</v>
      </c>
      <c r="C21" s="462" t="s">
        <v>411</v>
      </c>
      <c r="D21" s="462" t="s">
        <v>411</v>
      </c>
      <c r="E21" s="462" t="s">
        <v>411</v>
      </c>
      <c r="F21" s="462" t="s">
        <v>411</v>
      </c>
      <c r="G21" s="462" t="s">
        <v>412</v>
      </c>
      <c r="H21" s="462" t="s">
        <v>412</v>
      </c>
      <c r="I21" s="462" t="s">
        <v>412</v>
      </c>
      <c r="J21" s="462" t="s">
        <v>412</v>
      </c>
      <c r="K21" s="462" t="s">
        <v>412</v>
      </c>
      <c r="L21" s="462" t="s">
        <v>412</v>
      </c>
      <c r="M21" s="462" t="s">
        <v>412</v>
      </c>
      <c r="N21" s="462" t="s">
        <v>412</v>
      </c>
    </row>
    <row r="22" spans="1:14" x14ac:dyDescent="0.25">
      <c r="A22" s="327"/>
      <c r="B22" s="462" t="s">
        <v>411</v>
      </c>
      <c r="C22" s="462" t="s">
        <v>411</v>
      </c>
      <c r="D22" s="462" t="s">
        <v>411</v>
      </c>
      <c r="E22" s="462" t="s">
        <v>411</v>
      </c>
      <c r="F22" s="462" t="s">
        <v>411</v>
      </c>
      <c r="G22" s="462" t="s">
        <v>412</v>
      </c>
      <c r="H22" s="462" t="s">
        <v>412</v>
      </c>
      <c r="I22" s="462" t="s">
        <v>412</v>
      </c>
      <c r="J22" s="462" t="s">
        <v>412</v>
      </c>
      <c r="K22" s="462" t="s">
        <v>412</v>
      </c>
      <c r="L22" s="462" t="s">
        <v>412</v>
      </c>
      <c r="M22" s="462" t="s">
        <v>412</v>
      </c>
      <c r="N22" s="462" t="s">
        <v>412</v>
      </c>
    </row>
    <row r="23" spans="1:14" x14ac:dyDescent="0.25">
      <c r="A23" s="327"/>
      <c r="B23" s="462" t="s">
        <v>411</v>
      </c>
      <c r="C23" s="462" t="s">
        <v>411</v>
      </c>
      <c r="D23" s="462" t="s">
        <v>411</v>
      </c>
      <c r="E23" s="462" t="s">
        <v>411</v>
      </c>
      <c r="F23" s="462" t="s">
        <v>411</v>
      </c>
      <c r="G23" s="462" t="s">
        <v>412</v>
      </c>
      <c r="H23" s="462" t="s">
        <v>412</v>
      </c>
      <c r="I23" s="462" t="s">
        <v>412</v>
      </c>
      <c r="J23" s="462" t="s">
        <v>412</v>
      </c>
      <c r="K23" s="462" t="s">
        <v>412</v>
      </c>
      <c r="L23" s="462" t="s">
        <v>412</v>
      </c>
      <c r="M23" s="462" t="s">
        <v>412</v>
      </c>
      <c r="N23" s="462" t="s">
        <v>412</v>
      </c>
    </row>
    <row r="24" spans="1:14" x14ac:dyDescent="0.25">
      <c r="A24" s="327"/>
      <c r="B24" s="462" t="s">
        <v>411</v>
      </c>
      <c r="C24" s="462" t="s">
        <v>411</v>
      </c>
      <c r="D24" s="462" t="s">
        <v>411</v>
      </c>
      <c r="E24" s="462" t="s">
        <v>411</v>
      </c>
      <c r="F24" s="462" t="s">
        <v>411</v>
      </c>
      <c r="G24" s="462" t="s">
        <v>412</v>
      </c>
      <c r="H24" s="462" t="s">
        <v>412</v>
      </c>
      <c r="I24" s="462" t="s">
        <v>412</v>
      </c>
      <c r="J24" s="462" t="s">
        <v>412</v>
      </c>
      <c r="K24" s="462" t="s">
        <v>412</v>
      </c>
      <c r="L24" s="462" t="s">
        <v>412</v>
      </c>
      <c r="M24" s="462" t="s">
        <v>412</v>
      </c>
      <c r="N24" s="462" t="s">
        <v>412</v>
      </c>
    </row>
    <row r="25" spans="1:14" x14ac:dyDescent="0.25">
      <c r="A25" s="327"/>
      <c r="B25" s="462" t="s">
        <v>411</v>
      </c>
      <c r="C25" s="462" t="s">
        <v>411</v>
      </c>
      <c r="D25" s="462" t="s">
        <v>411</v>
      </c>
      <c r="E25" s="462" t="s">
        <v>411</v>
      </c>
      <c r="F25" s="462" t="s">
        <v>411</v>
      </c>
      <c r="G25" s="462" t="s">
        <v>412</v>
      </c>
      <c r="H25" s="462" t="s">
        <v>412</v>
      </c>
      <c r="I25" s="462" t="s">
        <v>412</v>
      </c>
      <c r="J25" s="462" t="s">
        <v>412</v>
      </c>
      <c r="K25" s="462" t="s">
        <v>412</v>
      </c>
      <c r="L25" s="462" t="s">
        <v>412</v>
      </c>
      <c r="M25" s="462" t="s">
        <v>412</v>
      </c>
      <c r="N25" s="462" t="s">
        <v>412</v>
      </c>
    </row>
    <row r="26" spans="1:14" x14ac:dyDescent="0.25">
      <c r="A26" s="327"/>
      <c r="B26" s="462" t="s">
        <v>411</v>
      </c>
      <c r="C26" s="462" t="s">
        <v>411</v>
      </c>
      <c r="D26" s="462" t="s">
        <v>411</v>
      </c>
      <c r="E26" s="462" t="s">
        <v>411</v>
      </c>
      <c r="F26" s="462" t="s">
        <v>411</v>
      </c>
      <c r="G26" s="462" t="s">
        <v>412</v>
      </c>
      <c r="H26" s="462" t="s">
        <v>412</v>
      </c>
      <c r="I26" s="462" t="s">
        <v>412</v>
      </c>
      <c r="J26" s="462" t="s">
        <v>412</v>
      </c>
      <c r="K26" s="462" t="s">
        <v>412</v>
      </c>
      <c r="L26" s="462" t="s">
        <v>412</v>
      </c>
      <c r="M26" s="462" t="s">
        <v>412</v>
      </c>
      <c r="N26" s="462" t="s">
        <v>412</v>
      </c>
    </row>
    <row r="27" spans="1:14" x14ac:dyDescent="0.25">
      <c r="A27" s="327"/>
      <c r="B27" s="462" t="s">
        <v>411</v>
      </c>
      <c r="C27" s="462" t="s">
        <v>411</v>
      </c>
      <c r="D27" s="462" t="s">
        <v>411</v>
      </c>
      <c r="E27" s="462" t="s">
        <v>411</v>
      </c>
      <c r="F27" s="462" t="s">
        <v>411</v>
      </c>
      <c r="G27" s="462" t="s">
        <v>412</v>
      </c>
      <c r="H27" s="462" t="s">
        <v>412</v>
      </c>
      <c r="I27" s="462" t="s">
        <v>412</v>
      </c>
      <c r="J27" s="462" t="s">
        <v>412</v>
      </c>
      <c r="K27" s="462" t="s">
        <v>412</v>
      </c>
      <c r="L27" s="462" t="s">
        <v>412</v>
      </c>
      <c r="M27" s="462" t="s">
        <v>412</v>
      </c>
      <c r="N27" s="462" t="s">
        <v>412</v>
      </c>
    </row>
    <row r="28" spans="1:14" x14ac:dyDescent="0.25">
      <c r="A28" s="327"/>
      <c r="B28" s="462" t="s">
        <v>411</v>
      </c>
      <c r="C28" s="462" t="s">
        <v>411</v>
      </c>
      <c r="D28" s="462" t="s">
        <v>411</v>
      </c>
      <c r="E28" s="462" t="s">
        <v>411</v>
      </c>
      <c r="F28" s="462" t="s">
        <v>411</v>
      </c>
      <c r="G28" s="462" t="s">
        <v>412</v>
      </c>
      <c r="H28" s="462" t="s">
        <v>412</v>
      </c>
      <c r="I28" s="462" t="s">
        <v>412</v>
      </c>
      <c r="J28" s="462" t="s">
        <v>412</v>
      </c>
      <c r="K28" s="462" t="s">
        <v>412</v>
      </c>
      <c r="L28" s="462" t="s">
        <v>412</v>
      </c>
      <c r="M28" s="462" t="s">
        <v>412</v>
      </c>
      <c r="N28" s="462" t="s">
        <v>412</v>
      </c>
    </row>
    <row r="29" spans="1:14" x14ac:dyDescent="0.25">
      <c r="A29" s="327"/>
      <c r="B29" s="462" t="s">
        <v>411</v>
      </c>
      <c r="C29" s="462" t="s">
        <v>411</v>
      </c>
      <c r="D29" s="462" t="s">
        <v>411</v>
      </c>
      <c r="E29" s="462" t="s">
        <v>411</v>
      </c>
      <c r="F29" s="462" t="s">
        <v>411</v>
      </c>
      <c r="G29" s="462" t="s">
        <v>412</v>
      </c>
      <c r="H29" s="462" t="s">
        <v>412</v>
      </c>
      <c r="I29" s="462" t="s">
        <v>412</v>
      </c>
      <c r="J29" s="462" t="s">
        <v>412</v>
      </c>
      <c r="K29" s="462" t="s">
        <v>412</v>
      </c>
      <c r="L29" s="462" t="s">
        <v>412</v>
      </c>
      <c r="M29" s="462" t="s">
        <v>412</v>
      </c>
      <c r="N29" s="462" t="s">
        <v>412</v>
      </c>
    </row>
    <row r="30" spans="1:14" x14ac:dyDescent="0.25">
      <c r="A30" s="327"/>
      <c r="B30" s="462" t="s">
        <v>411</v>
      </c>
      <c r="C30" s="462" t="s">
        <v>411</v>
      </c>
      <c r="D30" s="462" t="s">
        <v>411</v>
      </c>
      <c r="E30" s="462" t="s">
        <v>411</v>
      </c>
      <c r="F30" s="462" t="s">
        <v>411</v>
      </c>
      <c r="G30" s="462" t="s">
        <v>412</v>
      </c>
      <c r="H30" s="462" t="s">
        <v>412</v>
      </c>
      <c r="I30" s="462" t="s">
        <v>412</v>
      </c>
      <c r="J30" s="462" t="s">
        <v>412</v>
      </c>
      <c r="K30" s="462" t="s">
        <v>412</v>
      </c>
      <c r="L30" s="462" t="s">
        <v>412</v>
      </c>
      <c r="M30" s="462" t="s">
        <v>412</v>
      </c>
      <c r="N30" s="462" t="s">
        <v>412</v>
      </c>
    </row>
    <row r="31" spans="1:14" x14ac:dyDescent="0.25">
      <c r="A31" s="327"/>
      <c r="B31" s="462" t="s">
        <v>411</v>
      </c>
      <c r="C31" s="462" t="s">
        <v>411</v>
      </c>
      <c r="D31" s="462" t="s">
        <v>411</v>
      </c>
      <c r="E31" s="462" t="s">
        <v>411</v>
      </c>
      <c r="F31" s="462" t="s">
        <v>411</v>
      </c>
      <c r="G31" s="462" t="s">
        <v>412</v>
      </c>
      <c r="H31" s="462" t="s">
        <v>412</v>
      </c>
      <c r="I31" s="462" t="s">
        <v>412</v>
      </c>
      <c r="J31" s="462" t="s">
        <v>412</v>
      </c>
      <c r="K31" s="462" t="s">
        <v>412</v>
      </c>
      <c r="L31" s="462" t="s">
        <v>412</v>
      </c>
      <c r="M31" s="462" t="s">
        <v>412</v>
      </c>
      <c r="N31" s="462" t="s">
        <v>412</v>
      </c>
    </row>
    <row r="32" spans="1:14" x14ac:dyDescent="0.25">
      <c r="A32" s="327"/>
      <c r="B32" s="462" t="s">
        <v>411</v>
      </c>
      <c r="C32" s="462" t="s">
        <v>411</v>
      </c>
      <c r="D32" s="462" t="s">
        <v>411</v>
      </c>
      <c r="E32" s="462" t="s">
        <v>411</v>
      </c>
      <c r="F32" s="462" t="s">
        <v>411</v>
      </c>
      <c r="G32" s="462" t="s">
        <v>412</v>
      </c>
      <c r="H32" s="462" t="s">
        <v>412</v>
      </c>
      <c r="I32" s="462" t="s">
        <v>412</v>
      </c>
      <c r="J32" s="462" t="s">
        <v>412</v>
      </c>
      <c r="K32" s="462" t="s">
        <v>412</v>
      </c>
      <c r="L32" s="462" t="s">
        <v>412</v>
      </c>
      <c r="M32" s="462" t="s">
        <v>412</v>
      </c>
      <c r="N32" s="462" t="s">
        <v>412</v>
      </c>
    </row>
    <row r="33" spans="1:14" x14ac:dyDescent="0.25">
      <c r="A33" s="327"/>
      <c r="B33" s="462" t="s">
        <v>411</v>
      </c>
      <c r="C33" s="462" t="s">
        <v>411</v>
      </c>
      <c r="D33" s="462" t="s">
        <v>411</v>
      </c>
      <c r="E33" s="462" t="s">
        <v>411</v>
      </c>
      <c r="F33" s="462" t="s">
        <v>411</v>
      </c>
      <c r="G33" s="462" t="s">
        <v>412</v>
      </c>
      <c r="H33" s="462" t="s">
        <v>412</v>
      </c>
      <c r="I33" s="462" t="s">
        <v>412</v>
      </c>
      <c r="J33" s="462" t="s">
        <v>412</v>
      </c>
      <c r="K33" s="462" t="s">
        <v>412</v>
      </c>
      <c r="L33" s="462" t="s">
        <v>412</v>
      </c>
      <c r="M33" s="462" t="s">
        <v>412</v>
      </c>
      <c r="N33" s="462" t="s">
        <v>412</v>
      </c>
    </row>
    <row r="34" spans="1:14" x14ac:dyDescent="0.25">
      <c r="A34" s="327"/>
      <c r="B34" s="462" t="s">
        <v>411</v>
      </c>
      <c r="C34" s="462" t="s">
        <v>411</v>
      </c>
      <c r="D34" s="462" t="s">
        <v>411</v>
      </c>
      <c r="E34" s="462" t="s">
        <v>411</v>
      </c>
      <c r="F34" s="462" t="s">
        <v>411</v>
      </c>
      <c r="G34" s="462" t="s">
        <v>412</v>
      </c>
      <c r="H34" s="462" t="s">
        <v>412</v>
      </c>
      <c r="I34" s="462" t="s">
        <v>412</v>
      </c>
      <c r="J34" s="462" t="s">
        <v>412</v>
      </c>
      <c r="K34" s="462" t="s">
        <v>412</v>
      </c>
      <c r="L34" s="462" t="s">
        <v>412</v>
      </c>
      <c r="M34" s="462" t="s">
        <v>412</v>
      </c>
      <c r="N34" s="462" t="s">
        <v>412</v>
      </c>
    </row>
    <row r="35" spans="1:14" x14ac:dyDescent="0.25">
      <c r="A35" s="327"/>
      <c r="B35" s="462" t="s">
        <v>411</v>
      </c>
      <c r="C35" s="462" t="s">
        <v>411</v>
      </c>
      <c r="D35" s="462" t="s">
        <v>411</v>
      </c>
      <c r="E35" s="462" t="s">
        <v>411</v>
      </c>
      <c r="F35" s="462" t="s">
        <v>411</v>
      </c>
      <c r="G35" s="462" t="s">
        <v>412</v>
      </c>
      <c r="H35" s="462" t="s">
        <v>412</v>
      </c>
      <c r="I35" s="462" t="s">
        <v>412</v>
      </c>
      <c r="J35" s="462" t="s">
        <v>412</v>
      </c>
      <c r="K35" s="462" t="s">
        <v>412</v>
      </c>
      <c r="L35" s="462" t="s">
        <v>412</v>
      </c>
      <c r="M35" s="462" t="s">
        <v>412</v>
      </c>
      <c r="N35" s="462" t="s">
        <v>412</v>
      </c>
    </row>
    <row r="36" spans="1:14" x14ac:dyDescent="0.25">
      <c r="A36" s="327"/>
      <c r="B36" s="462" t="s">
        <v>411</v>
      </c>
      <c r="C36" s="462" t="s">
        <v>411</v>
      </c>
      <c r="D36" s="462" t="s">
        <v>411</v>
      </c>
      <c r="E36" s="462" t="s">
        <v>411</v>
      </c>
      <c r="F36" s="462" t="s">
        <v>411</v>
      </c>
      <c r="G36" s="462" t="s">
        <v>412</v>
      </c>
      <c r="H36" s="462" t="s">
        <v>412</v>
      </c>
      <c r="I36" s="462" t="s">
        <v>412</v>
      </c>
      <c r="J36" s="462" t="s">
        <v>412</v>
      </c>
      <c r="K36" s="462" t="s">
        <v>412</v>
      </c>
      <c r="L36" s="462" t="s">
        <v>412</v>
      </c>
      <c r="M36" s="462" t="s">
        <v>412</v>
      </c>
      <c r="N36" s="462" t="s">
        <v>412</v>
      </c>
    </row>
    <row r="37" spans="1:14" x14ac:dyDescent="0.25">
      <c r="A37" s="327"/>
      <c r="B37" s="462" t="s">
        <v>411</v>
      </c>
      <c r="C37" s="462" t="s">
        <v>411</v>
      </c>
      <c r="D37" s="462" t="s">
        <v>411</v>
      </c>
      <c r="E37" s="462" t="s">
        <v>411</v>
      </c>
      <c r="F37" s="462" t="s">
        <v>411</v>
      </c>
      <c r="G37" s="462" t="s">
        <v>412</v>
      </c>
      <c r="H37" s="462" t="s">
        <v>412</v>
      </c>
      <c r="I37" s="462" t="s">
        <v>412</v>
      </c>
      <c r="J37" s="462" t="s">
        <v>412</v>
      </c>
      <c r="K37" s="462" t="s">
        <v>412</v>
      </c>
      <c r="L37" s="462" t="s">
        <v>412</v>
      </c>
      <c r="M37" s="462" t="s">
        <v>412</v>
      </c>
      <c r="N37" s="462" t="s">
        <v>412</v>
      </c>
    </row>
    <row r="38" spans="1:14" x14ac:dyDescent="0.25">
      <c r="A38" s="327"/>
      <c r="B38" s="462" t="s">
        <v>411</v>
      </c>
      <c r="C38" s="462" t="s">
        <v>411</v>
      </c>
      <c r="D38" s="462" t="s">
        <v>411</v>
      </c>
      <c r="E38" s="462" t="s">
        <v>411</v>
      </c>
      <c r="F38" s="462" t="s">
        <v>411</v>
      </c>
      <c r="G38" s="462" t="s">
        <v>412</v>
      </c>
      <c r="H38" s="462" t="s">
        <v>412</v>
      </c>
      <c r="I38" s="462" t="s">
        <v>412</v>
      </c>
      <c r="J38" s="462" t="s">
        <v>412</v>
      </c>
      <c r="K38" s="462" t="s">
        <v>412</v>
      </c>
      <c r="L38" s="462" t="s">
        <v>412</v>
      </c>
      <c r="M38" s="462" t="s">
        <v>412</v>
      </c>
      <c r="N38" s="462" t="s">
        <v>412</v>
      </c>
    </row>
    <row r="39" spans="1:14" x14ac:dyDescent="0.25">
      <c r="A39" s="327"/>
      <c r="B39" s="462" t="s">
        <v>411</v>
      </c>
      <c r="C39" s="462" t="s">
        <v>411</v>
      </c>
      <c r="D39" s="462" t="s">
        <v>411</v>
      </c>
      <c r="E39" s="462" t="s">
        <v>411</v>
      </c>
      <c r="F39" s="462" t="s">
        <v>411</v>
      </c>
      <c r="G39" s="462" t="s">
        <v>412</v>
      </c>
      <c r="H39" s="462" t="s">
        <v>412</v>
      </c>
      <c r="I39" s="462" t="s">
        <v>412</v>
      </c>
      <c r="J39" s="462" t="s">
        <v>412</v>
      </c>
      <c r="K39" s="462" t="s">
        <v>412</v>
      </c>
      <c r="L39" s="462" t="s">
        <v>412</v>
      </c>
      <c r="M39" s="462" t="s">
        <v>412</v>
      </c>
      <c r="N39" s="462" t="s">
        <v>412</v>
      </c>
    </row>
    <row r="40" spans="1:14" x14ac:dyDescent="0.25">
      <c r="A40" s="327"/>
      <c r="B40" s="462" t="s">
        <v>411</v>
      </c>
      <c r="C40" s="462" t="s">
        <v>411</v>
      </c>
      <c r="D40" s="462" t="s">
        <v>411</v>
      </c>
      <c r="E40" s="462" t="s">
        <v>411</v>
      </c>
      <c r="F40" s="462" t="s">
        <v>411</v>
      </c>
      <c r="G40" s="462" t="s">
        <v>412</v>
      </c>
      <c r="H40" s="462" t="s">
        <v>412</v>
      </c>
      <c r="I40" s="462" t="s">
        <v>412</v>
      </c>
      <c r="J40" s="462" t="s">
        <v>412</v>
      </c>
      <c r="K40" s="462" t="s">
        <v>412</v>
      </c>
      <c r="L40" s="462" t="s">
        <v>412</v>
      </c>
      <c r="M40" s="462" t="s">
        <v>412</v>
      </c>
      <c r="N40" s="462" t="s">
        <v>412</v>
      </c>
    </row>
    <row r="41" spans="1:14" x14ac:dyDescent="0.25">
      <c r="A41" s="327"/>
      <c r="B41" s="462" t="s">
        <v>411</v>
      </c>
      <c r="C41" s="462" t="s">
        <v>411</v>
      </c>
      <c r="D41" s="462" t="s">
        <v>411</v>
      </c>
      <c r="E41" s="462" t="s">
        <v>411</v>
      </c>
      <c r="F41" s="462" t="s">
        <v>411</v>
      </c>
      <c r="G41" s="462" t="s">
        <v>412</v>
      </c>
      <c r="H41" s="462" t="s">
        <v>412</v>
      </c>
      <c r="I41" s="462" t="s">
        <v>412</v>
      </c>
      <c r="J41" s="462" t="s">
        <v>412</v>
      </c>
      <c r="K41" s="462" t="s">
        <v>412</v>
      </c>
      <c r="L41" s="462" t="s">
        <v>412</v>
      </c>
      <c r="M41" s="462" t="s">
        <v>412</v>
      </c>
      <c r="N41" s="462" t="s">
        <v>412</v>
      </c>
    </row>
    <row r="42" spans="1:14" x14ac:dyDescent="0.25">
      <c r="A42" s="327"/>
      <c r="B42" s="462" t="s">
        <v>411</v>
      </c>
      <c r="C42" s="462" t="s">
        <v>411</v>
      </c>
      <c r="D42" s="462" t="s">
        <v>411</v>
      </c>
      <c r="E42" s="462" t="s">
        <v>411</v>
      </c>
      <c r="F42" s="462" t="s">
        <v>411</v>
      </c>
      <c r="G42" s="462" t="s">
        <v>412</v>
      </c>
      <c r="H42" s="462" t="s">
        <v>412</v>
      </c>
      <c r="I42" s="462" t="s">
        <v>412</v>
      </c>
      <c r="J42" s="462" t="s">
        <v>412</v>
      </c>
      <c r="K42" s="462" t="s">
        <v>412</v>
      </c>
      <c r="L42" s="462" t="s">
        <v>412</v>
      </c>
      <c r="M42" s="462" t="s">
        <v>412</v>
      </c>
      <c r="N42" s="462" t="s">
        <v>412</v>
      </c>
    </row>
    <row r="43" spans="1:14" x14ac:dyDescent="0.25">
      <c r="A43" s="327"/>
      <c r="B43" s="462" t="s">
        <v>411</v>
      </c>
      <c r="C43" s="462" t="s">
        <v>411</v>
      </c>
      <c r="D43" s="462" t="s">
        <v>411</v>
      </c>
      <c r="E43" s="462" t="s">
        <v>411</v>
      </c>
      <c r="F43" s="462" t="s">
        <v>411</v>
      </c>
      <c r="G43" s="462" t="s">
        <v>412</v>
      </c>
      <c r="H43" s="462" t="s">
        <v>412</v>
      </c>
      <c r="I43" s="462" t="s">
        <v>412</v>
      </c>
      <c r="J43" s="462" t="s">
        <v>412</v>
      </c>
      <c r="K43" s="462" t="s">
        <v>412</v>
      </c>
      <c r="L43" s="462" t="s">
        <v>412</v>
      </c>
      <c r="M43" s="462" t="s">
        <v>412</v>
      </c>
      <c r="N43" s="462" t="s">
        <v>412</v>
      </c>
    </row>
    <row r="44" spans="1:14" x14ac:dyDescent="0.25">
      <c r="A44" s="327"/>
      <c r="B44" s="462" t="s">
        <v>411</v>
      </c>
      <c r="C44" s="462" t="s">
        <v>411</v>
      </c>
      <c r="D44" s="462" t="s">
        <v>411</v>
      </c>
      <c r="E44" s="462" t="s">
        <v>411</v>
      </c>
      <c r="F44" s="462" t="s">
        <v>411</v>
      </c>
      <c r="G44" s="462" t="s">
        <v>412</v>
      </c>
      <c r="H44" s="462" t="s">
        <v>412</v>
      </c>
      <c r="I44" s="462" t="s">
        <v>412</v>
      </c>
      <c r="J44" s="462" t="s">
        <v>412</v>
      </c>
      <c r="K44" s="462" t="s">
        <v>412</v>
      </c>
      <c r="L44" s="462" t="s">
        <v>412</v>
      </c>
      <c r="M44" s="462" t="s">
        <v>412</v>
      </c>
      <c r="N44" s="462" t="s">
        <v>412</v>
      </c>
    </row>
    <row r="45" spans="1:14" x14ac:dyDescent="0.25">
      <c r="A45" s="327"/>
      <c r="B45" s="462" t="s">
        <v>411</v>
      </c>
      <c r="C45" s="462" t="s">
        <v>411</v>
      </c>
      <c r="D45" s="462" t="s">
        <v>411</v>
      </c>
      <c r="E45" s="462" t="s">
        <v>411</v>
      </c>
      <c r="F45" s="462" t="s">
        <v>411</v>
      </c>
      <c r="G45" s="462" t="s">
        <v>412</v>
      </c>
      <c r="H45" s="462" t="s">
        <v>412</v>
      </c>
      <c r="I45" s="462" t="s">
        <v>412</v>
      </c>
      <c r="J45" s="462" t="s">
        <v>412</v>
      </c>
      <c r="K45" s="462" t="s">
        <v>412</v>
      </c>
      <c r="L45" s="462" t="s">
        <v>412</v>
      </c>
      <c r="M45" s="462" t="s">
        <v>412</v>
      </c>
      <c r="N45" s="462" t="s">
        <v>412</v>
      </c>
    </row>
    <row r="46" spans="1:14" x14ac:dyDescent="0.25">
      <c r="A46" s="327"/>
      <c r="B46" s="462" t="s">
        <v>411</v>
      </c>
      <c r="C46" s="462" t="s">
        <v>411</v>
      </c>
      <c r="D46" s="462" t="s">
        <v>411</v>
      </c>
      <c r="E46" s="462" t="s">
        <v>411</v>
      </c>
      <c r="F46" s="462" t="s">
        <v>411</v>
      </c>
      <c r="G46" s="462" t="s">
        <v>412</v>
      </c>
      <c r="H46" s="462" t="s">
        <v>412</v>
      </c>
      <c r="I46" s="462" t="s">
        <v>412</v>
      </c>
      <c r="J46" s="462" t="s">
        <v>412</v>
      </c>
      <c r="K46" s="462" t="s">
        <v>412</v>
      </c>
      <c r="L46" s="462" t="s">
        <v>412</v>
      </c>
      <c r="M46" s="462" t="s">
        <v>412</v>
      </c>
      <c r="N46" s="462" t="s">
        <v>412</v>
      </c>
    </row>
    <row r="47" spans="1:14" x14ac:dyDescent="0.25">
      <c r="A47" s="327"/>
      <c r="B47" s="462" t="s">
        <v>411</v>
      </c>
      <c r="C47" s="462" t="s">
        <v>411</v>
      </c>
      <c r="D47" s="462" t="s">
        <v>411</v>
      </c>
      <c r="E47" s="462" t="s">
        <v>411</v>
      </c>
      <c r="F47" s="462" t="s">
        <v>411</v>
      </c>
      <c r="G47" s="462" t="s">
        <v>412</v>
      </c>
      <c r="H47" s="462" t="s">
        <v>412</v>
      </c>
      <c r="I47" s="462" t="s">
        <v>412</v>
      </c>
      <c r="J47" s="462" t="s">
        <v>412</v>
      </c>
      <c r="K47" s="462" t="s">
        <v>412</v>
      </c>
      <c r="L47" s="462" t="s">
        <v>412</v>
      </c>
      <c r="M47" s="462" t="s">
        <v>412</v>
      </c>
      <c r="N47" s="462" t="s">
        <v>412</v>
      </c>
    </row>
    <row r="48" spans="1:14" x14ac:dyDescent="0.25">
      <c r="A48" s="327"/>
      <c r="B48" s="462" t="s">
        <v>411</v>
      </c>
      <c r="C48" s="462" t="s">
        <v>411</v>
      </c>
      <c r="D48" s="462" t="s">
        <v>411</v>
      </c>
      <c r="E48" s="462" t="s">
        <v>411</v>
      </c>
      <c r="F48" s="462" t="s">
        <v>411</v>
      </c>
      <c r="G48" s="462" t="s">
        <v>412</v>
      </c>
      <c r="H48" s="462" t="s">
        <v>412</v>
      </c>
      <c r="I48" s="462" t="s">
        <v>412</v>
      </c>
      <c r="J48" s="462" t="s">
        <v>412</v>
      </c>
      <c r="K48" s="462" t="s">
        <v>412</v>
      </c>
      <c r="L48" s="462" t="s">
        <v>412</v>
      </c>
      <c r="M48" s="462" t="s">
        <v>412</v>
      </c>
      <c r="N48" s="462" t="s">
        <v>412</v>
      </c>
    </row>
    <row r="49" spans="1:14" x14ac:dyDescent="0.25">
      <c r="A49" s="327"/>
      <c r="B49" s="462" t="s">
        <v>411</v>
      </c>
      <c r="C49" s="462" t="s">
        <v>411</v>
      </c>
      <c r="D49" s="462" t="s">
        <v>411</v>
      </c>
      <c r="E49" s="462" t="s">
        <v>411</v>
      </c>
      <c r="F49" s="462" t="s">
        <v>411</v>
      </c>
      <c r="G49" s="462" t="s">
        <v>412</v>
      </c>
      <c r="H49" s="462" t="s">
        <v>412</v>
      </c>
      <c r="I49" s="462" t="s">
        <v>412</v>
      </c>
      <c r="J49" s="462" t="s">
        <v>412</v>
      </c>
      <c r="K49" s="462" t="s">
        <v>412</v>
      </c>
      <c r="L49" s="462" t="s">
        <v>412</v>
      </c>
      <c r="M49" s="462" t="s">
        <v>412</v>
      </c>
      <c r="N49" s="462" t="s">
        <v>412</v>
      </c>
    </row>
    <row r="50" spans="1:14" x14ac:dyDescent="0.25">
      <c r="A50" s="327"/>
      <c r="B50" s="462" t="s">
        <v>411</v>
      </c>
      <c r="C50" s="462" t="s">
        <v>411</v>
      </c>
      <c r="D50" s="462" t="s">
        <v>411</v>
      </c>
      <c r="E50" s="462" t="s">
        <v>411</v>
      </c>
      <c r="F50" s="462" t="s">
        <v>411</v>
      </c>
      <c r="G50" s="462" t="s">
        <v>412</v>
      </c>
      <c r="H50" s="462" t="s">
        <v>412</v>
      </c>
      <c r="I50" s="462" t="s">
        <v>412</v>
      </c>
      <c r="J50" s="462" t="s">
        <v>412</v>
      </c>
      <c r="K50" s="462" t="s">
        <v>412</v>
      </c>
      <c r="L50" s="462" t="s">
        <v>412</v>
      </c>
      <c r="M50" s="462" t="s">
        <v>412</v>
      </c>
      <c r="N50" s="462" t="s">
        <v>412</v>
      </c>
    </row>
    <row r="51" spans="1:14" x14ac:dyDescent="0.25">
      <c r="A51" s="327"/>
      <c r="B51" s="462" t="s">
        <v>411</v>
      </c>
      <c r="C51" s="462" t="s">
        <v>411</v>
      </c>
      <c r="D51" s="462" t="s">
        <v>411</v>
      </c>
      <c r="E51" s="462" t="s">
        <v>411</v>
      </c>
      <c r="F51" s="462" t="s">
        <v>411</v>
      </c>
      <c r="G51" s="462" t="s">
        <v>412</v>
      </c>
      <c r="H51" s="462" t="s">
        <v>412</v>
      </c>
      <c r="I51" s="462" t="s">
        <v>412</v>
      </c>
      <c r="J51" s="462" t="s">
        <v>412</v>
      </c>
      <c r="K51" s="462" t="s">
        <v>412</v>
      </c>
      <c r="L51" s="462" t="s">
        <v>412</v>
      </c>
      <c r="M51" s="462" t="s">
        <v>412</v>
      </c>
      <c r="N51" s="462" t="s">
        <v>412</v>
      </c>
    </row>
    <row r="52" spans="1:14" x14ac:dyDescent="0.25">
      <c r="A52" s="327"/>
      <c r="B52" s="462" t="s">
        <v>411</v>
      </c>
      <c r="C52" s="462" t="s">
        <v>411</v>
      </c>
      <c r="D52" s="462" t="s">
        <v>411</v>
      </c>
      <c r="E52" s="462" t="s">
        <v>411</v>
      </c>
      <c r="F52" s="462" t="s">
        <v>411</v>
      </c>
      <c r="G52" s="462" t="s">
        <v>412</v>
      </c>
      <c r="H52" s="462" t="s">
        <v>412</v>
      </c>
      <c r="I52" s="462" t="s">
        <v>412</v>
      </c>
      <c r="J52" s="462" t="s">
        <v>412</v>
      </c>
      <c r="K52" s="462" t="s">
        <v>412</v>
      </c>
      <c r="L52" s="462" t="s">
        <v>412</v>
      </c>
      <c r="M52" s="462" t="s">
        <v>412</v>
      </c>
      <c r="N52" s="462" t="s">
        <v>412</v>
      </c>
    </row>
    <row r="53" spans="1:14" x14ac:dyDescent="0.25">
      <c r="A53" s="327"/>
      <c r="B53" s="462" t="s">
        <v>411</v>
      </c>
      <c r="C53" s="462" t="s">
        <v>411</v>
      </c>
      <c r="D53" s="462" t="s">
        <v>411</v>
      </c>
      <c r="E53" s="462" t="s">
        <v>411</v>
      </c>
      <c r="F53" s="462" t="s">
        <v>411</v>
      </c>
      <c r="G53" s="462" t="s">
        <v>412</v>
      </c>
      <c r="H53" s="462" t="s">
        <v>412</v>
      </c>
      <c r="I53" s="462" t="s">
        <v>412</v>
      </c>
      <c r="J53" s="462" t="s">
        <v>412</v>
      </c>
      <c r="K53" s="462" t="s">
        <v>412</v>
      </c>
      <c r="L53" s="462" t="s">
        <v>412</v>
      </c>
      <c r="M53" s="462" t="s">
        <v>412</v>
      </c>
      <c r="N53" s="462" t="s">
        <v>412</v>
      </c>
    </row>
    <row r="54" spans="1:14" x14ac:dyDescent="0.25">
      <c r="A54" s="327"/>
      <c r="B54" s="462" t="s">
        <v>411</v>
      </c>
      <c r="C54" s="462" t="s">
        <v>411</v>
      </c>
      <c r="D54" s="462" t="s">
        <v>411</v>
      </c>
      <c r="E54" s="462" t="s">
        <v>411</v>
      </c>
      <c r="F54" s="462" t="s">
        <v>411</v>
      </c>
      <c r="G54" s="462" t="s">
        <v>412</v>
      </c>
      <c r="H54" s="462" t="s">
        <v>412</v>
      </c>
      <c r="I54" s="462" t="s">
        <v>412</v>
      </c>
      <c r="J54" s="462" t="s">
        <v>412</v>
      </c>
      <c r="K54" s="462" t="s">
        <v>412</v>
      </c>
      <c r="L54" s="462" t="s">
        <v>412</v>
      </c>
      <c r="M54" s="462" t="s">
        <v>412</v>
      </c>
      <c r="N54" s="462" t="s">
        <v>412</v>
      </c>
    </row>
    <row r="55" spans="1:14" x14ac:dyDescent="0.25">
      <c r="A55" s="327"/>
      <c r="B55" s="462" t="s">
        <v>411</v>
      </c>
      <c r="C55" s="462" t="s">
        <v>411</v>
      </c>
      <c r="D55" s="462" t="s">
        <v>411</v>
      </c>
      <c r="E55" s="462" t="s">
        <v>411</v>
      </c>
      <c r="F55" s="462" t="s">
        <v>411</v>
      </c>
      <c r="G55" s="462" t="s">
        <v>412</v>
      </c>
      <c r="H55" s="462" t="s">
        <v>412</v>
      </c>
      <c r="I55" s="462" t="s">
        <v>412</v>
      </c>
      <c r="J55" s="462" t="s">
        <v>412</v>
      </c>
      <c r="K55" s="462" t="s">
        <v>412</v>
      </c>
      <c r="L55" s="462" t="s">
        <v>412</v>
      </c>
      <c r="M55" s="462" t="s">
        <v>412</v>
      </c>
      <c r="N55" s="462" t="s">
        <v>412</v>
      </c>
    </row>
    <row r="56" spans="1:14" x14ac:dyDescent="0.25">
      <c r="A56" s="327"/>
      <c r="B56" s="462" t="s">
        <v>411</v>
      </c>
      <c r="C56" s="462" t="s">
        <v>411</v>
      </c>
      <c r="D56" s="462" t="s">
        <v>411</v>
      </c>
      <c r="E56" s="462" t="s">
        <v>411</v>
      </c>
      <c r="F56" s="462" t="s">
        <v>411</v>
      </c>
      <c r="G56" s="462" t="s">
        <v>412</v>
      </c>
      <c r="H56" s="462" t="s">
        <v>412</v>
      </c>
      <c r="I56" s="462" t="s">
        <v>412</v>
      </c>
      <c r="J56" s="462" t="s">
        <v>412</v>
      </c>
      <c r="K56" s="462" t="s">
        <v>412</v>
      </c>
      <c r="L56" s="462" t="s">
        <v>412</v>
      </c>
      <c r="M56" s="462" t="s">
        <v>412</v>
      </c>
      <c r="N56" s="462" t="s">
        <v>412</v>
      </c>
    </row>
    <row r="57" spans="1:14" x14ac:dyDescent="0.25">
      <c r="A57" s="327"/>
      <c r="B57" s="462" t="s">
        <v>411</v>
      </c>
      <c r="C57" s="462" t="s">
        <v>411</v>
      </c>
      <c r="D57" s="462" t="s">
        <v>411</v>
      </c>
      <c r="E57" s="462" t="s">
        <v>411</v>
      </c>
      <c r="F57" s="462" t="s">
        <v>411</v>
      </c>
      <c r="G57" s="462" t="s">
        <v>412</v>
      </c>
      <c r="H57" s="462" t="s">
        <v>412</v>
      </c>
      <c r="I57" s="462" t="s">
        <v>412</v>
      </c>
      <c r="J57" s="462" t="s">
        <v>412</v>
      </c>
      <c r="K57" s="462" t="s">
        <v>412</v>
      </c>
      <c r="L57" s="462" t="s">
        <v>412</v>
      </c>
      <c r="M57" s="462" t="s">
        <v>412</v>
      </c>
      <c r="N57" s="462" t="s">
        <v>412</v>
      </c>
    </row>
    <row r="58" spans="1:14" x14ac:dyDescent="0.25">
      <c r="A58" s="327"/>
      <c r="B58" s="462" t="s">
        <v>411</v>
      </c>
      <c r="C58" s="462" t="s">
        <v>411</v>
      </c>
      <c r="D58" s="462" t="s">
        <v>411</v>
      </c>
      <c r="E58" s="462" t="s">
        <v>411</v>
      </c>
      <c r="F58" s="462" t="s">
        <v>411</v>
      </c>
      <c r="G58" s="462" t="s">
        <v>412</v>
      </c>
      <c r="H58" s="462" t="s">
        <v>412</v>
      </c>
      <c r="I58" s="462" t="s">
        <v>412</v>
      </c>
      <c r="J58" s="462" t="s">
        <v>412</v>
      </c>
      <c r="K58" s="462" t="s">
        <v>412</v>
      </c>
      <c r="L58" s="462" t="s">
        <v>412</v>
      </c>
      <c r="M58" s="462" t="s">
        <v>412</v>
      </c>
      <c r="N58" s="462" t="s">
        <v>412</v>
      </c>
    </row>
    <row r="59" spans="1:14" x14ac:dyDescent="0.25">
      <c r="A59" s="327"/>
      <c r="B59" s="462" t="s">
        <v>411</v>
      </c>
      <c r="C59" s="462" t="s">
        <v>411</v>
      </c>
      <c r="D59" s="462" t="s">
        <v>411</v>
      </c>
      <c r="E59" s="462" t="s">
        <v>411</v>
      </c>
      <c r="F59" s="462" t="s">
        <v>411</v>
      </c>
      <c r="G59" s="462" t="s">
        <v>412</v>
      </c>
      <c r="H59" s="462" t="s">
        <v>412</v>
      </c>
      <c r="I59" s="462" t="s">
        <v>412</v>
      </c>
      <c r="J59" s="462" t="s">
        <v>412</v>
      </c>
      <c r="K59" s="462" t="s">
        <v>412</v>
      </c>
      <c r="L59" s="462" t="s">
        <v>412</v>
      </c>
      <c r="M59" s="462" t="s">
        <v>412</v>
      </c>
      <c r="N59" s="462" t="s">
        <v>412</v>
      </c>
    </row>
    <row r="60" spans="1:14" x14ac:dyDescent="0.25">
      <c r="A60" s="327"/>
      <c r="B60" s="462" t="s">
        <v>411</v>
      </c>
      <c r="C60" s="462" t="s">
        <v>411</v>
      </c>
      <c r="D60" s="462" t="s">
        <v>411</v>
      </c>
      <c r="E60" s="462" t="s">
        <v>411</v>
      </c>
      <c r="F60" s="462" t="s">
        <v>411</v>
      </c>
      <c r="G60" s="462" t="s">
        <v>412</v>
      </c>
      <c r="H60" s="462" t="s">
        <v>412</v>
      </c>
      <c r="I60" s="462" t="s">
        <v>412</v>
      </c>
      <c r="J60" s="462" t="s">
        <v>412</v>
      </c>
      <c r="K60" s="462" t="s">
        <v>412</v>
      </c>
      <c r="L60" s="462" t="s">
        <v>412</v>
      </c>
      <c r="M60" s="462" t="s">
        <v>412</v>
      </c>
      <c r="N60" s="462" t="s">
        <v>412</v>
      </c>
    </row>
    <row r="61" spans="1:14" x14ac:dyDescent="0.25">
      <c r="A61" s="327"/>
      <c r="B61" s="462" t="s">
        <v>411</v>
      </c>
      <c r="C61" s="462" t="s">
        <v>411</v>
      </c>
      <c r="D61" s="462" t="s">
        <v>411</v>
      </c>
      <c r="E61" s="462" t="s">
        <v>411</v>
      </c>
      <c r="F61" s="462" t="s">
        <v>411</v>
      </c>
      <c r="G61" s="462" t="s">
        <v>412</v>
      </c>
      <c r="H61" s="462" t="s">
        <v>412</v>
      </c>
      <c r="I61" s="462" t="s">
        <v>412</v>
      </c>
      <c r="J61" s="462" t="s">
        <v>412</v>
      </c>
      <c r="K61" s="462" t="s">
        <v>412</v>
      </c>
      <c r="L61" s="462" t="s">
        <v>412</v>
      </c>
      <c r="M61" s="462" t="s">
        <v>412</v>
      </c>
      <c r="N61" s="462" t="s">
        <v>412</v>
      </c>
    </row>
    <row r="62" spans="1:14" x14ac:dyDescent="0.25">
      <c r="A62" s="327"/>
      <c r="B62" s="462" t="s">
        <v>411</v>
      </c>
      <c r="C62" s="462" t="s">
        <v>411</v>
      </c>
      <c r="D62" s="462" t="s">
        <v>411</v>
      </c>
      <c r="E62" s="462" t="s">
        <v>411</v>
      </c>
      <c r="F62" s="462" t="s">
        <v>411</v>
      </c>
      <c r="G62" s="462" t="s">
        <v>412</v>
      </c>
      <c r="H62" s="462" t="s">
        <v>412</v>
      </c>
      <c r="I62" s="462" t="s">
        <v>412</v>
      </c>
      <c r="J62" s="462" t="s">
        <v>412</v>
      </c>
      <c r="K62" s="462" t="s">
        <v>412</v>
      </c>
      <c r="L62" s="462" t="s">
        <v>412</v>
      </c>
      <c r="M62" s="462" t="s">
        <v>412</v>
      </c>
      <c r="N62" s="462" t="s">
        <v>412</v>
      </c>
    </row>
    <row r="63" spans="1:14" x14ac:dyDescent="0.25">
      <c r="A63" s="327"/>
      <c r="B63" s="462" t="s">
        <v>411</v>
      </c>
      <c r="C63" s="462" t="s">
        <v>411</v>
      </c>
      <c r="D63" s="462" t="s">
        <v>411</v>
      </c>
      <c r="E63" s="462" t="s">
        <v>411</v>
      </c>
      <c r="F63" s="462" t="s">
        <v>411</v>
      </c>
      <c r="G63" s="462" t="s">
        <v>412</v>
      </c>
      <c r="H63" s="462" t="s">
        <v>412</v>
      </c>
      <c r="I63" s="462" t="s">
        <v>412</v>
      </c>
      <c r="J63" s="462" t="s">
        <v>412</v>
      </c>
      <c r="K63" s="462" t="s">
        <v>412</v>
      </c>
      <c r="L63" s="462" t="s">
        <v>412</v>
      </c>
      <c r="M63" s="462" t="s">
        <v>412</v>
      </c>
      <c r="N63" s="462" t="s">
        <v>412</v>
      </c>
    </row>
    <row r="64" spans="1:14" x14ac:dyDescent="0.25">
      <c r="A64" s="327"/>
      <c r="B64" s="462" t="s">
        <v>411</v>
      </c>
      <c r="C64" s="462" t="s">
        <v>411</v>
      </c>
      <c r="D64" s="462" t="s">
        <v>411</v>
      </c>
      <c r="E64" s="462" t="s">
        <v>411</v>
      </c>
      <c r="F64" s="462" t="s">
        <v>411</v>
      </c>
      <c r="G64" s="462" t="s">
        <v>412</v>
      </c>
      <c r="H64" s="462" t="s">
        <v>412</v>
      </c>
      <c r="I64" s="462" t="s">
        <v>412</v>
      </c>
      <c r="J64" s="462" t="s">
        <v>412</v>
      </c>
      <c r="K64" s="462" t="s">
        <v>412</v>
      </c>
      <c r="L64" s="462" t="s">
        <v>412</v>
      </c>
      <c r="M64" s="462" t="s">
        <v>412</v>
      </c>
      <c r="N64" s="462" t="s">
        <v>412</v>
      </c>
    </row>
    <row r="65" spans="1:14" x14ac:dyDescent="0.25">
      <c r="A65" s="327"/>
      <c r="B65" s="462" t="s">
        <v>411</v>
      </c>
      <c r="C65" s="462" t="s">
        <v>411</v>
      </c>
      <c r="D65" s="462" t="s">
        <v>411</v>
      </c>
      <c r="E65" s="462" t="s">
        <v>411</v>
      </c>
      <c r="F65" s="462" t="s">
        <v>411</v>
      </c>
      <c r="G65" s="462" t="s">
        <v>412</v>
      </c>
      <c r="H65" s="462" t="s">
        <v>412</v>
      </c>
      <c r="I65" s="462" t="s">
        <v>412</v>
      </c>
      <c r="J65" s="462" t="s">
        <v>412</v>
      </c>
      <c r="K65" s="462" t="s">
        <v>412</v>
      </c>
      <c r="L65" s="462" t="s">
        <v>412</v>
      </c>
      <c r="M65" s="462" t="s">
        <v>412</v>
      </c>
      <c r="N65" s="462" t="s">
        <v>412</v>
      </c>
    </row>
    <row r="66" spans="1:14" x14ac:dyDescent="0.25">
      <c r="A66" s="327"/>
      <c r="B66" s="462" t="s">
        <v>411</v>
      </c>
      <c r="C66" s="462" t="s">
        <v>411</v>
      </c>
      <c r="D66" s="462" t="s">
        <v>411</v>
      </c>
      <c r="E66" s="462" t="s">
        <v>411</v>
      </c>
      <c r="F66" s="462" t="s">
        <v>411</v>
      </c>
      <c r="G66" s="462" t="s">
        <v>412</v>
      </c>
      <c r="H66" s="462" t="s">
        <v>412</v>
      </c>
      <c r="I66" s="462" t="s">
        <v>412</v>
      </c>
      <c r="J66" s="462" t="s">
        <v>412</v>
      </c>
      <c r="K66" s="462" t="s">
        <v>412</v>
      </c>
      <c r="L66" s="462" t="s">
        <v>412</v>
      </c>
      <c r="M66" s="462" t="s">
        <v>412</v>
      </c>
      <c r="N66" s="462" t="s">
        <v>412</v>
      </c>
    </row>
    <row r="67" spans="1:14" x14ac:dyDescent="0.25">
      <c r="A67" s="327"/>
      <c r="B67" s="462" t="s">
        <v>411</v>
      </c>
      <c r="C67" s="462" t="s">
        <v>411</v>
      </c>
      <c r="D67" s="462" t="s">
        <v>411</v>
      </c>
      <c r="E67" s="462" t="s">
        <v>411</v>
      </c>
      <c r="F67" s="462" t="s">
        <v>411</v>
      </c>
      <c r="G67" s="462" t="s">
        <v>412</v>
      </c>
      <c r="H67" s="462" t="s">
        <v>412</v>
      </c>
      <c r="I67" s="462" t="s">
        <v>412</v>
      </c>
      <c r="J67" s="462" t="s">
        <v>412</v>
      </c>
      <c r="K67" s="462" t="s">
        <v>412</v>
      </c>
      <c r="L67" s="462" t="s">
        <v>412</v>
      </c>
      <c r="M67" s="462" t="s">
        <v>412</v>
      </c>
      <c r="N67" s="462" t="s">
        <v>412</v>
      </c>
    </row>
    <row r="68" spans="1:14" x14ac:dyDescent="0.25">
      <c r="A68" s="327"/>
      <c r="B68" s="462" t="s">
        <v>411</v>
      </c>
      <c r="C68" s="462" t="s">
        <v>411</v>
      </c>
      <c r="D68" s="462" t="s">
        <v>411</v>
      </c>
      <c r="E68" s="462" t="s">
        <v>411</v>
      </c>
      <c r="F68" s="462" t="s">
        <v>411</v>
      </c>
      <c r="G68" s="462" t="s">
        <v>412</v>
      </c>
      <c r="H68" s="462" t="s">
        <v>412</v>
      </c>
      <c r="I68" s="462" t="s">
        <v>412</v>
      </c>
      <c r="J68" s="462" t="s">
        <v>412</v>
      </c>
      <c r="K68" s="462" t="s">
        <v>412</v>
      </c>
      <c r="L68" s="462" t="s">
        <v>412</v>
      </c>
      <c r="M68" s="462" t="s">
        <v>412</v>
      </c>
      <c r="N68" s="462" t="s">
        <v>412</v>
      </c>
    </row>
    <row r="69" spans="1:14" x14ac:dyDescent="0.25">
      <c r="A69" s="327"/>
      <c r="B69" s="462" t="s">
        <v>411</v>
      </c>
      <c r="C69" s="462" t="s">
        <v>411</v>
      </c>
      <c r="D69" s="462" t="s">
        <v>411</v>
      </c>
      <c r="E69" s="462" t="s">
        <v>411</v>
      </c>
      <c r="F69" s="462" t="s">
        <v>411</v>
      </c>
      <c r="G69" s="462" t="s">
        <v>412</v>
      </c>
      <c r="H69" s="462" t="s">
        <v>412</v>
      </c>
      <c r="I69" s="462" t="s">
        <v>412</v>
      </c>
      <c r="J69" s="462" t="s">
        <v>412</v>
      </c>
      <c r="K69" s="462" t="s">
        <v>412</v>
      </c>
      <c r="L69" s="462" t="s">
        <v>412</v>
      </c>
      <c r="M69" s="462" t="s">
        <v>412</v>
      </c>
      <c r="N69" s="462" t="s">
        <v>412</v>
      </c>
    </row>
    <row r="70" spans="1:14" x14ac:dyDescent="0.25">
      <c r="A70" s="327"/>
      <c r="B70" s="462" t="s">
        <v>411</v>
      </c>
      <c r="C70" s="462" t="s">
        <v>411</v>
      </c>
      <c r="D70" s="462" t="s">
        <v>411</v>
      </c>
      <c r="E70" s="462" t="s">
        <v>411</v>
      </c>
      <c r="F70" s="462" t="s">
        <v>411</v>
      </c>
      <c r="G70" s="462" t="s">
        <v>412</v>
      </c>
      <c r="H70" s="462" t="s">
        <v>412</v>
      </c>
      <c r="I70" s="462" t="s">
        <v>412</v>
      </c>
      <c r="J70" s="462" t="s">
        <v>412</v>
      </c>
      <c r="K70" s="462" t="s">
        <v>412</v>
      </c>
      <c r="L70" s="462" t="s">
        <v>412</v>
      </c>
      <c r="M70" s="462" t="s">
        <v>412</v>
      </c>
      <c r="N70" s="462" t="s">
        <v>412</v>
      </c>
    </row>
    <row r="71" spans="1:14" x14ac:dyDescent="0.25">
      <c r="A71" s="327"/>
      <c r="B71" s="462" t="s">
        <v>411</v>
      </c>
      <c r="C71" s="462" t="s">
        <v>411</v>
      </c>
      <c r="D71" s="462" t="s">
        <v>411</v>
      </c>
      <c r="E71" s="462" t="s">
        <v>411</v>
      </c>
      <c r="F71" s="462" t="s">
        <v>411</v>
      </c>
      <c r="G71" s="462" t="s">
        <v>412</v>
      </c>
      <c r="H71" s="462" t="s">
        <v>412</v>
      </c>
      <c r="I71" s="462" t="s">
        <v>412</v>
      </c>
      <c r="J71" s="462" t="s">
        <v>412</v>
      </c>
      <c r="K71" s="462" t="s">
        <v>412</v>
      </c>
      <c r="L71" s="462" t="s">
        <v>412</v>
      </c>
      <c r="M71" s="462" t="s">
        <v>412</v>
      </c>
      <c r="N71" s="462" t="s">
        <v>412</v>
      </c>
    </row>
    <row r="72" spans="1:14" x14ac:dyDescent="0.25">
      <c r="A72" s="327"/>
      <c r="B72" s="462" t="s">
        <v>411</v>
      </c>
      <c r="C72" s="462" t="s">
        <v>411</v>
      </c>
      <c r="D72" s="462" t="s">
        <v>411</v>
      </c>
      <c r="E72" s="462" t="s">
        <v>411</v>
      </c>
      <c r="F72" s="462" t="s">
        <v>411</v>
      </c>
      <c r="G72" s="462" t="s">
        <v>412</v>
      </c>
      <c r="H72" s="462" t="s">
        <v>412</v>
      </c>
      <c r="I72" s="462" t="s">
        <v>412</v>
      </c>
      <c r="J72" s="462" t="s">
        <v>412</v>
      </c>
      <c r="K72" s="462" t="s">
        <v>412</v>
      </c>
      <c r="L72" s="462" t="s">
        <v>412</v>
      </c>
      <c r="M72" s="462" t="s">
        <v>412</v>
      </c>
      <c r="N72" s="462" t="s">
        <v>412</v>
      </c>
    </row>
    <row r="73" spans="1:14" x14ac:dyDescent="0.25">
      <c r="A73" s="327"/>
      <c r="B73" s="462" t="s">
        <v>411</v>
      </c>
      <c r="C73" s="462" t="s">
        <v>411</v>
      </c>
      <c r="D73" s="462" t="s">
        <v>411</v>
      </c>
      <c r="E73" s="462" t="s">
        <v>411</v>
      </c>
      <c r="F73" s="462" t="s">
        <v>411</v>
      </c>
      <c r="G73" s="462" t="s">
        <v>412</v>
      </c>
      <c r="H73" s="462" t="s">
        <v>412</v>
      </c>
      <c r="I73" s="462" t="s">
        <v>412</v>
      </c>
      <c r="J73" s="462" t="s">
        <v>412</v>
      </c>
      <c r="K73" s="462" t="s">
        <v>412</v>
      </c>
      <c r="L73" s="462" t="s">
        <v>412</v>
      </c>
      <c r="M73" s="462" t="s">
        <v>412</v>
      </c>
      <c r="N73" s="462" t="s">
        <v>412</v>
      </c>
    </row>
    <row r="74" spans="1:14" x14ac:dyDescent="0.25">
      <c r="A74" s="327"/>
      <c r="B74" s="462" t="s">
        <v>411</v>
      </c>
      <c r="C74" s="462" t="s">
        <v>411</v>
      </c>
      <c r="D74" s="462" t="s">
        <v>411</v>
      </c>
      <c r="E74" s="462" t="s">
        <v>411</v>
      </c>
      <c r="F74" s="462" t="s">
        <v>411</v>
      </c>
      <c r="G74" s="462" t="s">
        <v>412</v>
      </c>
      <c r="H74" s="462" t="s">
        <v>412</v>
      </c>
      <c r="I74" s="462" t="s">
        <v>412</v>
      </c>
      <c r="J74" s="462" t="s">
        <v>412</v>
      </c>
      <c r="K74" s="462" t="s">
        <v>412</v>
      </c>
      <c r="L74" s="462" t="s">
        <v>412</v>
      </c>
      <c r="M74" s="462" t="s">
        <v>412</v>
      </c>
      <c r="N74" s="462" t="s">
        <v>412</v>
      </c>
    </row>
    <row r="75" spans="1:14" x14ac:dyDescent="0.25">
      <c r="A75" s="327"/>
      <c r="B75" s="462" t="s">
        <v>411</v>
      </c>
      <c r="C75" s="462" t="s">
        <v>411</v>
      </c>
      <c r="D75" s="462" t="s">
        <v>411</v>
      </c>
      <c r="E75" s="462" t="s">
        <v>411</v>
      </c>
      <c r="F75" s="462" t="s">
        <v>411</v>
      </c>
      <c r="G75" s="462" t="s">
        <v>412</v>
      </c>
      <c r="H75" s="462" t="s">
        <v>412</v>
      </c>
      <c r="I75" s="462" t="s">
        <v>412</v>
      </c>
      <c r="J75" s="462" t="s">
        <v>412</v>
      </c>
      <c r="K75" s="462" t="s">
        <v>412</v>
      </c>
      <c r="L75" s="462" t="s">
        <v>412</v>
      </c>
      <c r="M75" s="462" t="s">
        <v>412</v>
      </c>
      <c r="N75" s="462" t="s">
        <v>412</v>
      </c>
    </row>
    <row r="76" spans="1:14" x14ac:dyDescent="0.25">
      <c r="A76" s="327"/>
      <c r="B76" s="462" t="s">
        <v>411</v>
      </c>
      <c r="C76" s="462" t="s">
        <v>411</v>
      </c>
      <c r="D76" s="462" t="s">
        <v>411</v>
      </c>
      <c r="E76" s="462" t="s">
        <v>411</v>
      </c>
      <c r="F76" s="462" t="s">
        <v>411</v>
      </c>
      <c r="G76" s="462" t="s">
        <v>412</v>
      </c>
      <c r="H76" s="462" t="s">
        <v>412</v>
      </c>
      <c r="I76" s="462" t="s">
        <v>412</v>
      </c>
      <c r="J76" s="462" t="s">
        <v>412</v>
      </c>
      <c r="K76" s="462" t="s">
        <v>412</v>
      </c>
      <c r="L76" s="462" t="s">
        <v>412</v>
      </c>
      <c r="M76" s="462" t="s">
        <v>412</v>
      </c>
      <c r="N76" s="462" t="s">
        <v>412</v>
      </c>
    </row>
    <row r="77" spans="1:14" x14ac:dyDescent="0.25">
      <c r="A77" s="327"/>
      <c r="B77" s="462" t="s">
        <v>411</v>
      </c>
      <c r="C77" s="462" t="s">
        <v>411</v>
      </c>
      <c r="D77" s="462" t="s">
        <v>411</v>
      </c>
      <c r="E77" s="462" t="s">
        <v>411</v>
      </c>
      <c r="F77" s="462" t="s">
        <v>411</v>
      </c>
      <c r="G77" s="462" t="s">
        <v>412</v>
      </c>
      <c r="H77" s="462" t="s">
        <v>412</v>
      </c>
      <c r="I77" s="462" t="s">
        <v>412</v>
      </c>
      <c r="J77" s="462" t="s">
        <v>412</v>
      </c>
      <c r="K77" s="462" t="s">
        <v>412</v>
      </c>
      <c r="L77" s="462" t="s">
        <v>412</v>
      </c>
      <c r="M77" s="462" t="s">
        <v>412</v>
      </c>
      <c r="N77" s="462" t="s">
        <v>412</v>
      </c>
    </row>
    <row r="78" spans="1:14" x14ac:dyDescent="0.25">
      <c r="A78" s="327"/>
      <c r="B78" s="462" t="s">
        <v>411</v>
      </c>
      <c r="C78" s="462" t="s">
        <v>411</v>
      </c>
      <c r="D78" s="462" t="s">
        <v>411</v>
      </c>
      <c r="E78" s="462" t="s">
        <v>411</v>
      </c>
      <c r="F78" s="462" t="s">
        <v>411</v>
      </c>
      <c r="G78" s="462" t="s">
        <v>412</v>
      </c>
      <c r="H78" s="462" t="s">
        <v>412</v>
      </c>
      <c r="I78" s="462" t="s">
        <v>412</v>
      </c>
      <c r="J78" s="462" t="s">
        <v>412</v>
      </c>
      <c r="K78" s="462" t="s">
        <v>412</v>
      </c>
      <c r="L78" s="462" t="s">
        <v>412</v>
      </c>
      <c r="M78" s="462" t="s">
        <v>412</v>
      </c>
      <c r="N78" s="462" t="s">
        <v>412</v>
      </c>
    </row>
    <row r="79" spans="1:14" x14ac:dyDescent="0.25">
      <c r="A79" s="327"/>
      <c r="B79" s="462" t="s">
        <v>411</v>
      </c>
      <c r="C79" s="462" t="s">
        <v>411</v>
      </c>
      <c r="D79" s="462" t="s">
        <v>411</v>
      </c>
      <c r="E79" s="462" t="s">
        <v>411</v>
      </c>
      <c r="F79" s="462" t="s">
        <v>411</v>
      </c>
      <c r="G79" s="462" t="s">
        <v>412</v>
      </c>
      <c r="H79" s="462" t="s">
        <v>412</v>
      </c>
      <c r="I79" s="462" t="s">
        <v>412</v>
      </c>
      <c r="J79" s="462" t="s">
        <v>412</v>
      </c>
      <c r="K79" s="462" t="s">
        <v>412</v>
      </c>
      <c r="L79" s="462" t="s">
        <v>412</v>
      </c>
      <c r="M79" s="462" t="s">
        <v>412</v>
      </c>
      <c r="N79" s="462" t="s">
        <v>412</v>
      </c>
    </row>
    <row r="80" spans="1:14" x14ac:dyDescent="0.25">
      <c r="A80" s="327"/>
      <c r="B80" s="462" t="s">
        <v>411</v>
      </c>
      <c r="C80" s="462" t="s">
        <v>411</v>
      </c>
      <c r="D80" s="462" t="s">
        <v>411</v>
      </c>
      <c r="E80" s="462" t="s">
        <v>411</v>
      </c>
      <c r="F80" s="462" t="s">
        <v>411</v>
      </c>
      <c r="G80" s="462" t="s">
        <v>412</v>
      </c>
      <c r="H80" s="462" t="s">
        <v>412</v>
      </c>
      <c r="I80" s="462" t="s">
        <v>412</v>
      </c>
      <c r="J80" s="462" t="s">
        <v>412</v>
      </c>
      <c r="K80" s="462" t="s">
        <v>412</v>
      </c>
      <c r="L80" s="462" t="s">
        <v>412</v>
      </c>
      <c r="M80" s="462" t="s">
        <v>412</v>
      </c>
      <c r="N80" s="462" t="s">
        <v>412</v>
      </c>
    </row>
    <row r="81" spans="1:14" x14ac:dyDescent="0.25">
      <c r="A81" s="327"/>
      <c r="B81" s="462" t="s">
        <v>411</v>
      </c>
      <c r="C81" s="462" t="s">
        <v>411</v>
      </c>
      <c r="D81" s="462" t="s">
        <v>411</v>
      </c>
      <c r="E81" s="462" t="s">
        <v>411</v>
      </c>
      <c r="F81" s="462" t="s">
        <v>411</v>
      </c>
      <c r="G81" s="462" t="s">
        <v>412</v>
      </c>
      <c r="H81" s="462" t="s">
        <v>412</v>
      </c>
      <c r="I81" s="462" t="s">
        <v>412</v>
      </c>
      <c r="J81" s="462" t="s">
        <v>412</v>
      </c>
      <c r="K81" s="462" t="s">
        <v>412</v>
      </c>
      <c r="L81" s="462" t="s">
        <v>412</v>
      </c>
      <c r="M81" s="462" t="s">
        <v>412</v>
      </c>
      <c r="N81" s="462" t="s">
        <v>412</v>
      </c>
    </row>
    <row r="82" spans="1:14" x14ac:dyDescent="0.25">
      <c r="A82" s="327"/>
      <c r="B82" s="462" t="s">
        <v>411</v>
      </c>
      <c r="C82" s="462" t="s">
        <v>411</v>
      </c>
      <c r="D82" s="462" t="s">
        <v>411</v>
      </c>
      <c r="E82" s="462" t="s">
        <v>411</v>
      </c>
      <c r="F82" s="462" t="s">
        <v>411</v>
      </c>
      <c r="G82" s="462" t="s">
        <v>412</v>
      </c>
      <c r="H82" s="462" t="s">
        <v>412</v>
      </c>
      <c r="I82" s="462" t="s">
        <v>412</v>
      </c>
      <c r="J82" s="462" t="s">
        <v>412</v>
      </c>
      <c r="K82" s="462" t="s">
        <v>412</v>
      </c>
      <c r="L82" s="462" t="s">
        <v>412</v>
      </c>
      <c r="M82" s="462" t="s">
        <v>412</v>
      </c>
      <c r="N82" s="462" t="s">
        <v>412</v>
      </c>
    </row>
    <row r="83" spans="1:14" x14ac:dyDescent="0.25">
      <c r="A83" s="327"/>
      <c r="B83" s="462" t="s">
        <v>411</v>
      </c>
      <c r="C83" s="462" t="s">
        <v>411</v>
      </c>
      <c r="D83" s="462" t="s">
        <v>411</v>
      </c>
      <c r="E83" s="462" t="s">
        <v>411</v>
      </c>
      <c r="F83" s="462" t="s">
        <v>411</v>
      </c>
      <c r="G83" s="462" t="s">
        <v>412</v>
      </c>
      <c r="H83" s="462" t="s">
        <v>412</v>
      </c>
      <c r="I83" s="462" t="s">
        <v>412</v>
      </c>
      <c r="J83" s="462" t="s">
        <v>412</v>
      </c>
      <c r="K83" s="462" t="s">
        <v>412</v>
      </c>
      <c r="L83" s="462" t="s">
        <v>412</v>
      </c>
      <c r="M83" s="462" t="s">
        <v>412</v>
      </c>
      <c r="N83" s="462" t="s">
        <v>412</v>
      </c>
    </row>
    <row r="84" spans="1:14" x14ac:dyDescent="0.25">
      <c r="A84" s="327"/>
      <c r="B84" s="462" t="s">
        <v>411</v>
      </c>
      <c r="C84" s="462" t="s">
        <v>411</v>
      </c>
      <c r="D84" s="462" t="s">
        <v>411</v>
      </c>
      <c r="E84" s="462" t="s">
        <v>411</v>
      </c>
      <c r="F84" s="462" t="s">
        <v>411</v>
      </c>
      <c r="G84" s="462" t="s">
        <v>412</v>
      </c>
      <c r="H84" s="462" t="s">
        <v>412</v>
      </c>
      <c r="I84" s="462" t="s">
        <v>412</v>
      </c>
      <c r="J84" s="462" t="s">
        <v>412</v>
      </c>
      <c r="K84" s="462" t="s">
        <v>412</v>
      </c>
      <c r="L84" s="462" t="s">
        <v>412</v>
      </c>
      <c r="M84" s="462" t="s">
        <v>412</v>
      </c>
      <c r="N84" s="462" t="s">
        <v>412</v>
      </c>
    </row>
    <row r="85" spans="1:14" x14ac:dyDescent="0.25">
      <c r="A85" s="327"/>
      <c r="B85" s="462" t="s">
        <v>411</v>
      </c>
      <c r="C85" s="462" t="s">
        <v>411</v>
      </c>
      <c r="D85" s="462" t="s">
        <v>411</v>
      </c>
      <c r="E85" s="462" t="s">
        <v>411</v>
      </c>
      <c r="F85" s="462" t="s">
        <v>411</v>
      </c>
      <c r="G85" s="462" t="s">
        <v>412</v>
      </c>
      <c r="H85" s="462" t="s">
        <v>412</v>
      </c>
      <c r="I85" s="462" t="s">
        <v>412</v>
      </c>
      <c r="J85" s="462" t="s">
        <v>412</v>
      </c>
      <c r="K85" s="462" t="s">
        <v>412</v>
      </c>
      <c r="L85" s="462" t="s">
        <v>412</v>
      </c>
      <c r="M85" s="462" t="s">
        <v>412</v>
      </c>
      <c r="N85" s="462" t="s">
        <v>412</v>
      </c>
    </row>
    <row r="86" spans="1:14" x14ac:dyDescent="0.25">
      <c r="A86" s="327"/>
      <c r="B86" s="462" t="s">
        <v>411</v>
      </c>
      <c r="C86" s="462" t="s">
        <v>411</v>
      </c>
      <c r="D86" s="462" t="s">
        <v>411</v>
      </c>
      <c r="E86" s="462" t="s">
        <v>411</v>
      </c>
      <c r="F86" s="462" t="s">
        <v>411</v>
      </c>
      <c r="G86" s="462" t="s">
        <v>412</v>
      </c>
      <c r="H86" s="462" t="s">
        <v>412</v>
      </c>
      <c r="I86" s="462" t="s">
        <v>412</v>
      </c>
      <c r="J86" s="462" t="s">
        <v>412</v>
      </c>
      <c r="K86" s="462" t="s">
        <v>412</v>
      </c>
      <c r="L86" s="462" t="s">
        <v>412</v>
      </c>
      <c r="M86" s="462" t="s">
        <v>412</v>
      </c>
      <c r="N86" s="462" t="s">
        <v>412</v>
      </c>
    </row>
    <row r="87" spans="1:14" x14ac:dyDescent="0.25">
      <c r="A87" s="327"/>
      <c r="B87" s="462" t="s">
        <v>411</v>
      </c>
      <c r="C87" s="462" t="s">
        <v>411</v>
      </c>
      <c r="D87" s="462" t="s">
        <v>411</v>
      </c>
      <c r="E87" s="462" t="s">
        <v>411</v>
      </c>
      <c r="F87" s="462" t="s">
        <v>411</v>
      </c>
      <c r="G87" s="462" t="s">
        <v>412</v>
      </c>
      <c r="H87" s="462" t="s">
        <v>412</v>
      </c>
      <c r="I87" s="462" t="s">
        <v>412</v>
      </c>
      <c r="J87" s="462" t="s">
        <v>412</v>
      </c>
      <c r="K87" s="462" t="s">
        <v>412</v>
      </c>
      <c r="L87" s="462" t="s">
        <v>412</v>
      </c>
      <c r="M87" s="462" t="s">
        <v>412</v>
      </c>
      <c r="N87" s="462" t="s">
        <v>412</v>
      </c>
    </row>
    <row r="88" spans="1:14" x14ac:dyDescent="0.25">
      <c r="A88" s="327"/>
      <c r="B88" s="462" t="s">
        <v>411</v>
      </c>
      <c r="C88" s="462" t="s">
        <v>411</v>
      </c>
      <c r="D88" s="462" t="s">
        <v>411</v>
      </c>
      <c r="E88" s="462" t="s">
        <v>411</v>
      </c>
      <c r="F88" s="462" t="s">
        <v>411</v>
      </c>
      <c r="G88" s="462" t="s">
        <v>412</v>
      </c>
      <c r="H88" s="462" t="s">
        <v>412</v>
      </c>
      <c r="I88" s="462" t="s">
        <v>412</v>
      </c>
      <c r="J88" s="462" t="s">
        <v>412</v>
      </c>
      <c r="K88" s="462" t="s">
        <v>412</v>
      </c>
      <c r="L88" s="462" t="s">
        <v>412</v>
      </c>
      <c r="M88" s="462" t="s">
        <v>412</v>
      </c>
      <c r="N88" s="462" t="s">
        <v>412</v>
      </c>
    </row>
    <row r="89" spans="1:14" x14ac:dyDescent="0.25">
      <c r="A89" s="327"/>
      <c r="B89" s="462" t="s">
        <v>411</v>
      </c>
      <c r="C89" s="462" t="s">
        <v>411</v>
      </c>
      <c r="D89" s="462" t="s">
        <v>411</v>
      </c>
      <c r="E89" s="462" t="s">
        <v>411</v>
      </c>
      <c r="F89" s="462" t="s">
        <v>411</v>
      </c>
      <c r="G89" s="462" t="s">
        <v>412</v>
      </c>
      <c r="H89" s="462" t="s">
        <v>412</v>
      </c>
      <c r="I89" s="462" t="s">
        <v>412</v>
      </c>
      <c r="J89" s="462" t="s">
        <v>412</v>
      </c>
      <c r="K89" s="462" t="s">
        <v>412</v>
      </c>
      <c r="L89" s="462" t="s">
        <v>412</v>
      </c>
      <c r="M89" s="462" t="s">
        <v>412</v>
      </c>
      <c r="N89" s="462" t="s">
        <v>412</v>
      </c>
    </row>
    <row r="90" spans="1:14" x14ac:dyDescent="0.25">
      <c r="A90" s="327"/>
      <c r="B90" s="462" t="s">
        <v>411</v>
      </c>
      <c r="C90" s="462" t="s">
        <v>411</v>
      </c>
      <c r="D90" s="462" t="s">
        <v>411</v>
      </c>
      <c r="E90" s="462" t="s">
        <v>411</v>
      </c>
      <c r="F90" s="462" t="s">
        <v>411</v>
      </c>
      <c r="G90" s="462" t="s">
        <v>412</v>
      </c>
      <c r="H90" s="462" t="s">
        <v>412</v>
      </c>
      <c r="I90" s="462" t="s">
        <v>412</v>
      </c>
      <c r="J90" s="462" t="s">
        <v>412</v>
      </c>
      <c r="K90" s="462" t="s">
        <v>412</v>
      </c>
      <c r="L90" s="462" t="s">
        <v>412</v>
      </c>
      <c r="M90" s="462" t="s">
        <v>412</v>
      </c>
      <c r="N90" s="462" t="s">
        <v>412</v>
      </c>
    </row>
    <row r="91" spans="1:14" x14ac:dyDescent="0.25">
      <c r="A91" s="327"/>
      <c r="B91" s="462" t="s">
        <v>411</v>
      </c>
      <c r="C91" s="462" t="s">
        <v>411</v>
      </c>
      <c r="D91" s="462" t="s">
        <v>411</v>
      </c>
      <c r="E91" s="462" t="s">
        <v>411</v>
      </c>
      <c r="F91" s="462" t="s">
        <v>411</v>
      </c>
      <c r="G91" s="462" t="s">
        <v>412</v>
      </c>
      <c r="H91" s="462" t="s">
        <v>412</v>
      </c>
      <c r="I91" s="462" t="s">
        <v>412</v>
      </c>
      <c r="J91" s="462" t="s">
        <v>412</v>
      </c>
      <c r="K91" s="462" t="s">
        <v>412</v>
      </c>
      <c r="L91" s="462" t="s">
        <v>412</v>
      </c>
      <c r="M91" s="462" t="s">
        <v>412</v>
      </c>
      <c r="N91" s="462" t="s">
        <v>412</v>
      </c>
    </row>
    <row r="92" spans="1:14" x14ac:dyDescent="0.25">
      <c r="A92" s="327"/>
      <c r="B92" s="462" t="s">
        <v>411</v>
      </c>
      <c r="C92" s="462" t="s">
        <v>411</v>
      </c>
      <c r="D92" s="462" t="s">
        <v>411</v>
      </c>
      <c r="E92" s="462" t="s">
        <v>411</v>
      </c>
      <c r="F92" s="462" t="s">
        <v>411</v>
      </c>
      <c r="G92" s="462" t="s">
        <v>412</v>
      </c>
      <c r="H92" s="462" t="s">
        <v>412</v>
      </c>
      <c r="I92" s="462" t="s">
        <v>412</v>
      </c>
      <c r="J92" s="462" t="s">
        <v>412</v>
      </c>
      <c r="K92" s="462" t="s">
        <v>412</v>
      </c>
      <c r="L92" s="462" t="s">
        <v>412</v>
      </c>
      <c r="M92" s="462" t="s">
        <v>412</v>
      </c>
      <c r="N92" s="462" t="s">
        <v>412</v>
      </c>
    </row>
    <row r="93" spans="1:14" x14ac:dyDescent="0.25">
      <c r="A93" s="327"/>
      <c r="B93" s="462" t="s">
        <v>411</v>
      </c>
      <c r="C93" s="462" t="s">
        <v>411</v>
      </c>
      <c r="D93" s="462" t="s">
        <v>411</v>
      </c>
      <c r="E93" s="462" t="s">
        <v>411</v>
      </c>
      <c r="F93" s="462" t="s">
        <v>411</v>
      </c>
      <c r="G93" s="462" t="s">
        <v>412</v>
      </c>
      <c r="H93" s="462" t="s">
        <v>412</v>
      </c>
      <c r="I93" s="462" t="s">
        <v>412</v>
      </c>
      <c r="J93" s="462" t="s">
        <v>412</v>
      </c>
      <c r="K93" s="462" t="s">
        <v>412</v>
      </c>
      <c r="L93" s="462" t="s">
        <v>412</v>
      </c>
      <c r="M93" s="462" t="s">
        <v>412</v>
      </c>
      <c r="N93" s="462" t="s">
        <v>412</v>
      </c>
    </row>
    <row r="94" spans="1:14" x14ac:dyDescent="0.25">
      <c r="A94" s="327"/>
      <c r="B94" s="462" t="s">
        <v>411</v>
      </c>
      <c r="C94" s="462" t="s">
        <v>411</v>
      </c>
      <c r="D94" s="462" t="s">
        <v>411</v>
      </c>
      <c r="E94" s="462" t="s">
        <v>411</v>
      </c>
      <c r="F94" s="462" t="s">
        <v>411</v>
      </c>
      <c r="G94" s="462" t="s">
        <v>412</v>
      </c>
      <c r="H94" s="462" t="s">
        <v>412</v>
      </c>
      <c r="I94" s="462" t="s">
        <v>412</v>
      </c>
      <c r="J94" s="462" t="s">
        <v>412</v>
      </c>
      <c r="K94" s="462" t="s">
        <v>412</v>
      </c>
      <c r="L94" s="462" t="s">
        <v>412</v>
      </c>
      <c r="M94" s="462" t="s">
        <v>412</v>
      </c>
      <c r="N94" s="462" t="s">
        <v>412</v>
      </c>
    </row>
    <row r="95" spans="1:14" x14ac:dyDescent="0.25">
      <c r="A95" s="327"/>
      <c r="B95" s="462" t="s">
        <v>411</v>
      </c>
      <c r="C95" s="462" t="s">
        <v>411</v>
      </c>
      <c r="D95" s="462" t="s">
        <v>411</v>
      </c>
      <c r="E95" s="462" t="s">
        <v>411</v>
      </c>
      <c r="F95" s="462" t="s">
        <v>411</v>
      </c>
      <c r="G95" s="462" t="s">
        <v>412</v>
      </c>
      <c r="H95" s="462" t="s">
        <v>412</v>
      </c>
      <c r="I95" s="462" t="s">
        <v>412</v>
      </c>
      <c r="J95" s="462" t="s">
        <v>412</v>
      </c>
      <c r="K95" s="462" t="s">
        <v>412</v>
      </c>
      <c r="L95" s="462" t="s">
        <v>412</v>
      </c>
      <c r="M95" s="462" t="s">
        <v>412</v>
      </c>
      <c r="N95" s="462" t="s">
        <v>412</v>
      </c>
    </row>
    <row r="96" spans="1:14" x14ac:dyDescent="0.25">
      <c r="A96" s="327"/>
      <c r="B96" s="462" t="s">
        <v>411</v>
      </c>
      <c r="C96" s="462" t="s">
        <v>411</v>
      </c>
      <c r="D96" s="462" t="s">
        <v>411</v>
      </c>
      <c r="E96" s="462" t="s">
        <v>411</v>
      </c>
      <c r="F96" s="462" t="s">
        <v>411</v>
      </c>
      <c r="G96" s="462" t="s">
        <v>412</v>
      </c>
      <c r="H96" s="462" t="s">
        <v>412</v>
      </c>
      <c r="I96" s="462" t="s">
        <v>412</v>
      </c>
      <c r="J96" s="462" t="s">
        <v>412</v>
      </c>
      <c r="K96" s="462" t="s">
        <v>412</v>
      </c>
      <c r="L96" s="462" t="s">
        <v>412</v>
      </c>
      <c r="M96" s="462" t="s">
        <v>412</v>
      </c>
      <c r="N96" s="462" t="s">
        <v>412</v>
      </c>
    </row>
    <row r="97" spans="1:14" x14ac:dyDescent="0.25">
      <c r="A97" s="327"/>
      <c r="B97" s="462" t="s">
        <v>411</v>
      </c>
      <c r="C97" s="462" t="s">
        <v>411</v>
      </c>
      <c r="D97" s="462" t="s">
        <v>411</v>
      </c>
      <c r="E97" s="462" t="s">
        <v>411</v>
      </c>
      <c r="F97" s="462" t="s">
        <v>411</v>
      </c>
      <c r="G97" s="462" t="s">
        <v>412</v>
      </c>
      <c r="H97" s="462" t="s">
        <v>412</v>
      </c>
      <c r="I97" s="462" t="s">
        <v>412</v>
      </c>
      <c r="J97" s="462" t="s">
        <v>412</v>
      </c>
      <c r="K97" s="462" t="s">
        <v>412</v>
      </c>
      <c r="L97" s="462" t="s">
        <v>412</v>
      </c>
      <c r="M97" s="462" t="s">
        <v>412</v>
      </c>
      <c r="N97" s="462" t="s">
        <v>412</v>
      </c>
    </row>
    <row r="98" spans="1:14" x14ac:dyDescent="0.25">
      <c r="A98" s="327"/>
      <c r="B98" s="462" t="s">
        <v>411</v>
      </c>
      <c r="C98" s="462" t="s">
        <v>411</v>
      </c>
      <c r="D98" s="462" t="s">
        <v>411</v>
      </c>
      <c r="E98" s="462" t="s">
        <v>411</v>
      </c>
      <c r="F98" s="462" t="s">
        <v>411</v>
      </c>
      <c r="G98" s="462" t="s">
        <v>412</v>
      </c>
      <c r="H98" s="462" t="s">
        <v>412</v>
      </c>
      <c r="I98" s="462" t="s">
        <v>412</v>
      </c>
      <c r="J98" s="462" t="s">
        <v>412</v>
      </c>
      <c r="K98" s="462" t="s">
        <v>412</v>
      </c>
      <c r="L98" s="462" t="s">
        <v>412</v>
      </c>
      <c r="M98" s="462" t="s">
        <v>412</v>
      </c>
      <c r="N98" s="462" t="s">
        <v>412</v>
      </c>
    </row>
    <row r="99" spans="1:14" x14ac:dyDescent="0.25">
      <c r="A99" s="327"/>
      <c r="B99" s="462" t="s">
        <v>411</v>
      </c>
      <c r="C99" s="462" t="s">
        <v>411</v>
      </c>
      <c r="D99" s="462" t="s">
        <v>411</v>
      </c>
      <c r="E99" s="462" t="s">
        <v>411</v>
      </c>
      <c r="F99" s="462" t="s">
        <v>411</v>
      </c>
      <c r="G99" s="462" t="s">
        <v>412</v>
      </c>
      <c r="H99" s="462" t="s">
        <v>412</v>
      </c>
      <c r="I99" s="462" t="s">
        <v>412</v>
      </c>
      <c r="J99" s="462" t="s">
        <v>412</v>
      </c>
      <c r="K99" s="462" t="s">
        <v>412</v>
      </c>
      <c r="L99" s="462" t="s">
        <v>412</v>
      </c>
      <c r="M99" s="462" t="s">
        <v>412</v>
      </c>
      <c r="N99" s="462" t="s">
        <v>412</v>
      </c>
    </row>
    <row r="100" spans="1:14" x14ac:dyDescent="0.25">
      <c r="A100" s="327"/>
      <c r="B100" s="462" t="s">
        <v>411</v>
      </c>
      <c r="C100" s="462" t="s">
        <v>411</v>
      </c>
      <c r="D100" s="462" t="s">
        <v>411</v>
      </c>
      <c r="E100" s="462" t="s">
        <v>411</v>
      </c>
      <c r="F100" s="462" t="s">
        <v>411</v>
      </c>
      <c r="G100" s="462" t="s">
        <v>412</v>
      </c>
      <c r="H100" s="462" t="s">
        <v>412</v>
      </c>
      <c r="I100" s="462" t="s">
        <v>412</v>
      </c>
      <c r="J100" s="462" t="s">
        <v>412</v>
      </c>
      <c r="K100" s="462" t="s">
        <v>412</v>
      </c>
      <c r="L100" s="462" t="s">
        <v>412</v>
      </c>
      <c r="M100" s="462" t="s">
        <v>412</v>
      </c>
      <c r="N100" s="462" t="s">
        <v>412</v>
      </c>
    </row>
    <row r="101" spans="1:14" x14ac:dyDescent="0.25">
      <c r="A101" s="327"/>
      <c r="B101" s="462" t="s">
        <v>411</v>
      </c>
      <c r="C101" s="462" t="s">
        <v>411</v>
      </c>
      <c r="D101" s="462" t="s">
        <v>411</v>
      </c>
      <c r="E101" s="462" t="s">
        <v>411</v>
      </c>
      <c r="F101" s="462" t="s">
        <v>411</v>
      </c>
      <c r="G101" s="462" t="s">
        <v>412</v>
      </c>
      <c r="H101" s="462" t="s">
        <v>412</v>
      </c>
      <c r="I101" s="462" t="s">
        <v>412</v>
      </c>
      <c r="J101" s="462" t="s">
        <v>412</v>
      </c>
      <c r="K101" s="462" t="s">
        <v>412</v>
      </c>
      <c r="L101" s="462" t="s">
        <v>412</v>
      </c>
      <c r="M101" s="462" t="s">
        <v>412</v>
      </c>
      <c r="N101" s="462" t="s">
        <v>412</v>
      </c>
    </row>
    <row r="102" spans="1:14" x14ac:dyDescent="0.25">
      <c r="A102" s="327"/>
      <c r="B102" s="462" t="s">
        <v>411</v>
      </c>
      <c r="C102" s="462" t="s">
        <v>411</v>
      </c>
      <c r="D102" s="462" t="s">
        <v>411</v>
      </c>
      <c r="E102" s="462" t="s">
        <v>411</v>
      </c>
      <c r="F102" s="462" t="s">
        <v>411</v>
      </c>
      <c r="G102" s="462" t="s">
        <v>412</v>
      </c>
      <c r="H102" s="462" t="s">
        <v>412</v>
      </c>
      <c r="I102" s="462" t="s">
        <v>412</v>
      </c>
      <c r="J102" s="462" t="s">
        <v>412</v>
      </c>
      <c r="K102" s="462" t="s">
        <v>412</v>
      </c>
      <c r="L102" s="462" t="s">
        <v>412</v>
      </c>
      <c r="M102" s="462" t="s">
        <v>412</v>
      </c>
      <c r="N102" s="462" t="s">
        <v>412</v>
      </c>
    </row>
    <row r="103" spans="1:14" x14ac:dyDescent="0.25">
      <c r="A103" s="327"/>
      <c r="B103" s="462" t="s">
        <v>411</v>
      </c>
      <c r="C103" s="462" t="s">
        <v>411</v>
      </c>
      <c r="D103" s="462" t="s">
        <v>411</v>
      </c>
      <c r="E103" s="462" t="s">
        <v>411</v>
      </c>
      <c r="F103" s="462" t="s">
        <v>411</v>
      </c>
      <c r="G103" s="462" t="s">
        <v>412</v>
      </c>
      <c r="H103" s="462" t="s">
        <v>412</v>
      </c>
      <c r="I103" s="462" t="s">
        <v>412</v>
      </c>
      <c r="J103" s="462" t="s">
        <v>412</v>
      </c>
      <c r="K103" s="462" t="s">
        <v>412</v>
      </c>
      <c r="L103" s="462" t="s">
        <v>412</v>
      </c>
      <c r="M103" s="462" t="s">
        <v>412</v>
      </c>
      <c r="N103" s="462" t="s">
        <v>412</v>
      </c>
    </row>
    <row r="104" spans="1:14" x14ac:dyDescent="0.25">
      <c r="A104" s="327"/>
      <c r="B104" s="462" t="s">
        <v>411</v>
      </c>
      <c r="C104" s="462" t="s">
        <v>411</v>
      </c>
      <c r="D104" s="462" t="s">
        <v>411</v>
      </c>
      <c r="E104" s="462" t="s">
        <v>411</v>
      </c>
      <c r="F104" s="462" t="s">
        <v>411</v>
      </c>
      <c r="G104" s="462" t="s">
        <v>412</v>
      </c>
      <c r="H104" s="462" t="s">
        <v>412</v>
      </c>
      <c r="I104" s="462" t="s">
        <v>412</v>
      </c>
      <c r="J104" s="462" t="s">
        <v>412</v>
      </c>
      <c r="K104" s="462" t="s">
        <v>412</v>
      </c>
      <c r="L104" s="462" t="s">
        <v>412</v>
      </c>
      <c r="M104" s="462" t="s">
        <v>412</v>
      </c>
      <c r="N104" s="462" t="s">
        <v>412</v>
      </c>
    </row>
    <row r="105" spans="1:14" x14ac:dyDescent="0.25">
      <c r="A105" s="327"/>
      <c r="B105" s="462" t="s">
        <v>411</v>
      </c>
      <c r="C105" s="462" t="s">
        <v>411</v>
      </c>
      <c r="D105" s="462" t="s">
        <v>411</v>
      </c>
      <c r="E105" s="462" t="s">
        <v>411</v>
      </c>
      <c r="F105" s="462" t="s">
        <v>411</v>
      </c>
      <c r="G105" s="462" t="s">
        <v>412</v>
      </c>
      <c r="H105" s="462" t="s">
        <v>412</v>
      </c>
      <c r="I105" s="462" t="s">
        <v>412</v>
      </c>
      <c r="J105" s="462" t="s">
        <v>412</v>
      </c>
      <c r="K105" s="462" t="s">
        <v>412</v>
      </c>
      <c r="L105" s="462" t="s">
        <v>412</v>
      </c>
      <c r="M105" s="462" t="s">
        <v>412</v>
      </c>
      <c r="N105" s="462" t="s">
        <v>412</v>
      </c>
    </row>
    <row r="106" spans="1:14" x14ac:dyDescent="0.25">
      <c r="A106" s="327"/>
      <c r="B106" s="462" t="s">
        <v>411</v>
      </c>
      <c r="C106" s="462" t="s">
        <v>411</v>
      </c>
      <c r="D106" s="462" t="s">
        <v>411</v>
      </c>
      <c r="E106" s="462" t="s">
        <v>411</v>
      </c>
      <c r="F106" s="462" t="s">
        <v>411</v>
      </c>
      <c r="G106" s="462" t="s">
        <v>412</v>
      </c>
      <c r="H106" s="462" t="s">
        <v>412</v>
      </c>
      <c r="I106" s="462" t="s">
        <v>412</v>
      </c>
      <c r="J106" s="462" t="s">
        <v>412</v>
      </c>
      <c r="K106" s="462" t="s">
        <v>412</v>
      </c>
      <c r="L106" s="462" t="s">
        <v>412</v>
      </c>
      <c r="M106" s="462" t="s">
        <v>412</v>
      </c>
      <c r="N106" s="462" t="s">
        <v>412</v>
      </c>
    </row>
    <row r="107" spans="1:14" x14ac:dyDescent="0.25">
      <c r="A107" s="327"/>
      <c r="B107" s="462" t="s">
        <v>411</v>
      </c>
      <c r="C107" s="462" t="s">
        <v>411</v>
      </c>
      <c r="D107" s="462" t="s">
        <v>411</v>
      </c>
      <c r="E107" s="462" t="s">
        <v>411</v>
      </c>
      <c r="F107" s="462" t="s">
        <v>411</v>
      </c>
      <c r="G107" s="462" t="s">
        <v>412</v>
      </c>
      <c r="H107" s="462" t="s">
        <v>412</v>
      </c>
      <c r="I107" s="462" t="s">
        <v>412</v>
      </c>
      <c r="J107" s="462" t="s">
        <v>412</v>
      </c>
      <c r="K107" s="462" t="s">
        <v>412</v>
      </c>
      <c r="L107" s="462" t="s">
        <v>412</v>
      </c>
      <c r="M107" s="462" t="s">
        <v>412</v>
      </c>
      <c r="N107" s="462" t="s">
        <v>412</v>
      </c>
    </row>
    <row r="108" spans="1:14" x14ac:dyDescent="0.25">
      <c r="A108" s="327"/>
      <c r="B108" s="462" t="s">
        <v>411</v>
      </c>
      <c r="C108" s="462" t="s">
        <v>411</v>
      </c>
      <c r="D108" s="462" t="s">
        <v>411</v>
      </c>
      <c r="E108" s="462" t="s">
        <v>411</v>
      </c>
      <c r="F108" s="462" t="s">
        <v>411</v>
      </c>
      <c r="G108" s="462" t="s">
        <v>412</v>
      </c>
      <c r="H108" s="462" t="s">
        <v>412</v>
      </c>
      <c r="I108" s="462" t="s">
        <v>412</v>
      </c>
      <c r="J108" s="462" t="s">
        <v>412</v>
      </c>
      <c r="K108" s="462" t="s">
        <v>412</v>
      </c>
      <c r="L108" s="462" t="s">
        <v>412</v>
      </c>
      <c r="M108" s="462" t="s">
        <v>412</v>
      </c>
      <c r="N108" s="462" t="s">
        <v>412</v>
      </c>
    </row>
    <row r="109" spans="1:14" x14ac:dyDescent="0.25">
      <c r="A109" s="327"/>
      <c r="B109" s="462" t="s">
        <v>411</v>
      </c>
      <c r="C109" s="462" t="s">
        <v>411</v>
      </c>
      <c r="D109" s="462" t="s">
        <v>411</v>
      </c>
      <c r="E109" s="462" t="s">
        <v>411</v>
      </c>
      <c r="F109" s="462" t="s">
        <v>411</v>
      </c>
      <c r="G109" s="462" t="s">
        <v>412</v>
      </c>
      <c r="H109" s="462" t="s">
        <v>412</v>
      </c>
      <c r="I109" s="462" t="s">
        <v>412</v>
      </c>
      <c r="J109" s="462" t="s">
        <v>412</v>
      </c>
      <c r="K109" s="462" t="s">
        <v>412</v>
      </c>
      <c r="L109" s="462" t="s">
        <v>412</v>
      </c>
      <c r="M109" s="462" t="s">
        <v>412</v>
      </c>
      <c r="N109" s="462" t="s">
        <v>412</v>
      </c>
    </row>
    <row r="110" spans="1:14" x14ac:dyDescent="0.25">
      <c r="A110" s="327"/>
      <c r="B110" s="462" t="s">
        <v>411</v>
      </c>
      <c r="C110" s="462" t="s">
        <v>411</v>
      </c>
      <c r="D110" s="462" t="s">
        <v>411</v>
      </c>
      <c r="E110" s="462" t="s">
        <v>411</v>
      </c>
      <c r="F110" s="462" t="s">
        <v>411</v>
      </c>
      <c r="G110" s="462" t="s">
        <v>412</v>
      </c>
      <c r="H110" s="462" t="s">
        <v>412</v>
      </c>
      <c r="I110" s="462" t="s">
        <v>412</v>
      </c>
      <c r="J110" s="462" t="s">
        <v>412</v>
      </c>
      <c r="K110" s="462" t="s">
        <v>412</v>
      </c>
      <c r="L110" s="462" t="s">
        <v>412</v>
      </c>
      <c r="M110" s="462" t="s">
        <v>412</v>
      </c>
      <c r="N110" s="462" t="s">
        <v>412</v>
      </c>
    </row>
    <row r="111" spans="1:14" x14ac:dyDescent="0.25">
      <c r="A111" s="327"/>
      <c r="B111" s="462" t="s">
        <v>411</v>
      </c>
      <c r="C111" s="462" t="s">
        <v>411</v>
      </c>
      <c r="D111" s="462" t="s">
        <v>411</v>
      </c>
      <c r="E111" s="462" t="s">
        <v>411</v>
      </c>
      <c r="F111" s="462" t="s">
        <v>411</v>
      </c>
      <c r="G111" s="462" t="s">
        <v>412</v>
      </c>
      <c r="H111" s="462" t="s">
        <v>412</v>
      </c>
      <c r="I111" s="462" t="s">
        <v>412</v>
      </c>
      <c r="J111" s="462" t="s">
        <v>412</v>
      </c>
      <c r="K111" s="462" t="s">
        <v>412</v>
      </c>
      <c r="L111" s="462" t="s">
        <v>412</v>
      </c>
      <c r="M111" s="462" t="s">
        <v>412</v>
      </c>
      <c r="N111" s="462" t="s">
        <v>412</v>
      </c>
    </row>
    <row r="112" spans="1:14" x14ac:dyDescent="0.25">
      <c r="A112" s="327"/>
      <c r="B112" s="462" t="s">
        <v>411</v>
      </c>
      <c r="C112" s="462" t="s">
        <v>411</v>
      </c>
      <c r="D112" s="462" t="s">
        <v>411</v>
      </c>
      <c r="E112" s="462" t="s">
        <v>411</v>
      </c>
      <c r="F112" s="462" t="s">
        <v>411</v>
      </c>
      <c r="G112" s="462" t="s">
        <v>412</v>
      </c>
      <c r="H112" s="462" t="s">
        <v>412</v>
      </c>
      <c r="I112" s="462" t="s">
        <v>412</v>
      </c>
      <c r="J112" s="462" t="s">
        <v>412</v>
      </c>
      <c r="K112" s="462" t="s">
        <v>412</v>
      </c>
      <c r="L112" s="462" t="s">
        <v>412</v>
      </c>
      <c r="M112" s="462" t="s">
        <v>412</v>
      </c>
      <c r="N112" s="462" t="s">
        <v>412</v>
      </c>
    </row>
    <row r="113" spans="1:14" x14ac:dyDescent="0.25">
      <c r="A113" s="327"/>
      <c r="B113" s="462" t="s">
        <v>411</v>
      </c>
      <c r="C113" s="462" t="s">
        <v>411</v>
      </c>
      <c r="D113" s="462" t="s">
        <v>411</v>
      </c>
      <c r="E113" s="462" t="s">
        <v>411</v>
      </c>
      <c r="F113" s="462" t="s">
        <v>411</v>
      </c>
      <c r="G113" s="462" t="s">
        <v>412</v>
      </c>
      <c r="H113" s="462" t="s">
        <v>412</v>
      </c>
      <c r="I113" s="462" t="s">
        <v>412</v>
      </c>
      <c r="J113" s="462" t="s">
        <v>412</v>
      </c>
      <c r="K113" s="462" t="s">
        <v>412</v>
      </c>
      <c r="L113" s="462" t="s">
        <v>412</v>
      </c>
      <c r="M113" s="462" t="s">
        <v>412</v>
      </c>
      <c r="N113" s="462" t="s">
        <v>412</v>
      </c>
    </row>
    <row r="114" spans="1:14" x14ac:dyDescent="0.25">
      <c r="A114" s="327"/>
      <c r="B114" s="462" t="s">
        <v>411</v>
      </c>
      <c r="C114" s="462" t="s">
        <v>411</v>
      </c>
      <c r="D114" s="462" t="s">
        <v>411</v>
      </c>
      <c r="E114" s="462" t="s">
        <v>411</v>
      </c>
      <c r="F114" s="462" t="s">
        <v>411</v>
      </c>
      <c r="G114" s="462" t="s">
        <v>412</v>
      </c>
      <c r="H114" s="462" t="s">
        <v>412</v>
      </c>
      <c r="I114" s="462" t="s">
        <v>412</v>
      </c>
      <c r="J114" s="462" t="s">
        <v>412</v>
      </c>
      <c r="K114" s="462" t="s">
        <v>412</v>
      </c>
      <c r="L114" s="462" t="s">
        <v>412</v>
      </c>
      <c r="M114" s="462" t="s">
        <v>412</v>
      </c>
      <c r="N114" s="462" t="s">
        <v>412</v>
      </c>
    </row>
    <row r="115" spans="1:14" x14ac:dyDescent="0.25">
      <c r="A115" s="327"/>
      <c r="B115" s="462" t="s">
        <v>411</v>
      </c>
      <c r="C115" s="462" t="s">
        <v>411</v>
      </c>
      <c r="D115" s="462" t="s">
        <v>411</v>
      </c>
      <c r="E115" s="462" t="s">
        <v>411</v>
      </c>
      <c r="F115" s="462" t="s">
        <v>411</v>
      </c>
      <c r="G115" s="462" t="s">
        <v>412</v>
      </c>
      <c r="H115" s="462" t="s">
        <v>412</v>
      </c>
      <c r="I115" s="462" t="s">
        <v>412</v>
      </c>
      <c r="J115" s="462" t="s">
        <v>412</v>
      </c>
      <c r="K115" s="462" t="s">
        <v>412</v>
      </c>
      <c r="L115" s="462" t="s">
        <v>412</v>
      </c>
      <c r="M115" s="462" t="s">
        <v>412</v>
      </c>
      <c r="N115" s="462" t="s">
        <v>412</v>
      </c>
    </row>
    <row r="116" spans="1:14" x14ac:dyDescent="0.25">
      <c r="A116" s="327"/>
      <c r="B116" s="462" t="s">
        <v>411</v>
      </c>
      <c r="C116" s="462" t="s">
        <v>411</v>
      </c>
      <c r="D116" s="462" t="s">
        <v>411</v>
      </c>
      <c r="E116" s="462" t="s">
        <v>411</v>
      </c>
      <c r="F116" s="462" t="s">
        <v>411</v>
      </c>
      <c r="G116" s="462" t="s">
        <v>412</v>
      </c>
      <c r="H116" s="462" t="s">
        <v>412</v>
      </c>
      <c r="I116" s="462" t="s">
        <v>412</v>
      </c>
      <c r="J116" s="462" t="s">
        <v>412</v>
      </c>
      <c r="K116" s="462" t="s">
        <v>412</v>
      </c>
      <c r="L116" s="462" t="s">
        <v>412</v>
      </c>
      <c r="M116" s="462" t="s">
        <v>412</v>
      </c>
      <c r="N116" s="462" t="s">
        <v>412</v>
      </c>
    </row>
    <row r="117" spans="1:14" x14ac:dyDescent="0.25">
      <c r="A117" s="327"/>
      <c r="B117" s="462" t="s">
        <v>411</v>
      </c>
      <c r="C117" s="462" t="s">
        <v>411</v>
      </c>
      <c r="D117" s="462" t="s">
        <v>411</v>
      </c>
      <c r="E117" s="462" t="s">
        <v>411</v>
      </c>
      <c r="F117" s="462" t="s">
        <v>411</v>
      </c>
      <c r="G117" s="462" t="s">
        <v>412</v>
      </c>
      <c r="H117" s="462" t="s">
        <v>412</v>
      </c>
      <c r="I117" s="462" t="s">
        <v>412</v>
      </c>
      <c r="J117" s="462" t="s">
        <v>412</v>
      </c>
      <c r="K117" s="462" t="s">
        <v>412</v>
      </c>
      <c r="L117" s="462" t="s">
        <v>412</v>
      </c>
      <c r="M117" s="462" t="s">
        <v>412</v>
      </c>
      <c r="N117" s="462" t="s">
        <v>412</v>
      </c>
    </row>
    <row r="118" spans="1:14" x14ac:dyDescent="0.25">
      <c r="A118" s="327"/>
      <c r="B118" s="462" t="s">
        <v>411</v>
      </c>
      <c r="C118" s="462" t="s">
        <v>411</v>
      </c>
      <c r="D118" s="462" t="s">
        <v>411</v>
      </c>
      <c r="E118" s="462" t="s">
        <v>411</v>
      </c>
      <c r="F118" s="462" t="s">
        <v>411</v>
      </c>
      <c r="G118" s="462" t="s">
        <v>412</v>
      </c>
      <c r="H118" s="462" t="s">
        <v>412</v>
      </c>
      <c r="I118" s="462" t="s">
        <v>412</v>
      </c>
      <c r="J118" s="462" t="s">
        <v>412</v>
      </c>
      <c r="K118" s="462" t="s">
        <v>412</v>
      </c>
      <c r="L118" s="462" t="s">
        <v>412</v>
      </c>
      <c r="M118" s="462" t="s">
        <v>412</v>
      </c>
      <c r="N118" s="462" t="s">
        <v>412</v>
      </c>
    </row>
    <row r="119" spans="1:14" x14ac:dyDescent="0.25">
      <c r="A119" s="327"/>
      <c r="B119" s="462" t="s">
        <v>411</v>
      </c>
      <c r="C119" s="462" t="s">
        <v>411</v>
      </c>
      <c r="D119" s="462" t="s">
        <v>411</v>
      </c>
      <c r="E119" s="462" t="s">
        <v>411</v>
      </c>
      <c r="F119" s="462" t="s">
        <v>411</v>
      </c>
      <c r="G119" s="462" t="s">
        <v>412</v>
      </c>
      <c r="H119" s="462" t="s">
        <v>412</v>
      </c>
      <c r="I119" s="462" t="s">
        <v>412</v>
      </c>
      <c r="J119" s="462" t="s">
        <v>412</v>
      </c>
      <c r="K119" s="462" t="s">
        <v>412</v>
      </c>
      <c r="L119" s="462" t="s">
        <v>412</v>
      </c>
      <c r="M119" s="462" t="s">
        <v>412</v>
      </c>
      <c r="N119" s="462" t="s">
        <v>412</v>
      </c>
    </row>
    <row r="120" spans="1:14" x14ac:dyDescent="0.25">
      <c r="A120" s="327"/>
      <c r="B120" s="462" t="s">
        <v>411</v>
      </c>
      <c r="C120" s="462" t="s">
        <v>411</v>
      </c>
      <c r="D120" s="462" t="s">
        <v>411</v>
      </c>
      <c r="E120" s="462" t="s">
        <v>411</v>
      </c>
      <c r="F120" s="462" t="s">
        <v>411</v>
      </c>
      <c r="G120" s="462" t="s">
        <v>412</v>
      </c>
      <c r="H120" s="462" t="s">
        <v>412</v>
      </c>
      <c r="I120" s="462" t="s">
        <v>412</v>
      </c>
      <c r="J120" s="462" t="s">
        <v>412</v>
      </c>
      <c r="K120" s="462" t="s">
        <v>412</v>
      </c>
      <c r="L120" s="462" t="s">
        <v>412</v>
      </c>
      <c r="M120" s="462" t="s">
        <v>412</v>
      </c>
      <c r="N120" s="462" t="s">
        <v>412</v>
      </c>
    </row>
    <row r="121" spans="1:14" x14ac:dyDescent="0.25">
      <c r="A121" s="327"/>
      <c r="B121" s="462" t="s">
        <v>411</v>
      </c>
      <c r="C121" s="462" t="s">
        <v>411</v>
      </c>
      <c r="D121" s="462" t="s">
        <v>411</v>
      </c>
      <c r="E121" s="462" t="s">
        <v>411</v>
      </c>
      <c r="F121" s="462" t="s">
        <v>411</v>
      </c>
      <c r="G121" s="462" t="s">
        <v>412</v>
      </c>
      <c r="H121" s="462" t="s">
        <v>412</v>
      </c>
      <c r="I121" s="462" t="s">
        <v>412</v>
      </c>
      <c r="J121" s="462" t="s">
        <v>412</v>
      </c>
      <c r="K121" s="462" t="s">
        <v>412</v>
      </c>
      <c r="L121" s="462" t="s">
        <v>412</v>
      </c>
      <c r="M121" s="462" t="s">
        <v>412</v>
      </c>
      <c r="N121" s="462" t="s">
        <v>412</v>
      </c>
    </row>
    <row r="122" spans="1:14" x14ac:dyDescent="0.25">
      <c r="A122" s="327"/>
      <c r="B122" s="462" t="s">
        <v>411</v>
      </c>
      <c r="C122" s="462" t="s">
        <v>411</v>
      </c>
      <c r="D122" s="462" t="s">
        <v>411</v>
      </c>
      <c r="E122" s="462" t="s">
        <v>411</v>
      </c>
      <c r="F122" s="462" t="s">
        <v>411</v>
      </c>
      <c r="G122" s="462" t="s">
        <v>412</v>
      </c>
      <c r="H122" s="462" t="s">
        <v>412</v>
      </c>
      <c r="I122" s="462" t="s">
        <v>412</v>
      </c>
      <c r="J122" s="462" t="s">
        <v>412</v>
      </c>
      <c r="K122" s="462" t="s">
        <v>412</v>
      </c>
      <c r="L122" s="462" t="s">
        <v>412</v>
      </c>
      <c r="M122" s="462" t="s">
        <v>412</v>
      </c>
      <c r="N122" s="462" t="s">
        <v>412</v>
      </c>
    </row>
    <row r="123" spans="1:14" x14ac:dyDescent="0.25">
      <c r="A123" s="327"/>
      <c r="B123" s="462" t="s">
        <v>411</v>
      </c>
      <c r="C123" s="462" t="s">
        <v>411</v>
      </c>
      <c r="D123" s="462" t="s">
        <v>411</v>
      </c>
      <c r="E123" s="462" t="s">
        <v>411</v>
      </c>
      <c r="F123" s="462" t="s">
        <v>411</v>
      </c>
      <c r="G123" s="462" t="s">
        <v>412</v>
      </c>
      <c r="H123" s="462" t="s">
        <v>412</v>
      </c>
      <c r="I123" s="462" t="s">
        <v>412</v>
      </c>
      <c r="J123" s="462" t="s">
        <v>412</v>
      </c>
      <c r="K123" s="462" t="s">
        <v>412</v>
      </c>
      <c r="L123" s="462" t="s">
        <v>412</v>
      </c>
      <c r="M123" s="462" t="s">
        <v>412</v>
      </c>
      <c r="N123" s="462" t="s">
        <v>412</v>
      </c>
    </row>
    <row r="124" spans="1:14" x14ac:dyDescent="0.25">
      <c r="A124" s="327"/>
      <c r="B124" s="462" t="s">
        <v>411</v>
      </c>
      <c r="C124" s="462" t="s">
        <v>411</v>
      </c>
      <c r="D124" s="462" t="s">
        <v>411</v>
      </c>
      <c r="E124" s="462" t="s">
        <v>411</v>
      </c>
      <c r="F124" s="462" t="s">
        <v>411</v>
      </c>
      <c r="G124" s="462" t="s">
        <v>412</v>
      </c>
      <c r="H124" s="462" t="s">
        <v>412</v>
      </c>
      <c r="I124" s="462" t="s">
        <v>412</v>
      </c>
      <c r="J124" s="462" t="s">
        <v>412</v>
      </c>
      <c r="K124" s="462" t="s">
        <v>412</v>
      </c>
      <c r="L124" s="462" t="s">
        <v>412</v>
      </c>
      <c r="M124" s="462" t="s">
        <v>412</v>
      </c>
      <c r="N124" s="462" t="s">
        <v>412</v>
      </c>
    </row>
    <row r="125" spans="1:14" x14ac:dyDescent="0.25">
      <c r="A125" s="327"/>
      <c r="B125" s="462" t="s">
        <v>411</v>
      </c>
      <c r="C125" s="462" t="s">
        <v>411</v>
      </c>
      <c r="D125" s="462" t="s">
        <v>411</v>
      </c>
      <c r="E125" s="462" t="s">
        <v>411</v>
      </c>
      <c r="F125" s="462" t="s">
        <v>411</v>
      </c>
      <c r="G125" s="462" t="s">
        <v>412</v>
      </c>
      <c r="H125" s="462" t="s">
        <v>412</v>
      </c>
      <c r="I125" s="462" t="s">
        <v>412</v>
      </c>
      <c r="J125" s="462" t="s">
        <v>412</v>
      </c>
      <c r="K125" s="462" t="s">
        <v>412</v>
      </c>
      <c r="L125" s="462" t="s">
        <v>412</v>
      </c>
      <c r="M125" s="462" t="s">
        <v>412</v>
      </c>
      <c r="N125" s="462" t="s">
        <v>412</v>
      </c>
    </row>
    <row r="126" spans="1:14" x14ac:dyDescent="0.25">
      <c r="A126" s="327"/>
      <c r="B126" s="462" t="s">
        <v>411</v>
      </c>
      <c r="C126" s="462" t="s">
        <v>411</v>
      </c>
      <c r="D126" s="462" t="s">
        <v>411</v>
      </c>
      <c r="E126" s="462" t="s">
        <v>411</v>
      </c>
      <c r="F126" s="462" t="s">
        <v>411</v>
      </c>
      <c r="G126" s="462" t="s">
        <v>412</v>
      </c>
      <c r="H126" s="462" t="s">
        <v>412</v>
      </c>
      <c r="I126" s="462" t="s">
        <v>412</v>
      </c>
      <c r="J126" s="462" t="s">
        <v>412</v>
      </c>
      <c r="K126" s="462" t="s">
        <v>412</v>
      </c>
      <c r="L126" s="462" t="s">
        <v>412</v>
      </c>
      <c r="M126" s="462" t="s">
        <v>412</v>
      </c>
      <c r="N126" s="462" t="s">
        <v>412</v>
      </c>
    </row>
    <row r="127" spans="1:14" x14ac:dyDescent="0.25">
      <c r="A127" s="327"/>
      <c r="B127" s="462" t="s">
        <v>411</v>
      </c>
      <c r="C127" s="462" t="s">
        <v>411</v>
      </c>
      <c r="D127" s="462" t="s">
        <v>411</v>
      </c>
      <c r="E127" s="462" t="s">
        <v>411</v>
      </c>
      <c r="F127" s="462" t="s">
        <v>411</v>
      </c>
      <c r="G127" s="462" t="s">
        <v>412</v>
      </c>
      <c r="H127" s="462" t="s">
        <v>412</v>
      </c>
      <c r="I127" s="462" t="s">
        <v>412</v>
      </c>
      <c r="J127" s="462" t="s">
        <v>412</v>
      </c>
      <c r="K127" s="462" t="s">
        <v>412</v>
      </c>
      <c r="L127" s="462" t="s">
        <v>412</v>
      </c>
      <c r="M127" s="462" t="s">
        <v>412</v>
      </c>
      <c r="N127" s="462" t="s">
        <v>412</v>
      </c>
    </row>
    <row r="128" spans="1:14" x14ac:dyDescent="0.25">
      <c r="A128" s="327"/>
      <c r="B128" s="462" t="s">
        <v>411</v>
      </c>
      <c r="C128" s="462" t="s">
        <v>411</v>
      </c>
      <c r="D128" s="462" t="s">
        <v>411</v>
      </c>
      <c r="E128" s="462" t="s">
        <v>411</v>
      </c>
      <c r="F128" s="462" t="s">
        <v>411</v>
      </c>
      <c r="G128" s="462" t="s">
        <v>412</v>
      </c>
      <c r="H128" s="462" t="s">
        <v>412</v>
      </c>
      <c r="I128" s="462" t="s">
        <v>412</v>
      </c>
      <c r="J128" s="462" t="s">
        <v>412</v>
      </c>
      <c r="K128" s="462" t="s">
        <v>412</v>
      </c>
      <c r="L128" s="462" t="s">
        <v>412</v>
      </c>
      <c r="M128" s="462" t="s">
        <v>412</v>
      </c>
      <c r="N128" s="462" t="s">
        <v>412</v>
      </c>
    </row>
    <row r="129" spans="1:14" x14ac:dyDescent="0.25">
      <c r="A129" s="327"/>
      <c r="B129" s="462" t="s">
        <v>411</v>
      </c>
      <c r="C129" s="462" t="s">
        <v>411</v>
      </c>
      <c r="D129" s="462" t="s">
        <v>411</v>
      </c>
      <c r="E129" s="462" t="s">
        <v>411</v>
      </c>
      <c r="F129" s="462" t="s">
        <v>411</v>
      </c>
      <c r="G129" s="462" t="s">
        <v>412</v>
      </c>
      <c r="H129" s="462" t="s">
        <v>412</v>
      </c>
      <c r="I129" s="462" t="s">
        <v>412</v>
      </c>
      <c r="J129" s="462" t="s">
        <v>412</v>
      </c>
      <c r="K129" s="462" t="s">
        <v>412</v>
      </c>
      <c r="L129" s="462" t="s">
        <v>412</v>
      </c>
      <c r="M129" s="462" t="s">
        <v>412</v>
      </c>
      <c r="N129" s="462" t="s">
        <v>412</v>
      </c>
    </row>
    <row r="130" spans="1:14" x14ac:dyDescent="0.25">
      <c r="A130" s="327"/>
      <c r="B130" s="462" t="s">
        <v>411</v>
      </c>
      <c r="C130" s="462" t="s">
        <v>411</v>
      </c>
      <c r="D130" s="462" t="s">
        <v>411</v>
      </c>
      <c r="E130" s="462" t="s">
        <v>411</v>
      </c>
      <c r="F130" s="462" t="s">
        <v>411</v>
      </c>
      <c r="G130" s="462" t="s">
        <v>412</v>
      </c>
      <c r="H130" s="462" t="s">
        <v>412</v>
      </c>
      <c r="I130" s="462" t="s">
        <v>412</v>
      </c>
      <c r="J130" s="462" t="s">
        <v>412</v>
      </c>
      <c r="K130" s="462" t="s">
        <v>412</v>
      </c>
      <c r="L130" s="462" t="s">
        <v>412</v>
      </c>
      <c r="M130" s="462" t="s">
        <v>412</v>
      </c>
      <c r="N130" s="462" t="s">
        <v>412</v>
      </c>
    </row>
    <row r="131" spans="1:14" x14ac:dyDescent="0.25">
      <c r="A131" s="327"/>
      <c r="B131" s="462" t="s">
        <v>411</v>
      </c>
      <c r="C131" s="462" t="s">
        <v>411</v>
      </c>
      <c r="D131" s="462" t="s">
        <v>411</v>
      </c>
      <c r="E131" s="462" t="s">
        <v>411</v>
      </c>
      <c r="F131" s="462" t="s">
        <v>411</v>
      </c>
      <c r="G131" s="462" t="s">
        <v>412</v>
      </c>
      <c r="H131" s="462" t="s">
        <v>412</v>
      </c>
      <c r="I131" s="462" t="s">
        <v>412</v>
      </c>
      <c r="J131" s="462" t="s">
        <v>412</v>
      </c>
      <c r="K131" s="462" t="s">
        <v>412</v>
      </c>
      <c r="L131" s="462" t="s">
        <v>412</v>
      </c>
      <c r="M131" s="462" t="s">
        <v>412</v>
      </c>
      <c r="N131" s="462" t="s">
        <v>412</v>
      </c>
    </row>
    <row r="132" spans="1:14" x14ac:dyDescent="0.25">
      <c r="A132" s="327"/>
      <c r="B132" s="462" t="s">
        <v>411</v>
      </c>
      <c r="C132" s="462" t="s">
        <v>411</v>
      </c>
      <c r="D132" s="462" t="s">
        <v>411</v>
      </c>
      <c r="E132" s="462" t="s">
        <v>411</v>
      </c>
      <c r="F132" s="462" t="s">
        <v>411</v>
      </c>
      <c r="G132" s="462" t="s">
        <v>412</v>
      </c>
      <c r="H132" s="462" t="s">
        <v>412</v>
      </c>
      <c r="I132" s="462" t="s">
        <v>412</v>
      </c>
      <c r="J132" s="462" t="s">
        <v>412</v>
      </c>
      <c r="K132" s="462" t="s">
        <v>412</v>
      </c>
      <c r="L132" s="462" t="s">
        <v>412</v>
      </c>
      <c r="M132" s="462" t="s">
        <v>412</v>
      </c>
      <c r="N132" s="462" t="s">
        <v>412</v>
      </c>
    </row>
    <row r="133" spans="1:14" x14ac:dyDescent="0.25">
      <c r="A133" s="327"/>
      <c r="B133" s="462" t="s">
        <v>411</v>
      </c>
      <c r="C133" s="462" t="s">
        <v>411</v>
      </c>
      <c r="D133" s="462" t="s">
        <v>411</v>
      </c>
      <c r="E133" s="462" t="s">
        <v>411</v>
      </c>
      <c r="F133" s="462" t="s">
        <v>411</v>
      </c>
      <c r="G133" s="462" t="s">
        <v>412</v>
      </c>
      <c r="H133" s="462" t="s">
        <v>412</v>
      </c>
      <c r="I133" s="462" t="s">
        <v>412</v>
      </c>
      <c r="J133" s="462" t="s">
        <v>412</v>
      </c>
      <c r="K133" s="462" t="s">
        <v>412</v>
      </c>
      <c r="L133" s="462" t="s">
        <v>412</v>
      </c>
      <c r="M133" s="462" t="s">
        <v>412</v>
      </c>
      <c r="N133" s="462" t="s">
        <v>412</v>
      </c>
    </row>
    <row r="134" spans="1:14" x14ac:dyDescent="0.25">
      <c r="A134" s="327"/>
      <c r="B134" s="462" t="s">
        <v>411</v>
      </c>
      <c r="C134" s="462" t="s">
        <v>411</v>
      </c>
      <c r="D134" s="462" t="s">
        <v>411</v>
      </c>
      <c r="E134" s="462" t="s">
        <v>411</v>
      </c>
      <c r="F134" s="462" t="s">
        <v>411</v>
      </c>
      <c r="G134" s="462" t="s">
        <v>412</v>
      </c>
      <c r="H134" s="462" t="s">
        <v>412</v>
      </c>
      <c r="I134" s="462" t="s">
        <v>412</v>
      </c>
      <c r="J134" s="462" t="s">
        <v>412</v>
      </c>
      <c r="K134" s="462" t="s">
        <v>412</v>
      </c>
      <c r="L134" s="462" t="s">
        <v>412</v>
      </c>
      <c r="M134" s="462" t="s">
        <v>412</v>
      </c>
      <c r="N134" s="462" t="s">
        <v>412</v>
      </c>
    </row>
    <row r="135" spans="1:14" x14ac:dyDescent="0.25">
      <c r="A135" s="327"/>
      <c r="B135" s="462" t="s">
        <v>411</v>
      </c>
      <c r="C135" s="462" t="s">
        <v>411</v>
      </c>
      <c r="D135" s="462" t="s">
        <v>411</v>
      </c>
      <c r="E135" s="462" t="s">
        <v>411</v>
      </c>
      <c r="F135" s="462" t="s">
        <v>411</v>
      </c>
      <c r="G135" s="462" t="s">
        <v>412</v>
      </c>
      <c r="H135" s="462" t="s">
        <v>412</v>
      </c>
      <c r="I135" s="462" t="s">
        <v>412</v>
      </c>
      <c r="J135" s="462" t="s">
        <v>412</v>
      </c>
      <c r="K135" s="462" t="s">
        <v>412</v>
      </c>
      <c r="L135" s="462" t="s">
        <v>412</v>
      </c>
      <c r="M135" s="462" t="s">
        <v>412</v>
      </c>
      <c r="N135" s="462" t="s">
        <v>412</v>
      </c>
    </row>
    <row r="136" spans="1:14" x14ac:dyDescent="0.25">
      <c r="A136" s="327"/>
      <c r="B136" s="462" t="s">
        <v>411</v>
      </c>
      <c r="C136" s="462" t="s">
        <v>411</v>
      </c>
      <c r="D136" s="462" t="s">
        <v>411</v>
      </c>
      <c r="E136" s="462" t="s">
        <v>411</v>
      </c>
      <c r="F136" s="462" t="s">
        <v>411</v>
      </c>
      <c r="G136" s="462" t="s">
        <v>412</v>
      </c>
      <c r="H136" s="462" t="s">
        <v>412</v>
      </c>
      <c r="I136" s="462" t="s">
        <v>412</v>
      </c>
      <c r="J136" s="462" t="s">
        <v>412</v>
      </c>
      <c r="K136" s="462" t="s">
        <v>412</v>
      </c>
      <c r="L136" s="462" t="s">
        <v>412</v>
      </c>
      <c r="M136" s="462" t="s">
        <v>412</v>
      </c>
      <c r="N136" s="462" t="s">
        <v>412</v>
      </c>
    </row>
    <row r="137" spans="1:14" x14ac:dyDescent="0.25">
      <c r="A137" s="327"/>
      <c r="B137" s="462" t="s">
        <v>411</v>
      </c>
      <c r="C137" s="462" t="s">
        <v>411</v>
      </c>
      <c r="D137" s="462" t="s">
        <v>411</v>
      </c>
      <c r="E137" s="462" t="s">
        <v>411</v>
      </c>
      <c r="F137" s="462" t="s">
        <v>411</v>
      </c>
      <c r="G137" s="462" t="s">
        <v>412</v>
      </c>
      <c r="H137" s="462" t="s">
        <v>412</v>
      </c>
      <c r="I137" s="462" t="s">
        <v>412</v>
      </c>
      <c r="J137" s="462" t="s">
        <v>412</v>
      </c>
      <c r="K137" s="462" t="s">
        <v>412</v>
      </c>
      <c r="L137" s="462" t="s">
        <v>412</v>
      </c>
      <c r="M137" s="462" t="s">
        <v>412</v>
      </c>
      <c r="N137" s="462" t="s">
        <v>412</v>
      </c>
    </row>
    <row r="138" spans="1:14" x14ac:dyDescent="0.25">
      <c r="A138" s="327"/>
      <c r="B138" s="462" t="s">
        <v>411</v>
      </c>
      <c r="C138" s="462" t="s">
        <v>411</v>
      </c>
      <c r="D138" s="462" t="s">
        <v>411</v>
      </c>
      <c r="E138" s="462" t="s">
        <v>411</v>
      </c>
      <c r="F138" s="462" t="s">
        <v>411</v>
      </c>
      <c r="G138" s="462" t="s">
        <v>412</v>
      </c>
      <c r="H138" s="462" t="s">
        <v>412</v>
      </c>
      <c r="I138" s="462" t="s">
        <v>412</v>
      </c>
      <c r="J138" s="462" t="s">
        <v>412</v>
      </c>
      <c r="K138" s="462" t="s">
        <v>412</v>
      </c>
      <c r="L138" s="462" t="s">
        <v>412</v>
      </c>
      <c r="M138" s="462" t="s">
        <v>412</v>
      </c>
      <c r="N138" s="462" t="s">
        <v>412</v>
      </c>
    </row>
    <row r="139" spans="1:14" x14ac:dyDescent="0.25">
      <c r="A139" s="327"/>
      <c r="B139" s="462" t="s">
        <v>411</v>
      </c>
      <c r="C139" s="462" t="s">
        <v>411</v>
      </c>
      <c r="D139" s="462" t="s">
        <v>411</v>
      </c>
      <c r="E139" s="462" t="s">
        <v>411</v>
      </c>
      <c r="F139" s="462" t="s">
        <v>411</v>
      </c>
      <c r="G139" s="462" t="s">
        <v>412</v>
      </c>
      <c r="H139" s="462" t="s">
        <v>412</v>
      </c>
      <c r="I139" s="462" t="s">
        <v>412</v>
      </c>
      <c r="J139" s="462" t="s">
        <v>412</v>
      </c>
      <c r="K139" s="462" t="s">
        <v>412</v>
      </c>
      <c r="L139" s="462" t="s">
        <v>412</v>
      </c>
      <c r="M139" s="462" t="s">
        <v>412</v>
      </c>
      <c r="N139" s="462" t="s">
        <v>412</v>
      </c>
    </row>
    <row r="140" spans="1:14" x14ac:dyDescent="0.25">
      <c r="A140" s="327"/>
      <c r="B140" s="462" t="s">
        <v>411</v>
      </c>
      <c r="C140" s="462" t="s">
        <v>411</v>
      </c>
      <c r="D140" s="462" t="s">
        <v>411</v>
      </c>
      <c r="E140" s="462" t="s">
        <v>411</v>
      </c>
      <c r="F140" s="462" t="s">
        <v>411</v>
      </c>
      <c r="G140" s="462" t="s">
        <v>412</v>
      </c>
      <c r="H140" s="462" t="s">
        <v>412</v>
      </c>
      <c r="I140" s="462" t="s">
        <v>412</v>
      </c>
      <c r="J140" s="462" t="s">
        <v>412</v>
      </c>
      <c r="K140" s="462" t="s">
        <v>412</v>
      </c>
      <c r="L140" s="462" t="s">
        <v>412</v>
      </c>
      <c r="M140" s="462" t="s">
        <v>412</v>
      </c>
      <c r="N140" s="462" t="s">
        <v>412</v>
      </c>
    </row>
    <row r="141" spans="1:14" x14ac:dyDescent="0.25">
      <c r="A141" s="327"/>
      <c r="B141" s="462" t="s">
        <v>411</v>
      </c>
      <c r="C141" s="462" t="s">
        <v>411</v>
      </c>
      <c r="D141" s="462" t="s">
        <v>411</v>
      </c>
      <c r="E141" s="462" t="s">
        <v>411</v>
      </c>
      <c r="F141" s="462" t="s">
        <v>411</v>
      </c>
      <c r="G141" s="462" t="s">
        <v>412</v>
      </c>
      <c r="H141" s="462" t="s">
        <v>412</v>
      </c>
      <c r="I141" s="462" t="s">
        <v>412</v>
      </c>
      <c r="J141" s="462" t="s">
        <v>412</v>
      </c>
      <c r="K141" s="462" t="s">
        <v>412</v>
      </c>
      <c r="L141" s="462" t="s">
        <v>412</v>
      </c>
      <c r="M141" s="462" t="s">
        <v>412</v>
      </c>
      <c r="N141" s="462" t="s">
        <v>412</v>
      </c>
    </row>
    <row r="142" spans="1:14" x14ac:dyDescent="0.25">
      <c r="A142" s="327"/>
      <c r="B142" s="462" t="s">
        <v>411</v>
      </c>
      <c r="C142" s="462" t="s">
        <v>411</v>
      </c>
      <c r="D142" s="462" t="s">
        <v>411</v>
      </c>
      <c r="E142" s="462" t="s">
        <v>411</v>
      </c>
      <c r="F142" s="462" t="s">
        <v>411</v>
      </c>
      <c r="G142" s="462" t="s">
        <v>412</v>
      </c>
      <c r="H142" s="462" t="s">
        <v>412</v>
      </c>
      <c r="I142" s="462" t="s">
        <v>412</v>
      </c>
      <c r="J142" s="462" t="s">
        <v>412</v>
      </c>
      <c r="K142" s="462" t="s">
        <v>412</v>
      </c>
      <c r="L142" s="462" t="s">
        <v>412</v>
      </c>
      <c r="M142" s="462" t="s">
        <v>412</v>
      </c>
      <c r="N142" s="462" t="s">
        <v>412</v>
      </c>
    </row>
    <row r="143" spans="1:14" x14ac:dyDescent="0.25">
      <c r="A143" s="327"/>
      <c r="B143" s="462" t="s">
        <v>411</v>
      </c>
      <c r="C143" s="462" t="s">
        <v>411</v>
      </c>
      <c r="D143" s="462" t="s">
        <v>411</v>
      </c>
      <c r="E143" s="462" t="s">
        <v>411</v>
      </c>
      <c r="F143" s="462" t="s">
        <v>411</v>
      </c>
      <c r="G143" s="462" t="s">
        <v>412</v>
      </c>
      <c r="H143" s="462" t="s">
        <v>412</v>
      </c>
      <c r="I143" s="462" t="s">
        <v>412</v>
      </c>
      <c r="J143" s="462" t="s">
        <v>412</v>
      </c>
      <c r="K143" s="462" t="s">
        <v>412</v>
      </c>
      <c r="L143" s="462" t="s">
        <v>412</v>
      </c>
      <c r="M143" s="462" t="s">
        <v>412</v>
      </c>
      <c r="N143" s="462" t="s">
        <v>412</v>
      </c>
    </row>
    <row r="144" spans="1:14" x14ac:dyDescent="0.25">
      <c r="A144" s="327"/>
      <c r="B144" s="462" t="s">
        <v>411</v>
      </c>
      <c r="C144" s="462" t="s">
        <v>411</v>
      </c>
      <c r="D144" s="462" t="s">
        <v>411</v>
      </c>
      <c r="E144" s="462" t="s">
        <v>411</v>
      </c>
      <c r="F144" s="462" t="s">
        <v>411</v>
      </c>
      <c r="G144" s="462" t="s">
        <v>412</v>
      </c>
      <c r="H144" s="462" t="s">
        <v>412</v>
      </c>
      <c r="I144" s="462" t="s">
        <v>412</v>
      </c>
      <c r="J144" s="462" t="s">
        <v>412</v>
      </c>
      <c r="K144" s="462" t="s">
        <v>412</v>
      </c>
      <c r="L144" s="462" t="s">
        <v>412</v>
      </c>
      <c r="M144" s="462" t="s">
        <v>412</v>
      </c>
      <c r="N144" s="462" t="s">
        <v>412</v>
      </c>
    </row>
    <row r="145" spans="1:14" x14ac:dyDescent="0.25">
      <c r="A145" s="327"/>
      <c r="B145" s="462" t="s">
        <v>411</v>
      </c>
      <c r="C145" s="462" t="s">
        <v>411</v>
      </c>
      <c r="D145" s="462" t="s">
        <v>411</v>
      </c>
      <c r="E145" s="462" t="s">
        <v>411</v>
      </c>
      <c r="F145" s="462" t="s">
        <v>411</v>
      </c>
      <c r="G145" s="462" t="s">
        <v>412</v>
      </c>
      <c r="H145" s="462" t="s">
        <v>412</v>
      </c>
      <c r="I145" s="462" t="s">
        <v>412</v>
      </c>
      <c r="J145" s="462" t="s">
        <v>412</v>
      </c>
      <c r="K145" s="462" t="s">
        <v>412</v>
      </c>
      <c r="L145" s="462" t="s">
        <v>412</v>
      </c>
      <c r="M145" s="462" t="s">
        <v>412</v>
      </c>
      <c r="N145" s="462" t="s">
        <v>412</v>
      </c>
    </row>
    <row r="146" spans="1:14" x14ac:dyDescent="0.25">
      <c r="A146" s="327"/>
      <c r="B146" s="462" t="s">
        <v>411</v>
      </c>
      <c r="C146" s="462" t="s">
        <v>411</v>
      </c>
      <c r="D146" s="462" t="s">
        <v>411</v>
      </c>
      <c r="E146" s="462" t="s">
        <v>411</v>
      </c>
      <c r="F146" s="462" t="s">
        <v>411</v>
      </c>
      <c r="G146" s="462" t="s">
        <v>412</v>
      </c>
      <c r="H146" s="462" t="s">
        <v>412</v>
      </c>
      <c r="I146" s="462" t="s">
        <v>412</v>
      </c>
      <c r="J146" s="462" t="s">
        <v>412</v>
      </c>
      <c r="K146" s="462" t="s">
        <v>412</v>
      </c>
      <c r="L146" s="462" t="s">
        <v>412</v>
      </c>
      <c r="M146" s="462" t="s">
        <v>412</v>
      </c>
      <c r="N146" s="462" t="s">
        <v>412</v>
      </c>
    </row>
    <row r="147" spans="1:14" x14ac:dyDescent="0.25">
      <c r="A147" s="327"/>
      <c r="B147" s="462" t="s">
        <v>411</v>
      </c>
      <c r="C147" s="462" t="s">
        <v>411</v>
      </c>
      <c r="D147" s="462" t="s">
        <v>411</v>
      </c>
      <c r="E147" s="462" t="s">
        <v>411</v>
      </c>
      <c r="F147" s="462" t="s">
        <v>411</v>
      </c>
      <c r="G147" s="462" t="s">
        <v>412</v>
      </c>
      <c r="H147" s="462" t="s">
        <v>412</v>
      </c>
      <c r="I147" s="462" t="s">
        <v>412</v>
      </c>
      <c r="J147" s="462" t="s">
        <v>412</v>
      </c>
      <c r="K147" s="462" t="s">
        <v>412</v>
      </c>
      <c r="L147" s="462" t="s">
        <v>412</v>
      </c>
      <c r="M147" s="462" t="s">
        <v>412</v>
      </c>
      <c r="N147" s="462" t="s">
        <v>412</v>
      </c>
    </row>
    <row r="148" spans="1:14" x14ac:dyDescent="0.25">
      <c r="A148" s="327"/>
      <c r="B148" s="462" t="s">
        <v>411</v>
      </c>
      <c r="C148" s="462" t="s">
        <v>411</v>
      </c>
      <c r="D148" s="462" t="s">
        <v>411</v>
      </c>
      <c r="E148" s="462" t="s">
        <v>411</v>
      </c>
      <c r="F148" s="462" t="s">
        <v>411</v>
      </c>
      <c r="G148" s="462" t="s">
        <v>412</v>
      </c>
      <c r="H148" s="462" t="s">
        <v>412</v>
      </c>
      <c r="I148" s="462" t="s">
        <v>412</v>
      </c>
      <c r="J148" s="462" t="s">
        <v>412</v>
      </c>
      <c r="K148" s="462" t="s">
        <v>412</v>
      </c>
      <c r="L148" s="462" t="s">
        <v>412</v>
      </c>
      <c r="M148" s="462" t="s">
        <v>412</v>
      </c>
      <c r="N148" s="462" t="s">
        <v>412</v>
      </c>
    </row>
    <row r="149" spans="1:14" x14ac:dyDescent="0.25">
      <c r="A149" s="327"/>
      <c r="B149" s="462" t="s">
        <v>411</v>
      </c>
      <c r="C149" s="462" t="s">
        <v>411</v>
      </c>
      <c r="D149" s="462" t="s">
        <v>411</v>
      </c>
      <c r="E149" s="462" t="s">
        <v>411</v>
      </c>
      <c r="F149" s="462" t="s">
        <v>411</v>
      </c>
      <c r="G149" s="462" t="s">
        <v>412</v>
      </c>
      <c r="H149" s="462" t="s">
        <v>412</v>
      </c>
      <c r="I149" s="462" t="s">
        <v>412</v>
      </c>
      <c r="J149" s="462" t="s">
        <v>412</v>
      </c>
      <c r="K149" s="462" t="s">
        <v>412</v>
      </c>
      <c r="L149" s="462" t="s">
        <v>412</v>
      </c>
      <c r="M149" s="462" t="s">
        <v>412</v>
      </c>
      <c r="N149" s="462" t="s">
        <v>412</v>
      </c>
    </row>
    <row r="150" spans="1:14" x14ac:dyDescent="0.25">
      <c r="A150" s="327"/>
      <c r="B150" s="462" t="s">
        <v>411</v>
      </c>
      <c r="C150" s="462" t="s">
        <v>411</v>
      </c>
      <c r="D150" s="462" t="s">
        <v>411</v>
      </c>
      <c r="E150" s="462" t="s">
        <v>411</v>
      </c>
      <c r="F150" s="462" t="s">
        <v>411</v>
      </c>
      <c r="G150" s="462" t="s">
        <v>412</v>
      </c>
      <c r="H150" s="462" t="s">
        <v>412</v>
      </c>
      <c r="I150" s="462" t="s">
        <v>412</v>
      </c>
      <c r="J150" s="462" t="s">
        <v>412</v>
      </c>
      <c r="K150" s="462" t="s">
        <v>412</v>
      </c>
      <c r="L150" s="462" t="s">
        <v>412</v>
      </c>
      <c r="M150" s="462" t="s">
        <v>412</v>
      </c>
      <c r="N150" s="462" t="s">
        <v>412</v>
      </c>
    </row>
    <row r="151" spans="1:14" x14ac:dyDescent="0.25">
      <c r="A151" s="327"/>
      <c r="B151" s="462" t="s">
        <v>411</v>
      </c>
      <c r="C151" s="462" t="s">
        <v>411</v>
      </c>
      <c r="D151" s="462" t="s">
        <v>411</v>
      </c>
      <c r="E151" s="462" t="s">
        <v>411</v>
      </c>
      <c r="F151" s="462" t="s">
        <v>411</v>
      </c>
      <c r="G151" s="462" t="s">
        <v>412</v>
      </c>
      <c r="H151" s="462" t="s">
        <v>412</v>
      </c>
      <c r="I151" s="462" t="s">
        <v>412</v>
      </c>
      <c r="J151" s="462" t="s">
        <v>412</v>
      </c>
      <c r="K151" s="462" t="s">
        <v>412</v>
      </c>
      <c r="L151" s="462" t="s">
        <v>412</v>
      </c>
      <c r="M151" s="462" t="s">
        <v>412</v>
      </c>
      <c r="N151" s="462" t="s">
        <v>412</v>
      </c>
    </row>
    <row r="152" spans="1:14" x14ac:dyDescent="0.25">
      <c r="A152" s="327"/>
      <c r="B152" s="462" t="s">
        <v>411</v>
      </c>
      <c r="C152" s="462" t="s">
        <v>411</v>
      </c>
      <c r="D152" s="462" t="s">
        <v>411</v>
      </c>
      <c r="E152" s="462" t="s">
        <v>411</v>
      </c>
      <c r="F152" s="462" t="s">
        <v>411</v>
      </c>
      <c r="G152" s="462" t="s">
        <v>412</v>
      </c>
      <c r="H152" s="462" t="s">
        <v>412</v>
      </c>
      <c r="I152" s="462" t="s">
        <v>412</v>
      </c>
      <c r="J152" s="462" t="s">
        <v>412</v>
      </c>
      <c r="K152" s="462" t="s">
        <v>412</v>
      </c>
      <c r="L152" s="462" t="s">
        <v>412</v>
      </c>
      <c r="M152" s="462" t="s">
        <v>412</v>
      </c>
      <c r="N152" s="462" t="s">
        <v>412</v>
      </c>
    </row>
    <row r="153" spans="1:14" x14ac:dyDescent="0.25">
      <c r="A153" s="327"/>
      <c r="B153" s="462" t="s">
        <v>411</v>
      </c>
      <c r="C153" s="462" t="s">
        <v>411</v>
      </c>
      <c r="D153" s="462" t="s">
        <v>411</v>
      </c>
      <c r="E153" s="462" t="s">
        <v>411</v>
      </c>
      <c r="F153" s="462" t="s">
        <v>411</v>
      </c>
      <c r="G153" s="462" t="s">
        <v>412</v>
      </c>
      <c r="H153" s="462" t="s">
        <v>412</v>
      </c>
      <c r="I153" s="462" t="s">
        <v>412</v>
      </c>
      <c r="J153" s="462" t="s">
        <v>412</v>
      </c>
      <c r="K153" s="462" t="s">
        <v>412</v>
      </c>
      <c r="L153" s="462" t="s">
        <v>412</v>
      </c>
      <c r="M153" s="462" t="s">
        <v>412</v>
      </c>
      <c r="N153" s="462" t="s">
        <v>412</v>
      </c>
    </row>
    <row r="154" spans="1:14" x14ac:dyDescent="0.25">
      <c r="A154" s="327"/>
      <c r="B154" s="462" t="s">
        <v>411</v>
      </c>
      <c r="C154" s="462" t="s">
        <v>411</v>
      </c>
      <c r="D154" s="462" t="s">
        <v>411</v>
      </c>
      <c r="E154" s="462" t="s">
        <v>411</v>
      </c>
      <c r="F154" s="462" t="s">
        <v>411</v>
      </c>
      <c r="G154" s="462" t="s">
        <v>412</v>
      </c>
      <c r="H154" s="462" t="s">
        <v>412</v>
      </c>
      <c r="I154" s="462" t="s">
        <v>412</v>
      </c>
      <c r="J154" s="462" t="s">
        <v>412</v>
      </c>
      <c r="K154" s="462" t="s">
        <v>412</v>
      </c>
      <c r="L154" s="462" t="s">
        <v>412</v>
      </c>
      <c r="M154" s="462" t="s">
        <v>412</v>
      </c>
      <c r="N154" s="462" t="s">
        <v>412</v>
      </c>
    </row>
    <row r="155" spans="1:14" x14ac:dyDescent="0.25">
      <c r="A155" s="327"/>
      <c r="B155" s="462" t="s">
        <v>411</v>
      </c>
      <c r="C155" s="462" t="s">
        <v>411</v>
      </c>
      <c r="D155" s="462" t="s">
        <v>411</v>
      </c>
      <c r="E155" s="462" t="s">
        <v>411</v>
      </c>
      <c r="F155" s="462" t="s">
        <v>411</v>
      </c>
      <c r="G155" s="462" t="s">
        <v>412</v>
      </c>
      <c r="H155" s="462" t="s">
        <v>412</v>
      </c>
      <c r="I155" s="462" t="s">
        <v>412</v>
      </c>
      <c r="J155" s="462" t="s">
        <v>412</v>
      </c>
      <c r="K155" s="462" t="s">
        <v>412</v>
      </c>
      <c r="L155" s="462" t="s">
        <v>412</v>
      </c>
      <c r="M155" s="462" t="s">
        <v>412</v>
      </c>
      <c r="N155" s="462" t="s">
        <v>412</v>
      </c>
    </row>
    <row r="156" spans="1:14" x14ac:dyDescent="0.25">
      <c r="A156" s="327"/>
      <c r="B156" s="462" t="s">
        <v>411</v>
      </c>
      <c r="C156" s="462" t="s">
        <v>411</v>
      </c>
      <c r="D156" s="462" t="s">
        <v>411</v>
      </c>
      <c r="E156" s="462" t="s">
        <v>411</v>
      </c>
      <c r="F156" s="462" t="s">
        <v>411</v>
      </c>
      <c r="G156" s="462" t="s">
        <v>412</v>
      </c>
      <c r="H156" s="462" t="s">
        <v>412</v>
      </c>
      <c r="I156" s="462" t="s">
        <v>412</v>
      </c>
      <c r="J156" s="462" t="s">
        <v>412</v>
      </c>
      <c r="K156" s="462" t="s">
        <v>412</v>
      </c>
      <c r="L156" s="462" t="s">
        <v>412</v>
      </c>
      <c r="M156" s="462" t="s">
        <v>412</v>
      </c>
      <c r="N156" s="462" t="s">
        <v>412</v>
      </c>
    </row>
    <row r="157" spans="1:14" x14ac:dyDescent="0.25">
      <c r="A157" s="327"/>
      <c r="B157" s="462" t="s">
        <v>411</v>
      </c>
      <c r="C157" s="462" t="s">
        <v>411</v>
      </c>
      <c r="D157" s="462" t="s">
        <v>411</v>
      </c>
      <c r="E157" s="462" t="s">
        <v>411</v>
      </c>
      <c r="F157" s="462" t="s">
        <v>411</v>
      </c>
      <c r="G157" s="462" t="s">
        <v>412</v>
      </c>
      <c r="H157" s="462" t="s">
        <v>412</v>
      </c>
      <c r="I157" s="462" t="s">
        <v>412</v>
      </c>
      <c r="J157" s="462" t="s">
        <v>412</v>
      </c>
      <c r="K157" s="462" t="s">
        <v>412</v>
      </c>
      <c r="L157" s="462" t="s">
        <v>412</v>
      </c>
      <c r="M157" s="462" t="s">
        <v>412</v>
      </c>
      <c r="N157" s="462" t="s">
        <v>412</v>
      </c>
    </row>
    <row r="158" spans="1:14" x14ac:dyDescent="0.25">
      <c r="A158" s="327"/>
      <c r="B158" s="462" t="s">
        <v>411</v>
      </c>
      <c r="C158" s="462" t="s">
        <v>411</v>
      </c>
      <c r="D158" s="462" t="s">
        <v>411</v>
      </c>
      <c r="E158" s="462" t="s">
        <v>411</v>
      </c>
      <c r="F158" s="462" t="s">
        <v>411</v>
      </c>
      <c r="G158" s="462" t="s">
        <v>412</v>
      </c>
      <c r="H158" s="462" t="s">
        <v>412</v>
      </c>
      <c r="I158" s="462" t="s">
        <v>412</v>
      </c>
      <c r="J158" s="462" t="s">
        <v>412</v>
      </c>
      <c r="K158" s="462" t="s">
        <v>412</v>
      </c>
      <c r="L158" s="462" t="s">
        <v>412</v>
      </c>
      <c r="M158" s="462" t="s">
        <v>412</v>
      </c>
      <c r="N158" s="462" t="s">
        <v>412</v>
      </c>
    </row>
    <row r="159" spans="1:14" x14ac:dyDescent="0.25">
      <c r="A159" s="327"/>
      <c r="B159" s="462" t="s">
        <v>411</v>
      </c>
      <c r="C159" s="462" t="s">
        <v>411</v>
      </c>
      <c r="D159" s="462" t="s">
        <v>411</v>
      </c>
      <c r="E159" s="462" t="s">
        <v>411</v>
      </c>
      <c r="F159" s="462" t="s">
        <v>411</v>
      </c>
      <c r="G159" s="462" t="s">
        <v>412</v>
      </c>
      <c r="H159" s="462" t="s">
        <v>412</v>
      </c>
      <c r="I159" s="462" t="s">
        <v>412</v>
      </c>
      <c r="J159" s="462" t="s">
        <v>412</v>
      </c>
      <c r="K159" s="462" t="s">
        <v>412</v>
      </c>
      <c r="L159" s="462" t="s">
        <v>412</v>
      </c>
      <c r="M159" s="462" t="s">
        <v>412</v>
      </c>
      <c r="N159" s="462" t="s">
        <v>412</v>
      </c>
    </row>
    <row r="160" spans="1:14" x14ac:dyDescent="0.25">
      <c r="A160" s="327"/>
      <c r="B160" s="462" t="s">
        <v>411</v>
      </c>
      <c r="C160" s="462" t="s">
        <v>411</v>
      </c>
      <c r="D160" s="462" t="s">
        <v>411</v>
      </c>
      <c r="E160" s="462" t="s">
        <v>411</v>
      </c>
      <c r="F160" s="462" t="s">
        <v>411</v>
      </c>
      <c r="G160" s="462" t="s">
        <v>412</v>
      </c>
      <c r="H160" s="462" t="s">
        <v>412</v>
      </c>
      <c r="I160" s="462" t="s">
        <v>412</v>
      </c>
      <c r="J160" s="462" t="s">
        <v>412</v>
      </c>
      <c r="K160" s="462" t="s">
        <v>412</v>
      </c>
      <c r="L160" s="462" t="s">
        <v>412</v>
      </c>
      <c r="M160" s="462" t="s">
        <v>412</v>
      </c>
      <c r="N160" s="462" t="s">
        <v>412</v>
      </c>
    </row>
    <row r="161" spans="1:14" x14ac:dyDescent="0.25">
      <c r="A161" s="327"/>
      <c r="B161" s="462" t="s">
        <v>411</v>
      </c>
      <c r="C161" s="462" t="s">
        <v>411</v>
      </c>
      <c r="D161" s="462" t="s">
        <v>411</v>
      </c>
      <c r="E161" s="462" t="s">
        <v>411</v>
      </c>
      <c r="F161" s="462" t="s">
        <v>411</v>
      </c>
      <c r="G161" s="462" t="s">
        <v>412</v>
      </c>
      <c r="H161" s="462" t="s">
        <v>412</v>
      </c>
      <c r="I161" s="462" t="s">
        <v>412</v>
      </c>
      <c r="J161" s="462" t="s">
        <v>412</v>
      </c>
      <c r="K161" s="462" t="s">
        <v>412</v>
      </c>
      <c r="L161" s="462" t="s">
        <v>412</v>
      </c>
      <c r="M161" s="462" t="s">
        <v>412</v>
      </c>
      <c r="N161" s="462" t="s">
        <v>412</v>
      </c>
    </row>
    <row r="162" spans="1:14" x14ac:dyDescent="0.25">
      <c r="A162" s="327"/>
      <c r="B162" s="462" t="s">
        <v>411</v>
      </c>
      <c r="C162" s="462" t="s">
        <v>411</v>
      </c>
      <c r="D162" s="462" t="s">
        <v>411</v>
      </c>
      <c r="E162" s="462" t="s">
        <v>411</v>
      </c>
      <c r="F162" s="462" t="s">
        <v>411</v>
      </c>
      <c r="G162" s="462" t="s">
        <v>412</v>
      </c>
      <c r="H162" s="462" t="s">
        <v>412</v>
      </c>
      <c r="I162" s="462" t="s">
        <v>412</v>
      </c>
      <c r="J162" s="462" t="s">
        <v>412</v>
      </c>
      <c r="K162" s="462" t="s">
        <v>412</v>
      </c>
      <c r="L162" s="462" t="s">
        <v>412</v>
      </c>
      <c r="M162" s="462" t="s">
        <v>412</v>
      </c>
      <c r="N162" s="462" t="s">
        <v>412</v>
      </c>
    </row>
    <row r="163" spans="1:14" x14ac:dyDescent="0.25">
      <c r="A163" s="327"/>
      <c r="B163" s="462" t="s">
        <v>411</v>
      </c>
      <c r="C163" s="462" t="s">
        <v>411</v>
      </c>
      <c r="D163" s="462" t="s">
        <v>411</v>
      </c>
      <c r="E163" s="462" t="s">
        <v>411</v>
      </c>
      <c r="F163" s="462" t="s">
        <v>411</v>
      </c>
      <c r="G163" s="462" t="s">
        <v>412</v>
      </c>
      <c r="H163" s="462" t="s">
        <v>412</v>
      </c>
      <c r="I163" s="462" t="s">
        <v>412</v>
      </c>
      <c r="J163" s="462" t="s">
        <v>412</v>
      </c>
      <c r="K163" s="462" t="s">
        <v>412</v>
      </c>
      <c r="L163" s="462" t="s">
        <v>412</v>
      </c>
      <c r="M163" s="462" t="s">
        <v>412</v>
      </c>
      <c r="N163" s="462" t="s">
        <v>412</v>
      </c>
    </row>
    <row r="164" spans="1:14" x14ac:dyDescent="0.25">
      <c r="A164" s="327"/>
      <c r="B164" s="462" t="s">
        <v>411</v>
      </c>
      <c r="C164" s="462" t="s">
        <v>411</v>
      </c>
      <c r="D164" s="462" t="s">
        <v>411</v>
      </c>
      <c r="E164" s="462" t="s">
        <v>411</v>
      </c>
      <c r="F164" s="462" t="s">
        <v>411</v>
      </c>
      <c r="G164" s="462" t="s">
        <v>412</v>
      </c>
      <c r="H164" s="462" t="s">
        <v>412</v>
      </c>
      <c r="I164" s="462" t="s">
        <v>412</v>
      </c>
      <c r="J164" s="462" t="s">
        <v>412</v>
      </c>
      <c r="K164" s="462" t="s">
        <v>412</v>
      </c>
      <c r="L164" s="462" t="s">
        <v>412</v>
      </c>
      <c r="M164" s="462" t="s">
        <v>412</v>
      </c>
      <c r="N164" s="462" t="s">
        <v>412</v>
      </c>
    </row>
    <row r="165" spans="1:14" x14ac:dyDescent="0.25">
      <c r="A165" s="327"/>
      <c r="B165" s="462" t="s">
        <v>411</v>
      </c>
      <c r="C165" s="462" t="s">
        <v>411</v>
      </c>
      <c r="D165" s="462" t="s">
        <v>411</v>
      </c>
      <c r="E165" s="462" t="s">
        <v>411</v>
      </c>
      <c r="F165" s="462" t="s">
        <v>411</v>
      </c>
      <c r="G165" s="462" t="s">
        <v>412</v>
      </c>
      <c r="H165" s="462" t="s">
        <v>412</v>
      </c>
      <c r="I165" s="462" t="s">
        <v>412</v>
      </c>
      <c r="J165" s="462" t="s">
        <v>412</v>
      </c>
      <c r="K165" s="462" t="s">
        <v>412</v>
      </c>
      <c r="L165" s="462" t="s">
        <v>412</v>
      </c>
      <c r="M165" s="462" t="s">
        <v>412</v>
      </c>
      <c r="N165" s="462" t="s">
        <v>412</v>
      </c>
    </row>
    <row r="166" spans="1:14" x14ac:dyDescent="0.25">
      <c r="A166" s="327"/>
      <c r="B166" s="462" t="s">
        <v>411</v>
      </c>
      <c r="C166" s="462" t="s">
        <v>411</v>
      </c>
      <c r="D166" s="462" t="s">
        <v>411</v>
      </c>
      <c r="E166" s="462" t="s">
        <v>411</v>
      </c>
      <c r="F166" s="462" t="s">
        <v>411</v>
      </c>
      <c r="G166" s="462" t="s">
        <v>412</v>
      </c>
      <c r="H166" s="462" t="s">
        <v>412</v>
      </c>
      <c r="I166" s="462" t="s">
        <v>412</v>
      </c>
      <c r="J166" s="462" t="s">
        <v>412</v>
      </c>
      <c r="K166" s="462" t="s">
        <v>412</v>
      </c>
      <c r="L166" s="462" t="s">
        <v>412</v>
      </c>
      <c r="M166" s="462" t="s">
        <v>412</v>
      </c>
      <c r="N166" s="462" t="s">
        <v>412</v>
      </c>
    </row>
    <row r="167" spans="1:14" x14ac:dyDescent="0.25">
      <c r="A167" s="327"/>
      <c r="B167" s="462" t="s">
        <v>411</v>
      </c>
      <c r="C167" s="462" t="s">
        <v>411</v>
      </c>
      <c r="D167" s="462" t="s">
        <v>411</v>
      </c>
      <c r="E167" s="462" t="s">
        <v>411</v>
      </c>
      <c r="F167" s="462" t="s">
        <v>411</v>
      </c>
      <c r="G167" s="462" t="s">
        <v>412</v>
      </c>
      <c r="H167" s="462" t="s">
        <v>412</v>
      </c>
      <c r="I167" s="462" t="s">
        <v>412</v>
      </c>
      <c r="J167" s="462" t="s">
        <v>412</v>
      </c>
      <c r="K167" s="462" t="s">
        <v>412</v>
      </c>
      <c r="L167" s="462" t="s">
        <v>412</v>
      </c>
      <c r="M167" s="462" t="s">
        <v>412</v>
      </c>
      <c r="N167" s="462" t="s">
        <v>412</v>
      </c>
    </row>
    <row r="168" spans="1:14" x14ac:dyDescent="0.25">
      <c r="A168" s="327"/>
      <c r="B168" s="462" t="s">
        <v>411</v>
      </c>
      <c r="C168" s="462" t="s">
        <v>411</v>
      </c>
      <c r="D168" s="462" t="s">
        <v>411</v>
      </c>
      <c r="E168" s="462" t="s">
        <v>411</v>
      </c>
      <c r="F168" s="462" t="s">
        <v>411</v>
      </c>
      <c r="G168" s="462" t="s">
        <v>412</v>
      </c>
      <c r="H168" s="462" t="s">
        <v>412</v>
      </c>
      <c r="I168" s="462" t="s">
        <v>412</v>
      </c>
      <c r="J168" s="462" t="s">
        <v>412</v>
      </c>
      <c r="K168" s="462" t="s">
        <v>412</v>
      </c>
      <c r="L168" s="462" t="s">
        <v>412</v>
      </c>
      <c r="M168" s="462" t="s">
        <v>412</v>
      </c>
      <c r="N168" s="462" t="s">
        <v>412</v>
      </c>
    </row>
    <row r="169" spans="1:14" x14ac:dyDescent="0.25">
      <c r="A169" s="327"/>
      <c r="B169" s="462" t="s">
        <v>411</v>
      </c>
      <c r="C169" s="462" t="s">
        <v>411</v>
      </c>
      <c r="D169" s="462" t="s">
        <v>411</v>
      </c>
      <c r="E169" s="462" t="s">
        <v>411</v>
      </c>
      <c r="F169" s="462" t="s">
        <v>411</v>
      </c>
      <c r="G169" s="462" t="s">
        <v>412</v>
      </c>
      <c r="H169" s="462" t="s">
        <v>412</v>
      </c>
      <c r="I169" s="462" t="s">
        <v>412</v>
      </c>
      <c r="J169" s="462" t="s">
        <v>412</v>
      </c>
      <c r="K169" s="462" t="s">
        <v>412</v>
      </c>
      <c r="L169" s="462" t="s">
        <v>412</v>
      </c>
      <c r="M169" s="462" t="s">
        <v>412</v>
      </c>
      <c r="N169" s="462" t="s">
        <v>412</v>
      </c>
    </row>
    <row r="170" spans="1:14" x14ac:dyDescent="0.25">
      <c r="A170" s="327"/>
      <c r="B170" s="462" t="s">
        <v>411</v>
      </c>
      <c r="C170" s="462" t="s">
        <v>411</v>
      </c>
      <c r="D170" s="462" t="s">
        <v>411</v>
      </c>
      <c r="E170" s="462" t="s">
        <v>411</v>
      </c>
      <c r="F170" s="462" t="s">
        <v>411</v>
      </c>
      <c r="G170" s="462" t="s">
        <v>412</v>
      </c>
      <c r="H170" s="462" t="s">
        <v>412</v>
      </c>
      <c r="I170" s="462" t="s">
        <v>412</v>
      </c>
      <c r="J170" s="462" t="s">
        <v>412</v>
      </c>
      <c r="K170" s="462" t="s">
        <v>412</v>
      </c>
      <c r="L170" s="462" t="s">
        <v>412</v>
      </c>
      <c r="M170" s="462" t="s">
        <v>412</v>
      </c>
      <c r="N170" s="462" t="s">
        <v>412</v>
      </c>
    </row>
    <row r="171" spans="1:14" x14ac:dyDescent="0.25">
      <c r="A171" s="327"/>
      <c r="B171" s="462" t="s">
        <v>411</v>
      </c>
      <c r="C171" s="462" t="s">
        <v>411</v>
      </c>
      <c r="D171" s="462" t="s">
        <v>411</v>
      </c>
      <c r="E171" s="462" t="s">
        <v>411</v>
      </c>
      <c r="F171" s="462" t="s">
        <v>411</v>
      </c>
      <c r="G171" s="462" t="s">
        <v>412</v>
      </c>
      <c r="H171" s="462" t="s">
        <v>412</v>
      </c>
      <c r="I171" s="462" t="s">
        <v>412</v>
      </c>
      <c r="J171" s="462" t="s">
        <v>412</v>
      </c>
      <c r="K171" s="462" t="s">
        <v>412</v>
      </c>
      <c r="L171" s="462" t="s">
        <v>412</v>
      </c>
      <c r="M171" s="462" t="s">
        <v>412</v>
      </c>
      <c r="N171" s="462" t="s">
        <v>412</v>
      </c>
    </row>
    <row r="172" spans="1:14" x14ac:dyDescent="0.25">
      <c r="A172" s="327"/>
      <c r="B172" s="462" t="s">
        <v>411</v>
      </c>
      <c r="C172" s="462" t="s">
        <v>411</v>
      </c>
      <c r="D172" s="462" t="s">
        <v>411</v>
      </c>
      <c r="E172" s="462" t="s">
        <v>411</v>
      </c>
      <c r="F172" s="462" t="s">
        <v>411</v>
      </c>
      <c r="G172" s="462" t="s">
        <v>412</v>
      </c>
      <c r="H172" s="462" t="s">
        <v>412</v>
      </c>
      <c r="I172" s="462" t="s">
        <v>412</v>
      </c>
      <c r="J172" s="462" t="s">
        <v>412</v>
      </c>
      <c r="K172" s="462" t="s">
        <v>412</v>
      </c>
      <c r="L172" s="462" t="s">
        <v>412</v>
      </c>
      <c r="M172" s="462" t="s">
        <v>412</v>
      </c>
      <c r="N172" s="462" t="s">
        <v>412</v>
      </c>
    </row>
    <row r="173" spans="1:14" x14ac:dyDescent="0.25">
      <c r="A173" s="327"/>
      <c r="B173" s="462" t="s">
        <v>411</v>
      </c>
      <c r="C173" s="462" t="s">
        <v>411</v>
      </c>
      <c r="D173" s="462" t="s">
        <v>411</v>
      </c>
      <c r="E173" s="462" t="s">
        <v>411</v>
      </c>
      <c r="F173" s="462" t="s">
        <v>411</v>
      </c>
      <c r="G173" s="462" t="s">
        <v>412</v>
      </c>
      <c r="H173" s="462" t="s">
        <v>412</v>
      </c>
      <c r="I173" s="462" t="s">
        <v>412</v>
      </c>
      <c r="J173" s="462" t="s">
        <v>412</v>
      </c>
      <c r="K173" s="462" t="s">
        <v>412</v>
      </c>
      <c r="L173" s="462" t="s">
        <v>412</v>
      </c>
      <c r="M173" s="462" t="s">
        <v>412</v>
      </c>
      <c r="N173" s="462" t="s">
        <v>412</v>
      </c>
    </row>
    <row r="174" spans="1:14" x14ac:dyDescent="0.25">
      <c r="A174" s="327"/>
      <c r="B174" s="462" t="s">
        <v>411</v>
      </c>
      <c r="C174" s="462" t="s">
        <v>411</v>
      </c>
      <c r="D174" s="462" t="s">
        <v>411</v>
      </c>
      <c r="E174" s="462" t="s">
        <v>411</v>
      </c>
      <c r="F174" s="462" t="s">
        <v>411</v>
      </c>
      <c r="G174" s="462" t="s">
        <v>412</v>
      </c>
      <c r="H174" s="462" t="s">
        <v>412</v>
      </c>
      <c r="I174" s="462" t="s">
        <v>412</v>
      </c>
      <c r="J174" s="462" t="s">
        <v>412</v>
      </c>
      <c r="K174" s="462" t="s">
        <v>412</v>
      </c>
      <c r="L174" s="462" t="s">
        <v>412</v>
      </c>
      <c r="M174" s="462" t="s">
        <v>412</v>
      </c>
      <c r="N174" s="462" t="s">
        <v>412</v>
      </c>
    </row>
    <row r="175" spans="1:14" x14ac:dyDescent="0.25">
      <c r="A175" s="327"/>
      <c r="B175" s="462" t="s">
        <v>411</v>
      </c>
      <c r="C175" s="462" t="s">
        <v>411</v>
      </c>
      <c r="D175" s="462" t="s">
        <v>411</v>
      </c>
      <c r="E175" s="462" t="s">
        <v>411</v>
      </c>
      <c r="F175" s="462" t="s">
        <v>411</v>
      </c>
      <c r="G175" s="462" t="s">
        <v>412</v>
      </c>
      <c r="H175" s="462" t="s">
        <v>412</v>
      </c>
      <c r="I175" s="462" t="s">
        <v>412</v>
      </c>
      <c r="J175" s="462" t="s">
        <v>412</v>
      </c>
      <c r="K175" s="462" t="s">
        <v>412</v>
      </c>
      <c r="L175" s="462" t="s">
        <v>412</v>
      </c>
      <c r="M175" s="462" t="s">
        <v>412</v>
      </c>
      <c r="N175" s="462" t="s">
        <v>412</v>
      </c>
    </row>
    <row r="176" spans="1:14" x14ac:dyDescent="0.25">
      <c r="A176" s="327"/>
      <c r="B176" s="462" t="s">
        <v>411</v>
      </c>
      <c r="C176" s="462" t="s">
        <v>411</v>
      </c>
      <c r="D176" s="462" t="s">
        <v>411</v>
      </c>
      <c r="E176" s="462" t="s">
        <v>411</v>
      </c>
      <c r="F176" s="462" t="s">
        <v>411</v>
      </c>
      <c r="G176" s="462" t="s">
        <v>412</v>
      </c>
      <c r="H176" s="462" t="s">
        <v>412</v>
      </c>
      <c r="I176" s="462" t="s">
        <v>412</v>
      </c>
      <c r="J176" s="462" t="s">
        <v>412</v>
      </c>
      <c r="K176" s="462" t="s">
        <v>412</v>
      </c>
      <c r="L176" s="462" t="s">
        <v>412</v>
      </c>
      <c r="M176" s="462" t="s">
        <v>412</v>
      </c>
      <c r="N176" s="462" t="s">
        <v>412</v>
      </c>
    </row>
    <row r="177" spans="1:14" x14ac:dyDescent="0.25">
      <c r="A177" s="327"/>
      <c r="B177" s="462" t="s">
        <v>411</v>
      </c>
      <c r="C177" s="462" t="s">
        <v>411</v>
      </c>
      <c r="D177" s="462" t="s">
        <v>411</v>
      </c>
      <c r="E177" s="462" t="s">
        <v>411</v>
      </c>
      <c r="F177" s="462" t="s">
        <v>411</v>
      </c>
      <c r="G177" s="462" t="s">
        <v>412</v>
      </c>
      <c r="H177" s="462" t="s">
        <v>412</v>
      </c>
      <c r="I177" s="462" t="s">
        <v>412</v>
      </c>
      <c r="J177" s="462" t="s">
        <v>412</v>
      </c>
      <c r="K177" s="462" t="s">
        <v>412</v>
      </c>
      <c r="L177" s="462" t="s">
        <v>412</v>
      </c>
      <c r="M177" s="462" t="s">
        <v>412</v>
      </c>
      <c r="N177" s="462" t="s">
        <v>412</v>
      </c>
    </row>
    <row r="178" spans="1:14" x14ac:dyDescent="0.25">
      <c r="A178" s="327"/>
      <c r="B178" s="462" t="s">
        <v>411</v>
      </c>
      <c r="C178" s="462" t="s">
        <v>411</v>
      </c>
      <c r="D178" s="462" t="s">
        <v>411</v>
      </c>
      <c r="E178" s="462" t="s">
        <v>411</v>
      </c>
      <c r="F178" s="462" t="s">
        <v>411</v>
      </c>
      <c r="G178" s="462" t="s">
        <v>412</v>
      </c>
      <c r="H178" s="462" t="s">
        <v>412</v>
      </c>
      <c r="I178" s="462" t="s">
        <v>412</v>
      </c>
      <c r="J178" s="462" t="s">
        <v>412</v>
      </c>
      <c r="K178" s="462" t="s">
        <v>412</v>
      </c>
      <c r="L178" s="462" t="s">
        <v>412</v>
      </c>
      <c r="M178" s="462" t="s">
        <v>412</v>
      </c>
      <c r="N178" s="462" t="s">
        <v>412</v>
      </c>
    </row>
    <row r="179" spans="1:14" x14ac:dyDescent="0.25">
      <c r="A179" s="327"/>
      <c r="B179" s="462" t="s">
        <v>411</v>
      </c>
      <c r="C179" s="462" t="s">
        <v>411</v>
      </c>
      <c r="D179" s="462" t="s">
        <v>411</v>
      </c>
      <c r="E179" s="462" t="s">
        <v>411</v>
      </c>
      <c r="F179" s="462" t="s">
        <v>411</v>
      </c>
      <c r="G179" s="462" t="s">
        <v>412</v>
      </c>
      <c r="H179" s="462" t="s">
        <v>412</v>
      </c>
      <c r="I179" s="462" t="s">
        <v>412</v>
      </c>
      <c r="J179" s="462" t="s">
        <v>412</v>
      </c>
      <c r="K179" s="462" t="s">
        <v>412</v>
      </c>
      <c r="L179" s="462" t="s">
        <v>412</v>
      </c>
      <c r="M179" s="462" t="s">
        <v>412</v>
      </c>
      <c r="N179" s="462" t="s">
        <v>412</v>
      </c>
    </row>
    <row r="180" spans="1:14" x14ac:dyDescent="0.25">
      <c r="A180" s="327"/>
      <c r="B180" s="462" t="s">
        <v>411</v>
      </c>
      <c r="C180" s="462" t="s">
        <v>411</v>
      </c>
      <c r="D180" s="462" t="s">
        <v>411</v>
      </c>
      <c r="E180" s="462" t="s">
        <v>411</v>
      </c>
      <c r="F180" s="462" t="s">
        <v>411</v>
      </c>
      <c r="G180" s="462" t="s">
        <v>412</v>
      </c>
      <c r="H180" s="462" t="s">
        <v>412</v>
      </c>
      <c r="I180" s="462" t="s">
        <v>412</v>
      </c>
      <c r="J180" s="462" t="s">
        <v>412</v>
      </c>
      <c r="K180" s="462" t="s">
        <v>412</v>
      </c>
      <c r="L180" s="462" t="s">
        <v>412</v>
      </c>
      <c r="M180" s="462" t="s">
        <v>412</v>
      </c>
      <c r="N180" s="462" t="s">
        <v>412</v>
      </c>
    </row>
    <row r="181" spans="1:14" x14ac:dyDescent="0.25">
      <c r="A181" s="327"/>
      <c r="B181" s="462" t="s">
        <v>411</v>
      </c>
      <c r="C181" s="462" t="s">
        <v>411</v>
      </c>
      <c r="D181" s="462" t="s">
        <v>411</v>
      </c>
      <c r="E181" s="462" t="s">
        <v>411</v>
      </c>
      <c r="F181" s="462" t="s">
        <v>411</v>
      </c>
      <c r="G181" s="462" t="s">
        <v>412</v>
      </c>
      <c r="H181" s="462" t="s">
        <v>412</v>
      </c>
      <c r="I181" s="462" t="s">
        <v>412</v>
      </c>
      <c r="J181" s="462" t="s">
        <v>412</v>
      </c>
      <c r="K181" s="462" t="s">
        <v>412</v>
      </c>
      <c r="L181" s="462" t="s">
        <v>412</v>
      </c>
      <c r="M181" s="462" t="s">
        <v>412</v>
      </c>
      <c r="N181" s="462" t="s">
        <v>412</v>
      </c>
    </row>
    <row r="182" spans="1:14" x14ac:dyDescent="0.25">
      <c r="A182" s="327"/>
      <c r="B182" s="462" t="s">
        <v>411</v>
      </c>
      <c r="C182" s="462" t="s">
        <v>411</v>
      </c>
      <c r="D182" s="462" t="s">
        <v>411</v>
      </c>
      <c r="E182" s="462" t="s">
        <v>411</v>
      </c>
      <c r="F182" s="462" t="s">
        <v>411</v>
      </c>
      <c r="G182" s="462" t="s">
        <v>412</v>
      </c>
      <c r="H182" s="462" t="s">
        <v>412</v>
      </c>
      <c r="I182" s="462" t="s">
        <v>412</v>
      </c>
      <c r="J182" s="462" t="s">
        <v>412</v>
      </c>
      <c r="K182" s="462" t="s">
        <v>412</v>
      </c>
      <c r="L182" s="462" t="s">
        <v>412</v>
      </c>
      <c r="M182" s="462" t="s">
        <v>412</v>
      </c>
      <c r="N182" s="462" t="s">
        <v>412</v>
      </c>
    </row>
    <row r="183" spans="1:14" x14ac:dyDescent="0.25">
      <c r="A183" s="327"/>
      <c r="B183" s="462" t="s">
        <v>411</v>
      </c>
      <c r="C183" s="462" t="s">
        <v>411</v>
      </c>
      <c r="D183" s="462" t="s">
        <v>411</v>
      </c>
      <c r="E183" s="462" t="s">
        <v>411</v>
      </c>
      <c r="F183" s="462" t="s">
        <v>411</v>
      </c>
      <c r="G183" s="462" t="s">
        <v>412</v>
      </c>
      <c r="H183" s="462" t="s">
        <v>412</v>
      </c>
      <c r="I183" s="462" t="s">
        <v>412</v>
      </c>
      <c r="J183" s="462" t="s">
        <v>412</v>
      </c>
      <c r="K183" s="462" t="s">
        <v>412</v>
      </c>
      <c r="L183" s="462" t="s">
        <v>412</v>
      </c>
      <c r="M183" s="462" t="s">
        <v>412</v>
      </c>
      <c r="N183" s="462" t="s">
        <v>412</v>
      </c>
    </row>
    <row r="184" spans="1:14" x14ac:dyDescent="0.25">
      <c r="A184" s="327"/>
      <c r="B184" s="462" t="s">
        <v>411</v>
      </c>
      <c r="C184" s="462" t="s">
        <v>411</v>
      </c>
      <c r="D184" s="462" t="s">
        <v>411</v>
      </c>
      <c r="E184" s="462" t="s">
        <v>411</v>
      </c>
      <c r="F184" s="462" t="s">
        <v>411</v>
      </c>
      <c r="G184" s="462" t="s">
        <v>412</v>
      </c>
      <c r="H184" s="462" t="s">
        <v>412</v>
      </c>
      <c r="I184" s="462" t="s">
        <v>412</v>
      </c>
      <c r="J184" s="462" t="s">
        <v>412</v>
      </c>
      <c r="K184" s="462" t="s">
        <v>412</v>
      </c>
      <c r="L184" s="462" t="s">
        <v>412</v>
      </c>
      <c r="M184" s="462" t="s">
        <v>412</v>
      </c>
      <c r="N184" s="462" t="s">
        <v>412</v>
      </c>
    </row>
    <row r="185" spans="1:14" x14ac:dyDescent="0.25">
      <c r="A185" s="327"/>
      <c r="B185" s="462" t="s">
        <v>411</v>
      </c>
      <c r="C185" s="462" t="s">
        <v>411</v>
      </c>
      <c r="D185" s="462" t="s">
        <v>411</v>
      </c>
      <c r="E185" s="462" t="s">
        <v>411</v>
      </c>
      <c r="F185" s="462" t="s">
        <v>411</v>
      </c>
      <c r="G185" s="462" t="s">
        <v>412</v>
      </c>
      <c r="H185" s="462" t="s">
        <v>412</v>
      </c>
      <c r="I185" s="462" t="s">
        <v>412</v>
      </c>
      <c r="J185" s="462" t="s">
        <v>412</v>
      </c>
      <c r="K185" s="462" t="s">
        <v>412</v>
      </c>
      <c r="L185" s="462" t="s">
        <v>412</v>
      </c>
      <c r="M185" s="462" t="s">
        <v>412</v>
      </c>
      <c r="N185" s="462" t="s">
        <v>412</v>
      </c>
    </row>
    <row r="186" spans="1:14" x14ac:dyDescent="0.25">
      <c r="A186" s="327"/>
      <c r="B186" s="462" t="s">
        <v>411</v>
      </c>
      <c r="C186" s="462" t="s">
        <v>411</v>
      </c>
      <c r="D186" s="462" t="s">
        <v>411</v>
      </c>
      <c r="E186" s="462" t="s">
        <v>411</v>
      </c>
      <c r="F186" s="462" t="s">
        <v>411</v>
      </c>
      <c r="G186" s="462" t="s">
        <v>412</v>
      </c>
      <c r="H186" s="462" t="s">
        <v>412</v>
      </c>
      <c r="I186" s="462" t="s">
        <v>412</v>
      </c>
      <c r="J186" s="462" t="s">
        <v>412</v>
      </c>
      <c r="K186" s="462" t="s">
        <v>412</v>
      </c>
      <c r="L186" s="462" t="s">
        <v>412</v>
      </c>
      <c r="M186" s="462" t="s">
        <v>412</v>
      </c>
      <c r="N186" s="462" t="s">
        <v>412</v>
      </c>
    </row>
    <row r="187" spans="1:14" x14ac:dyDescent="0.25">
      <c r="A187" s="327"/>
      <c r="B187" s="462" t="s">
        <v>411</v>
      </c>
      <c r="C187" s="462" t="s">
        <v>411</v>
      </c>
      <c r="D187" s="462" t="s">
        <v>411</v>
      </c>
      <c r="E187" s="462" t="s">
        <v>411</v>
      </c>
      <c r="F187" s="462" t="s">
        <v>411</v>
      </c>
      <c r="G187" s="462" t="s">
        <v>412</v>
      </c>
      <c r="H187" s="462" t="s">
        <v>412</v>
      </c>
      <c r="I187" s="462" t="s">
        <v>412</v>
      </c>
      <c r="J187" s="462" t="s">
        <v>412</v>
      </c>
      <c r="K187" s="462" t="s">
        <v>412</v>
      </c>
      <c r="L187" s="462" t="s">
        <v>412</v>
      </c>
      <c r="M187" s="462" t="s">
        <v>412</v>
      </c>
      <c r="N187" s="462" t="s">
        <v>412</v>
      </c>
    </row>
    <row r="188" spans="1:14" x14ac:dyDescent="0.25">
      <c r="A188" s="327"/>
      <c r="B188" s="462" t="s">
        <v>411</v>
      </c>
      <c r="C188" s="462" t="s">
        <v>411</v>
      </c>
      <c r="D188" s="462" t="s">
        <v>411</v>
      </c>
      <c r="E188" s="462" t="s">
        <v>411</v>
      </c>
      <c r="F188" s="462" t="s">
        <v>411</v>
      </c>
      <c r="G188" s="462" t="s">
        <v>412</v>
      </c>
      <c r="H188" s="462" t="s">
        <v>412</v>
      </c>
      <c r="I188" s="462" t="s">
        <v>412</v>
      </c>
      <c r="J188" s="462" t="s">
        <v>412</v>
      </c>
      <c r="K188" s="462" t="s">
        <v>412</v>
      </c>
      <c r="L188" s="462" t="s">
        <v>412</v>
      </c>
      <c r="M188" s="462" t="s">
        <v>412</v>
      </c>
      <c r="N188" s="462" t="s">
        <v>412</v>
      </c>
    </row>
    <row r="189" spans="1:14" x14ac:dyDescent="0.25">
      <c r="A189" s="327"/>
      <c r="B189" s="462" t="s">
        <v>411</v>
      </c>
      <c r="C189" s="462" t="s">
        <v>411</v>
      </c>
      <c r="D189" s="462" t="s">
        <v>411</v>
      </c>
      <c r="E189" s="462" t="s">
        <v>411</v>
      </c>
      <c r="F189" s="462" t="s">
        <v>411</v>
      </c>
      <c r="G189" s="462" t="s">
        <v>412</v>
      </c>
      <c r="H189" s="462" t="s">
        <v>412</v>
      </c>
      <c r="I189" s="462" t="s">
        <v>412</v>
      </c>
      <c r="J189" s="462" t="s">
        <v>412</v>
      </c>
      <c r="K189" s="462" t="s">
        <v>412</v>
      </c>
      <c r="L189" s="462" t="s">
        <v>412</v>
      </c>
      <c r="M189" s="462" t="s">
        <v>412</v>
      </c>
      <c r="N189" s="462" t="s">
        <v>412</v>
      </c>
    </row>
    <row r="190" spans="1:14" x14ac:dyDescent="0.25">
      <c r="A190" s="327"/>
      <c r="B190" s="462" t="s">
        <v>411</v>
      </c>
      <c r="C190" s="462" t="s">
        <v>411</v>
      </c>
      <c r="D190" s="462" t="s">
        <v>411</v>
      </c>
      <c r="E190" s="462" t="s">
        <v>411</v>
      </c>
      <c r="F190" s="462" t="s">
        <v>411</v>
      </c>
      <c r="G190" s="462" t="s">
        <v>412</v>
      </c>
      <c r="H190" s="462" t="s">
        <v>412</v>
      </c>
      <c r="I190" s="462" t="s">
        <v>412</v>
      </c>
      <c r="J190" s="462" t="s">
        <v>412</v>
      </c>
      <c r="K190" s="462" t="s">
        <v>412</v>
      </c>
      <c r="L190" s="462" t="s">
        <v>412</v>
      </c>
      <c r="M190" s="462" t="s">
        <v>412</v>
      </c>
      <c r="N190" s="462" t="s">
        <v>412</v>
      </c>
    </row>
    <row r="191" spans="1:14" x14ac:dyDescent="0.25">
      <c r="A191" s="327"/>
      <c r="B191" s="462" t="s">
        <v>411</v>
      </c>
      <c r="C191" s="462" t="s">
        <v>411</v>
      </c>
      <c r="D191" s="462" t="s">
        <v>411</v>
      </c>
      <c r="E191" s="462" t="s">
        <v>411</v>
      </c>
      <c r="F191" s="462" t="s">
        <v>411</v>
      </c>
      <c r="G191" s="462" t="s">
        <v>412</v>
      </c>
      <c r="H191" s="462" t="s">
        <v>412</v>
      </c>
      <c r="I191" s="462" t="s">
        <v>412</v>
      </c>
      <c r="J191" s="462" t="s">
        <v>412</v>
      </c>
      <c r="K191" s="462" t="s">
        <v>412</v>
      </c>
      <c r="L191" s="462" t="s">
        <v>412</v>
      </c>
      <c r="M191" s="462" t="s">
        <v>412</v>
      </c>
      <c r="N191" s="462" t="s">
        <v>412</v>
      </c>
    </row>
    <row r="192" spans="1:14" x14ac:dyDescent="0.25">
      <c r="A192" s="327"/>
      <c r="B192" s="462" t="s">
        <v>411</v>
      </c>
      <c r="C192" s="462" t="s">
        <v>411</v>
      </c>
      <c r="D192" s="462" t="s">
        <v>411</v>
      </c>
      <c r="E192" s="462" t="s">
        <v>411</v>
      </c>
      <c r="F192" s="462" t="s">
        <v>411</v>
      </c>
      <c r="G192" s="462" t="s">
        <v>412</v>
      </c>
      <c r="H192" s="462" t="s">
        <v>412</v>
      </c>
      <c r="I192" s="462" t="s">
        <v>412</v>
      </c>
      <c r="J192" s="462" t="s">
        <v>412</v>
      </c>
      <c r="K192" s="462" t="s">
        <v>412</v>
      </c>
      <c r="L192" s="462" t="s">
        <v>412</v>
      </c>
      <c r="M192" s="462" t="s">
        <v>412</v>
      </c>
      <c r="N192" s="462" t="s">
        <v>412</v>
      </c>
    </row>
    <row r="193" spans="1:14" x14ac:dyDescent="0.25">
      <c r="A193" s="327"/>
      <c r="B193" s="462" t="s">
        <v>411</v>
      </c>
      <c r="C193" s="462" t="s">
        <v>411</v>
      </c>
      <c r="D193" s="462" t="s">
        <v>411</v>
      </c>
      <c r="E193" s="462" t="s">
        <v>411</v>
      </c>
      <c r="F193" s="462" t="s">
        <v>411</v>
      </c>
      <c r="G193" s="462" t="s">
        <v>412</v>
      </c>
      <c r="H193" s="462" t="s">
        <v>412</v>
      </c>
      <c r="I193" s="462" t="s">
        <v>412</v>
      </c>
      <c r="J193" s="462" t="s">
        <v>412</v>
      </c>
      <c r="K193" s="462" t="s">
        <v>412</v>
      </c>
      <c r="L193" s="462" t="s">
        <v>412</v>
      </c>
      <c r="M193" s="462" t="s">
        <v>412</v>
      </c>
      <c r="N193" s="462" t="s">
        <v>412</v>
      </c>
    </row>
    <row r="194" spans="1:14" x14ac:dyDescent="0.25">
      <c r="A194" s="327"/>
      <c r="B194" s="462" t="s">
        <v>411</v>
      </c>
      <c r="C194" s="462" t="s">
        <v>411</v>
      </c>
      <c r="D194" s="462" t="s">
        <v>411</v>
      </c>
      <c r="E194" s="462" t="s">
        <v>411</v>
      </c>
      <c r="F194" s="462" t="s">
        <v>411</v>
      </c>
      <c r="G194" s="462" t="s">
        <v>412</v>
      </c>
      <c r="H194" s="462" t="s">
        <v>412</v>
      </c>
      <c r="I194" s="462" t="s">
        <v>412</v>
      </c>
      <c r="J194" s="462" t="s">
        <v>412</v>
      </c>
      <c r="K194" s="462" t="s">
        <v>412</v>
      </c>
      <c r="L194" s="462" t="s">
        <v>412</v>
      </c>
      <c r="M194" s="462" t="s">
        <v>412</v>
      </c>
      <c r="N194" s="462" t="s">
        <v>412</v>
      </c>
    </row>
    <row r="195" spans="1:14" x14ac:dyDescent="0.25">
      <c r="A195" s="327"/>
      <c r="B195" s="462" t="s">
        <v>411</v>
      </c>
      <c r="C195" s="462" t="s">
        <v>411</v>
      </c>
      <c r="D195" s="462" t="s">
        <v>411</v>
      </c>
      <c r="E195" s="462" t="s">
        <v>411</v>
      </c>
      <c r="F195" s="462" t="s">
        <v>411</v>
      </c>
      <c r="G195" s="462" t="s">
        <v>412</v>
      </c>
      <c r="H195" s="462" t="s">
        <v>412</v>
      </c>
      <c r="I195" s="462" t="s">
        <v>412</v>
      </c>
      <c r="J195" s="462" t="s">
        <v>412</v>
      </c>
      <c r="K195" s="462" t="s">
        <v>412</v>
      </c>
      <c r="L195" s="462" t="s">
        <v>412</v>
      </c>
      <c r="M195" s="462" t="s">
        <v>412</v>
      </c>
      <c r="N195" s="462" t="s">
        <v>412</v>
      </c>
    </row>
    <row r="196" spans="1:14" x14ac:dyDescent="0.25">
      <c r="A196" s="327"/>
      <c r="B196" s="462" t="s">
        <v>411</v>
      </c>
      <c r="C196" s="462" t="s">
        <v>411</v>
      </c>
      <c r="D196" s="462" t="s">
        <v>411</v>
      </c>
      <c r="E196" s="462" t="s">
        <v>411</v>
      </c>
      <c r="F196" s="462" t="s">
        <v>411</v>
      </c>
      <c r="G196" s="462" t="s">
        <v>412</v>
      </c>
      <c r="H196" s="462" t="s">
        <v>412</v>
      </c>
      <c r="I196" s="462" t="s">
        <v>412</v>
      </c>
      <c r="J196" s="462" t="s">
        <v>412</v>
      </c>
      <c r="K196" s="462" t="s">
        <v>412</v>
      </c>
      <c r="L196" s="462" t="s">
        <v>412</v>
      </c>
      <c r="M196" s="462" t="s">
        <v>412</v>
      </c>
      <c r="N196" s="462" t="s">
        <v>412</v>
      </c>
    </row>
    <row r="197" spans="1:14" x14ac:dyDescent="0.25">
      <c r="A197" s="327"/>
      <c r="B197" s="462" t="s">
        <v>411</v>
      </c>
      <c r="C197" s="462" t="s">
        <v>411</v>
      </c>
      <c r="D197" s="462" t="s">
        <v>411</v>
      </c>
      <c r="E197" s="462" t="s">
        <v>411</v>
      </c>
      <c r="F197" s="462" t="s">
        <v>411</v>
      </c>
      <c r="G197" s="462" t="s">
        <v>412</v>
      </c>
      <c r="H197" s="462" t="s">
        <v>412</v>
      </c>
      <c r="I197" s="462" t="s">
        <v>412</v>
      </c>
      <c r="J197" s="462" t="s">
        <v>412</v>
      </c>
      <c r="K197" s="462" t="s">
        <v>412</v>
      </c>
      <c r="L197" s="462" t="s">
        <v>412</v>
      </c>
      <c r="M197" s="462" t="s">
        <v>412</v>
      </c>
      <c r="N197" s="462" t="s">
        <v>412</v>
      </c>
    </row>
    <row r="198" spans="1:14" x14ac:dyDescent="0.25">
      <c r="A198" s="327"/>
      <c r="B198" s="462" t="s">
        <v>411</v>
      </c>
      <c r="C198" s="462" t="s">
        <v>411</v>
      </c>
      <c r="D198" s="462" t="s">
        <v>411</v>
      </c>
      <c r="E198" s="462" t="s">
        <v>411</v>
      </c>
      <c r="F198" s="462" t="s">
        <v>411</v>
      </c>
      <c r="G198" s="462" t="s">
        <v>412</v>
      </c>
      <c r="H198" s="462" t="s">
        <v>412</v>
      </c>
      <c r="I198" s="462" t="s">
        <v>412</v>
      </c>
      <c r="J198" s="462" t="s">
        <v>412</v>
      </c>
      <c r="K198" s="462" t="s">
        <v>412</v>
      </c>
      <c r="L198" s="462" t="s">
        <v>412</v>
      </c>
      <c r="M198" s="462" t="s">
        <v>412</v>
      </c>
      <c r="N198" s="462" t="s">
        <v>412</v>
      </c>
    </row>
    <row r="199" spans="1:14" x14ac:dyDescent="0.25">
      <c r="A199" s="327"/>
      <c r="B199" s="462" t="s">
        <v>411</v>
      </c>
      <c r="C199" s="462" t="s">
        <v>411</v>
      </c>
      <c r="D199" s="462" t="s">
        <v>411</v>
      </c>
      <c r="E199" s="462" t="s">
        <v>411</v>
      </c>
      <c r="F199" s="462" t="s">
        <v>411</v>
      </c>
      <c r="G199" s="462" t="s">
        <v>412</v>
      </c>
      <c r="H199" s="462" t="s">
        <v>412</v>
      </c>
      <c r="I199" s="462" t="s">
        <v>412</v>
      </c>
      <c r="J199" s="462" t="s">
        <v>412</v>
      </c>
      <c r="K199" s="462" t="s">
        <v>412</v>
      </c>
      <c r="L199" s="462" t="s">
        <v>412</v>
      </c>
      <c r="M199" s="462" t="s">
        <v>412</v>
      </c>
      <c r="N199" s="462" t="s">
        <v>412</v>
      </c>
    </row>
    <row r="200" spans="1:14" x14ac:dyDescent="0.25">
      <c r="A200" s="327"/>
      <c r="B200" s="462" t="s">
        <v>411</v>
      </c>
      <c r="C200" s="462" t="s">
        <v>411</v>
      </c>
      <c r="D200" s="462" t="s">
        <v>411</v>
      </c>
      <c r="E200" s="462" t="s">
        <v>411</v>
      </c>
      <c r="F200" s="462" t="s">
        <v>411</v>
      </c>
      <c r="G200" s="462" t="s">
        <v>412</v>
      </c>
      <c r="H200" s="462" t="s">
        <v>412</v>
      </c>
      <c r="I200" s="462" t="s">
        <v>412</v>
      </c>
      <c r="J200" s="462" t="s">
        <v>412</v>
      </c>
      <c r="K200" s="462" t="s">
        <v>412</v>
      </c>
      <c r="L200" s="462" t="s">
        <v>412</v>
      </c>
      <c r="M200" s="462" t="s">
        <v>412</v>
      </c>
      <c r="N200" s="462" t="s">
        <v>412</v>
      </c>
    </row>
    <row r="201" spans="1:14" x14ac:dyDescent="0.25">
      <c r="A201" s="327"/>
      <c r="B201" s="462" t="s">
        <v>411</v>
      </c>
      <c r="C201" s="462" t="s">
        <v>411</v>
      </c>
      <c r="D201" s="462" t="s">
        <v>411</v>
      </c>
      <c r="E201" s="462" t="s">
        <v>411</v>
      </c>
      <c r="F201" s="462" t="s">
        <v>411</v>
      </c>
      <c r="G201" s="462" t="s">
        <v>412</v>
      </c>
      <c r="H201" s="462" t="s">
        <v>412</v>
      </c>
      <c r="I201" s="462" t="s">
        <v>412</v>
      </c>
      <c r="J201" s="462" t="s">
        <v>412</v>
      </c>
      <c r="K201" s="462" t="s">
        <v>412</v>
      </c>
      <c r="L201" s="462" t="s">
        <v>412</v>
      </c>
      <c r="M201" s="462" t="s">
        <v>412</v>
      </c>
      <c r="N201" s="462" t="s">
        <v>412</v>
      </c>
    </row>
    <row r="202" spans="1:14" x14ac:dyDescent="0.25">
      <c r="A202" s="327"/>
      <c r="B202" s="462" t="s">
        <v>411</v>
      </c>
      <c r="C202" s="462" t="s">
        <v>411</v>
      </c>
      <c r="D202" s="462" t="s">
        <v>411</v>
      </c>
      <c r="E202" s="462" t="s">
        <v>411</v>
      </c>
      <c r="F202" s="462" t="s">
        <v>411</v>
      </c>
      <c r="G202" s="462" t="s">
        <v>412</v>
      </c>
      <c r="H202" s="462" t="s">
        <v>412</v>
      </c>
      <c r="I202" s="462" t="s">
        <v>412</v>
      </c>
      <c r="J202" s="462" t="s">
        <v>412</v>
      </c>
      <c r="K202" s="462" t="s">
        <v>412</v>
      </c>
      <c r="L202" s="462" t="s">
        <v>412</v>
      </c>
      <c r="M202" s="462" t="s">
        <v>412</v>
      </c>
      <c r="N202" s="462" t="s">
        <v>412</v>
      </c>
    </row>
    <row r="203" spans="1:14" x14ac:dyDescent="0.25">
      <c r="A203" s="327"/>
      <c r="B203" s="462" t="s">
        <v>411</v>
      </c>
      <c r="C203" s="462" t="s">
        <v>411</v>
      </c>
      <c r="D203" s="462" t="s">
        <v>411</v>
      </c>
      <c r="E203" s="462" t="s">
        <v>411</v>
      </c>
      <c r="F203" s="462" t="s">
        <v>411</v>
      </c>
      <c r="G203" s="462" t="s">
        <v>412</v>
      </c>
      <c r="H203" s="462" t="s">
        <v>412</v>
      </c>
      <c r="I203" s="462" t="s">
        <v>412</v>
      </c>
      <c r="J203" s="462" t="s">
        <v>412</v>
      </c>
      <c r="K203" s="462" t="s">
        <v>412</v>
      </c>
      <c r="L203" s="462" t="s">
        <v>412</v>
      </c>
      <c r="M203" s="462" t="s">
        <v>412</v>
      </c>
      <c r="N203" s="462" t="s">
        <v>412</v>
      </c>
    </row>
    <row r="204" spans="1:14" x14ac:dyDescent="0.25">
      <c r="A204" s="327"/>
      <c r="B204" s="462" t="s">
        <v>411</v>
      </c>
      <c r="C204" s="462" t="s">
        <v>411</v>
      </c>
      <c r="D204" s="462" t="s">
        <v>411</v>
      </c>
      <c r="E204" s="462" t="s">
        <v>411</v>
      </c>
      <c r="F204" s="462" t="s">
        <v>411</v>
      </c>
      <c r="G204" s="462" t="s">
        <v>412</v>
      </c>
      <c r="H204" s="462" t="s">
        <v>412</v>
      </c>
      <c r="I204" s="462" t="s">
        <v>412</v>
      </c>
      <c r="J204" s="462" t="s">
        <v>412</v>
      </c>
      <c r="K204" s="462" t="s">
        <v>412</v>
      </c>
      <c r="L204" s="462" t="s">
        <v>412</v>
      </c>
      <c r="M204" s="462" t="s">
        <v>412</v>
      </c>
      <c r="N204" s="462" t="s">
        <v>412</v>
      </c>
    </row>
    <row r="205" spans="1:14" x14ac:dyDescent="0.25">
      <c r="A205" s="327"/>
      <c r="B205" s="462" t="s">
        <v>411</v>
      </c>
      <c r="C205" s="462" t="s">
        <v>411</v>
      </c>
      <c r="D205" s="462" t="s">
        <v>411</v>
      </c>
      <c r="E205" s="462" t="s">
        <v>411</v>
      </c>
      <c r="F205" s="462" t="s">
        <v>411</v>
      </c>
      <c r="G205" s="462" t="s">
        <v>412</v>
      </c>
      <c r="H205" s="462" t="s">
        <v>412</v>
      </c>
      <c r="I205" s="462" t="s">
        <v>412</v>
      </c>
      <c r="J205" s="462" t="s">
        <v>412</v>
      </c>
      <c r="K205" s="462" t="s">
        <v>412</v>
      </c>
      <c r="L205" s="462" t="s">
        <v>412</v>
      </c>
      <c r="M205" s="462" t="s">
        <v>412</v>
      </c>
      <c r="N205" s="462" t="s">
        <v>412</v>
      </c>
    </row>
    <row r="206" spans="1:14" x14ac:dyDescent="0.25">
      <c r="A206" s="327"/>
      <c r="B206" s="462" t="s">
        <v>411</v>
      </c>
      <c r="C206" s="462" t="s">
        <v>411</v>
      </c>
      <c r="D206" s="462" t="s">
        <v>411</v>
      </c>
      <c r="E206" s="462" t="s">
        <v>411</v>
      </c>
      <c r="F206" s="462" t="s">
        <v>411</v>
      </c>
      <c r="G206" s="462" t="s">
        <v>412</v>
      </c>
      <c r="H206" s="462" t="s">
        <v>412</v>
      </c>
      <c r="I206" s="462" t="s">
        <v>412</v>
      </c>
      <c r="J206" s="462" t="s">
        <v>412</v>
      </c>
      <c r="K206" s="462" t="s">
        <v>412</v>
      </c>
      <c r="L206" s="462" t="s">
        <v>412</v>
      </c>
      <c r="M206" s="462" t="s">
        <v>412</v>
      </c>
      <c r="N206" s="462" t="s">
        <v>412</v>
      </c>
    </row>
    <row r="207" spans="1:14" x14ac:dyDescent="0.25">
      <c r="A207" s="327"/>
      <c r="B207" s="462" t="s">
        <v>411</v>
      </c>
      <c r="C207" s="462" t="s">
        <v>411</v>
      </c>
      <c r="D207" s="462" t="s">
        <v>411</v>
      </c>
      <c r="E207" s="462" t="s">
        <v>411</v>
      </c>
      <c r="F207" s="462" t="s">
        <v>411</v>
      </c>
      <c r="G207" s="462" t="s">
        <v>412</v>
      </c>
      <c r="H207" s="462" t="s">
        <v>412</v>
      </c>
      <c r="I207" s="462" t="s">
        <v>412</v>
      </c>
      <c r="J207" s="462" t="s">
        <v>412</v>
      </c>
      <c r="K207" s="462" t="s">
        <v>412</v>
      </c>
      <c r="L207" s="462" t="s">
        <v>412</v>
      </c>
      <c r="M207" s="462" t="s">
        <v>412</v>
      </c>
      <c r="N207" s="462" t="s">
        <v>412</v>
      </c>
    </row>
    <row r="208" spans="1:14" x14ac:dyDescent="0.25">
      <c r="A208" s="327"/>
      <c r="B208" s="462" t="s">
        <v>411</v>
      </c>
      <c r="C208" s="462" t="s">
        <v>411</v>
      </c>
      <c r="D208" s="462" t="s">
        <v>411</v>
      </c>
      <c r="E208" s="462" t="s">
        <v>411</v>
      </c>
      <c r="F208" s="462" t="s">
        <v>411</v>
      </c>
      <c r="G208" s="462" t="s">
        <v>412</v>
      </c>
      <c r="H208" s="462" t="s">
        <v>412</v>
      </c>
      <c r="I208" s="462" t="s">
        <v>412</v>
      </c>
      <c r="J208" s="462" t="s">
        <v>412</v>
      </c>
      <c r="K208" s="462" t="s">
        <v>412</v>
      </c>
      <c r="L208" s="462" t="s">
        <v>412</v>
      </c>
      <c r="M208" s="462" t="s">
        <v>412</v>
      </c>
      <c r="N208" s="462" t="s">
        <v>412</v>
      </c>
    </row>
    <row r="209" spans="1:14" x14ac:dyDescent="0.25">
      <c r="A209" s="327"/>
      <c r="B209" s="462" t="s">
        <v>411</v>
      </c>
      <c r="C209" s="462" t="s">
        <v>411</v>
      </c>
      <c r="D209" s="462" t="s">
        <v>411</v>
      </c>
      <c r="E209" s="462" t="s">
        <v>411</v>
      </c>
      <c r="F209" s="462" t="s">
        <v>411</v>
      </c>
      <c r="G209" s="462" t="s">
        <v>412</v>
      </c>
      <c r="H209" s="462" t="s">
        <v>412</v>
      </c>
      <c r="I209" s="462" t="s">
        <v>412</v>
      </c>
      <c r="J209" s="462" t="s">
        <v>412</v>
      </c>
      <c r="K209" s="462" t="s">
        <v>412</v>
      </c>
      <c r="L209" s="462" t="s">
        <v>412</v>
      </c>
      <c r="M209" s="462" t="s">
        <v>412</v>
      </c>
      <c r="N209" s="462" t="s">
        <v>412</v>
      </c>
    </row>
    <row r="210" spans="1:14" x14ac:dyDescent="0.25">
      <c r="A210" s="327"/>
      <c r="B210" s="462" t="s">
        <v>411</v>
      </c>
      <c r="C210" s="462" t="s">
        <v>411</v>
      </c>
      <c r="D210" s="462" t="s">
        <v>411</v>
      </c>
      <c r="E210" s="462" t="s">
        <v>411</v>
      </c>
      <c r="F210" s="462" t="s">
        <v>411</v>
      </c>
      <c r="G210" s="462" t="s">
        <v>412</v>
      </c>
      <c r="H210" s="462" t="s">
        <v>412</v>
      </c>
      <c r="I210" s="462" t="s">
        <v>412</v>
      </c>
      <c r="J210" s="462" t="s">
        <v>412</v>
      </c>
      <c r="K210" s="462" t="s">
        <v>412</v>
      </c>
      <c r="L210" s="462" t="s">
        <v>412</v>
      </c>
      <c r="M210" s="462" t="s">
        <v>412</v>
      </c>
      <c r="N210" s="462" t="s">
        <v>412</v>
      </c>
    </row>
    <row r="211" spans="1:14" x14ac:dyDescent="0.25">
      <c r="A211" s="327"/>
      <c r="B211" s="462" t="s">
        <v>411</v>
      </c>
      <c r="C211" s="462" t="s">
        <v>411</v>
      </c>
      <c r="D211" s="462" t="s">
        <v>411</v>
      </c>
      <c r="E211" s="462" t="s">
        <v>411</v>
      </c>
      <c r="F211" s="462" t="s">
        <v>411</v>
      </c>
      <c r="G211" s="462" t="s">
        <v>412</v>
      </c>
      <c r="H211" s="462" t="s">
        <v>412</v>
      </c>
      <c r="I211" s="462" t="s">
        <v>412</v>
      </c>
      <c r="J211" s="462" t="s">
        <v>412</v>
      </c>
      <c r="K211" s="462" t="s">
        <v>412</v>
      </c>
      <c r="L211" s="462" t="s">
        <v>412</v>
      </c>
      <c r="M211" s="462" t="s">
        <v>412</v>
      </c>
      <c r="N211" s="462" t="s">
        <v>412</v>
      </c>
    </row>
    <row r="212" spans="1:14" x14ac:dyDescent="0.25">
      <c r="A212" s="327"/>
      <c r="B212" s="462" t="s">
        <v>411</v>
      </c>
      <c r="C212" s="462" t="s">
        <v>411</v>
      </c>
      <c r="D212" s="462" t="s">
        <v>411</v>
      </c>
      <c r="E212" s="462" t="s">
        <v>411</v>
      </c>
      <c r="F212" s="462" t="s">
        <v>411</v>
      </c>
      <c r="G212" s="462" t="s">
        <v>412</v>
      </c>
      <c r="H212" s="462" t="s">
        <v>412</v>
      </c>
      <c r="I212" s="462" t="s">
        <v>412</v>
      </c>
      <c r="J212" s="462" t="s">
        <v>412</v>
      </c>
      <c r="K212" s="462" t="s">
        <v>412</v>
      </c>
      <c r="L212" s="462" t="s">
        <v>412</v>
      </c>
      <c r="M212" s="462" t="s">
        <v>412</v>
      </c>
      <c r="N212" s="462" t="s">
        <v>412</v>
      </c>
    </row>
    <row r="213" spans="1:14" x14ac:dyDescent="0.25">
      <c r="A213" s="327"/>
      <c r="B213" s="462" t="s">
        <v>411</v>
      </c>
      <c r="C213" s="462" t="s">
        <v>411</v>
      </c>
      <c r="D213" s="462" t="s">
        <v>411</v>
      </c>
      <c r="E213" s="462" t="s">
        <v>411</v>
      </c>
      <c r="F213" s="462" t="s">
        <v>411</v>
      </c>
      <c r="G213" s="462" t="s">
        <v>412</v>
      </c>
      <c r="H213" s="462" t="s">
        <v>412</v>
      </c>
      <c r="I213" s="462" t="s">
        <v>412</v>
      </c>
      <c r="J213" s="462" t="s">
        <v>412</v>
      </c>
      <c r="K213" s="462" t="s">
        <v>412</v>
      </c>
      <c r="L213" s="462" t="s">
        <v>412</v>
      </c>
      <c r="M213" s="462" t="s">
        <v>412</v>
      </c>
      <c r="N213" s="462" t="s">
        <v>412</v>
      </c>
    </row>
    <row r="214" spans="1:14" x14ac:dyDescent="0.25">
      <c r="A214" s="327"/>
      <c r="B214" s="462" t="s">
        <v>411</v>
      </c>
      <c r="C214" s="462" t="s">
        <v>411</v>
      </c>
      <c r="D214" s="462" t="s">
        <v>411</v>
      </c>
      <c r="E214" s="462" t="s">
        <v>411</v>
      </c>
      <c r="F214" s="462" t="s">
        <v>411</v>
      </c>
      <c r="G214" s="462" t="s">
        <v>412</v>
      </c>
      <c r="H214" s="462" t="s">
        <v>412</v>
      </c>
      <c r="I214" s="462" t="s">
        <v>412</v>
      </c>
      <c r="J214" s="462" t="s">
        <v>412</v>
      </c>
      <c r="K214" s="462" t="s">
        <v>412</v>
      </c>
      <c r="L214" s="462" t="s">
        <v>412</v>
      </c>
      <c r="M214" s="462" t="s">
        <v>412</v>
      </c>
      <c r="N214" s="462" t="s">
        <v>412</v>
      </c>
    </row>
    <row r="215" spans="1:14" x14ac:dyDescent="0.25">
      <c r="A215" s="327"/>
      <c r="B215" s="462" t="s">
        <v>411</v>
      </c>
      <c r="C215" s="462" t="s">
        <v>411</v>
      </c>
      <c r="D215" s="462" t="s">
        <v>411</v>
      </c>
      <c r="E215" s="462" t="s">
        <v>411</v>
      </c>
      <c r="F215" s="462" t="s">
        <v>411</v>
      </c>
      <c r="G215" s="462" t="s">
        <v>412</v>
      </c>
      <c r="H215" s="462" t="s">
        <v>412</v>
      </c>
      <c r="I215" s="462" t="s">
        <v>412</v>
      </c>
      <c r="J215" s="462" t="s">
        <v>412</v>
      </c>
      <c r="K215" s="462" t="s">
        <v>412</v>
      </c>
      <c r="L215" s="462" t="s">
        <v>412</v>
      </c>
      <c r="M215" s="462" t="s">
        <v>412</v>
      </c>
      <c r="N215" s="462" t="s">
        <v>412</v>
      </c>
    </row>
    <row r="216" spans="1:14" x14ac:dyDescent="0.25">
      <c r="A216" s="327"/>
      <c r="B216" s="462" t="s">
        <v>411</v>
      </c>
      <c r="C216" s="462" t="s">
        <v>411</v>
      </c>
      <c r="D216" s="462" t="s">
        <v>411</v>
      </c>
      <c r="E216" s="462" t="s">
        <v>411</v>
      </c>
      <c r="F216" s="462" t="s">
        <v>411</v>
      </c>
      <c r="G216" s="462" t="s">
        <v>412</v>
      </c>
      <c r="H216" s="462" t="s">
        <v>412</v>
      </c>
      <c r="I216" s="462" t="s">
        <v>412</v>
      </c>
      <c r="J216" s="462" t="s">
        <v>412</v>
      </c>
      <c r="K216" s="462" t="s">
        <v>412</v>
      </c>
      <c r="L216" s="462" t="s">
        <v>412</v>
      </c>
      <c r="M216" s="462" t="s">
        <v>412</v>
      </c>
      <c r="N216" s="462" t="s">
        <v>412</v>
      </c>
    </row>
    <row r="217" spans="1:14" x14ac:dyDescent="0.25">
      <c r="A217" s="327"/>
      <c r="B217" s="462" t="s">
        <v>411</v>
      </c>
      <c r="C217" s="462" t="s">
        <v>411</v>
      </c>
      <c r="D217" s="462" t="s">
        <v>411</v>
      </c>
      <c r="E217" s="462" t="s">
        <v>411</v>
      </c>
      <c r="F217" s="462" t="s">
        <v>411</v>
      </c>
      <c r="G217" s="462" t="s">
        <v>412</v>
      </c>
      <c r="H217" s="462" t="s">
        <v>412</v>
      </c>
      <c r="I217" s="462" t="s">
        <v>412</v>
      </c>
      <c r="J217" s="462" t="s">
        <v>412</v>
      </c>
      <c r="K217" s="462" t="s">
        <v>412</v>
      </c>
      <c r="L217" s="462" t="s">
        <v>412</v>
      </c>
      <c r="M217" s="462" t="s">
        <v>412</v>
      </c>
      <c r="N217" s="462" t="s">
        <v>412</v>
      </c>
    </row>
    <row r="218" spans="1:14" x14ac:dyDescent="0.25">
      <c r="A218" s="327"/>
      <c r="B218" s="462" t="s">
        <v>411</v>
      </c>
      <c r="C218" s="462" t="s">
        <v>411</v>
      </c>
      <c r="D218" s="462" t="s">
        <v>411</v>
      </c>
      <c r="E218" s="462" t="s">
        <v>411</v>
      </c>
      <c r="F218" s="462" t="s">
        <v>411</v>
      </c>
      <c r="G218" s="462" t="s">
        <v>412</v>
      </c>
      <c r="H218" s="462" t="s">
        <v>412</v>
      </c>
      <c r="I218" s="462" t="s">
        <v>412</v>
      </c>
      <c r="J218" s="462" t="s">
        <v>412</v>
      </c>
      <c r="K218" s="462" t="s">
        <v>412</v>
      </c>
      <c r="L218" s="462" t="s">
        <v>412</v>
      </c>
      <c r="M218" s="462" t="s">
        <v>412</v>
      </c>
      <c r="N218" s="462" t="s">
        <v>412</v>
      </c>
    </row>
    <row r="219" spans="1:14" x14ac:dyDescent="0.25">
      <c r="A219" s="327"/>
      <c r="B219" s="462" t="s">
        <v>411</v>
      </c>
      <c r="C219" s="462" t="s">
        <v>411</v>
      </c>
      <c r="D219" s="462" t="s">
        <v>411</v>
      </c>
      <c r="E219" s="462" t="s">
        <v>411</v>
      </c>
      <c r="F219" s="462" t="s">
        <v>411</v>
      </c>
      <c r="G219" s="462" t="s">
        <v>412</v>
      </c>
      <c r="H219" s="462" t="s">
        <v>412</v>
      </c>
      <c r="I219" s="462" t="s">
        <v>412</v>
      </c>
      <c r="J219" s="462" t="s">
        <v>412</v>
      </c>
      <c r="K219" s="462" t="s">
        <v>412</v>
      </c>
      <c r="L219" s="462" t="s">
        <v>412</v>
      </c>
      <c r="M219" s="462" t="s">
        <v>412</v>
      </c>
      <c r="N219" s="462" t="s">
        <v>412</v>
      </c>
    </row>
    <row r="220" spans="1:14" x14ac:dyDescent="0.25">
      <c r="A220" s="327"/>
      <c r="B220" s="462" t="s">
        <v>411</v>
      </c>
      <c r="C220" s="462" t="s">
        <v>411</v>
      </c>
      <c r="D220" s="462" t="s">
        <v>411</v>
      </c>
      <c r="E220" s="462" t="s">
        <v>411</v>
      </c>
      <c r="F220" s="462" t="s">
        <v>411</v>
      </c>
      <c r="G220" s="462" t="s">
        <v>412</v>
      </c>
      <c r="H220" s="462" t="s">
        <v>412</v>
      </c>
      <c r="I220" s="462" t="s">
        <v>412</v>
      </c>
      <c r="J220" s="462" t="s">
        <v>412</v>
      </c>
      <c r="K220" s="462" t="s">
        <v>412</v>
      </c>
      <c r="L220" s="462" t="s">
        <v>412</v>
      </c>
      <c r="M220" s="462" t="s">
        <v>412</v>
      </c>
      <c r="N220" s="462" t="s">
        <v>412</v>
      </c>
    </row>
    <row r="221" spans="1:14" x14ac:dyDescent="0.25">
      <c r="A221" s="327"/>
      <c r="B221" s="462" t="s">
        <v>411</v>
      </c>
      <c r="C221" s="462" t="s">
        <v>411</v>
      </c>
      <c r="D221" s="462" t="s">
        <v>411</v>
      </c>
      <c r="E221" s="462" t="s">
        <v>411</v>
      </c>
      <c r="F221" s="462" t="s">
        <v>411</v>
      </c>
      <c r="G221" s="462" t="s">
        <v>412</v>
      </c>
      <c r="H221" s="462" t="s">
        <v>412</v>
      </c>
      <c r="I221" s="462" t="s">
        <v>412</v>
      </c>
      <c r="J221" s="462" t="s">
        <v>412</v>
      </c>
      <c r="K221" s="462" t="s">
        <v>412</v>
      </c>
      <c r="L221" s="462" t="s">
        <v>412</v>
      </c>
      <c r="M221" s="462" t="s">
        <v>412</v>
      </c>
      <c r="N221" s="462" t="s">
        <v>412</v>
      </c>
    </row>
    <row r="222" spans="1:14" x14ac:dyDescent="0.25">
      <c r="A222" s="327"/>
      <c r="B222" s="462" t="s">
        <v>411</v>
      </c>
      <c r="C222" s="462" t="s">
        <v>411</v>
      </c>
      <c r="D222" s="462" t="s">
        <v>411</v>
      </c>
      <c r="E222" s="462" t="s">
        <v>411</v>
      </c>
      <c r="F222" s="462" t="s">
        <v>411</v>
      </c>
      <c r="G222" s="462" t="s">
        <v>412</v>
      </c>
      <c r="H222" s="462" t="s">
        <v>412</v>
      </c>
      <c r="I222" s="462" t="s">
        <v>412</v>
      </c>
      <c r="J222" s="462" t="s">
        <v>412</v>
      </c>
      <c r="K222" s="462" t="s">
        <v>412</v>
      </c>
      <c r="L222" s="462" t="s">
        <v>412</v>
      </c>
      <c r="M222" s="462" t="s">
        <v>412</v>
      </c>
      <c r="N222" s="462" t="s">
        <v>412</v>
      </c>
    </row>
    <row r="223" spans="1:14" x14ac:dyDescent="0.25">
      <c r="A223" s="327"/>
      <c r="B223" s="462" t="s">
        <v>411</v>
      </c>
      <c r="C223" s="462" t="s">
        <v>411</v>
      </c>
      <c r="D223" s="462" t="s">
        <v>411</v>
      </c>
      <c r="E223" s="462" t="s">
        <v>411</v>
      </c>
      <c r="F223" s="462" t="s">
        <v>411</v>
      </c>
      <c r="G223" s="462" t="s">
        <v>412</v>
      </c>
      <c r="H223" s="462" t="s">
        <v>412</v>
      </c>
      <c r="I223" s="462" t="s">
        <v>412</v>
      </c>
      <c r="J223" s="462" t="s">
        <v>412</v>
      </c>
      <c r="K223" s="462" t="s">
        <v>412</v>
      </c>
      <c r="L223" s="462" t="s">
        <v>412</v>
      </c>
      <c r="M223" s="462" t="s">
        <v>412</v>
      </c>
      <c r="N223" s="462" t="s">
        <v>412</v>
      </c>
    </row>
    <row r="224" spans="1:14" x14ac:dyDescent="0.25">
      <c r="A224" s="327"/>
      <c r="B224" s="462" t="s">
        <v>411</v>
      </c>
      <c r="C224" s="462" t="s">
        <v>411</v>
      </c>
      <c r="D224" s="462" t="s">
        <v>411</v>
      </c>
      <c r="E224" s="462" t="s">
        <v>411</v>
      </c>
      <c r="F224" s="462" t="s">
        <v>411</v>
      </c>
      <c r="G224" s="462" t="s">
        <v>412</v>
      </c>
      <c r="H224" s="462" t="s">
        <v>412</v>
      </c>
      <c r="I224" s="462" t="s">
        <v>412</v>
      </c>
      <c r="J224" s="462" t="s">
        <v>412</v>
      </c>
      <c r="K224" s="462" t="s">
        <v>412</v>
      </c>
      <c r="L224" s="462" t="s">
        <v>412</v>
      </c>
      <c r="M224" s="462" t="s">
        <v>412</v>
      </c>
      <c r="N224" s="462" t="s">
        <v>412</v>
      </c>
    </row>
    <row r="225" spans="1:14" x14ac:dyDescent="0.25">
      <c r="A225" s="327"/>
      <c r="B225" s="462" t="s">
        <v>411</v>
      </c>
      <c r="C225" s="462" t="s">
        <v>411</v>
      </c>
      <c r="D225" s="462" t="s">
        <v>411</v>
      </c>
      <c r="E225" s="462" t="s">
        <v>411</v>
      </c>
      <c r="F225" s="462" t="s">
        <v>411</v>
      </c>
      <c r="G225" s="462" t="s">
        <v>412</v>
      </c>
      <c r="H225" s="462" t="s">
        <v>412</v>
      </c>
      <c r="I225" s="462" t="s">
        <v>412</v>
      </c>
      <c r="J225" s="462" t="s">
        <v>412</v>
      </c>
      <c r="K225" s="462" t="s">
        <v>412</v>
      </c>
      <c r="L225" s="462" t="s">
        <v>412</v>
      </c>
      <c r="M225" s="462" t="s">
        <v>412</v>
      </c>
      <c r="N225" s="462" t="s">
        <v>412</v>
      </c>
    </row>
    <row r="226" spans="1:14" x14ac:dyDescent="0.25">
      <c r="A226" s="327"/>
      <c r="B226" s="462" t="s">
        <v>411</v>
      </c>
      <c r="C226" s="462" t="s">
        <v>411</v>
      </c>
      <c r="D226" s="462" t="s">
        <v>411</v>
      </c>
      <c r="E226" s="462" t="s">
        <v>411</v>
      </c>
      <c r="F226" s="462" t="s">
        <v>411</v>
      </c>
      <c r="G226" s="462" t="s">
        <v>412</v>
      </c>
      <c r="H226" s="462" t="s">
        <v>412</v>
      </c>
      <c r="I226" s="462" t="s">
        <v>412</v>
      </c>
      <c r="J226" s="462" t="s">
        <v>412</v>
      </c>
      <c r="K226" s="462" t="s">
        <v>412</v>
      </c>
      <c r="L226" s="462" t="s">
        <v>412</v>
      </c>
      <c r="M226" s="462" t="s">
        <v>412</v>
      </c>
      <c r="N226" s="462" t="s">
        <v>412</v>
      </c>
    </row>
    <row r="227" spans="1:14" x14ac:dyDescent="0.25">
      <c r="A227" s="327"/>
      <c r="B227" s="462" t="s">
        <v>411</v>
      </c>
      <c r="C227" s="462" t="s">
        <v>411</v>
      </c>
      <c r="D227" s="462" t="s">
        <v>411</v>
      </c>
      <c r="E227" s="462" t="s">
        <v>411</v>
      </c>
      <c r="F227" s="462" t="s">
        <v>411</v>
      </c>
      <c r="G227" s="462" t="s">
        <v>412</v>
      </c>
      <c r="H227" s="462" t="s">
        <v>412</v>
      </c>
      <c r="I227" s="462" t="s">
        <v>412</v>
      </c>
      <c r="J227" s="462" t="s">
        <v>412</v>
      </c>
      <c r="K227" s="462" t="s">
        <v>412</v>
      </c>
      <c r="L227" s="462" t="s">
        <v>412</v>
      </c>
      <c r="M227" s="462" t="s">
        <v>412</v>
      </c>
      <c r="N227" s="462" t="s">
        <v>412</v>
      </c>
    </row>
    <row r="228" spans="1:14" x14ac:dyDescent="0.25">
      <c r="A228" s="327"/>
      <c r="B228" s="462" t="s">
        <v>411</v>
      </c>
      <c r="C228" s="462" t="s">
        <v>411</v>
      </c>
      <c r="D228" s="462" t="s">
        <v>411</v>
      </c>
      <c r="E228" s="462" t="s">
        <v>411</v>
      </c>
      <c r="F228" s="462" t="s">
        <v>411</v>
      </c>
      <c r="G228" s="462" t="s">
        <v>412</v>
      </c>
      <c r="H228" s="462" t="s">
        <v>412</v>
      </c>
      <c r="I228" s="462" t="s">
        <v>412</v>
      </c>
      <c r="J228" s="462" t="s">
        <v>412</v>
      </c>
      <c r="K228" s="462" t="s">
        <v>412</v>
      </c>
      <c r="L228" s="462" t="s">
        <v>412</v>
      </c>
      <c r="M228" s="462" t="s">
        <v>412</v>
      </c>
      <c r="N228" s="462" t="s">
        <v>412</v>
      </c>
    </row>
    <row r="229" spans="1:14" x14ac:dyDescent="0.25">
      <c r="A229" s="327"/>
      <c r="B229" s="462" t="s">
        <v>411</v>
      </c>
      <c r="C229" s="462" t="s">
        <v>411</v>
      </c>
      <c r="D229" s="462" t="s">
        <v>411</v>
      </c>
      <c r="E229" s="462" t="s">
        <v>411</v>
      </c>
      <c r="F229" s="462" t="s">
        <v>411</v>
      </c>
      <c r="G229" s="462" t="s">
        <v>412</v>
      </c>
      <c r="H229" s="462" t="s">
        <v>412</v>
      </c>
      <c r="I229" s="462" t="s">
        <v>412</v>
      </c>
      <c r="J229" s="462" t="s">
        <v>412</v>
      </c>
      <c r="K229" s="462" t="s">
        <v>412</v>
      </c>
      <c r="L229" s="462" t="s">
        <v>412</v>
      </c>
      <c r="M229" s="462" t="s">
        <v>412</v>
      </c>
      <c r="N229" s="462" t="s">
        <v>412</v>
      </c>
    </row>
    <row r="230" spans="1:14" x14ac:dyDescent="0.25">
      <c r="A230" s="327"/>
      <c r="B230" s="462" t="s">
        <v>411</v>
      </c>
      <c r="C230" s="462" t="s">
        <v>411</v>
      </c>
      <c r="D230" s="462" t="s">
        <v>411</v>
      </c>
      <c r="E230" s="462" t="s">
        <v>411</v>
      </c>
      <c r="F230" s="462" t="s">
        <v>411</v>
      </c>
      <c r="G230" s="462" t="s">
        <v>412</v>
      </c>
      <c r="H230" s="462" t="s">
        <v>412</v>
      </c>
      <c r="I230" s="462" t="s">
        <v>412</v>
      </c>
      <c r="J230" s="462" t="s">
        <v>412</v>
      </c>
      <c r="K230" s="462" t="s">
        <v>412</v>
      </c>
      <c r="L230" s="462" t="s">
        <v>412</v>
      </c>
      <c r="M230" s="462" t="s">
        <v>412</v>
      </c>
      <c r="N230" s="462" t="s">
        <v>412</v>
      </c>
    </row>
    <row r="231" spans="1:14" s="338" customFormat="1" x14ac:dyDescent="0.25">
      <c r="A231" s="327"/>
      <c r="B231" s="332"/>
      <c r="C231" s="333"/>
      <c r="D231" s="334"/>
      <c r="E231" s="335"/>
      <c r="F231" s="332"/>
      <c r="G231" s="336"/>
      <c r="H231" s="336"/>
      <c r="I231" s="336"/>
      <c r="J231" s="336"/>
      <c r="K231" s="336"/>
      <c r="L231" s="336"/>
      <c r="M231" s="337"/>
      <c r="N231" s="337"/>
    </row>
    <row r="232" spans="1:14" s="338" customFormat="1" x14ac:dyDescent="0.25">
      <c r="A232" s="327"/>
      <c r="B232" s="332"/>
      <c r="C232" s="333"/>
      <c r="D232" s="334"/>
      <c r="E232" s="335"/>
      <c r="F232" s="332"/>
      <c r="G232" s="336"/>
      <c r="H232" s="336"/>
      <c r="I232" s="336"/>
      <c r="J232" s="336"/>
      <c r="K232" s="336"/>
      <c r="L232" s="336"/>
      <c r="M232" s="337"/>
      <c r="N232" s="337"/>
    </row>
    <row r="233" spans="1:14" s="338" customFormat="1" x14ac:dyDescent="0.25">
      <c r="A233" s="327"/>
      <c r="B233" s="332"/>
      <c r="C233" s="333"/>
      <c r="D233" s="334"/>
      <c r="E233" s="335"/>
      <c r="F233" s="332"/>
      <c r="G233" s="336"/>
      <c r="H233" s="336"/>
      <c r="I233" s="336"/>
      <c r="J233" s="336"/>
      <c r="K233" s="336"/>
      <c r="L233" s="336"/>
      <c r="M233" s="337"/>
      <c r="N233" s="337"/>
    </row>
    <row r="234" spans="1:14" s="338" customFormat="1" x14ac:dyDescent="0.25">
      <c r="A234" s="327"/>
      <c r="B234" s="332"/>
      <c r="C234" s="333"/>
      <c r="D234" s="334"/>
      <c r="E234" s="335"/>
      <c r="F234" s="332"/>
      <c r="G234" s="336"/>
      <c r="H234" s="336"/>
      <c r="I234" s="336"/>
      <c r="J234" s="336"/>
      <c r="K234" s="336"/>
      <c r="L234" s="336"/>
      <c r="M234" s="337"/>
      <c r="N234" s="337"/>
    </row>
    <row r="235" spans="1:14" s="338" customFormat="1" x14ac:dyDescent="0.25">
      <c r="A235" s="327"/>
      <c r="B235" s="332"/>
      <c r="C235" s="333"/>
      <c r="D235" s="334"/>
      <c r="E235" s="335"/>
      <c r="F235" s="332"/>
      <c r="G235" s="336"/>
      <c r="H235" s="336"/>
      <c r="I235" s="336"/>
      <c r="J235" s="336"/>
      <c r="K235" s="336"/>
      <c r="L235" s="336"/>
      <c r="M235" s="337"/>
      <c r="N235" s="337"/>
    </row>
    <row r="236" spans="1:14" s="338" customFormat="1" x14ac:dyDescent="0.25">
      <c r="A236" s="327"/>
      <c r="B236" s="332"/>
      <c r="C236" s="333"/>
      <c r="D236" s="334"/>
      <c r="E236" s="335"/>
      <c r="F236" s="332"/>
      <c r="G236" s="336"/>
      <c r="H236" s="336"/>
      <c r="I236" s="336"/>
      <c r="J236" s="336"/>
      <c r="K236" s="336"/>
      <c r="L236" s="336"/>
      <c r="M236" s="337"/>
      <c r="N236" s="337"/>
    </row>
    <row r="237" spans="1:14" s="338" customFormat="1" x14ac:dyDescent="0.25">
      <c r="A237" s="327"/>
      <c r="B237" s="332"/>
      <c r="C237" s="333"/>
      <c r="D237" s="334"/>
      <c r="E237" s="335"/>
      <c r="F237" s="332"/>
      <c r="G237" s="336"/>
      <c r="H237" s="336"/>
      <c r="I237" s="336"/>
      <c r="J237" s="336"/>
      <c r="K237" s="336"/>
      <c r="L237" s="336"/>
      <c r="M237" s="337"/>
      <c r="N237" s="337"/>
    </row>
    <row r="238" spans="1:14" s="338" customFormat="1" x14ac:dyDescent="0.25">
      <c r="A238" s="327"/>
      <c r="B238" s="332"/>
      <c r="C238" s="333"/>
      <c r="D238" s="334"/>
      <c r="E238" s="335"/>
      <c r="F238" s="332"/>
      <c r="G238" s="336"/>
      <c r="H238" s="336"/>
      <c r="I238" s="336"/>
      <c r="J238" s="336"/>
      <c r="K238" s="336"/>
      <c r="L238" s="336"/>
      <c r="M238" s="337"/>
      <c r="N238" s="337"/>
    </row>
    <row r="239" spans="1:14" s="338" customFormat="1" x14ac:dyDescent="0.25">
      <c r="A239" s="327"/>
      <c r="B239" s="332"/>
      <c r="C239" s="333"/>
      <c r="D239" s="334"/>
      <c r="E239" s="335"/>
      <c r="F239" s="332"/>
      <c r="G239" s="336"/>
      <c r="H239" s="336"/>
      <c r="I239" s="336"/>
      <c r="J239" s="336"/>
      <c r="K239" s="336"/>
      <c r="L239" s="336"/>
      <c r="M239" s="337"/>
      <c r="N239" s="337"/>
    </row>
    <row r="240" spans="1:14" s="338" customFormat="1" x14ac:dyDescent="0.25">
      <c r="A240" s="327"/>
      <c r="B240" s="332"/>
      <c r="C240" s="333"/>
      <c r="D240" s="334"/>
      <c r="E240" s="335"/>
      <c r="F240" s="332"/>
      <c r="G240" s="336"/>
      <c r="H240" s="336"/>
      <c r="I240" s="336"/>
      <c r="J240" s="336"/>
      <c r="K240" s="336"/>
      <c r="L240" s="336"/>
      <c r="M240" s="337"/>
      <c r="N240" s="337"/>
    </row>
    <row r="241" spans="1:14" s="338" customFormat="1" x14ac:dyDescent="0.25">
      <c r="A241" s="327"/>
      <c r="B241" s="332"/>
      <c r="C241" s="333"/>
      <c r="D241" s="334"/>
      <c r="E241" s="335"/>
      <c r="F241" s="332"/>
      <c r="G241" s="336"/>
      <c r="H241" s="336"/>
      <c r="I241" s="336"/>
      <c r="J241" s="336"/>
      <c r="K241" s="336"/>
      <c r="L241" s="336"/>
      <c r="M241" s="337"/>
      <c r="N241" s="337"/>
    </row>
    <row r="242" spans="1:14" s="338" customFormat="1" x14ac:dyDescent="0.25">
      <c r="A242" s="327"/>
      <c r="B242" s="332"/>
      <c r="C242" s="333"/>
      <c r="D242" s="334"/>
      <c r="E242" s="335"/>
      <c r="F242" s="332"/>
      <c r="G242" s="336"/>
      <c r="H242" s="336"/>
      <c r="I242" s="336"/>
      <c r="J242" s="336"/>
      <c r="K242" s="336"/>
      <c r="L242" s="336"/>
      <c r="M242" s="337"/>
      <c r="N242" s="337"/>
    </row>
    <row r="243" spans="1:14" s="338" customFormat="1" x14ac:dyDescent="0.25">
      <c r="A243" s="327"/>
      <c r="B243" s="332"/>
      <c r="C243" s="333"/>
      <c r="D243" s="334"/>
      <c r="E243" s="335"/>
      <c r="F243" s="332"/>
      <c r="G243" s="336"/>
      <c r="H243" s="336"/>
      <c r="I243" s="336"/>
      <c r="J243" s="336"/>
      <c r="K243" s="336"/>
      <c r="L243" s="336"/>
      <c r="M243" s="337"/>
      <c r="N243" s="337"/>
    </row>
    <row r="244" spans="1:14" s="338" customFormat="1" x14ac:dyDescent="0.25">
      <c r="A244" s="327"/>
      <c r="B244" s="332"/>
      <c r="C244" s="333"/>
      <c r="D244" s="334"/>
      <c r="E244" s="335"/>
      <c r="F244" s="332"/>
      <c r="G244" s="336"/>
      <c r="H244" s="336"/>
      <c r="I244" s="336"/>
      <c r="J244" s="336"/>
      <c r="K244" s="336"/>
      <c r="L244" s="336"/>
      <c r="M244" s="337"/>
      <c r="N244" s="337"/>
    </row>
    <row r="245" spans="1:14" s="338" customFormat="1" x14ac:dyDescent="0.25">
      <c r="A245" s="327"/>
      <c r="B245" s="332"/>
      <c r="C245" s="333"/>
      <c r="D245" s="334"/>
      <c r="E245" s="335"/>
      <c r="F245" s="332"/>
      <c r="G245" s="336"/>
      <c r="H245" s="336"/>
      <c r="I245" s="336"/>
      <c r="J245" s="336"/>
      <c r="K245" s="336"/>
      <c r="L245" s="336"/>
      <c r="M245" s="337"/>
      <c r="N245" s="337"/>
    </row>
    <row r="246" spans="1:14" s="338" customFormat="1" x14ac:dyDescent="0.25">
      <c r="A246" s="327"/>
      <c r="B246" s="332"/>
      <c r="C246" s="333"/>
      <c r="D246" s="334"/>
      <c r="E246" s="335"/>
      <c r="F246" s="332"/>
      <c r="G246" s="336"/>
      <c r="H246" s="336"/>
      <c r="I246" s="336"/>
      <c r="J246" s="336"/>
      <c r="K246" s="336"/>
      <c r="L246" s="336"/>
      <c r="M246" s="337"/>
      <c r="N246" s="337"/>
    </row>
    <row r="247" spans="1:14" s="338" customFormat="1" x14ac:dyDescent="0.25">
      <c r="A247" s="327"/>
      <c r="B247" s="332"/>
      <c r="C247" s="333"/>
      <c r="D247" s="334"/>
      <c r="E247" s="335"/>
      <c r="F247" s="332"/>
      <c r="G247" s="336"/>
      <c r="H247" s="336"/>
      <c r="I247" s="336"/>
      <c r="J247" s="336"/>
      <c r="K247" s="336"/>
      <c r="L247" s="336"/>
      <c r="M247" s="337"/>
      <c r="N247" s="337"/>
    </row>
    <row r="248" spans="1:14" s="338" customFormat="1" x14ac:dyDescent="0.25">
      <c r="A248" s="327"/>
      <c r="B248" s="332"/>
      <c r="C248" s="333"/>
      <c r="D248" s="334"/>
      <c r="E248" s="335"/>
      <c r="F248" s="332"/>
      <c r="G248" s="336"/>
      <c r="H248" s="336"/>
      <c r="I248" s="336"/>
      <c r="J248" s="336"/>
      <c r="K248" s="336"/>
      <c r="L248" s="336"/>
      <c r="M248" s="337"/>
      <c r="N248" s="337"/>
    </row>
    <row r="249" spans="1:14" s="338" customFormat="1" x14ac:dyDescent="0.25">
      <c r="A249" s="327"/>
      <c r="B249" s="332"/>
      <c r="C249" s="333"/>
      <c r="D249" s="334"/>
      <c r="E249" s="335"/>
      <c r="F249" s="332"/>
      <c r="G249" s="336"/>
      <c r="H249" s="336"/>
      <c r="I249" s="336"/>
      <c r="J249" s="336"/>
      <c r="K249" s="336"/>
      <c r="L249" s="336"/>
      <c r="M249" s="337"/>
      <c r="N249" s="337"/>
    </row>
    <row r="250" spans="1:14" s="338" customFormat="1" x14ac:dyDescent="0.25">
      <c r="A250" s="327"/>
      <c r="B250" s="332"/>
      <c r="C250" s="333"/>
      <c r="D250" s="334"/>
      <c r="E250" s="335"/>
      <c r="F250" s="332"/>
      <c r="G250" s="336"/>
      <c r="H250" s="336"/>
      <c r="I250" s="336"/>
      <c r="J250" s="336"/>
      <c r="K250" s="336"/>
      <c r="L250" s="336"/>
      <c r="M250" s="337"/>
      <c r="N250" s="337"/>
    </row>
    <row r="251" spans="1:14" s="338" customFormat="1" x14ac:dyDescent="0.25">
      <c r="A251" s="327"/>
      <c r="B251" s="332"/>
      <c r="C251" s="333"/>
      <c r="D251" s="334"/>
      <c r="E251" s="335"/>
      <c r="F251" s="332"/>
      <c r="G251" s="336"/>
      <c r="H251" s="336"/>
      <c r="I251" s="336"/>
      <c r="J251" s="336"/>
      <c r="K251" s="336"/>
      <c r="L251" s="336"/>
      <c r="M251" s="337"/>
      <c r="N251" s="337"/>
    </row>
    <row r="252" spans="1:14" s="338" customFormat="1" x14ac:dyDescent="0.25">
      <c r="A252" s="327"/>
      <c r="B252" s="332"/>
      <c r="C252" s="333"/>
      <c r="D252" s="334"/>
      <c r="E252" s="335"/>
      <c r="F252" s="332"/>
      <c r="G252" s="336"/>
      <c r="H252" s="336"/>
      <c r="I252" s="336"/>
      <c r="J252" s="336"/>
      <c r="K252" s="336"/>
      <c r="L252" s="336"/>
      <c r="M252" s="337"/>
      <c r="N252" s="337"/>
    </row>
    <row r="253" spans="1:14" s="338" customFormat="1" x14ac:dyDescent="0.25">
      <c r="A253" s="327"/>
      <c r="B253" s="332"/>
      <c r="C253" s="333"/>
      <c r="D253" s="334"/>
      <c r="E253" s="335"/>
      <c r="F253" s="332"/>
      <c r="G253" s="336"/>
      <c r="H253" s="336"/>
      <c r="I253" s="336"/>
      <c r="J253" s="336"/>
      <c r="K253" s="336"/>
      <c r="L253" s="336"/>
      <c r="M253" s="337"/>
      <c r="N253" s="337"/>
    </row>
    <row r="254" spans="1:14" s="338" customFormat="1" x14ac:dyDescent="0.25">
      <c r="A254" s="327"/>
      <c r="B254" s="332"/>
      <c r="C254" s="333"/>
      <c r="D254" s="334"/>
      <c r="E254" s="335"/>
      <c r="F254" s="332"/>
      <c r="G254" s="336"/>
      <c r="H254" s="336"/>
      <c r="I254" s="336"/>
      <c r="J254" s="336"/>
      <c r="K254" s="336"/>
      <c r="L254" s="336"/>
      <c r="M254" s="337"/>
      <c r="N254" s="337"/>
    </row>
    <row r="255" spans="1:14" s="338" customFormat="1" x14ac:dyDescent="0.25">
      <c r="A255" s="327"/>
      <c r="B255" s="332"/>
      <c r="C255" s="333"/>
      <c r="D255" s="334"/>
      <c r="E255" s="335"/>
      <c r="F255" s="332"/>
      <c r="G255" s="336"/>
      <c r="H255" s="336"/>
      <c r="I255" s="336"/>
      <c r="J255" s="336"/>
      <c r="K255" s="336"/>
      <c r="L255" s="336"/>
      <c r="M255" s="337"/>
      <c r="N255" s="337"/>
    </row>
    <row r="256" spans="1:14" s="338" customFormat="1" x14ac:dyDescent="0.25">
      <c r="A256" s="327"/>
      <c r="B256" s="332"/>
      <c r="C256" s="333"/>
      <c r="D256" s="334"/>
      <c r="E256" s="335"/>
      <c r="F256" s="332"/>
      <c r="G256" s="336"/>
      <c r="H256" s="336"/>
      <c r="I256" s="336"/>
      <c r="J256" s="336"/>
      <c r="K256" s="336"/>
      <c r="L256" s="336"/>
      <c r="M256" s="337"/>
      <c r="N256" s="337"/>
    </row>
    <row r="257" spans="1:14" s="338" customFormat="1" x14ac:dyDescent="0.25">
      <c r="A257" s="327"/>
      <c r="B257" s="332"/>
      <c r="C257" s="333"/>
      <c r="D257" s="334"/>
      <c r="E257" s="335"/>
      <c r="F257" s="332"/>
      <c r="G257" s="336"/>
      <c r="H257" s="336"/>
      <c r="I257" s="336"/>
      <c r="J257" s="336"/>
      <c r="K257" s="336"/>
      <c r="L257" s="336"/>
      <c r="M257" s="337"/>
      <c r="N257" s="337"/>
    </row>
    <row r="258" spans="1:14" s="338" customFormat="1" x14ac:dyDescent="0.25">
      <c r="A258" s="327"/>
      <c r="B258" s="332"/>
      <c r="C258" s="333"/>
      <c r="D258" s="334"/>
      <c r="E258" s="335"/>
      <c r="F258" s="332"/>
      <c r="G258" s="336"/>
      <c r="H258" s="336"/>
      <c r="I258" s="336"/>
      <c r="J258" s="336"/>
      <c r="K258" s="336"/>
      <c r="L258" s="336"/>
      <c r="M258" s="337"/>
      <c r="N258" s="337"/>
    </row>
    <row r="259" spans="1:14" s="338" customFormat="1" x14ac:dyDescent="0.25">
      <c r="A259" s="327"/>
      <c r="B259" s="332"/>
      <c r="C259" s="333"/>
      <c r="D259" s="334"/>
      <c r="E259" s="335"/>
      <c r="F259" s="332"/>
      <c r="G259" s="336"/>
      <c r="H259" s="336"/>
      <c r="I259" s="336"/>
      <c r="J259" s="336"/>
      <c r="K259" s="336"/>
      <c r="L259" s="336"/>
      <c r="M259" s="337"/>
      <c r="N259" s="337"/>
    </row>
    <row r="260" spans="1:14" s="338" customFormat="1" x14ac:dyDescent="0.25">
      <c r="A260" s="327"/>
      <c r="B260" s="332"/>
      <c r="C260" s="333"/>
      <c r="D260" s="334"/>
      <c r="E260" s="335"/>
      <c r="F260" s="332"/>
      <c r="G260" s="336"/>
      <c r="H260" s="336"/>
      <c r="I260" s="336"/>
      <c r="J260" s="336"/>
      <c r="K260" s="336"/>
      <c r="L260" s="336"/>
      <c r="M260" s="337"/>
      <c r="N260" s="337"/>
    </row>
    <row r="261" spans="1:14" s="338" customFormat="1" x14ac:dyDescent="0.25">
      <c r="A261" s="327"/>
      <c r="B261" s="332"/>
      <c r="C261" s="333"/>
      <c r="D261" s="334"/>
      <c r="E261" s="335"/>
      <c r="F261" s="332"/>
      <c r="G261" s="336"/>
      <c r="H261" s="336"/>
      <c r="I261" s="336"/>
      <c r="J261" s="336"/>
      <c r="K261" s="336"/>
      <c r="L261" s="336"/>
      <c r="M261" s="337"/>
      <c r="N261" s="337"/>
    </row>
    <row r="262" spans="1:14" s="338" customFormat="1" x14ac:dyDescent="0.25">
      <c r="A262" s="327"/>
      <c r="B262" s="332"/>
      <c r="C262" s="333"/>
      <c r="D262" s="334"/>
      <c r="E262" s="335"/>
      <c r="F262" s="332"/>
      <c r="G262" s="336"/>
      <c r="H262" s="336"/>
      <c r="I262" s="336"/>
      <c r="J262" s="336"/>
      <c r="K262" s="336"/>
      <c r="L262" s="336"/>
      <c r="M262" s="337"/>
      <c r="N262" s="337"/>
    </row>
    <row r="263" spans="1:14" s="338" customFormat="1" x14ac:dyDescent="0.25">
      <c r="A263" s="327"/>
      <c r="B263" s="332"/>
      <c r="C263" s="333"/>
      <c r="D263" s="334"/>
      <c r="E263" s="335"/>
      <c r="F263" s="332"/>
      <c r="G263" s="336"/>
      <c r="H263" s="336"/>
      <c r="I263" s="336"/>
      <c r="J263" s="336"/>
      <c r="K263" s="336"/>
      <c r="L263" s="336"/>
      <c r="M263" s="337"/>
      <c r="N263" s="337"/>
    </row>
    <row r="264" spans="1:14" s="338" customFormat="1" x14ac:dyDescent="0.25">
      <c r="A264" s="327"/>
      <c r="B264" s="332"/>
      <c r="C264" s="333"/>
      <c r="D264" s="334"/>
      <c r="E264" s="335"/>
      <c r="F264" s="332"/>
      <c r="G264" s="336"/>
      <c r="H264" s="336"/>
      <c r="I264" s="336"/>
      <c r="J264" s="336"/>
      <c r="K264" s="336"/>
      <c r="L264" s="336"/>
      <c r="M264" s="337"/>
      <c r="N264" s="337"/>
    </row>
    <row r="265" spans="1:14" s="338" customFormat="1" x14ac:dyDescent="0.25">
      <c r="A265" s="327"/>
      <c r="B265" s="332"/>
      <c r="C265" s="333"/>
      <c r="D265" s="334"/>
      <c r="E265" s="335"/>
      <c r="F265" s="332"/>
      <c r="G265" s="336"/>
      <c r="H265" s="336"/>
      <c r="I265" s="336"/>
      <c r="J265" s="336"/>
      <c r="K265" s="336"/>
      <c r="L265" s="336"/>
      <c r="M265" s="337"/>
      <c r="N265" s="337"/>
    </row>
    <row r="266" spans="1:14" s="338" customFormat="1" x14ac:dyDescent="0.25">
      <c r="A266" s="327"/>
      <c r="B266" s="332"/>
      <c r="C266" s="333"/>
      <c r="D266" s="334"/>
      <c r="E266" s="335"/>
      <c r="F266" s="332"/>
      <c r="G266" s="336"/>
      <c r="H266" s="336"/>
      <c r="I266" s="336"/>
      <c r="J266" s="336"/>
      <c r="K266" s="336"/>
      <c r="L266" s="336"/>
      <c r="M266" s="337"/>
      <c r="N266" s="337"/>
    </row>
    <row r="267" spans="1:14" s="338" customFormat="1" x14ac:dyDescent="0.25">
      <c r="A267" s="327"/>
      <c r="B267" s="332"/>
      <c r="C267" s="333"/>
      <c r="D267" s="334"/>
      <c r="E267" s="335"/>
      <c r="F267" s="332"/>
      <c r="G267" s="336"/>
      <c r="H267" s="336"/>
      <c r="I267" s="336"/>
      <c r="J267" s="336"/>
      <c r="K267" s="336"/>
      <c r="L267" s="336"/>
      <c r="M267" s="337"/>
      <c r="N267" s="337"/>
    </row>
    <row r="268" spans="1:14" s="338" customFormat="1" x14ac:dyDescent="0.25">
      <c r="A268" s="327"/>
      <c r="B268" s="332"/>
      <c r="C268" s="333"/>
      <c r="D268" s="334"/>
      <c r="E268" s="335"/>
      <c r="F268" s="332"/>
      <c r="G268" s="336"/>
      <c r="H268" s="336"/>
      <c r="I268" s="336"/>
      <c r="J268" s="336"/>
      <c r="K268" s="336"/>
      <c r="L268" s="336"/>
      <c r="M268" s="337"/>
      <c r="N268" s="337"/>
    </row>
    <row r="269" spans="1:14" s="338" customFormat="1" x14ac:dyDescent="0.25">
      <c r="A269" s="327"/>
      <c r="B269" s="332"/>
      <c r="C269" s="333"/>
      <c r="D269" s="334"/>
      <c r="E269" s="335"/>
      <c r="F269" s="332"/>
      <c r="G269" s="336"/>
      <c r="H269" s="336"/>
      <c r="I269" s="336"/>
      <c r="J269" s="336"/>
      <c r="K269" s="336"/>
      <c r="L269" s="336"/>
      <c r="M269" s="337"/>
      <c r="N269" s="337"/>
    </row>
    <row r="270" spans="1:14" s="338" customFormat="1" x14ac:dyDescent="0.25">
      <c r="A270" s="327"/>
      <c r="B270" s="332"/>
      <c r="C270" s="333"/>
      <c r="D270" s="334"/>
      <c r="E270" s="335"/>
      <c r="F270" s="332"/>
      <c r="G270" s="336"/>
      <c r="H270" s="336"/>
      <c r="I270" s="336"/>
      <c r="J270" s="336"/>
      <c r="K270" s="336"/>
      <c r="L270" s="336"/>
      <c r="M270" s="337"/>
      <c r="N270" s="337"/>
    </row>
    <row r="271" spans="1:14" s="338" customFormat="1" x14ac:dyDescent="0.25">
      <c r="A271" s="327"/>
      <c r="B271" s="332"/>
      <c r="C271" s="333"/>
      <c r="D271" s="334"/>
      <c r="E271" s="335"/>
      <c r="F271" s="332"/>
      <c r="G271" s="336"/>
      <c r="H271" s="336"/>
      <c r="I271" s="336"/>
      <c r="J271" s="336"/>
      <c r="K271" s="336"/>
      <c r="L271" s="336"/>
      <c r="M271" s="337"/>
      <c r="N271" s="337"/>
    </row>
    <row r="272" spans="1:14" s="338" customFormat="1" x14ac:dyDescent="0.25">
      <c r="A272" s="327"/>
      <c r="B272" s="332"/>
      <c r="C272" s="333"/>
      <c r="D272" s="334"/>
      <c r="E272" s="335"/>
      <c r="F272" s="332"/>
      <c r="G272" s="336"/>
      <c r="H272" s="336"/>
      <c r="I272" s="336"/>
      <c r="J272" s="336"/>
      <c r="K272" s="336"/>
      <c r="L272" s="336"/>
      <c r="M272" s="337"/>
      <c r="N272" s="337"/>
    </row>
    <row r="273" spans="1:14" s="338" customFormat="1" x14ac:dyDescent="0.25">
      <c r="A273" s="327"/>
      <c r="B273" s="332"/>
      <c r="C273" s="333"/>
      <c r="D273" s="334"/>
      <c r="E273" s="335"/>
      <c r="F273" s="332"/>
      <c r="G273" s="336"/>
      <c r="H273" s="336"/>
      <c r="I273" s="336"/>
      <c r="J273" s="336"/>
      <c r="K273" s="336"/>
      <c r="L273" s="336"/>
      <c r="M273" s="337"/>
      <c r="N273" s="337"/>
    </row>
    <row r="274" spans="1:14" s="338" customFormat="1" x14ac:dyDescent="0.25">
      <c r="A274" s="327"/>
      <c r="B274" s="332"/>
      <c r="C274" s="333"/>
      <c r="D274" s="334"/>
      <c r="E274" s="335"/>
      <c r="F274" s="332"/>
      <c r="G274" s="336"/>
      <c r="H274" s="336"/>
      <c r="I274" s="336"/>
      <c r="J274" s="336"/>
      <c r="K274" s="336"/>
      <c r="L274" s="336"/>
      <c r="M274" s="337"/>
      <c r="N274" s="337"/>
    </row>
    <row r="275" spans="1:14" s="338" customFormat="1" x14ac:dyDescent="0.25">
      <c r="A275" s="327"/>
      <c r="B275" s="332"/>
      <c r="C275" s="333"/>
      <c r="D275" s="334"/>
      <c r="E275" s="335"/>
      <c r="F275" s="332"/>
      <c r="G275" s="336"/>
      <c r="H275" s="336"/>
      <c r="I275" s="336"/>
      <c r="J275" s="336"/>
      <c r="K275" s="336"/>
      <c r="L275" s="336"/>
      <c r="M275" s="337"/>
      <c r="N275" s="337"/>
    </row>
    <row r="276" spans="1:14" s="338" customFormat="1" x14ac:dyDescent="0.25">
      <c r="A276" s="327"/>
      <c r="B276" s="332"/>
      <c r="C276" s="333"/>
      <c r="D276" s="334"/>
      <c r="E276" s="335"/>
      <c r="F276" s="332"/>
      <c r="G276" s="336"/>
      <c r="H276" s="336"/>
      <c r="I276" s="336"/>
      <c r="J276" s="336"/>
      <c r="K276" s="336"/>
      <c r="L276" s="336"/>
      <c r="M276" s="337"/>
      <c r="N276" s="337"/>
    </row>
    <row r="277" spans="1:14" s="338" customFormat="1" x14ac:dyDescent="0.25">
      <c r="A277" s="327"/>
      <c r="B277" s="332"/>
      <c r="C277" s="333"/>
      <c r="D277" s="334"/>
      <c r="E277" s="335"/>
      <c r="F277" s="332"/>
      <c r="G277" s="336"/>
      <c r="H277" s="336"/>
      <c r="I277" s="336"/>
      <c r="J277" s="336"/>
      <c r="K277" s="336"/>
      <c r="L277" s="336"/>
      <c r="M277" s="337"/>
      <c r="N277" s="337"/>
    </row>
    <row r="278" spans="1:14" s="338" customFormat="1" x14ac:dyDescent="0.25">
      <c r="A278" s="327"/>
      <c r="B278" s="332"/>
      <c r="C278" s="333"/>
      <c r="D278" s="334"/>
      <c r="E278" s="335"/>
      <c r="F278" s="332"/>
      <c r="G278" s="336"/>
      <c r="H278" s="336"/>
      <c r="I278" s="336"/>
      <c r="J278" s="336"/>
      <c r="K278" s="336"/>
      <c r="L278" s="336"/>
      <c r="M278" s="337"/>
      <c r="N278" s="337"/>
    </row>
    <row r="279" spans="1:14" s="338" customFormat="1" x14ac:dyDescent="0.25">
      <c r="A279" s="327"/>
      <c r="B279" s="332"/>
      <c r="C279" s="333"/>
      <c r="D279" s="334"/>
      <c r="E279" s="335"/>
      <c r="F279" s="332"/>
      <c r="G279" s="336"/>
      <c r="H279" s="336"/>
      <c r="I279" s="336"/>
      <c r="J279" s="336"/>
      <c r="K279" s="336"/>
      <c r="L279" s="336"/>
      <c r="M279" s="337"/>
      <c r="N279" s="337"/>
    </row>
    <row r="280" spans="1:14" s="338" customFormat="1" x14ac:dyDescent="0.25">
      <c r="A280" s="327"/>
      <c r="B280" s="332"/>
      <c r="C280" s="333"/>
      <c r="D280" s="334"/>
      <c r="E280" s="335"/>
      <c r="F280" s="332"/>
      <c r="G280" s="336"/>
      <c r="H280" s="336"/>
      <c r="I280" s="336"/>
      <c r="J280" s="336"/>
      <c r="K280" s="336"/>
      <c r="L280" s="336"/>
      <c r="M280" s="337"/>
      <c r="N280" s="337"/>
    </row>
    <row r="281" spans="1:14" s="338" customFormat="1" x14ac:dyDescent="0.25">
      <c r="A281" s="327"/>
      <c r="B281" s="332"/>
      <c r="C281" s="339"/>
      <c r="D281" s="334"/>
      <c r="E281" s="335"/>
      <c r="F281" s="332"/>
      <c r="G281" s="336"/>
      <c r="H281" s="336"/>
      <c r="I281" s="336"/>
      <c r="J281" s="336"/>
      <c r="K281" s="336"/>
      <c r="L281" s="336"/>
      <c r="M281" s="337"/>
      <c r="N281" s="337"/>
    </row>
    <row r="282" spans="1:14" s="338" customFormat="1" x14ac:dyDescent="0.25">
      <c r="A282" s="327"/>
      <c r="B282" s="332"/>
      <c r="C282" s="339"/>
      <c r="D282" s="334"/>
      <c r="E282" s="335"/>
      <c r="F282" s="332"/>
      <c r="G282" s="336"/>
      <c r="H282" s="336"/>
      <c r="I282" s="336"/>
      <c r="J282" s="336"/>
      <c r="K282" s="336"/>
      <c r="L282" s="336"/>
      <c r="M282" s="337"/>
      <c r="N282" s="337"/>
    </row>
    <row r="283" spans="1:14" s="338" customFormat="1" x14ac:dyDescent="0.25">
      <c r="A283" s="327"/>
      <c r="B283" s="332"/>
      <c r="C283" s="339"/>
      <c r="D283" s="334"/>
      <c r="E283" s="335"/>
      <c r="F283" s="332"/>
      <c r="G283" s="336"/>
      <c r="H283" s="336"/>
      <c r="I283" s="336"/>
      <c r="J283" s="336"/>
      <c r="K283" s="336"/>
      <c r="L283" s="336"/>
      <c r="M283" s="337"/>
      <c r="N283" s="337"/>
    </row>
    <row r="284" spans="1:14" s="338" customFormat="1" x14ac:dyDescent="0.25">
      <c r="A284" s="327"/>
      <c r="B284" s="332"/>
      <c r="C284" s="339"/>
      <c r="D284" s="334"/>
      <c r="E284" s="335"/>
      <c r="F284" s="332"/>
      <c r="G284" s="336"/>
      <c r="H284" s="336"/>
      <c r="I284" s="336"/>
      <c r="J284" s="336"/>
      <c r="K284" s="336"/>
      <c r="L284" s="336"/>
      <c r="M284" s="337"/>
      <c r="N284" s="337"/>
    </row>
    <row r="285" spans="1:14" s="338" customFormat="1" x14ac:dyDescent="0.25">
      <c r="A285" s="327"/>
      <c r="B285" s="332"/>
      <c r="C285" s="339"/>
      <c r="D285" s="334"/>
      <c r="E285" s="335"/>
      <c r="F285" s="332"/>
      <c r="G285" s="336"/>
      <c r="H285" s="336"/>
      <c r="I285" s="336"/>
      <c r="J285" s="336"/>
      <c r="K285" s="336"/>
      <c r="L285" s="336"/>
      <c r="M285" s="337"/>
      <c r="N285" s="337"/>
    </row>
    <row r="286" spans="1:14" s="338" customFormat="1" x14ac:dyDescent="0.25">
      <c r="A286" s="327"/>
      <c r="B286" s="332"/>
      <c r="C286" s="339"/>
      <c r="D286" s="334"/>
      <c r="E286" s="335"/>
      <c r="F286" s="332"/>
      <c r="G286" s="336"/>
      <c r="H286" s="336"/>
      <c r="I286" s="336"/>
      <c r="J286" s="336"/>
      <c r="K286" s="336"/>
      <c r="L286" s="336"/>
      <c r="M286" s="337"/>
      <c r="N286" s="337"/>
    </row>
    <row r="287" spans="1:14" s="338" customFormat="1" x14ac:dyDescent="0.25">
      <c r="A287" s="327"/>
      <c r="B287" s="332"/>
      <c r="C287" s="339"/>
      <c r="D287" s="334"/>
      <c r="E287" s="335"/>
      <c r="F287" s="332"/>
      <c r="G287" s="336"/>
      <c r="H287" s="336"/>
      <c r="I287" s="336"/>
      <c r="J287" s="336"/>
      <c r="K287" s="336"/>
      <c r="L287" s="336"/>
      <c r="M287" s="337"/>
      <c r="N287" s="337"/>
    </row>
    <row r="288" spans="1:14" s="338" customFormat="1" x14ac:dyDescent="0.25">
      <c r="A288" s="327"/>
      <c r="B288" s="332"/>
      <c r="C288" s="339"/>
      <c r="D288" s="334"/>
      <c r="E288" s="335"/>
      <c r="F288" s="332"/>
      <c r="G288" s="336"/>
      <c r="H288" s="336"/>
      <c r="I288" s="336"/>
      <c r="J288" s="336"/>
      <c r="K288" s="336"/>
      <c r="L288" s="336"/>
      <c r="M288" s="337"/>
      <c r="N288" s="337"/>
    </row>
    <row r="289" spans="1:14" s="338" customFormat="1" x14ac:dyDescent="0.25">
      <c r="A289" s="327"/>
      <c r="B289" s="332"/>
      <c r="C289" s="339"/>
      <c r="D289" s="334"/>
      <c r="E289" s="335"/>
      <c r="F289" s="332"/>
      <c r="G289" s="336"/>
      <c r="H289" s="336"/>
      <c r="I289" s="336"/>
      <c r="J289" s="336"/>
      <c r="K289" s="336"/>
      <c r="L289" s="336"/>
      <c r="M289" s="337"/>
      <c r="N289" s="337"/>
    </row>
    <row r="290" spans="1:14" s="338" customFormat="1" x14ac:dyDescent="0.25">
      <c r="A290" s="327"/>
      <c r="B290" s="332"/>
      <c r="C290" s="339"/>
      <c r="D290" s="334"/>
      <c r="E290" s="335"/>
      <c r="F290" s="332"/>
      <c r="G290" s="336"/>
      <c r="H290" s="336"/>
      <c r="I290" s="336"/>
      <c r="J290" s="336"/>
      <c r="K290" s="336"/>
      <c r="L290" s="336"/>
      <c r="M290" s="337"/>
      <c r="N290" s="337"/>
    </row>
    <row r="291" spans="1:14" s="338" customFormat="1" x14ac:dyDescent="0.25">
      <c r="A291" s="327"/>
      <c r="B291" s="332"/>
      <c r="C291" s="339"/>
      <c r="D291" s="334"/>
      <c r="E291" s="335"/>
      <c r="F291" s="332"/>
      <c r="G291" s="336"/>
      <c r="H291" s="336"/>
      <c r="I291" s="336"/>
      <c r="J291" s="336"/>
      <c r="K291" s="336"/>
      <c r="L291" s="336"/>
      <c r="M291" s="337"/>
      <c r="N291" s="337"/>
    </row>
    <row r="292" spans="1:14" s="338" customFormat="1" x14ac:dyDescent="0.25">
      <c r="A292" s="327"/>
      <c r="B292" s="332"/>
      <c r="C292" s="339"/>
      <c r="D292" s="334"/>
      <c r="E292" s="335"/>
      <c r="F292" s="332"/>
      <c r="G292" s="336"/>
      <c r="H292" s="336"/>
      <c r="I292" s="336"/>
      <c r="J292" s="336"/>
      <c r="K292" s="336"/>
      <c r="L292" s="336"/>
      <c r="M292" s="337"/>
      <c r="N292" s="337"/>
    </row>
    <row r="293" spans="1:14" s="338" customFormat="1" x14ac:dyDescent="0.25">
      <c r="A293" s="327"/>
      <c r="B293" s="332"/>
      <c r="C293" s="339"/>
      <c r="D293" s="334"/>
      <c r="E293" s="335"/>
      <c r="F293" s="332"/>
      <c r="G293" s="336"/>
      <c r="H293" s="336"/>
      <c r="I293" s="336"/>
      <c r="J293" s="336"/>
      <c r="K293" s="336"/>
      <c r="L293" s="336"/>
      <c r="M293" s="337"/>
      <c r="N293" s="337"/>
    </row>
    <row r="294" spans="1:14" s="338" customFormat="1" x14ac:dyDescent="0.25">
      <c r="A294" s="327"/>
      <c r="B294" s="332"/>
      <c r="C294" s="339"/>
      <c r="D294" s="334"/>
      <c r="E294" s="335"/>
      <c r="F294" s="332"/>
      <c r="G294" s="336"/>
      <c r="H294" s="336"/>
      <c r="I294" s="336"/>
      <c r="J294" s="336"/>
      <c r="K294" s="336"/>
      <c r="L294" s="336"/>
      <c r="M294" s="337"/>
      <c r="N294" s="337"/>
    </row>
    <row r="295" spans="1:14" s="338" customFormat="1" x14ac:dyDescent="0.25">
      <c r="A295" s="327"/>
      <c r="B295" s="332"/>
      <c r="C295" s="339"/>
      <c r="D295" s="334"/>
      <c r="E295" s="335"/>
      <c r="F295" s="332"/>
      <c r="G295" s="336"/>
      <c r="H295" s="336"/>
      <c r="I295" s="336"/>
      <c r="J295" s="336"/>
      <c r="K295" s="336"/>
      <c r="L295" s="336"/>
      <c r="M295" s="337"/>
      <c r="N295" s="337"/>
    </row>
    <row r="296" spans="1:14" s="338" customFormat="1" x14ac:dyDescent="0.25">
      <c r="A296" s="327"/>
      <c r="B296" s="332"/>
      <c r="C296" s="339"/>
      <c r="D296" s="334"/>
      <c r="E296" s="335"/>
      <c r="F296" s="332"/>
      <c r="G296" s="336"/>
      <c r="H296" s="336"/>
      <c r="I296" s="336"/>
      <c r="J296" s="336"/>
      <c r="K296" s="336"/>
      <c r="L296" s="336"/>
      <c r="M296" s="337"/>
      <c r="N296" s="337"/>
    </row>
    <row r="297" spans="1:14" s="338" customFormat="1" x14ac:dyDescent="0.25">
      <c r="A297" s="327"/>
      <c r="B297" s="332"/>
      <c r="C297" s="339"/>
      <c r="D297" s="334"/>
      <c r="E297" s="335"/>
      <c r="F297" s="332"/>
      <c r="G297" s="336"/>
      <c r="H297" s="336"/>
      <c r="I297" s="336"/>
      <c r="J297" s="336"/>
      <c r="K297" s="336"/>
      <c r="L297" s="336"/>
      <c r="M297" s="337"/>
      <c r="N297" s="337"/>
    </row>
    <row r="298" spans="1:14" s="338" customFormat="1" x14ac:dyDescent="0.25">
      <c r="A298" s="327"/>
      <c r="B298" s="332"/>
      <c r="C298" s="339"/>
      <c r="D298" s="334"/>
      <c r="E298" s="335"/>
      <c r="F298" s="332"/>
      <c r="G298" s="336"/>
      <c r="H298" s="336"/>
      <c r="I298" s="336"/>
      <c r="J298" s="336"/>
      <c r="K298" s="336"/>
      <c r="L298" s="336"/>
      <c r="M298" s="337"/>
      <c r="N298" s="337"/>
    </row>
    <row r="299" spans="1:14" s="338" customFormat="1" x14ac:dyDescent="0.25">
      <c r="A299" s="327"/>
      <c r="B299" s="332"/>
      <c r="C299" s="339"/>
      <c r="D299" s="334"/>
      <c r="E299" s="335"/>
      <c r="F299" s="332"/>
      <c r="G299" s="336"/>
      <c r="H299" s="336"/>
      <c r="I299" s="336"/>
      <c r="J299" s="336"/>
      <c r="K299" s="336"/>
      <c r="L299" s="336"/>
      <c r="M299" s="337"/>
      <c r="N299" s="337"/>
    </row>
    <row r="300" spans="1:14" s="338" customFormat="1" x14ac:dyDescent="0.25">
      <c r="A300" s="327"/>
      <c r="B300" s="332"/>
      <c r="C300" s="339"/>
      <c r="D300" s="334"/>
      <c r="E300" s="335"/>
      <c r="F300" s="332"/>
      <c r="G300" s="336"/>
      <c r="H300" s="336"/>
      <c r="I300" s="336"/>
      <c r="J300" s="336"/>
      <c r="K300" s="336"/>
      <c r="L300" s="336"/>
      <c r="M300" s="337"/>
      <c r="N300" s="337"/>
    </row>
    <row r="301" spans="1:14" s="338" customFormat="1" x14ac:dyDescent="0.25">
      <c r="A301" s="327"/>
      <c r="B301" s="332"/>
      <c r="C301" s="339"/>
      <c r="D301" s="334"/>
      <c r="E301" s="335"/>
      <c r="F301" s="332"/>
      <c r="G301" s="336"/>
      <c r="H301" s="336"/>
      <c r="I301" s="336"/>
      <c r="J301" s="336"/>
      <c r="K301" s="336"/>
      <c r="L301" s="336"/>
      <c r="M301" s="337"/>
      <c r="N301" s="337"/>
    </row>
    <row r="302" spans="1:14" s="338" customFormat="1" x14ac:dyDescent="0.25">
      <c r="A302" s="327"/>
      <c r="B302" s="332"/>
      <c r="C302" s="339"/>
      <c r="D302" s="334"/>
      <c r="E302" s="335"/>
      <c r="F302" s="332"/>
      <c r="G302" s="336"/>
      <c r="H302" s="336"/>
      <c r="I302" s="336"/>
      <c r="J302" s="336"/>
      <c r="K302" s="336"/>
      <c r="L302" s="336"/>
      <c r="M302" s="337"/>
      <c r="N302" s="337"/>
    </row>
    <row r="303" spans="1:14" s="338" customFormat="1" x14ac:dyDescent="0.25">
      <c r="A303" s="327"/>
      <c r="B303" s="332"/>
      <c r="C303" s="339"/>
      <c r="D303" s="334"/>
      <c r="E303" s="335"/>
      <c r="F303" s="332"/>
      <c r="G303" s="336"/>
      <c r="H303" s="336"/>
      <c r="I303" s="336"/>
      <c r="J303" s="336"/>
      <c r="K303" s="336"/>
      <c r="L303" s="336"/>
      <c r="M303" s="337"/>
      <c r="N303" s="337"/>
    </row>
    <row r="304" spans="1:14" s="338" customFormat="1" x14ac:dyDescent="0.25">
      <c r="A304" s="327"/>
      <c r="B304" s="332"/>
      <c r="C304" s="339"/>
      <c r="D304" s="334"/>
      <c r="E304" s="335"/>
      <c r="F304" s="332"/>
      <c r="G304" s="336"/>
      <c r="H304" s="336"/>
      <c r="I304" s="336"/>
      <c r="J304" s="336"/>
      <c r="K304" s="336"/>
      <c r="L304" s="336"/>
      <c r="M304" s="337"/>
      <c r="N304" s="337"/>
    </row>
    <row r="305" spans="1:14" s="338" customFormat="1" x14ac:dyDescent="0.25">
      <c r="A305" s="327"/>
      <c r="B305" s="332"/>
      <c r="C305" s="339"/>
      <c r="D305" s="334"/>
      <c r="E305" s="335"/>
      <c r="F305" s="332"/>
      <c r="G305" s="336"/>
      <c r="H305" s="336"/>
      <c r="I305" s="336"/>
      <c r="J305" s="336"/>
      <c r="K305" s="336"/>
      <c r="L305" s="336"/>
      <c r="M305" s="337"/>
      <c r="N305" s="337"/>
    </row>
    <row r="306" spans="1:14" s="338" customFormat="1" x14ac:dyDescent="0.25">
      <c r="A306" s="327"/>
      <c r="B306" s="332"/>
      <c r="C306" s="339"/>
      <c r="D306" s="334"/>
      <c r="E306" s="335"/>
      <c r="F306" s="332"/>
      <c r="G306" s="336"/>
      <c r="H306" s="336"/>
      <c r="I306" s="336"/>
      <c r="J306" s="336"/>
      <c r="K306" s="336"/>
      <c r="L306" s="336"/>
      <c r="M306" s="337"/>
      <c r="N306" s="337"/>
    </row>
    <row r="307" spans="1:14" s="338" customFormat="1" x14ac:dyDescent="0.25">
      <c r="A307" s="327"/>
      <c r="B307" s="332"/>
      <c r="C307" s="339"/>
      <c r="D307" s="334"/>
      <c r="E307" s="335"/>
      <c r="F307" s="332"/>
      <c r="G307" s="336"/>
      <c r="H307" s="336"/>
      <c r="I307" s="336"/>
      <c r="J307" s="336"/>
      <c r="K307" s="336"/>
      <c r="L307" s="336"/>
      <c r="M307" s="337"/>
      <c r="N307" s="337"/>
    </row>
    <row r="308" spans="1:14" s="338" customFormat="1" x14ac:dyDescent="0.25">
      <c r="A308" s="327"/>
      <c r="B308" s="332"/>
      <c r="C308" s="339"/>
      <c r="D308" s="334"/>
      <c r="E308" s="335"/>
      <c r="F308" s="332"/>
      <c r="G308" s="336"/>
      <c r="H308" s="336"/>
      <c r="I308" s="336"/>
      <c r="J308" s="336"/>
      <c r="K308" s="336"/>
      <c r="L308" s="336"/>
      <c r="M308" s="337"/>
      <c r="N308" s="337"/>
    </row>
    <row r="309" spans="1:14" s="338" customFormat="1" x14ac:dyDescent="0.25">
      <c r="A309" s="327"/>
      <c r="B309" s="332"/>
      <c r="C309" s="339"/>
      <c r="D309" s="334"/>
      <c r="E309" s="335"/>
      <c r="F309" s="332"/>
      <c r="G309" s="336"/>
      <c r="H309" s="336"/>
      <c r="I309" s="336"/>
      <c r="J309" s="336"/>
      <c r="K309" s="336"/>
      <c r="L309" s="336"/>
      <c r="M309" s="337"/>
      <c r="N309" s="337"/>
    </row>
    <row r="310" spans="1:14" s="338" customFormat="1" x14ac:dyDescent="0.25">
      <c r="A310" s="327"/>
      <c r="B310" s="332"/>
      <c r="C310" s="339"/>
      <c r="D310" s="334"/>
      <c r="E310" s="335"/>
      <c r="F310" s="332"/>
      <c r="G310" s="336"/>
      <c r="H310" s="336"/>
      <c r="I310" s="336"/>
      <c r="J310" s="336"/>
      <c r="K310" s="336"/>
      <c r="L310" s="336"/>
      <c r="M310" s="337"/>
      <c r="N310" s="337"/>
    </row>
    <row r="311" spans="1:14" s="338" customFormat="1" x14ac:dyDescent="0.25">
      <c r="A311" s="327"/>
      <c r="B311" s="332"/>
      <c r="C311" s="339"/>
      <c r="D311" s="334"/>
      <c r="E311" s="335"/>
      <c r="F311" s="332"/>
      <c r="G311" s="336"/>
      <c r="H311" s="336"/>
      <c r="I311" s="336"/>
      <c r="J311" s="336"/>
      <c r="K311" s="336"/>
      <c r="L311" s="336"/>
      <c r="M311" s="337"/>
      <c r="N311" s="337"/>
    </row>
    <row r="312" spans="1:14" s="338" customFormat="1" x14ac:dyDescent="0.25">
      <c r="A312" s="327"/>
      <c r="B312" s="332"/>
      <c r="C312" s="339"/>
      <c r="D312" s="334"/>
      <c r="E312" s="335"/>
      <c r="F312" s="332"/>
      <c r="G312" s="336"/>
      <c r="H312" s="336"/>
      <c r="I312" s="336"/>
      <c r="J312" s="336"/>
      <c r="K312" s="336"/>
      <c r="L312" s="336"/>
      <c r="M312" s="337"/>
      <c r="N312" s="337"/>
    </row>
    <row r="313" spans="1:14" s="338" customFormat="1" x14ac:dyDescent="0.25">
      <c r="A313" s="327"/>
      <c r="B313" s="332"/>
      <c r="C313" s="339"/>
      <c r="D313" s="334"/>
      <c r="E313" s="335"/>
      <c r="F313" s="332"/>
      <c r="G313" s="336"/>
      <c r="H313" s="336"/>
      <c r="I313" s="336"/>
      <c r="J313" s="336"/>
      <c r="K313" s="336"/>
      <c r="L313" s="336"/>
      <c r="M313" s="337"/>
      <c r="N313" s="337"/>
    </row>
    <row r="314" spans="1:14" s="338" customFormat="1" x14ac:dyDescent="0.25">
      <c r="A314" s="327"/>
      <c r="B314" s="332"/>
      <c r="C314" s="334"/>
      <c r="D314" s="334"/>
      <c r="E314" s="340"/>
      <c r="F314" s="332"/>
      <c r="G314" s="336"/>
      <c r="H314" s="336"/>
      <c r="I314" s="336"/>
      <c r="J314" s="336"/>
      <c r="K314" s="336"/>
      <c r="L314" s="336"/>
      <c r="M314" s="337"/>
      <c r="N314" s="337"/>
    </row>
    <row r="315" spans="1:14" s="338" customFormat="1" x14ac:dyDescent="0.25">
      <c r="A315" s="327"/>
      <c r="B315" s="332"/>
      <c r="C315" s="341"/>
      <c r="D315" s="334"/>
      <c r="E315" s="340"/>
      <c r="F315" s="332"/>
      <c r="G315" s="336"/>
      <c r="H315" s="336"/>
      <c r="I315" s="336"/>
      <c r="J315" s="336"/>
      <c r="K315" s="336"/>
      <c r="L315" s="336"/>
      <c r="M315" s="337"/>
      <c r="N315" s="337"/>
    </row>
    <row r="316" spans="1:14" s="338" customFormat="1" x14ac:dyDescent="0.25">
      <c r="A316" s="327"/>
      <c r="B316" s="332"/>
      <c r="C316" s="341"/>
      <c r="D316" s="334"/>
      <c r="E316" s="340"/>
      <c r="F316" s="332"/>
      <c r="G316" s="336"/>
      <c r="H316" s="336"/>
      <c r="I316" s="336"/>
      <c r="J316" s="336"/>
      <c r="K316" s="336"/>
      <c r="L316" s="336"/>
      <c r="M316" s="337"/>
      <c r="N316" s="337"/>
    </row>
    <row r="317" spans="1:14" s="338" customFormat="1" x14ac:dyDescent="0.25">
      <c r="A317" s="327"/>
      <c r="B317" s="332"/>
      <c r="C317" s="341"/>
      <c r="D317" s="334"/>
      <c r="E317" s="341"/>
      <c r="F317" s="332"/>
      <c r="G317" s="336"/>
      <c r="H317" s="336"/>
      <c r="I317" s="336"/>
      <c r="J317" s="336"/>
      <c r="K317" s="336"/>
      <c r="L317" s="336"/>
      <c r="M317" s="337"/>
      <c r="N317" s="337"/>
    </row>
    <row r="318" spans="1:14" s="338" customFormat="1" x14ac:dyDescent="0.25">
      <c r="A318" s="327"/>
      <c r="B318" s="332"/>
      <c r="C318" s="341"/>
      <c r="D318" s="334"/>
      <c r="E318" s="340"/>
      <c r="F318" s="332"/>
      <c r="G318" s="336"/>
      <c r="H318" s="336"/>
      <c r="I318" s="336"/>
      <c r="J318" s="336"/>
      <c r="K318" s="336"/>
      <c r="L318" s="336"/>
      <c r="M318" s="337"/>
      <c r="N318" s="337"/>
    </row>
    <row r="319" spans="1:14" s="338" customFormat="1" x14ac:dyDescent="0.25">
      <c r="A319" s="327"/>
      <c r="B319" s="332"/>
      <c r="C319" s="341"/>
      <c r="D319" s="334"/>
      <c r="E319" s="340"/>
      <c r="F319" s="332"/>
      <c r="G319" s="336"/>
      <c r="H319" s="336"/>
      <c r="I319" s="336"/>
      <c r="J319" s="336"/>
      <c r="K319" s="336"/>
      <c r="L319" s="336"/>
      <c r="M319" s="337"/>
      <c r="N319" s="337"/>
    </row>
    <row r="320" spans="1:14" s="338" customFormat="1" x14ac:dyDescent="0.25">
      <c r="A320" s="327"/>
      <c r="B320" s="332"/>
      <c r="C320" s="341"/>
      <c r="D320" s="334"/>
      <c r="E320" s="340"/>
      <c r="F320" s="332"/>
      <c r="G320" s="336"/>
      <c r="H320" s="336"/>
      <c r="I320" s="336"/>
      <c r="J320" s="336"/>
      <c r="K320" s="336"/>
      <c r="L320" s="336"/>
      <c r="M320" s="337"/>
      <c r="N320" s="337"/>
    </row>
    <row r="321" spans="1:14" s="338" customFormat="1" x14ac:dyDescent="0.25">
      <c r="A321" s="327"/>
      <c r="B321" s="332"/>
      <c r="C321" s="341"/>
      <c r="D321" s="334"/>
      <c r="E321" s="340"/>
      <c r="F321" s="332"/>
      <c r="G321" s="336"/>
      <c r="H321" s="336"/>
      <c r="I321" s="336"/>
      <c r="J321" s="336"/>
      <c r="K321" s="336"/>
      <c r="L321" s="336"/>
      <c r="M321" s="337"/>
      <c r="N321" s="337"/>
    </row>
    <row r="322" spans="1:14" s="338" customFormat="1" x14ac:dyDescent="0.25">
      <c r="A322" s="327"/>
      <c r="B322" s="332"/>
      <c r="C322" s="341"/>
      <c r="D322" s="334"/>
      <c r="E322" s="340"/>
      <c r="F322" s="332"/>
      <c r="G322" s="336"/>
      <c r="H322" s="336"/>
      <c r="I322" s="336"/>
      <c r="J322" s="336"/>
      <c r="K322" s="336"/>
      <c r="L322" s="336"/>
      <c r="M322" s="337"/>
      <c r="N322" s="337"/>
    </row>
    <row r="323" spans="1:14" s="338" customFormat="1" x14ac:dyDescent="0.25">
      <c r="A323" s="327"/>
      <c r="B323" s="332"/>
      <c r="C323" s="341"/>
      <c r="D323" s="334"/>
      <c r="E323" s="341"/>
      <c r="F323" s="332"/>
      <c r="G323" s="336"/>
      <c r="H323" s="336"/>
      <c r="I323" s="336"/>
      <c r="J323" s="336"/>
      <c r="K323" s="336"/>
      <c r="L323" s="336"/>
      <c r="M323" s="337"/>
      <c r="N323" s="337"/>
    </row>
    <row r="324" spans="1:14" s="338" customFormat="1" x14ac:dyDescent="0.25">
      <c r="A324" s="327"/>
      <c r="B324" s="332"/>
      <c r="C324" s="341"/>
      <c r="D324" s="334"/>
      <c r="E324" s="341"/>
      <c r="F324" s="332"/>
      <c r="G324" s="336"/>
      <c r="H324" s="336"/>
      <c r="I324" s="336"/>
      <c r="J324" s="336"/>
      <c r="K324" s="336"/>
      <c r="L324" s="336"/>
      <c r="M324" s="337"/>
      <c r="N324" s="337"/>
    </row>
    <row r="325" spans="1:14" s="338" customFormat="1" x14ac:dyDescent="0.25">
      <c r="A325" s="327"/>
      <c r="B325" s="332"/>
      <c r="C325" s="341"/>
      <c r="D325" s="334"/>
      <c r="E325" s="341"/>
      <c r="F325" s="332"/>
      <c r="G325" s="336"/>
      <c r="H325" s="336"/>
      <c r="I325" s="336"/>
      <c r="J325" s="336"/>
      <c r="K325" s="336"/>
      <c r="L325" s="336"/>
      <c r="M325" s="337"/>
      <c r="N325" s="337"/>
    </row>
    <row r="326" spans="1:14" s="338" customFormat="1" x14ac:dyDescent="0.25">
      <c r="A326" s="327"/>
      <c r="B326" s="332"/>
      <c r="C326" s="341"/>
      <c r="D326" s="334"/>
      <c r="E326" s="341"/>
      <c r="F326" s="332"/>
      <c r="G326" s="336"/>
      <c r="H326" s="336"/>
      <c r="I326" s="336"/>
      <c r="J326" s="336"/>
      <c r="K326" s="336"/>
      <c r="L326" s="336"/>
      <c r="M326" s="337"/>
      <c r="N326" s="337"/>
    </row>
    <row r="327" spans="1:14" s="338" customFormat="1" x14ac:dyDescent="0.25">
      <c r="A327" s="327"/>
      <c r="B327" s="332"/>
      <c r="C327" s="341"/>
      <c r="D327" s="334"/>
      <c r="E327" s="341"/>
      <c r="F327" s="332"/>
      <c r="G327" s="336"/>
      <c r="H327" s="336"/>
      <c r="I327" s="336"/>
      <c r="J327" s="336"/>
      <c r="K327" s="336"/>
      <c r="L327" s="336"/>
      <c r="M327" s="337"/>
      <c r="N327" s="337"/>
    </row>
    <row r="328" spans="1:14" s="338" customFormat="1" x14ac:dyDescent="0.25">
      <c r="A328" s="327"/>
      <c r="B328" s="332"/>
      <c r="C328" s="341"/>
      <c r="D328" s="334"/>
      <c r="E328" s="341"/>
      <c r="F328" s="332"/>
      <c r="G328" s="336"/>
      <c r="H328" s="336"/>
      <c r="I328" s="336"/>
      <c r="J328" s="336"/>
      <c r="K328" s="336"/>
      <c r="L328" s="336"/>
      <c r="M328" s="337"/>
      <c r="N328" s="337"/>
    </row>
    <row r="329" spans="1:14" s="338" customFormat="1" x14ac:dyDescent="0.25">
      <c r="A329" s="327"/>
      <c r="B329" s="332"/>
      <c r="C329" s="341"/>
      <c r="D329" s="334"/>
      <c r="E329" s="341"/>
      <c r="F329" s="332"/>
      <c r="G329" s="336"/>
      <c r="H329" s="336"/>
      <c r="I329" s="336"/>
      <c r="J329" s="336"/>
      <c r="K329" s="336"/>
      <c r="L329" s="336"/>
      <c r="M329" s="337"/>
      <c r="N329" s="337"/>
    </row>
    <row r="330" spans="1:14" s="338" customFormat="1" x14ac:dyDescent="0.25">
      <c r="A330" s="327"/>
      <c r="B330" s="332"/>
      <c r="C330" s="341"/>
      <c r="D330" s="334"/>
      <c r="E330" s="341"/>
      <c r="F330" s="332"/>
      <c r="G330" s="336"/>
      <c r="H330" s="336"/>
      <c r="I330" s="336"/>
      <c r="J330" s="336"/>
      <c r="K330" s="336"/>
      <c r="L330" s="336"/>
      <c r="M330" s="337"/>
      <c r="N330" s="337"/>
    </row>
    <row r="331" spans="1:14" s="338" customFormat="1" x14ac:dyDescent="0.25">
      <c r="A331" s="327"/>
      <c r="B331" s="332"/>
      <c r="C331" s="341"/>
      <c r="D331" s="334"/>
      <c r="E331" s="341"/>
      <c r="F331" s="332"/>
      <c r="G331" s="336"/>
      <c r="H331" s="336"/>
      <c r="I331" s="336"/>
      <c r="J331" s="336"/>
      <c r="K331" s="336"/>
      <c r="L331" s="336"/>
      <c r="M331" s="337"/>
      <c r="N331" s="337"/>
    </row>
    <row r="332" spans="1:14" s="338" customFormat="1" x14ac:dyDescent="0.25">
      <c r="A332" s="327"/>
      <c r="B332" s="332"/>
      <c r="C332" s="341"/>
      <c r="D332" s="334"/>
      <c r="E332" s="341"/>
      <c r="F332" s="332"/>
      <c r="G332" s="336"/>
      <c r="H332" s="336"/>
      <c r="I332" s="336"/>
      <c r="J332" s="336"/>
      <c r="K332" s="336"/>
      <c r="L332" s="336"/>
      <c r="M332" s="337"/>
      <c r="N332" s="337"/>
    </row>
    <row r="333" spans="1:14" s="338" customFormat="1" x14ac:dyDescent="0.25">
      <c r="A333" s="327"/>
      <c r="B333" s="332"/>
      <c r="C333" s="341"/>
      <c r="D333" s="334"/>
      <c r="E333" s="341"/>
      <c r="F333" s="332"/>
      <c r="G333" s="336"/>
      <c r="H333" s="336"/>
      <c r="I333" s="336"/>
      <c r="J333" s="336"/>
      <c r="K333" s="336"/>
      <c r="L333" s="336"/>
      <c r="M333" s="337"/>
      <c r="N333" s="337"/>
    </row>
    <row r="334" spans="1:14" s="338" customFormat="1" x14ac:dyDescent="0.25">
      <c r="A334" s="327"/>
      <c r="B334" s="332"/>
      <c r="C334" s="341"/>
      <c r="D334" s="334"/>
      <c r="E334" s="341"/>
      <c r="F334" s="332"/>
      <c r="G334" s="336"/>
      <c r="H334" s="336"/>
      <c r="I334" s="336"/>
      <c r="J334" s="336"/>
      <c r="K334" s="336"/>
      <c r="L334" s="336"/>
      <c r="M334" s="337"/>
      <c r="N334" s="337"/>
    </row>
    <row r="335" spans="1:14" s="338" customFormat="1" x14ac:dyDescent="0.25">
      <c r="A335" s="327"/>
      <c r="B335" s="332"/>
      <c r="C335" s="341"/>
      <c r="D335" s="334"/>
      <c r="E335" s="341"/>
      <c r="F335" s="332"/>
      <c r="G335" s="336"/>
      <c r="H335" s="336"/>
      <c r="I335" s="336"/>
      <c r="J335" s="336"/>
      <c r="K335" s="336"/>
      <c r="L335" s="336"/>
      <c r="M335" s="337"/>
      <c r="N335" s="337"/>
    </row>
    <row r="336" spans="1:14" s="338" customFormat="1" x14ac:dyDescent="0.25">
      <c r="A336" s="327"/>
      <c r="B336" s="332"/>
      <c r="C336" s="341"/>
      <c r="D336" s="334"/>
      <c r="E336" s="341"/>
      <c r="F336" s="332"/>
      <c r="G336" s="336"/>
      <c r="H336" s="336"/>
      <c r="I336" s="336"/>
      <c r="J336" s="336"/>
      <c r="K336" s="336"/>
      <c r="L336" s="336"/>
      <c r="M336" s="337"/>
      <c r="N336" s="337"/>
    </row>
    <row r="337" spans="1:14" s="338" customFormat="1" x14ac:dyDescent="0.25">
      <c r="A337" s="327"/>
      <c r="B337" s="332"/>
      <c r="C337" s="341"/>
      <c r="D337" s="334"/>
      <c r="E337" s="341"/>
      <c r="F337" s="332"/>
      <c r="G337" s="336"/>
      <c r="H337" s="336"/>
      <c r="I337" s="336"/>
      <c r="J337" s="336"/>
      <c r="K337" s="336"/>
      <c r="L337" s="336"/>
      <c r="M337" s="337"/>
      <c r="N337" s="337"/>
    </row>
    <row r="338" spans="1:14" s="338" customFormat="1" x14ac:dyDescent="0.25">
      <c r="A338" s="327"/>
      <c r="B338" s="332"/>
      <c r="C338" s="341"/>
      <c r="D338" s="334"/>
      <c r="E338" s="341"/>
      <c r="F338" s="332"/>
      <c r="G338" s="336"/>
      <c r="H338" s="336"/>
      <c r="I338" s="336"/>
      <c r="J338" s="336"/>
      <c r="K338" s="336"/>
      <c r="L338" s="336"/>
      <c r="M338" s="337"/>
      <c r="N338" s="337"/>
    </row>
    <row r="339" spans="1:14" s="338" customFormat="1" x14ac:dyDescent="0.25">
      <c r="A339" s="327"/>
      <c r="B339" s="332"/>
      <c r="C339" s="341"/>
      <c r="D339" s="334"/>
      <c r="E339" s="341"/>
      <c r="F339" s="332"/>
      <c r="G339" s="336"/>
      <c r="H339" s="336"/>
      <c r="I339" s="336"/>
      <c r="J339" s="336"/>
      <c r="K339" s="336"/>
      <c r="L339" s="336"/>
      <c r="M339" s="337"/>
      <c r="N339" s="337"/>
    </row>
    <row r="340" spans="1:14" s="338" customFormat="1" x14ac:dyDescent="0.25">
      <c r="A340" s="327"/>
      <c r="B340" s="332"/>
      <c r="C340" s="341"/>
      <c r="D340" s="334"/>
      <c r="E340" s="341"/>
      <c r="F340" s="332"/>
      <c r="G340" s="336"/>
      <c r="H340" s="336"/>
      <c r="I340" s="336"/>
      <c r="J340" s="336"/>
      <c r="K340" s="336"/>
      <c r="L340" s="336"/>
      <c r="M340" s="337"/>
      <c r="N340" s="337"/>
    </row>
    <row r="341" spans="1:14" s="338" customFormat="1" x14ac:dyDescent="0.25">
      <c r="A341" s="327"/>
      <c r="B341" s="332"/>
      <c r="C341" s="341"/>
      <c r="D341" s="334"/>
      <c r="E341" s="341"/>
      <c r="F341" s="332"/>
      <c r="G341" s="336"/>
      <c r="H341" s="336"/>
      <c r="I341" s="336"/>
      <c r="J341" s="336"/>
      <c r="K341" s="336"/>
      <c r="L341" s="336"/>
      <c r="M341" s="337"/>
      <c r="N341" s="337"/>
    </row>
    <row r="342" spans="1:14" s="338" customFormat="1" x14ac:dyDescent="0.25">
      <c r="A342" s="327"/>
      <c r="B342" s="332"/>
      <c r="C342" s="341"/>
      <c r="D342" s="334"/>
      <c r="E342" s="341"/>
      <c r="F342" s="332"/>
      <c r="G342" s="336"/>
      <c r="H342" s="336"/>
      <c r="I342" s="336"/>
      <c r="J342" s="336"/>
      <c r="K342" s="336"/>
      <c r="L342" s="336"/>
      <c r="M342" s="337"/>
      <c r="N342" s="337"/>
    </row>
    <row r="343" spans="1:14" s="338" customFormat="1" x14ac:dyDescent="0.25">
      <c r="A343" s="327"/>
      <c r="B343" s="332"/>
      <c r="C343" s="341"/>
      <c r="D343" s="334"/>
      <c r="E343" s="341"/>
      <c r="F343" s="332"/>
      <c r="G343" s="336"/>
      <c r="H343" s="336"/>
      <c r="I343" s="336"/>
      <c r="J343" s="336"/>
      <c r="K343" s="336"/>
      <c r="L343" s="336"/>
      <c r="M343" s="337"/>
      <c r="N343" s="337"/>
    </row>
    <row r="344" spans="1:14" s="338" customFormat="1" x14ac:dyDescent="0.25">
      <c r="A344" s="327"/>
      <c r="B344" s="332"/>
      <c r="C344" s="341"/>
      <c r="D344" s="334"/>
      <c r="E344" s="341"/>
      <c r="F344" s="332"/>
      <c r="G344" s="336"/>
      <c r="H344" s="336"/>
      <c r="I344" s="336"/>
      <c r="J344" s="336"/>
      <c r="K344" s="336"/>
      <c r="L344" s="336"/>
      <c r="M344" s="337"/>
      <c r="N344" s="337"/>
    </row>
    <row r="345" spans="1:14" s="338" customFormat="1" x14ac:dyDescent="0.25">
      <c r="A345" s="327"/>
      <c r="B345" s="332"/>
      <c r="C345" s="341"/>
      <c r="D345" s="334"/>
      <c r="E345" s="341"/>
      <c r="F345" s="332"/>
      <c r="G345" s="336"/>
      <c r="H345" s="336"/>
      <c r="I345" s="336"/>
      <c r="J345" s="336"/>
      <c r="K345" s="336"/>
      <c r="L345" s="336"/>
      <c r="M345" s="337"/>
      <c r="N345" s="337"/>
    </row>
    <row r="346" spans="1:14" s="338" customFormat="1" x14ac:dyDescent="0.25">
      <c r="A346" s="327"/>
      <c r="B346" s="332"/>
      <c r="C346" s="341"/>
      <c r="D346" s="334"/>
      <c r="E346" s="341"/>
      <c r="F346" s="332"/>
      <c r="G346" s="336"/>
      <c r="H346" s="336"/>
      <c r="I346" s="336"/>
      <c r="J346" s="336"/>
      <c r="K346" s="336"/>
      <c r="L346" s="336"/>
      <c r="M346" s="337"/>
      <c r="N346" s="337"/>
    </row>
    <row r="347" spans="1:14" s="338" customFormat="1" x14ac:dyDescent="0.25">
      <c r="A347" s="327"/>
      <c r="B347" s="332"/>
      <c r="C347" s="341"/>
      <c r="D347" s="334"/>
      <c r="E347" s="341"/>
      <c r="F347" s="332"/>
      <c r="G347" s="336"/>
      <c r="H347" s="336"/>
      <c r="I347" s="336"/>
      <c r="J347" s="336"/>
      <c r="K347" s="336"/>
      <c r="L347" s="336"/>
      <c r="M347" s="337"/>
      <c r="N347" s="337"/>
    </row>
    <row r="348" spans="1:14" s="338" customFormat="1" x14ac:dyDescent="0.25">
      <c r="A348" s="327"/>
      <c r="B348" s="332"/>
      <c r="C348" s="341"/>
      <c r="D348" s="334"/>
      <c r="E348" s="341"/>
      <c r="F348" s="332"/>
      <c r="G348" s="336"/>
      <c r="H348" s="336"/>
      <c r="I348" s="336"/>
      <c r="J348" s="336"/>
      <c r="K348" s="336"/>
      <c r="L348" s="336"/>
      <c r="M348" s="337"/>
      <c r="N348" s="337"/>
    </row>
    <row r="349" spans="1:14" s="338" customFormat="1" x14ac:dyDescent="0.25">
      <c r="A349" s="327"/>
      <c r="B349" s="332"/>
      <c r="C349" s="341"/>
      <c r="D349" s="334"/>
      <c r="E349" s="341"/>
      <c r="F349" s="332"/>
      <c r="G349" s="336"/>
      <c r="H349" s="336"/>
      <c r="I349" s="336"/>
      <c r="J349" s="336"/>
      <c r="K349" s="336"/>
      <c r="L349" s="336"/>
      <c r="M349" s="337"/>
      <c r="N349" s="337"/>
    </row>
    <row r="350" spans="1:14" s="338" customFormat="1" x14ac:dyDescent="0.25">
      <c r="A350" s="327"/>
      <c r="B350" s="332"/>
      <c r="C350" s="341"/>
      <c r="D350" s="334"/>
      <c r="E350" s="341"/>
      <c r="F350" s="332"/>
      <c r="G350" s="336"/>
      <c r="H350" s="336"/>
      <c r="I350" s="336"/>
      <c r="J350" s="336"/>
      <c r="K350" s="336"/>
      <c r="L350" s="336"/>
      <c r="M350" s="337"/>
      <c r="N350" s="337"/>
    </row>
    <row r="351" spans="1:14" s="338" customFormat="1" x14ac:dyDescent="0.25">
      <c r="A351" s="327"/>
      <c r="B351" s="332"/>
      <c r="C351" s="341"/>
      <c r="D351" s="334"/>
      <c r="E351" s="341"/>
      <c r="F351" s="332"/>
      <c r="G351" s="336"/>
      <c r="H351" s="336"/>
      <c r="I351" s="336"/>
      <c r="J351" s="336"/>
      <c r="K351" s="336"/>
      <c r="L351" s="336"/>
      <c r="M351" s="337"/>
      <c r="N351" s="337"/>
    </row>
    <row r="352" spans="1:14" s="338" customFormat="1" x14ac:dyDescent="0.25">
      <c r="A352" s="327"/>
      <c r="B352" s="332"/>
      <c r="C352" s="341"/>
      <c r="D352" s="334"/>
      <c r="E352" s="341"/>
      <c r="F352" s="332"/>
      <c r="G352" s="336"/>
      <c r="H352" s="336"/>
      <c r="I352" s="336"/>
      <c r="J352" s="336"/>
      <c r="K352" s="336"/>
      <c r="L352" s="336"/>
      <c r="M352" s="337"/>
      <c r="N352" s="337"/>
    </row>
    <row r="353" spans="1:14" s="338" customFormat="1" x14ac:dyDescent="0.25">
      <c r="A353" s="327"/>
      <c r="B353" s="332"/>
      <c r="C353" s="341"/>
      <c r="D353" s="334"/>
      <c r="E353" s="341"/>
      <c r="F353" s="332"/>
      <c r="G353" s="336"/>
      <c r="H353" s="336"/>
      <c r="I353" s="336"/>
      <c r="J353" s="336"/>
      <c r="K353" s="336"/>
      <c r="L353" s="336"/>
      <c r="M353" s="337"/>
      <c r="N353" s="337"/>
    </row>
    <row r="354" spans="1:14" s="338" customFormat="1" x14ac:dyDescent="0.25">
      <c r="A354" s="327"/>
      <c r="B354" s="332"/>
      <c r="C354" s="341"/>
      <c r="D354" s="334"/>
      <c r="E354" s="341"/>
      <c r="F354" s="332"/>
      <c r="G354" s="336"/>
      <c r="H354" s="336"/>
      <c r="I354" s="336"/>
      <c r="J354" s="336"/>
      <c r="K354" s="336"/>
      <c r="L354" s="336"/>
      <c r="M354" s="337"/>
      <c r="N354" s="337"/>
    </row>
    <row r="355" spans="1:14" s="338" customFormat="1" x14ac:dyDescent="0.25">
      <c r="A355" s="327"/>
      <c r="B355" s="332"/>
      <c r="C355" s="341"/>
      <c r="D355" s="334"/>
      <c r="E355" s="341"/>
      <c r="F355" s="332"/>
      <c r="G355" s="336"/>
      <c r="H355" s="336"/>
      <c r="I355" s="336"/>
      <c r="J355" s="336"/>
      <c r="K355" s="336"/>
      <c r="L355" s="336"/>
      <c r="M355" s="337"/>
      <c r="N355" s="337"/>
    </row>
    <row r="356" spans="1:14" s="338" customFormat="1" x14ac:dyDescent="0.25">
      <c r="A356" s="327"/>
      <c r="B356" s="332"/>
      <c r="C356" s="341"/>
      <c r="D356" s="334"/>
      <c r="E356" s="341"/>
      <c r="F356" s="332"/>
      <c r="G356" s="336"/>
      <c r="H356" s="336"/>
      <c r="I356" s="336"/>
      <c r="J356" s="336"/>
      <c r="K356" s="336"/>
      <c r="L356" s="336"/>
      <c r="M356" s="337"/>
      <c r="N356" s="337"/>
    </row>
    <row r="357" spans="1:14" s="338" customFormat="1" x14ac:dyDescent="0.25">
      <c r="A357" s="327"/>
      <c r="B357" s="332"/>
      <c r="C357" s="341"/>
      <c r="D357" s="334"/>
      <c r="E357" s="341"/>
      <c r="F357" s="332"/>
      <c r="G357" s="336"/>
      <c r="H357" s="336"/>
      <c r="I357" s="336"/>
      <c r="J357" s="336"/>
      <c r="K357" s="336"/>
      <c r="L357" s="336"/>
      <c r="M357" s="337"/>
      <c r="N357" s="337"/>
    </row>
    <row r="358" spans="1:14" s="338" customFormat="1" x14ac:dyDescent="0.25">
      <c r="A358" s="327"/>
      <c r="B358" s="332"/>
      <c r="C358" s="341"/>
      <c r="D358" s="334"/>
      <c r="E358" s="341"/>
      <c r="F358" s="332"/>
      <c r="G358" s="336"/>
      <c r="H358" s="336"/>
      <c r="I358" s="336"/>
      <c r="J358" s="336"/>
      <c r="K358" s="336"/>
      <c r="L358" s="336"/>
      <c r="M358" s="337"/>
      <c r="N358" s="337"/>
    </row>
    <row r="359" spans="1:14" s="338" customFormat="1" x14ac:dyDescent="0.25">
      <c r="A359" s="327"/>
      <c r="B359" s="332"/>
      <c r="C359" s="341"/>
      <c r="D359" s="334"/>
      <c r="E359" s="341"/>
      <c r="F359" s="332"/>
      <c r="G359" s="336"/>
      <c r="H359" s="336"/>
      <c r="I359" s="336"/>
      <c r="J359" s="336"/>
      <c r="K359" s="336"/>
      <c r="L359" s="336"/>
      <c r="M359" s="337"/>
      <c r="N359" s="337"/>
    </row>
    <row r="360" spans="1:14" s="338" customFormat="1" x14ac:dyDescent="0.25">
      <c r="A360" s="327"/>
      <c r="B360" s="332"/>
      <c r="C360" s="341"/>
      <c r="D360" s="334"/>
      <c r="E360" s="341"/>
      <c r="F360" s="332"/>
      <c r="G360" s="336"/>
      <c r="H360" s="336"/>
      <c r="I360" s="336"/>
      <c r="J360" s="336"/>
      <c r="K360" s="336"/>
      <c r="L360" s="336"/>
      <c r="M360" s="337"/>
      <c r="N360" s="337"/>
    </row>
    <row r="361" spans="1:14" s="338" customFormat="1" x14ac:dyDescent="0.25">
      <c r="A361" s="327"/>
      <c r="B361" s="332"/>
      <c r="C361" s="341"/>
      <c r="D361" s="334"/>
      <c r="E361" s="341"/>
      <c r="F361" s="332"/>
      <c r="G361" s="336"/>
      <c r="H361" s="336"/>
      <c r="I361" s="336"/>
      <c r="J361" s="336"/>
      <c r="K361" s="336"/>
      <c r="L361" s="336"/>
      <c r="M361" s="337"/>
      <c r="N361" s="337"/>
    </row>
    <row r="362" spans="1:14" s="338" customFormat="1" x14ac:dyDescent="0.25">
      <c r="A362" s="327"/>
      <c r="B362" s="332"/>
      <c r="C362" s="341"/>
      <c r="D362" s="334"/>
      <c r="E362" s="341"/>
      <c r="F362" s="332"/>
      <c r="G362" s="336"/>
      <c r="H362" s="336"/>
      <c r="I362" s="336"/>
      <c r="J362" s="336"/>
      <c r="K362" s="336"/>
      <c r="L362" s="336"/>
      <c r="M362" s="337"/>
      <c r="N362" s="337"/>
    </row>
    <row r="363" spans="1:14" s="338" customFormat="1" x14ac:dyDescent="0.25">
      <c r="A363" s="327"/>
      <c r="B363" s="332"/>
      <c r="C363" s="341"/>
      <c r="D363" s="334"/>
      <c r="E363" s="341"/>
      <c r="F363" s="332"/>
      <c r="G363" s="336"/>
      <c r="H363" s="336"/>
      <c r="I363" s="336"/>
      <c r="J363" s="336"/>
      <c r="K363" s="336"/>
      <c r="L363" s="336"/>
      <c r="M363" s="337"/>
      <c r="N363" s="337"/>
    </row>
    <row r="364" spans="1:14" s="338" customFormat="1" x14ac:dyDescent="0.25">
      <c r="A364" s="327"/>
      <c r="B364" s="332"/>
      <c r="C364" s="341"/>
      <c r="D364" s="334"/>
      <c r="E364" s="341"/>
      <c r="F364" s="332"/>
      <c r="G364" s="336"/>
      <c r="H364" s="336"/>
      <c r="I364" s="336"/>
      <c r="J364" s="336"/>
      <c r="K364" s="336"/>
      <c r="L364" s="336"/>
      <c r="M364" s="337"/>
      <c r="N364" s="337"/>
    </row>
    <row r="365" spans="1:14" s="338" customFormat="1" x14ac:dyDescent="0.25">
      <c r="A365" s="327"/>
      <c r="B365" s="332"/>
      <c r="C365" s="341"/>
      <c r="D365" s="334"/>
      <c r="E365" s="341"/>
      <c r="F365" s="332"/>
      <c r="G365" s="336"/>
      <c r="H365" s="336"/>
      <c r="I365" s="336"/>
      <c r="J365" s="336"/>
      <c r="K365" s="336"/>
      <c r="L365" s="336"/>
      <c r="M365" s="337"/>
      <c r="N365" s="337"/>
    </row>
    <row r="366" spans="1:14" s="338" customFormat="1" x14ac:dyDescent="0.25">
      <c r="A366" s="327"/>
      <c r="B366" s="332"/>
      <c r="C366" s="341"/>
      <c r="D366" s="334"/>
      <c r="E366" s="341"/>
      <c r="F366" s="332"/>
      <c r="G366" s="336"/>
      <c r="H366" s="336"/>
      <c r="I366" s="336"/>
      <c r="J366" s="336"/>
      <c r="K366" s="336"/>
      <c r="L366" s="336"/>
      <c r="M366" s="337"/>
      <c r="N366" s="337"/>
    </row>
    <row r="367" spans="1:14" s="338" customFormat="1" x14ac:dyDescent="0.25">
      <c r="A367" s="327"/>
      <c r="B367" s="332"/>
      <c r="C367" s="341"/>
      <c r="D367" s="334"/>
      <c r="E367" s="341"/>
      <c r="F367" s="332"/>
      <c r="G367" s="336"/>
      <c r="H367" s="336"/>
      <c r="I367" s="336"/>
      <c r="J367" s="336"/>
      <c r="K367" s="336"/>
      <c r="L367" s="336"/>
      <c r="M367" s="337"/>
      <c r="N367" s="337"/>
    </row>
    <row r="368" spans="1:14" s="338" customFormat="1" x14ac:dyDescent="0.25">
      <c r="A368" s="327"/>
      <c r="B368" s="332"/>
      <c r="C368" s="341"/>
      <c r="D368" s="334"/>
      <c r="E368" s="341"/>
      <c r="F368" s="332"/>
      <c r="G368" s="336"/>
      <c r="H368" s="336"/>
      <c r="I368" s="336"/>
      <c r="J368" s="336"/>
      <c r="K368" s="336"/>
      <c r="L368" s="336"/>
      <c r="M368" s="337"/>
      <c r="N368" s="337"/>
    </row>
    <row r="369" spans="1:14" s="338" customFormat="1" x14ac:dyDescent="0.25">
      <c r="A369" s="327"/>
      <c r="B369" s="332"/>
      <c r="C369" s="341"/>
      <c r="D369" s="334"/>
      <c r="E369" s="341"/>
      <c r="F369" s="332"/>
      <c r="G369" s="336"/>
      <c r="H369" s="336"/>
      <c r="I369" s="336"/>
      <c r="J369" s="336"/>
      <c r="K369" s="336"/>
      <c r="L369" s="336"/>
      <c r="M369" s="337"/>
      <c r="N369" s="337"/>
    </row>
    <row r="370" spans="1:14" s="338" customFormat="1" x14ac:dyDescent="0.25">
      <c r="A370" s="327"/>
      <c r="B370" s="332"/>
      <c r="C370" s="341"/>
      <c r="D370" s="334"/>
      <c r="E370" s="341"/>
      <c r="F370" s="332"/>
      <c r="G370" s="336"/>
      <c r="H370" s="336"/>
      <c r="I370" s="336"/>
      <c r="J370" s="336"/>
      <c r="K370" s="336"/>
      <c r="L370" s="336"/>
      <c r="M370" s="337"/>
      <c r="N370" s="337"/>
    </row>
    <row r="371" spans="1:14" s="338" customFormat="1" x14ac:dyDescent="0.25">
      <c r="A371" s="327"/>
      <c r="B371" s="332"/>
      <c r="C371" s="341"/>
      <c r="D371" s="334"/>
      <c r="E371" s="341"/>
      <c r="F371" s="332"/>
      <c r="G371" s="336"/>
      <c r="H371" s="336"/>
      <c r="I371" s="336"/>
      <c r="J371" s="336"/>
      <c r="K371" s="336"/>
      <c r="L371" s="336"/>
      <c r="M371" s="337"/>
      <c r="N371" s="337"/>
    </row>
    <row r="372" spans="1:14" s="338" customFormat="1" x14ac:dyDescent="0.25">
      <c r="A372" s="327"/>
      <c r="B372" s="332"/>
      <c r="C372" s="341"/>
      <c r="D372" s="334"/>
      <c r="E372" s="341"/>
      <c r="F372" s="332"/>
      <c r="G372" s="336"/>
      <c r="H372" s="336"/>
      <c r="I372" s="336"/>
      <c r="J372" s="336"/>
      <c r="K372" s="336"/>
      <c r="L372" s="336"/>
      <c r="M372" s="337"/>
      <c r="N372" s="337"/>
    </row>
    <row r="373" spans="1:14" s="338" customFormat="1" x14ac:dyDescent="0.25">
      <c r="A373" s="327"/>
      <c r="B373" s="332"/>
      <c r="C373" s="341"/>
      <c r="D373" s="334"/>
      <c r="E373" s="341"/>
      <c r="F373" s="332"/>
      <c r="G373" s="336"/>
      <c r="H373" s="336"/>
      <c r="I373" s="336"/>
      <c r="J373" s="336"/>
      <c r="K373" s="336"/>
      <c r="L373" s="336"/>
      <c r="M373" s="337"/>
      <c r="N373" s="337"/>
    </row>
    <row r="374" spans="1:14" s="338" customFormat="1" x14ac:dyDescent="0.25">
      <c r="A374" s="327"/>
      <c r="B374" s="332"/>
      <c r="C374" s="341"/>
      <c r="D374" s="334"/>
      <c r="E374" s="341"/>
      <c r="F374" s="332"/>
      <c r="G374" s="336"/>
      <c r="H374" s="336"/>
      <c r="I374" s="336"/>
      <c r="J374" s="336"/>
      <c r="K374" s="336"/>
      <c r="L374" s="336"/>
      <c r="M374" s="337"/>
      <c r="N374" s="337"/>
    </row>
    <row r="375" spans="1:14" s="338" customFormat="1" x14ac:dyDescent="0.25">
      <c r="A375" s="327"/>
      <c r="B375" s="332"/>
      <c r="C375" s="341"/>
      <c r="D375" s="334"/>
      <c r="E375" s="341"/>
      <c r="F375" s="332"/>
      <c r="G375" s="336"/>
      <c r="H375" s="336"/>
      <c r="I375" s="336"/>
      <c r="J375" s="336"/>
      <c r="K375" s="336"/>
      <c r="L375" s="336"/>
      <c r="M375" s="337"/>
      <c r="N375" s="337"/>
    </row>
    <row r="376" spans="1:14" s="338" customFormat="1" x14ac:dyDescent="0.25">
      <c r="A376" s="327"/>
      <c r="B376" s="332"/>
      <c r="C376" s="341"/>
      <c r="D376" s="334"/>
      <c r="E376" s="341"/>
      <c r="F376" s="332"/>
      <c r="G376" s="336"/>
      <c r="H376" s="336"/>
      <c r="I376" s="336"/>
      <c r="J376" s="336"/>
      <c r="K376" s="336"/>
      <c r="L376" s="336"/>
      <c r="M376" s="337"/>
      <c r="N376" s="337"/>
    </row>
    <row r="377" spans="1:14" s="338" customFormat="1" x14ac:dyDescent="0.25">
      <c r="A377" s="327"/>
      <c r="B377" s="332"/>
      <c r="C377" s="341"/>
      <c r="D377" s="334"/>
      <c r="E377" s="341"/>
      <c r="F377" s="332"/>
      <c r="G377" s="336"/>
      <c r="H377" s="336"/>
      <c r="I377" s="336"/>
      <c r="J377" s="336"/>
      <c r="K377" s="336"/>
      <c r="L377" s="336"/>
      <c r="M377" s="337"/>
      <c r="N377" s="337"/>
    </row>
    <row r="378" spans="1:14" s="338" customFormat="1" x14ac:dyDescent="0.25">
      <c r="A378" s="327"/>
      <c r="B378" s="332"/>
      <c r="C378" s="341"/>
      <c r="D378" s="334"/>
      <c r="E378" s="341"/>
      <c r="F378" s="332"/>
      <c r="G378" s="336"/>
      <c r="H378" s="336"/>
      <c r="I378" s="336"/>
      <c r="J378" s="336"/>
      <c r="K378" s="336"/>
      <c r="L378" s="336"/>
      <c r="M378" s="337"/>
      <c r="N378" s="337"/>
    </row>
    <row r="379" spans="1:14" s="338" customFormat="1" x14ac:dyDescent="0.25">
      <c r="A379" s="327"/>
      <c r="B379" s="332"/>
      <c r="C379" s="341"/>
      <c r="D379" s="334"/>
      <c r="E379" s="341"/>
      <c r="F379" s="332"/>
      <c r="G379" s="336"/>
      <c r="H379" s="336"/>
      <c r="I379" s="336"/>
      <c r="J379" s="336"/>
      <c r="K379" s="336"/>
      <c r="L379" s="336"/>
      <c r="M379" s="337"/>
      <c r="N379" s="337"/>
    </row>
    <row r="380" spans="1:14" s="338" customFormat="1" x14ac:dyDescent="0.25">
      <c r="A380" s="327"/>
      <c r="B380" s="332"/>
      <c r="C380" s="341"/>
      <c r="D380" s="334"/>
      <c r="E380" s="341"/>
      <c r="F380" s="332"/>
      <c r="G380" s="336"/>
      <c r="H380" s="336"/>
      <c r="I380" s="336"/>
      <c r="J380" s="336"/>
      <c r="K380" s="336"/>
      <c r="L380" s="336"/>
      <c r="M380" s="337"/>
      <c r="N380" s="337"/>
    </row>
    <row r="381" spans="1:14" s="338" customFormat="1" x14ac:dyDescent="0.25">
      <c r="A381" s="327"/>
      <c r="B381" s="332"/>
      <c r="C381" s="341"/>
      <c r="D381" s="334"/>
      <c r="E381" s="341"/>
      <c r="F381" s="332"/>
      <c r="G381" s="336"/>
      <c r="H381" s="336"/>
      <c r="I381" s="336"/>
      <c r="J381" s="336"/>
      <c r="K381" s="336"/>
      <c r="L381" s="336"/>
      <c r="M381" s="337"/>
      <c r="N381" s="337"/>
    </row>
    <row r="382" spans="1:14" s="338" customFormat="1" x14ac:dyDescent="0.25">
      <c r="A382" s="327"/>
      <c r="B382" s="332"/>
      <c r="C382" s="341"/>
      <c r="D382" s="334"/>
      <c r="E382" s="341"/>
      <c r="F382" s="332"/>
      <c r="G382" s="336"/>
      <c r="H382" s="336"/>
      <c r="I382" s="336"/>
      <c r="J382" s="336"/>
      <c r="K382" s="336"/>
      <c r="L382" s="336"/>
      <c r="M382" s="337"/>
      <c r="N382" s="337"/>
    </row>
    <row r="383" spans="1:14" s="338" customFormat="1" x14ac:dyDescent="0.25">
      <c r="A383" s="327"/>
      <c r="B383" s="332"/>
      <c r="C383" s="341"/>
      <c r="D383" s="334"/>
      <c r="E383" s="341"/>
      <c r="F383" s="332"/>
      <c r="G383" s="336"/>
      <c r="H383" s="336"/>
      <c r="I383" s="336"/>
      <c r="J383" s="336"/>
      <c r="K383" s="336"/>
      <c r="L383" s="336"/>
      <c r="M383" s="337"/>
      <c r="N383" s="337"/>
    </row>
    <row r="384" spans="1:14" s="338" customFormat="1" x14ac:dyDescent="0.25">
      <c r="A384" s="327"/>
      <c r="B384" s="332"/>
      <c r="C384" s="341"/>
      <c r="D384" s="334"/>
      <c r="E384" s="341"/>
      <c r="F384" s="332"/>
      <c r="G384" s="336"/>
      <c r="H384" s="336"/>
      <c r="I384" s="336"/>
      <c r="J384" s="336"/>
      <c r="K384" s="336"/>
      <c r="L384" s="336"/>
      <c r="M384" s="337"/>
      <c r="N384" s="337"/>
    </row>
    <row r="385" spans="1:14" s="338" customFormat="1" x14ac:dyDescent="0.25">
      <c r="A385" s="327"/>
      <c r="B385" s="332"/>
      <c r="C385" s="341"/>
      <c r="D385" s="334"/>
      <c r="E385" s="341"/>
      <c r="F385" s="332"/>
      <c r="G385" s="336"/>
      <c r="H385" s="336"/>
      <c r="I385" s="336"/>
      <c r="J385" s="336"/>
      <c r="K385" s="336"/>
      <c r="L385" s="336"/>
      <c r="M385" s="337"/>
      <c r="N385" s="337"/>
    </row>
    <row r="386" spans="1:14" s="338" customFormat="1" x14ac:dyDescent="0.25">
      <c r="A386" s="327"/>
      <c r="B386" s="332"/>
      <c r="C386" s="341"/>
      <c r="D386" s="334"/>
      <c r="E386" s="341"/>
      <c r="F386" s="332"/>
      <c r="G386" s="336"/>
      <c r="H386" s="336"/>
      <c r="I386" s="336"/>
      <c r="J386" s="336"/>
      <c r="K386" s="336"/>
      <c r="L386" s="336"/>
      <c r="M386" s="337"/>
      <c r="N386" s="337"/>
    </row>
    <row r="387" spans="1:14" s="338" customFormat="1" x14ac:dyDescent="0.25">
      <c r="A387" s="327"/>
      <c r="B387" s="332"/>
      <c r="C387" s="341"/>
      <c r="D387" s="334"/>
      <c r="E387" s="341"/>
      <c r="F387" s="332"/>
      <c r="G387" s="336"/>
      <c r="H387" s="336"/>
      <c r="I387" s="336"/>
      <c r="J387" s="336"/>
      <c r="K387" s="336"/>
      <c r="L387" s="336"/>
      <c r="M387" s="337"/>
      <c r="N387" s="337"/>
    </row>
    <row r="388" spans="1:14" s="338" customFormat="1" x14ac:dyDescent="0.25">
      <c r="A388" s="327"/>
      <c r="B388" s="332"/>
      <c r="C388" s="341"/>
      <c r="D388" s="334"/>
      <c r="E388" s="341"/>
      <c r="F388" s="332"/>
      <c r="G388" s="336"/>
      <c r="H388" s="336"/>
      <c r="I388" s="336"/>
      <c r="J388" s="336"/>
      <c r="K388" s="336"/>
      <c r="L388" s="336"/>
      <c r="M388" s="337"/>
      <c r="N388" s="337"/>
    </row>
    <row r="389" spans="1:14" s="338" customFormat="1" x14ac:dyDescent="0.25">
      <c r="A389" s="327"/>
      <c r="B389" s="332"/>
      <c r="C389" s="341"/>
      <c r="D389" s="334"/>
      <c r="E389" s="341"/>
      <c r="F389" s="332"/>
      <c r="G389" s="336"/>
      <c r="H389" s="336"/>
      <c r="I389" s="336"/>
      <c r="J389" s="336"/>
      <c r="K389" s="336"/>
      <c r="L389" s="336"/>
      <c r="M389" s="337"/>
      <c r="N389" s="337"/>
    </row>
    <row r="390" spans="1:14" s="338" customFormat="1" x14ac:dyDescent="0.25">
      <c r="A390" s="327"/>
      <c r="B390" s="332"/>
      <c r="C390" s="341"/>
      <c r="D390" s="334"/>
      <c r="E390" s="341"/>
      <c r="F390" s="332"/>
      <c r="G390" s="336"/>
      <c r="H390" s="336"/>
      <c r="I390" s="336"/>
      <c r="J390" s="336"/>
      <c r="K390" s="336"/>
      <c r="L390" s="336"/>
      <c r="M390" s="337"/>
      <c r="N390" s="337"/>
    </row>
    <row r="391" spans="1:14" s="338" customFormat="1" x14ac:dyDescent="0.25">
      <c r="A391" s="327"/>
      <c r="B391" s="332"/>
      <c r="C391" s="341"/>
      <c r="D391" s="334"/>
      <c r="E391" s="341"/>
      <c r="F391" s="332"/>
      <c r="G391" s="336"/>
      <c r="H391" s="336"/>
      <c r="I391" s="336"/>
      <c r="J391" s="336"/>
      <c r="K391" s="336"/>
      <c r="L391" s="336"/>
      <c r="M391" s="337"/>
      <c r="N391" s="337"/>
    </row>
    <row r="392" spans="1:14" s="338" customFormat="1" x14ac:dyDescent="0.25">
      <c r="A392" s="327"/>
      <c r="B392" s="332"/>
      <c r="C392" s="341"/>
      <c r="D392" s="334"/>
      <c r="E392" s="341"/>
      <c r="F392" s="332"/>
      <c r="G392" s="336"/>
      <c r="H392" s="336"/>
      <c r="I392" s="336"/>
      <c r="J392" s="336"/>
      <c r="K392" s="336"/>
      <c r="L392" s="336"/>
      <c r="M392" s="337"/>
      <c r="N392" s="337"/>
    </row>
    <row r="393" spans="1:14" s="338" customFormat="1" x14ac:dyDescent="0.25">
      <c r="A393" s="327"/>
      <c r="B393" s="332"/>
      <c r="C393" s="341"/>
      <c r="D393" s="334"/>
      <c r="E393" s="341"/>
      <c r="F393" s="332"/>
      <c r="G393" s="336"/>
      <c r="H393" s="336"/>
      <c r="I393" s="336"/>
      <c r="J393" s="336"/>
      <c r="K393" s="336"/>
      <c r="L393" s="336"/>
      <c r="M393" s="337"/>
      <c r="N393" s="337"/>
    </row>
    <row r="394" spans="1:14" s="338" customFormat="1" x14ac:dyDescent="0.25">
      <c r="A394" s="327"/>
      <c r="B394" s="332"/>
      <c r="C394" s="341"/>
      <c r="D394" s="334"/>
      <c r="E394" s="341"/>
      <c r="F394" s="332"/>
      <c r="G394" s="336"/>
      <c r="H394" s="336"/>
      <c r="I394" s="336"/>
      <c r="J394" s="336"/>
      <c r="K394" s="336"/>
      <c r="L394" s="336"/>
      <c r="M394" s="337"/>
      <c r="N394" s="337"/>
    </row>
    <row r="395" spans="1:14" s="338" customFormat="1" x14ac:dyDescent="0.25">
      <c r="A395" s="327"/>
      <c r="B395" s="332"/>
      <c r="C395" s="341"/>
      <c r="D395" s="334"/>
      <c r="E395" s="341"/>
      <c r="F395" s="332"/>
      <c r="G395" s="336"/>
      <c r="H395" s="336"/>
      <c r="I395" s="336"/>
      <c r="J395" s="336"/>
      <c r="K395" s="336"/>
      <c r="L395" s="336"/>
      <c r="M395" s="337"/>
      <c r="N395" s="337"/>
    </row>
    <row r="396" spans="1:14" s="338" customFormat="1" x14ac:dyDescent="0.25">
      <c r="A396" s="327"/>
      <c r="B396" s="332"/>
      <c r="C396" s="341"/>
      <c r="D396" s="334"/>
      <c r="E396" s="341"/>
      <c r="F396" s="332"/>
      <c r="G396" s="336"/>
      <c r="H396" s="336"/>
      <c r="I396" s="336"/>
      <c r="J396" s="336"/>
      <c r="K396" s="336"/>
      <c r="L396" s="336"/>
      <c r="M396" s="337"/>
      <c r="N396" s="337"/>
    </row>
    <row r="397" spans="1:14" s="338" customFormat="1" x14ac:dyDescent="0.25">
      <c r="A397" s="327"/>
      <c r="B397" s="332"/>
      <c r="C397" s="341"/>
      <c r="D397" s="334"/>
      <c r="E397" s="341"/>
      <c r="F397" s="332"/>
      <c r="G397" s="336"/>
      <c r="H397" s="336"/>
      <c r="I397" s="336"/>
      <c r="J397" s="336"/>
      <c r="K397" s="336"/>
      <c r="L397" s="336"/>
      <c r="M397" s="337"/>
      <c r="N397" s="337"/>
    </row>
    <row r="398" spans="1:14" s="338" customFormat="1" x14ac:dyDescent="0.25">
      <c r="A398" s="327"/>
      <c r="B398" s="332"/>
      <c r="C398" s="341"/>
      <c r="D398" s="334"/>
      <c r="E398" s="341"/>
      <c r="F398" s="332"/>
      <c r="G398" s="336"/>
      <c r="H398" s="336"/>
      <c r="I398" s="336"/>
      <c r="J398" s="336"/>
      <c r="K398" s="336"/>
      <c r="L398" s="336"/>
      <c r="M398" s="337"/>
      <c r="N398" s="337"/>
    </row>
    <row r="399" spans="1:14" s="338" customFormat="1" x14ac:dyDescent="0.25">
      <c r="A399" s="327"/>
      <c r="B399" s="332"/>
      <c r="C399" s="341"/>
      <c r="D399" s="334"/>
      <c r="E399" s="341"/>
      <c r="F399" s="332"/>
      <c r="G399" s="336"/>
      <c r="H399" s="336"/>
      <c r="I399" s="336"/>
      <c r="J399" s="336"/>
      <c r="K399" s="336"/>
      <c r="L399" s="336"/>
      <c r="M399" s="337"/>
      <c r="N399" s="337"/>
    </row>
    <row r="400" spans="1:14" s="338" customFormat="1" x14ac:dyDescent="0.25">
      <c r="A400" s="327"/>
      <c r="B400" s="332"/>
      <c r="C400" s="341"/>
      <c r="D400" s="334"/>
      <c r="E400" s="341"/>
      <c r="F400" s="332"/>
      <c r="G400" s="336"/>
      <c r="H400" s="336"/>
      <c r="I400" s="336"/>
      <c r="J400" s="336"/>
      <c r="K400" s="336"/>
      <c r="L400" s="336"/>
      <c r="M400" s="337"/>
      <c r="N400" s="337"/>
    </row>
    <row r="401" spans="1:14" s="338" customFormat="1" x14ac:dyDescent="0.25">
      <c r="A401" s="327"/>
      <c r="B401" s="332"/>
      <c r="C401" s="341"/>
      <c r="D401" s="334"/>
      <c r="E401" s="341"/>
      <c r="F401" s="332"/>
      <c r="G401" s="336"/>
      <c r="H401" s="336"/>
      <c r="I401" s="336"/>
      <c r="J401" s="336"/>
      <c r="K401" s="336"/>
      <c r="L401" s="336"/>
      <c r="M401" s="337"/>
      <c r="N401" s="337"/>
    </row>
    <row r="402" spans="1:14" s="338" customFormat="1" x14ac:dyDescent="0.25">
      <c r="A402" s="327"/>
      <c r="B402" s="332"/>
      <c r="C402" s="341"/>
      <c r="D402" s="334"/>
      <c r="E402" s="341"/>
      <c r="F402" s="332"/>
      <c r="G402" s="336"/>
      <c r="H402" s="336"/>
      <c r="I402" s="336"/>
      <c r="J402" s="336"/>
      <c r="K402" s="336"/>
      <c r="L402" s="336"/>
      <c r="M402" s="337"/>
      <c r="N402" s="337"/>
    </row>
    <row r="403" spans="1:14" s="338" customFormat="1" x14ac:dyDescent="0.25">
      <c r="A403" s="327"/>
      <c r="B403" s="332"/>
      <c r="C403" s="341"/>
      <c r="D403" s="334"/>
      <c r="E403" s="341"/>
      <c r="F403" s="332"/>
      <c r="G403" s="336"/>
      <c r="H403" s="336"/>
      <c r="I403" s="336"/>
      <c r="J403" s="336"/>
      <c r="K403" s="336"/>
      <c r="L403" s="336"/>
      <c r="M403" s="337"/>
      <c r="N403" s="337"/>
    </row>
    <row r="404" spans="1:14" s="338" customFormat="1" x14ac:dyDescent="0.25">
      <c r="A404" s="327"/>
      <c r="B404" s="332"/>
      <c r="C404" s="341"/>
      <c r="D404" s="334"/>
      <c r="E404" s="341"/>
      <c r="F404" s="332"/>
      <c r="G404" s="336"/>
      <c r="H404" s="336"/>
      <c r="I404" s="336"/>
      <c r="J404" s="336"/>
      <c r="K404" s="336"/>
      <c r="L404" s="336"/>
      <c r="M404" s="337"/>
      <c r="N404" s="337"/>
    </row>
    <row r="405" spans="1:14" s="338" customFormat="1" x14ac:dyDescent="0.25">
      <c r="A405" s="327"/>
      <c r="B405" s="332"/>
      <c r="C405" s="335"/>
      <c r="D405" s="334"/>
      <c r="E405" s="341"/>
      <c r="F405" s="342"/>
      <c r="G405" s="336"/>
      <c r="H405" s="336"/>
      <c r="I405" s="336"/>
      <c r="J405" s="336"/>
      <c r="K405" s="336"/>
      <c r="L405" s="336"/>
      <c r="M405" s="337"/>
      <c r="N405" s="337"/>
    </row>
    <row r="406" spans="1:14" s="338" customFormat="1" x14ac:dyDescent="0.25">
      <c r="A406" s="327"/>
      <c r="B406" s="332"/>
      <c r="C406" s="335"/>
      <c r="D406" s="334"/>
      <c r="E406" s="341"/>
      <c r="F406" s="342"/>
      <c r="G406" s="336"/>
      <c r="H406" s="336"/>
      <c r="I406" s="336"/>
      <c r="J406" s="336"/>
      <c r="K406" s="336"/>
      <c r="L406" s="336"/>
      <c r="M406" s="337"/>
      <c r="N406" s="337"/>
    </row>
    <row r="407" spans="1:14" s="338" customFormat="1" x14ac:dyDescent="0.25">
      <c r="A407" s="327"/>
      <c r="B407" s="332"/>
      <c r="C407" s="341"/>
      <c r="D407" s="334"/>
      <c r="E407" s="341"/>
      <c r="F407" s="332"/>
      <c r="G407" s="336"/>
      <c r="H407" s="336"/>
      <c r="I407" s="336"/>
      <c r="J407" s="336"/>
      <c r="K407" s="336"/>
      <c r="L407" s="336"/>
      <c r="M407" s="337"/>
      <c r="N407" s="337"/>
    </row>
    <row r="408" spans="1:14" s="338" customFormat="1" x14ac:dyDescent="0.25">
      <c r="A408" s="327"/>
      <c r="B408" s="332"/>
      <c r="C408" s="341"/>
      <c r="D408" s="334"/>
      <c r="E408" s="341"/>
      <c r="F408" s="332"/>
      <c r="G408" s="336"/>
      <c r="H408" s="336"/>
      <c r="I408" s="336"/>
      <c r="J408" s="336"/>
      <c r="K408" s="336"/>
      <c r="L408" s="336"/>
      <c r="M408" s="337"/>
      <c r="N408" s="337"/>
    </row>
    <row r="409" spans="1:14" s="338" customFormat="1" x14ac:dyDescent="0.25">
      <c r="A409" s="327"/>
      <c r="B409" s="332"/>
      <c r="C409" s="341"/>
      <c r="D409" s="334"/>
      <c r="E409" s="341"/>
      <c r="F409" s="332"/>
      <c r="G409" s="336"/>
      <c r="H409" s="336"/>
      <c r="I409" s="336"/>
      <c r="J409" s="336"/>
      <c r="K409" s="336"/>
      <c r="L409" s="336"/>
      <c r="M409" s="337"/>
      <c r="N409" s="337"/>
    </row>
    <row r="410" spans="1:14" s="338" customFormat="1" x14ac:dyDescent="0.25">
      <c r="A410" s="327"/>
      <c r="B410" s="332"/>
      <c r="C410" s="341"/>
      <c r="D410" s="334"/>
      <c r="E410" s="341"/>
      <c r="F410" s="332"/>
      <c r="G410" s="336"/>
      <c r="H410" s="336"/>
      <c r="I410" s="336"/>
      <c r="J410" s="336"/>
      <c r="K410" s="336"/>
      <c r="L410" s="336"/>
      <c r="M410" s="337"/>
      <c r="N410" s="337"/>
    </row>
    <row r="411" spans="1:14" s="338" customFormat="1" x14ac:dyDescent="0.25">
      <c r="A411" s="327"/>
      <c r="B411" s="332"/>
      <c r="C411" s="341"/>
      <c r="D411" s="334"/>
      <c r="E411" s="341"/>
      <c r="F411" s="332"/>
      <c r="G411" s="336"/>
      <c r="H411" s="336"/>
      <c r="I411" s="336"/>
      <c r="J411" s="336"/>
      <c r="K411" s="336"/>
      <c r="L411" s="336"/>
      <c r="M411" s="337"/>
      <c r="N411" s="337"/>
    </row>
    <row r="412" spans="1:14" s="338" customFormat="1" x14ac:dyDescent="0.25">
      <c r="A412" s="327"/>
      <c r="B412" s="332"/>
      <c r="C412" s="341"/>
      <c r="D412" s="334"/>
      <c r="E412" s="341"/>
      <c r="F412" s="332"/>
      <c r="G412" s="336"/>
      <c r="H412" s="336"/>
      <c r="I412" s="336"/>
      <c r="J412" s="336"/>
      <c r="K412" s="336"/>
      <c r="L412" s="336"/>
      <c r="M412" s="337"/>
      <c r="N412" s="337"/>
    </row>
    <row r="413" spans="1:14" s="338" customFormat="1" x14ac:dyDescent="0.25">
      <c r="A413" s="327"/>
      <c r="B413" s="332"/>
      <c r="C413" s="341"/>
      <c r="D413" s="334"/>
      <c r="E413" s="341"/>
      <c r="F413" s="332"/>
      <c r="G413" s="336"/>
      <c r="H413" s="336"/>
      <c r="I413" s="336"/>
      <c r="J413" s="336"/>
      <c r="K413" s="336"/>
      <c r="L413" s="336"/>
      <c r="M413" s="337"/>
      <c r="N413" s="337"/>
    </row>
    <row r="414" spans="1:14" s="338" customFormat="1" x14ac:dyDescent="0.25">
      <c r="A414" s="327"/>
      <c r="B414" s="332"/>
      <c r="C414" s="341"/>
      <c r="D414" s="334"/>
      <c r="E414" s="341"/>
      <c r="F414" s="332"/>
      <c r="G414" s="336"/>
      <c r="H414" s="336"/>
      <c r="I414" s="336"/>
      <c r="J414" s="336"/>
      <c r="K414" s="336"/>
      <c r="L414" s="336"/>
      <c r="M414" s="337"/>
      <c r="N414" s="337"/>
    </row>
    <row r="415" spans="1:14" s="338" customFormat="1" x14ac:dyDescent="0.25">
      <c r="A415" s="327"/>
      <c r="B415" s="332"/>
      <c r="C415" s="341"/>
      <c r="D415" s="334"/>
      <c r="E415" s="341"/>
      <c r="F415" s="332"/>
      <c r="G415" s="336"/>
      <c r="H415" s="336"/>
      <c r="I415" s="336"/>
      <c r="J415" s="336"/>
      <c r="K415" s="336"/>
      <c r="L415" s="336"/>
      <c r="M415" s="337"/>
      <c r="N415" s="337"/>
    </row>
    <row r="416" spans="1:14" s="338" customFormat="1" x14ac:dyDescent="0.25">
      <c r="A416" s="327"/>
      <c r="B416" s="332"/>
      <c r="C416" s="341"/>
      <c r="D416" s="334"/>
      <c r="E416" s="341"/>
      <c r="F416" s="332"/>
      <c r="G416" s="336"/>
      <c r="H416" s="336"/>
      <c r="I416" s="336"/>
      <c r="J416" s="336"/>
      <c r="K416" s="336"/>
      <c r="L416" s="336"/>
      <c r="M416" s="337"/>
      <c r="N416" s="337"/>
    </row>
    <row r="417" spans="1:14" s="338" customFormat="1" x14ac:dyDescent="0.25">
      <c r="A417" s="327"/>
      <c r="B417" s="332"/>
      <c r="C417" s="341"/>
      <c r="D417" s="334"/>
      <c r="E417" s="341"/>
      <c r="F417" s="332"/>
      <c r="G417" s="336"/>
      <c r="H417" s="336"/>
      <c r="I417" s="336"/>
      <c r="J417" s="336"/>
      <c r="K417" s="336"/>
      <c r="L417" s="336"/>
      <c r="M417" s="337"/>
      <c r="N417" s="337"/>
    </row>
    <row r="418" spans="1:14" s="338" customFormat="1" x14ac:dyDescent="0.25">
      <c r="A418" s="327"/>
      <c r="B418" s="332"/>
      <c r="C418" s="341"/>
      <c r="D418" s="334"/>
      <c r="E418" s="341"/>
      <c r="F418" s="332"/>
      <c r="G418" s="336"/>
      <c r="H418" s="336"/>
      <c r="I418" s="336"/>
      <c r="J418" s="336"/>
      <c r="K418" s="336"/>
      <c r="L418" s="336"/>
      <c r="M418" s="337"/>
      <c r="N418" s="337"/>
    </row>
    <row r="419" spans="1:14" s="338" customFormat="1" x14ac:dyDescent="0.25">
      <c r="A419" s="327"/>
      <c r="B419" s="332"/>
      <c r="C419" s="341"/>
      <c r="D419" s="334"/>
      <c r="E419" s="341"/>
      <c r="F419" s="332"/>
      <c r="G419" s="336"/>
      <c r="H419" s="336"/>
      <c r="I419" s="336"/>
      <c r="J419" s="336"/>
      <c r="K419" s="336"/>
      <c r="L419" s="336"/>
      <c r="M419" s="337"/>
      <c r="N419" s="337"/>
    </row>
    <row r="420" spans="1:14" s="338" customFormat="1" x14ac:dyDescent="0.25">
      <c r="A420" s="327"/>
      <c r="B420" s="332"/>
      <c r="C420" s="341"/>
      <c r="D420" s="334"/>
      <c r="E420" s="341"/>
      <c r="F420" s="332"/>
      <c r="G420" s="336"/>
      <c r="H420" s="336"/>
      <c r="I420" s="336"/>
      <c r="J420" s="336"/>
      <c r="K420" s="336"/>
      <c r="L420" s="336"/>
      <c r="M420" s="337"/>
      <c r="N420" s="337"/>
    </row>
    <row r="421" spans="1:14" s="338" customFormat="1" x14ac:dyDescent="0.25">
      <c r="A421" s="327"/>
      <c r="B421" s="332"/>
      <c r="C421" s="341"/>
      <c r="D421" s="334"/>
      <c r="E421" s="341"/>
      <c r="F421" s="332"/>
      <c r="G421" s="336"/>
      <c r="H421" s="336"/>
      <c r="I421" s="336"/>
      <c r="J421" s="336"/>
      <c r="K421" s="336"/>
      <c r="L421" s="336"/>
      <c r="M421" s="337"/>
      <c r="N421" s="337"/>
    </row>
    <row r="422" spans="1:14" s="338" customFormat="1" x14ac:dyDescent="0.25">
      <c r="A422" s="327"/>
      <c r="B422" s="332"/>
      <c r="C422" s="341"/>
      <c r="D422" s="334"/>
      <c r="E422" s="341"/>
      <c r="F422" s="332"/>
      <c r="G422" s="336"/>
      <c r="H422" s="336"/>
      <c r="I422" s="336"/>
      <c r="J422" s="336"/>
      <c r="K422" s="336"/>
      <c r="L422" s="336"/>
      <c r="M422" s="337"/>
      <c r="N422" s="337"/>
    </row>
    <row r="423" spans="1:14" s="338" customFormat="1" x14ac:dyDescent="0.25">
      <c r="A423" s="327"/>
      <c r="B423" s="332"/>
      <c r="C423" s="341"/>
      <c r="D423" s="334"/>
      <c r="E423" s="341"/>
      <c r="F423" s="332"/>
      <c r="G423" s="336"/>
      <c r="H423" s="336"/>
      <c r="I423" s="336"/>
      <c r="J423" s="336"/>
      <c r="K423" s="336"/>
      <c r="L423" s="336"/>
      <c r="M423" s="337"/>
      <c r="N423" s="337"/>
    </row>
    <row r="424" spans="1:14" s="338" customFormat="1" x14ac:dyDescent="0.25">
      <c r="A424" s="327"/>
      <c r="B424" s="332"/>
      <c r="C424" s="341"/>
      <c r="D424" s="334"/>
      <c r="E424" s="341"/>
      <c r="F424" s="332"/>
      <c r="G424" s="336"/>
      <c r="H424" s="336"/>
      <c r="I424" s="336"/>
      <c r="J424" s="336"/>
      <c r="K424" s="336"/>
      <c r="L424" s="336"/>
      <c r="M424" s="337"/>
      <c r="N424" s="337"/>
    </row>
    <row r="425" spans="1:14" s="338" customFormat="1" x14ac:dyDescent="0.25">
      <c r="A425" s="327"/>
      <c r="B425" s="332"/>
      <c r="C425" s="341"/>
      <c r="D425" s="334"/>
      <c r="E425" s="341"/>
      <c r="F425" s="332"/>
      <c r="G425" s="336"/>
      <c r="H425" s="336"/>
      <c r="I425" s="336"/>
      <c r="J425" s="336"/>
      <c r="K425" s="336"/>
      <c r="L425" s="336"/>
      <c r="M425" s="337"/>
      <c r="N425" s="337"/>
    </row>
    <row r="426" spans="1:14" s="338" customFormat="1" x14ac:dyDescent="0.25">
      <c r="A426" s="327"/>
      <c r="B426" s="332"/>
      <c r="C426" s="341"/>
      <c r="D426" s="334"/>
      <c r="E426" s="341"/>
      <c r="F426" s="332"/>
      <c r="G426" s="336"/>
      <c r="H426" s="336"/>
      <c r="I426" s="336"/>
      <c r="J426" s="336"/>
      <c r="K426" s="336"/>
      <c r="L426" s="336"/>
      <c r="M426" s="337"/>
      <c r="N426" s="337"/>
    </row>
    <row r="427" spans="1:14" s="338" customFormat="1" x14ac:dyDescent="0.25">
      <c r="A427" s="327"/>
      <c r="B427" s="332"/>
      <c r="C427" s="341"/>
      <c r="D427" s="334"/>
      <c r="E427" s="341"/>
      <c r="F427" s="332"/>
      <c r="G427" s="336"/>
      <c r="H427" s="336"/>
      <c r="I427" s="336"/>
      <c r="J427" s="336"/>
      <c r="K427" s="336"/>
      <c r="L427" s="336"/>
      <c r="M427" s="337"/>
      <c r="N427" s="337"/>
    </row>
    <row r="428" spans="1:14" s="338" customFormat="1" x14ac:dyDescent="0.25">
      <c r="A428" s="327"/>
      <c r="B428" s="332"/>
      <c r="C428" s="341"/>
      <c r="D428" s="334"/>
      <c r="E428" s="341"/>
      <c r="F428" s="332"/>
      <c r="G428" s="336"/>
      <c r="H428" s="336"/>
      <c r="I428" s="336"/>
      <c r="J428" s="336"/>
      <c r="K428" s="336"/>
      <c r="L428" s="336"/>
      <c r="M428" s="337"/>
      <c r="N428" s="337"/>
    </row>
    <row r="429" spans="1:14" s="338" customFormat="1" x14ac:dyDescent="0.25">
      <c r="A429" s="327"/>
      <c r="B429" s="332"/>
      <c r="C429" s="341"/>
      <c r="D429" s="334"/>
      <c r="E429" s="341"/>
      <c r="F429" s="332"/>
      <c r="G429" s="336"/>
      <c r="H429" s="336"/>
      <c r="I429" s="336"/>
      <c r="J429" s="336"/>
      <c r="K429" s="336"/>
      <c r="L429" s="336"/>
      <c r="M429" s="337"/>
      <c r="N429" s="337"/>
    </row>
    <row r="430" spans="1:14" s="338" customFormat="1" x14ac:dyDescent="0.25">
      <c r="A430" s="327"/>
      <c r="B430" s="332"/>
      <c r="C430" s="341"/>
      <c r="D430" s="334"/>
      <c r="E430" s="341"/>
      <c r="F430" s="332"/>
      <c r="G430" s="336"/>
      <c r="H430" s="336"/>
      <c r="I430" s="336"/>
      <c r="J430" s="336"/>
      <c r="K430" s="336"/>
      <c r="L430" s="336"/>
      <c r="M430" s="337"/>
      <c r="N430" s="337"/>
    </row>
    <row r="431" spans="1:14" s="338" customFormat="1" x14ac:dyDescent="0.25">
      <c r="A431" s="327"/>
      <c r="B431" s="332"/>
      <c r="C431" s="341"/>
      <c r="D431" s="334"/>
      <c r="E431" s="341"/>
      <c r="F431" s="332"/>
      <c r="G431" s="336"/>
      <c r="H431" s="336"/>
      <c r="I431" s="336"/>
      <c r="J431" s="336"/>
      <c r="K431" s="336"/>
      <c r="L431" s="336"/>
      <c r="M431" s="337"/>
      <c r="N431" s="337"/>
    </row>
    <row r="432" spans="1:14" s="338" customFormat="1" x14ac:dyDescent="0.25">
      <c r="A432" s="327"/>
      <c r="B432" s="332"/>
      <c r="C432" s="341"/>
      <c r="D432" s="334"/>
      <c r="E432" s="341"/>
      <c r="F432" s="332"/>
      <c r="G432" s="336"/>
      <c r="H432" s="336"/>
      <c r="I432" s="336"/>
      <c r="J432" s="336"/>
      <c r="K432" s="336"/>
      <c r="L432" s="336"/>
      <c r="M432" s="337"/>
      <c r="N432" s="337"/>
    </row>
    <row r="433" spans="1:14" s="338" customFormat="1" x14ac:dyDescent="0.25">
      <c r="A433" s="327"/>
      <c r="B433" s="332"/>
      <c r="C433" s="343"/>
      <c r="D433" s="334"/>
      <c r="E433" s="334"/>
      <c r="F433" s="332"/>
      <c r="G433" s="344"/>
      <c r="H433" s="344"/>
      <c r="I433" s="336"/>
      <c r="J433" s="336"/>
      <c r="K433" s="336"/>
      <c r="L433" s="336"/>
      <c r="M433" s="337"/>
      <c r="N433" s="337"/>
    </row>
    <row r="434" spans="1:14" s="338" customFormat="1" x14ac:dyDescent="0.25">
      <c r="A434" s="327"/>
      <c r="B434" s="332"/>
      <c r="C434" s="343"/>
      <c r="D434" s="334"/>
      <c r="E434" s="334"/>
      <c r="F434" s="332"/>
      <c r="G434" s="344"/>
      <c r="H434" s="344"/>
      <c r="I434" s="336"/>
      <c r="J434" s="336"/>
      <c r="K434" s="336"/>
      <c r="L434" s="336"/>
      <c r="M434" s="337"/>
      <c r="N434" s="337"/>
    </row>
    <row r="435" spans="1:14" s="338" customFormat="1" x14ac:dyDescent="0.25">
      <c r="A435" s="327"/>
      <c r="B435" s="332"/>
      <c r="C435" s="341"/>
      <c r="D435" s="334"/>
      <c r="E435" s="334"/>
      <c r="F435" s="332"/>
      <c r="G435" s="344"/>
      <c r="H435" s="344"/>
      <c r="I435" s="336"/>
      <c r="J435" s="336"/>
      <c r="K435" s="336"/>
      <c r="L435" s="336"/>
      <c r="M435" s="337"/>
      <c r="N435" s="337"/>
    </row>
    <row r="436" spans="1:14" s="338" customFormat="1" x14ac:dyDescent="0.25">
      <c r="A436" s="327"/>
      <c r="B436" s="332"/>
      <c r="C436" s="343"/>
      <c r="D436" s="334"/>
      <c r="E436" s="334"/>
      <c r="F436" s="332"/>
      <c r="G436" s="344"/>
      <c r="H436" s="336"/>
      <c r="I436" s="344"/>
      <c r="J436" s="336"/>
      <c r="K436" s="336"/>
      <c r="L436" s="336"/>
      <c r="M436" s="337"/>
      <c r="N436" s="337"/>
    </row>
    <row r="437" spans="1:14" s="338" customFormat="1" x14ac:dyDescent="0.25">
      <c r="A437" s="327"/>
      <c r="B437" s="332"/>
      <c r="C437" s="343"/>
      <c r="D437" s="334"/>
      <c r="E437" s="334"/>
      <c r="F437" s="332"/>
      <c r="G437" s="336"/>
      <c r="H437" s="336"/>
      <c r="I437" s="344"/>
      <c r="J437" s="336"/>
      <c r="K437" s="336"/>
      <c r="L437" s="336"/>
      <c r="M437" s="337"/>
      <c r="N437" s="337"/>
    </row>
    <row r="438" spans="1:14" s="338" customFormat="1" x14ac:dyDescent="0.25">
      <c r="A438" s="327"/>
      <c r="B438" s="332"/>
      <c r="C438" s="343"/>
      <c r="D438" s="334"/>
      <c r="E438" s="334"/>
      <c r="F438" s="332"/>
      <c r="G438" s="336"/>
      <c r="H438" s="336"/>
      <c r="I438" s="344"/>
      <c r="J438" s="336"/>
      <c r="K438" s="336"/>
      <c r="L438" s="336"/>
      <c r="M438" s="337"/>
      <c r="N438" s="337"/>
    </row>
    <row r="439" spans="1:14" s="338" customFormat="1" x14ac:dyDescent="0.25">
      <c r="A439" s="327"/>
      <c r="B439" s="332"/>
      <c r="C439" s="341"/>
      <c r="D439" s="334"/>
      <c r="E439" s="334"/>
      <c r="F439" s="332"/>
      <c r="G439" s="336"/>
      <c r="H439" s="344"/>
      <c r="I439" s="336"/>
      <c r="J439" s="336"/>
      <c r="K439" s="336"/>
      <c r="L439" s="336"/>
      <c r="M439" s="337"/>
      <c r="N439" s="337"/>
    </row>
    <row r="440" spans="1:14" s="338" customFormat="1" x14ac:dyDescent="0.25">
      <c r="A440" s="327"/>
      <c r="B440" s="332"/>
      <c r="C440" s="341"/>
      <c r="D440" s="334"/>
      <c r="E440" s="334"/>
      <c r="F440" s="332"/>
      <c r="G440" s="336"/>
      <c r="H440" s="344"/>
      <c r="I440" s="336"/>
      <c r="J440" s="336"/>
      <c r="K440" s="336"/>
      <c r="L440" s="336"/>
      <c r="M440" s="337"/>
      <c r="N440" s="337"/>
    </row>
    <row r="441" spans="1:14" s="338" customFormat="1" x14ac:dyDescent="0.25">
      <c r="A441" s="327"/>
      <c r="B441" s="332"/>
      <c r="C441" s="341"/>
      <c r="D441" s="334"/>
      <c r="E441" s="334"/>
      <c r="F441" s="332"/>
      <c r="G441" s="336"/>
      <c r="H441" s="344"/>
      <c r="I441" s="336"/>
      <c r="J441" s="336"/>
      <c r="K441" s="336"/>
      <c r="L441" s="336"/>
      <c r="M441" s="337"/>
      <c r="N441" s="337"/>
    </row>
    <row r="442" spans="1:14" s="338" customFormat="1" x14ac:dyDescent="0.25">
      <c r="A442" s="327"/>
      <c r="B442" s="332"/>
      <c r="C442" s="341"/>
      <c r="D442" s="334"/>
      <c r="E442" s="334"/>
      <c r="F442" s="332"/>
      <c r="G442" s="336"/>
      <c r="H442" s="344"/>
      <c r="I442" s="336"/>
      <c r="J442" s="336"/>
      <c r="K442" s="336"/>
      <c r="L442" s="336"/>
      <c r="M442" s="337"/>
      <c r="N442" s="337"/>
    </row>
    <row r="443" spans="1:14" s="338" customFormat="1" x14ac:dyDescent="0.25">
      <c r="A443" s="327"/>
      <c r="B443" s="332"/>
      <c r="C443" s="341"/>
      <c r="D443" s="334"/>
      <c r="E443" s="334"/>
      <c r="F443" s="332"/>
      <c r="G443" s="336"/>
      <c r="H443" s="344"/>
      <c r="I443" s="336"/>
      <c r="J443" s="336"/>
      <c r="K443" s="336"/>
      <c r="L443" s="336"/>
      <c r="M443" s="337"/>
      <c r="N443" s="337"/>
    </row>
    <row r="444" spans="1:14" s="338" customFormat="1" x14ac:dyDescent="0.25">
      <c r="A444" s="327"/>
      <c r="B444" s="332"/>
      <c r="C444" s="341"/>
      <c r="D444" s="334"/>
      <c r="E444" s="334"/>
      <c r="F444" s="332"/>
      <c r="G444" s="336"/>
      <c r="H444" s="344"/>
      <c r="I444" s="336"/>
      <c r="J444" s="336"/>
      <c r="K444" s="336"/>
      <c r="L444" s="336"/>
      <c r="M444" s="337"/>
      <c r="N444" s="337"/>
    </row>
    <row r="445" spans="1:14" s="338" customFormat="1" x14ac:dyDescent="0.25">
      <c r="A445" s="327"/>
      <c r="B445" s="332"/>
      <c r="C445" s="341"/>
      <c r="D445" s="334"/>
      <c r="E445" s="334"/>
      <c r="F445" s="332"/>
      <c r="G445" s="336"/>
      <c r="H445" s="344"/>
      <c r="I445" s="336"/>
      <c r="J445" s="336"/>
      <c r="K445" s="336"/>
      <c r="L445" s="336"/>
      <c r="M445" s="337"/>
      <c r="N445" s="337"/>
    </row>
    <row r="446" spans="1:14" s="338" customFormat="1" x14ac:dyDescent="0.25">
      <c r="A446" s="327"/>
      <c r="B446" s="332"/>
      <c r="C446" s="341"/>
      <c r="D446" s="334"/>
      <c r="E446" s="334"/>
      <c r="F446" s="332"/>
      <c r="G446" s="336"/>
      <c r="H446" s="344"/>
      <c r="I446" s="336"/>
      <c r="J446" s="336"/>
      <c r="K446" s="336"/>
      <c r="L446" s="336"/>
      <c r="M446" s="337"/>
      <c r="N446" s="337"/>
    </row>
    <row r="447" spans="1:14" s="338" customFormat="1" x14ac:dyDescent="0.25">
      <c r="A447" s="327"/>
      <c r="B447" s="332"/>
      <c r="C447" s="341"/>
      <c r="D447" s="334"/>
      <c r="E447" s="334"/>
      <c r="F447" s="332"/>
      <c r="G447" s="336"/>
      <c r="H447" s="344"/>
      <c r="I447" s="336"/>
      <c r="J447" s="336"/>
      <c r="K447" s="336"/>
      <c r="L447" s="336"/>
      <c r="M447" s="337"/>
      <c r="N447" s="337"/>
    </row>
    <row r="448" spans="1:14" s="338" customFormat="1" x14ac:dyDescent="0.25">
      <c r="A448" s="327"/>
      <c r="B448" s="332"/>
      <c r="C448" s="341"/>
      <c r="D448" s="334"/>
      <c r="E448" s="334"/>
      <c r="F448" s="332"/>
      <c r="G448" s="336"/>
      <c r="H448" s="344"/>
      <c r="I448" s="336"/>
      <c r="J448" s="336"/>
      <c r="K448" s="336"/>
      <c r="L448" s="336"/>
      <c r="M448" s="337"/>
      <c r="N448" s="337"/>
    </row>
    <row r="449" spans="1:14" s="338" customFormat="1" x14ac:dyDescent="0.25">
      <c r="A449" s="327"/>
      <c r="B449" s="332"/>
      <c r="C449" s="341"/>
      <c r="D449" s="334"/>
      <c r="E449" s="334"/>
      <c r="F449" s="332"/>
      <c r="G449" s="336"/>
      <c r="H449" s="344"/>
      <c r="I449" s="336"/>
      <c r="J449" s="336"/>
      <c r="K449" s="336"/>
      <c r="L449" s="336"/>
      <c r="M449" s="337"/>
      <c r="N449" s="337"/>
    </row>
    <row r="450" spans="1:14" s="338" customFormat="1" x14ac:dyDescent="0.25">
      <c r="A450" s="327"/>
      <c r="B450" s="332"/>
      <c r="C450" s="341"/>
      <c r="D450" s="334"/>
      <c r="E450" s="334"/>
      <c r="F450" s="332"/>
      <c r="G450" s="336"/>
      <c r="H450" s="344"/>
      <c r="I450" s="336"/>
      <c r="J450" s="336"/>
      <c r="K450" s="336"/>
      <c r="L450" s="336"/>
      <c r="M450" s="337"/>
      <c r="N450" s="337"/>
    </row>
    <row r="451" spans="1:14" s="338" customFormat="1" x14ac:dyDescent="0.25">
      <c r="A451" s="327"/>
      <c r="B451" s="332"/>
      <c r="C451" s="343"/>
      <c r="D451" s="334"/>
      <c r="E451" s="334"/>
      <c r="F451" s="332"/>
      <c r="G451" s="336"/>
      <c r="H451" s="336"/>
      <c r="I451" s="336"/>
      <c r="J451" s="336"/>
      <c r="K451" s="336"/>
      <c r="L451" s="336"/>
      <c r="M451" s="337"/>
      <c r="N451" s="337"/>
    </row>
    <row r="452" spans="1:14" s="338" customFormat="1" x14ac:dyDescent="0.25">
      <c r="A452" s="327"/>
      <c r="B452" s="332"/>
      <c r="C452" s="343"/>
      <c r="D452" s="334"/>
      <c r="E452" s="334"/>
      <c r="F452" s="332"/>
      <c r="G452" s="336"/>
      <c r="H452" s="336"/>
      <c r="I452" s="336"/>
      <c r="J452" s="336"/>
      <c r="K452" s="336"/>
      <c r="L452" s="336"/>
      <c r="M452" s="337"/>
      <c r="N452" s="337"/>
    </row>
    <row r="453" spans="1:14" s="338" customFormat="1" x14ac:dyDescent="0.25">
      <c r="A453" s="327"/>
      <c r="B453" s="332"/>
      <c r="C453" s="341"/>
      <c r="D453" s="334"/>
      <c r="E453" s="334"/>
      <c r="F453" s="332"/>
      <c r="G453" s="336"/>
      <c r="H453" s="336"/>
      <c r="I453" s="336"/>
      <c r="J453" s="336"/>
      <c r="K453" s="336"/>
      <c r="L453" s="336"/>
      <c r="M453" s="337"/>
      <c r="N453" s="337"/>
    </row>
    <row r="454" spans="1:14" s="338" customFormat="1" x14ac:dyDescent="0.25">
      <c r="A454" s="327"/>
      <c r="B454" s="332"/>
      <c r="C454" s="341"/>
      <c r="D454" s="334"/>
      <c r="E454" s="334"/>
      <c r="F454" s="332"/>
      <c r="G454" s="336"/>
      <c r="H454" s="336"/>
      <c r="I454" s="336"/>
      <c r="J454" s="336"/>
      <c r="K454" s="336"/>
      <c r="L454" s="336"/>
      <c r="M454" s="337"/>
      <c r="N454" s="337"/>
    </row>
    <row r="455" spans="1:14" s="338" customFormat="1" x14ac:dyDescent="0.25">
      <c r="A455" s="327"/>
      <c r="B455" s="332"/>
      <c r="C455" s="341"/>
      <c r="D455" s="334"/>
      <c r="E455" s="334"/>
      <c r="F455" s="332"/>
      <c r="G455" s="336"/>
      <c r="H455" s="336"/>
      <c r="I455" s="336"/>
      <c r="J455" s="336"/>
      <c r="K455" s="336"/>
      <c r="L455" s="336"/>
      <c r="M455" s="337"/>
      <c r="N455" s="337"/>
    </row>
    <row r="456" spans="1:14" s="338" customFormat="1" x14ac:dyDescent="0.25">
      <c r="A456" s="327"/>
      <c r="B456" s="332"/>
      <c r="C456" s="343"/>
      <c r="D456" s="334"/>
      <c r="E456" s="334"/>
      <c r="F456" s="332"/>
      <c r="G456" s="344"/>
      <c r="H456" s="336"/>
      <c r="I456" s="336"/>
      <c r="J456" s="336"/>
      <c r="K456" s="336"/>
      <c r="L456" s="336"/>
      <c r="M456" s="337"/>
      <c r="N456" s="337"/>
    </row>
    <row r="457" spans="1:14" s="338" customFormat="1" x14ac:dyDescent="0.25">
      <c r="A457" s="327"/>
      <c r="B457" s="332"/>
      <c r="C457" s="343"/>
      <c r="D457" s="334"/>
      <c r="E457" s="334"/>
      <c r="F457" s="332"/>
      <c r="G457" s="344"/>
      <c r="H457" s="336"/>
      <c r="I457" s="336"/>
      <c r="J457" s="336"/>
      <c r="K457" s="336"/>
      <c r="L457" s="336"/>
      <c r="M457" s="337"/>
      <c r="N457" s="337"/>
    </row>
    <row r="458" spans="1:14" s="338" customFormat="1" x14ac:dyDescent="0.25">
      <c r="A458" s="327"/>
      <c r="B458" s="332"/>
      <c r="C458" s="343"/>
      <c r="D458" s="334"/>
      <c r="E458" s="334"/>
      <c r="F458" s="332"/>
      <c r="G458" s="344"/>
      <c r="H458" s="336"/>
      <c r="I458" s="336"/>
      <c r="J458" s="336"/>
      <c r="K458" s="336"/>
      <c r="L458" s="336"/>
      <c r="M458" s="337"/>
      <c r="N458" s="337"/>
    </row>
    <row r="459" spans="1:14" s="338" customFormat="1" x14ac:dyDescent="0.25">
      <c r="A459" s="327"/>
      <c r="B459" s="332"/>
      <c r="C459" s="343"/>
      <c r="D459" s="334"/>
      <c r="E459" s="334"/>
      <c r="F459" s="332"/>
      <c r="G459" s="344"/>
      <c r="H459" s="336"/>
      <c r="I459" s="336"/>
      <c r="J459" s="336"/>
      <c r="K459" s="336"/>
      <c r="L459" s="336"/>
      <c r="M459" s="337"/>
      <c r="N459" s="337"/>
    </row>
    <row r="460" spans="1:14" s="338" customFormat="1" x14ac:dyDescent="0.25">
      <c r="A460" s="327"/>
      <c r="B460" s="332"/>
      <c r="C460" s="343"/>
      <c r="D460" s="334"/>
      <c r="E460" s="334"/>
      <c r="F460" s="332"/>
      <c r="G460" s="344"/>
      <c r="H460" s="336"/>
      <c r="I460" s="336"/>
      <c r="J460" s="336"/>
      <c r="K460" s="336"/>
      <c r="L460" s="336"/>
      <c r="M460" s="337"/>
      <c r="N460" s="337"/>
    </row>
    <row r="461" spans="1:14" s="338" customFormat="1" x14ac:dyDescent="0.25">
      <c r="A461" s="327"/>
      <c r="B461" s="332"/>
      <c r="C461" s="343"/>
      <c r="D461" s="334"/>
      <c r="E461" s="334"/>
      <c r="F461" s="332"/>
      <c r="G461" s="344"/>
      <c r="H461" s="336"/>
      <c r="I461" s="336"/>
      <c r="J461" s="336"/>
      <c r="K461" s="336"/>
      <c r="L461" s="336"/>
      <c r="M461" s="337"/>
      <c r="N461" s="337"/>
    </row>
    <row r="462" spans="1:14" s="338" customFormat="1" x14ac:dyDescent="0.25">
      <c r="A462" s="327"/>
      <c r="B462" s="332"/>
      <c r="C462" s="341"/>
      <c r="D462" s="334"/>
      <c r="E462" s="334"/>
      <c r="F462" s="332"/>
      <c r="G462" s="344"/>
      <c r="H462" s="336"/>
      <c r="I462" s="336"/>
      <c r="J462" s="336"/>
      <c r="K462" s="336"/>
      <c r="L462" s="336"/>
      <c r="M462" s="337"/>
      <c r="N462" s="337"/>
    </row>
    <row r="463" spans="1:14" s="338" customFormat="1" x14ac:dyDescent="0.25">
      <c r="A463" s="327"/>
      <c r="B463" s="332"/>
      <c r="C463" s="341"/>
      <c r="D463" s="334"/>
      <c r="E463" s="334"/>
      <c r="F463" s="332"/>
      <c r="G463" s="344"/>
      <c r="H463" s="336"/>
      <c r="I463" s="336"/>
      <c r="J463" s="336"/>
      <c r="K463" s="336"/>
      <c r="L463" s="336"/>
      <c r="M463" s="337"/>
      <c r="N463" s="337"/>
    </row>
    <row r="464" spans="1:14" s="338" customFormat="1" x14ac:dyDescent="0.25">
      <c r="A464" s="327"/>
      <c r="B464" s="332"/>
      <c r="C464" s="341"/>
      <c r="D464" s="334"/>
      <c r="E464" s="334"/>
      <c r="F464" s="332"/>
      <c r="G464" s="336"/>
      <c r="H464" s="336"/>
      <c r="I464" s="336"/>
      <c r="J464" s="336"/>
      <c r="K464" s="336"/>
      <c r="L464" s="336"/>
      <c r="M464" s="337"/>
      <c r="N464" s="337"/>
    </row>
    <row r="465" spans="1:14" s="338" customFormat="1" x14ac:dyDescent="0.25">
      <c r="A465" s="327"/>
      <c r="B465" s="332"/>
      <c r="C465" s="341"/>
      <c r="D465" s="334"/>
      <c r="E465" s="334"/>
      <c r="F465" s="332"/>
      <c r="G465" s="336"/>
      <c r="H465" s="336"/>
      <c r="I465" s="336"/>
      <c r="J465" s="336"/>
      <c r="K465" s="336"/>
      <c r="L465" s="336"/>
      <c r="M465" s="337"/>
      <c r="N465" s="337"/>
    </row>
    <row r="466" spans="1:14" s="338" customFormat="1" x14ac:dyDescent="0.25">
      <c r="A466" s="327"/>
      <c r="B466" s="332"/>
      <c r="C466" s="341"/>
      <c r="D466" s="334"/>
      <c r="E466" s="334"/>
      <c r="F466" s="332"/>
      <c r="G466" s="336"/>
      <c r="H466" s="336"/>
      <c r="I466" s="336"/>
      <c r="J466" s="336"/>
      <c r="K466" s="336"/>
      <c r="L466" s="336"/>
      <c r="M466" s="337"/>
      <c r="N466" s="337"/>
    </row>
    <row r="467" spans="1:14" s="338" customFormat="1" x14ac:dyDescent="0.25">
      <c r="A467" s="327"/>
      <c r="B467" s="332"/>
      <c r="C467" s="345"/>
      <c r="D467" s="334"/>
      <c r="E467" s="334"/>
      <c r="F467" s="332"/>
      <c r="G467" s="336"/>
      <c r="H467" s="336"/>
      <c r="I467" s="336"/>
      <c r="J467" s="336"/>
      <c r="K467" s="336"/>
      <c r="L467" s="336"/>
      <c r="M467" s="337"/>
      <c r="N467" s="337"/>
    </row>
    <row r="468" spans="1:14" s="338" customFormat="1" x14ac:dyDescent="0.25">
      <c r="A468" s="327"/>
      <c r="B468" s="332"/>
      <c r="C468" s="341"/>
      <c r="D468" s="334"/>
      <c r="E468" s="334"/>
      <c r="F468" s="332"/>
      <c r="G468" s="336"/>
      <c r="H468" s="336"/>
      <c r="I468" s="336"/>
      <c r="J468" s="336"/>
      <c r="K468" s="336"/>
      <c r="L468" s="336"/>
      <c r="M468" s="337"/>
      <c r="N468" s="337"/>
    </row>
    <row r="469" spans="1:14" s="338" customFormat="1" x14ac:dyDescent="0.25">
      <c r="A469" s="327"/>
      <c r="B469" s="332"/>
      <c r="C469" s="341"/>
      <c r="D469" s="334"/>
      <c r="E469" s="334"/>
      <c r="F469" s="332"/>
      <c r="G469" s="336"/>
      <c r="H469" s="336"/>
      <c r="I469" s="336"/>
      <c r="J469" s="336"/>
      <c r="K469" s="336"/>
      <c r="L469" s="336"/>
      <c r="M469" s="337"/>
      <c r="N469" s="337"/>
    </row>
    <row r="470" spans="1:14" s="338" customFormat="1" x14ac:dyDescent="0.25">
      <c r="A470" s="327"/>
      <c r="B470" s="332"/>
      <c r="C470" s="341"/>
      <c r="D470" s="334"/>
      <c r="E470" s="334"/>
      <c r="F470" s="332"/>
      <c r="G470" s="336"/>
      <c r="H470" s="336"/>
      <c r="I470" s="336"/>
      <c r="J470" s="336"/>
      <c r="K470" s="336"/>
      <c r="L470" s="336"/>
      <c r="M470" s="337"/>
      <c r="N470" s="337"/>
    </row>
    <row r="471" spans="1:14" s="338" customFormat="1" x14ac:dyDescent="0.25">
      <c r="A471" s="327"/>
      <c r="B471" s="332"/>
      <c r="C471" s="341"/>
      <c r="D471" s="334"/>
      <c r="E471" s="334"/>
      <c r="F471" s="332"/>
      <c r="G471" s="336"/>
      <c r="H471" s="336"/>
      <c r="I471" s="336"/>
      <c r="J471" s="336"/>
      <c r="K471" s="336"/>
      <c r="L471" s="336"/>
      <c r="M471" s="337"/>
      <c r="N471" s="337"/>
    </row>
    <row r="472" spans="1:14" s="338" customFormat="1" x14ac:dyDescent="0.25">
      <c r="A472" s="327"/>
      <c r="B472" s="332"/>
      <c r="C472" s="341"/>
      <c r="D472" s="334"/>
      <c r="E472" s="334"/>
      <c r="F472" s="332"/>
      <c r="G472" s="336"/>
      <c r="H472" s="336"/>
      <c r="I472" s="336"/>
      <c r="J472" s="336"/>
      <c r="K472" s="336"/>
      <c r="L472" s="336"/>
      <c r="M472" s="337"/>
      <c r="N472" s="337"/>
    </row>
    <row r="473" spans="1:14" s="338" customFormat="1" x14ac:dyDescent="0.25">
      <c r="A473" s="327"/>
      <c r="B473" s="332"/>
      <c r="C473" s="346"/>
      <c r="D473" s="334"/>
      <c r="E473" s="334"/>
      <c r="F473" s="332"/>
      <c r="G473" s="336"/>
      <c r="H473" s="336"/>
      <c r="I473" s="336"/>
      <c r="J473" s="336"/>
      <c r="K473" s="336"/>
      <c r="L473" s="336"/>
      <c r="M473" s="337"/>
      <c r="N473" s="337"/>
    </row>
    <row r="474" spans="1:14" s="338" customFormat="1" x14ac:dyDescent="0.25">
      <c r="A474" s="327"/>
      <c r="B474" s="332"/>
      <c r="C474" s="346"/>
      <c r="D474" s="334"/>
      <c r="E474" s="334"/>
      <c r="F474" s="332"/>
      <c r="G474" s="336"/>
      <c r="H474" s="336"/>
      <c r="I474" s="336"/>
      <c r="J474" s="336"/>
      <c r="K474" s="336"/>
      <c r="L474" s="336"/>
      <c r="M474" s="337"/>
      <c r="N474" s="337"/>
    </row>
    <row r="475" spans="1:14" s="338" customFormat="1" x14ac:dyDescent="0.25">
      <c r="A475" s="327"/>
      <c r="B475" s="332"/>
      <c r="C475" s="346"/>
      <c r="D475" s="334"/>
      <c r="E475" s="334"/>
      <c r="F475" s="332"/>
      <c r="G475" s="336"/>
      <c r="H475" s="336"/>
      <c r="I475" s="336"/>
      <c r="J475" s="336"/>
      <c r="K475" s="336"/>
      <c r="L475" s="336"/>
      <c r="M475" s="337"/>
      <c r="N475" s="337"/>
    </row>
    <row r="476" spans="1:14" s="338" customFormat="1" x14ac:dyDescent="0.25">
      <c r="A476" s="327"/>
      <c r="B476" s="332"/>
      <c r="C476" s="346"/>
      <c r="D476" s="334"/>
      <c r="E476" s="334"/>
      <c r="F476" s="332"/>
      <c r="G476" s="336"/>
      <c r="H476" s="336"/>
      <c r="I476" s="336"/>
      <c r="J476" s="336"/>
      <c r="K476" s="336"/>
      <c r="L476" s="336"/>
      <c r="M476" s="337"/>
      <c r="N476" s="337"/>
    </row>
    <row r="477" spans="1:14" s="338" customFormat="1" x14ac:dyDescent="0.25">
      <c r="A477" s="327"/>
      <c r="B477" s="332"/>
      <c r="C477" s="341"/>
      <c r="D477" s="334"/>
      <c r="E477" s="334"/>
      <c r="F477" s="332"/>
      <c r="G477" s="336"/>
      <c r="H477" s="336"/>
      <c r="I477" s="336"/>
      <c r="J477" s="336"/>
      <c r="K477" s="336"/>
      <c r="L477" s="336"/>
      <c r="M477" s="337"/>
      <c r="N477" s="337"/>
    </row>
    <row r="478" spans="1:14" s="338" customFormat="1" x14ac:dyDescent="0.25">
      <c r="A478" s="327"/>
      <c r="B478" s="332"/>
      <c r="C478" s="343"/>
      <c r="D478" s="334"/>
      <c r="E478" s="334"/>
      <c r="F478" s="332"/>
      <c r="G478" s="344"/>
      <c r="H478" s="336"/>
      <c r="I478" s="336"/>
      <c r="J478" s="336"/>
      <c r="K478" s="336"/>
      <c r="L478" s="336"/>
      <c r="M478" s="337"/>
      <c r="N478" s="337"/>
    </row>
    <row r="479" spans="1:14" s="338" customFormat="1" x14ac:dyDescent="0.25">
      <c r="A479" s="327"/>
      <c r="B479" s="332"/>
      <c r="C479" s="343"/>
      <c r="D479" s="334"/>
      <c r="E479" s="334"/>
      <c r="F479" s="332"/>
      <c r="G479" s="344"/>
      <c r="H479" s="336"/>
      <c r="I479" s="336"/>
      <c r="J479" s="336"/>
      <c r="K479" s="336"/>
      <c r="L479" s="336"/>
      <c r="M479" s="337"/>
      <c r="N479" s="337"/>
    </row>
    <row r="480" spans="1:14" s="338" customFormat="1" x14ac:dyDescent="0.25">
      <c r="A480" s="327"/>
      <c r="B480" s="332"/>
      <c r="C480" s="343"/>
      <c r="D480" s="334"/>
      <c r="E480" s="334"/>
      <c r="F480" s="332"/>
      <c r="G480" s="344"/>
      <c r="H480" s="336"/>
      <c r="I480" s="336"/>
      <c r="J480" s="336"/>
      <c r="K480" s="336"/>
      <c r="L480" s="336"/>
      <c r="M480" s="337"/>
      <c r="N480" s="337"/>
    </row>
    <row r="481" spans="1:14" s="338" customFormat="1" x14ac:dyDescent="0.25">
      <c r="A481" s="327"/>
      <c r="B481" s="332"/>
      <c r="C481" s="343"/>
      <c r="D481" s="334"/>
      <c r="E481" s="334"/>
      <c r="F481" s="332"/>
      <c r="G481" s="344"/>
      <c r="H481" s="336"/>
      <c r="I481" s="336"/>
      <c r="J481" s="336"/>
      <c r="K481" s="336"/>
      <c r="L481" s="336"/>
      <c r="M481" s="337"/>
      <c r="N481" s="337"/>
    </row>
    <row r="482" spans="1:14" s="338" customFormat="1" x14ac:dyDescent="0.25">
      <c r="A482" s="327"/>
      <c r="B482" s="332"/>
      <c r="C482" s="343"/>
      <c r="D482" s="334"/>
      <c r="E482" s="334"/>
      <c r="F482" s="332"/>
      <c r="G482" s="344"/>
      <c r="H482" s="336"/>
      <c r="I482" s="336"/>
      <c r="J482" s="336"/>
      <c r="K482" s="336"/>
      <c r="L482" s="336"/>
      <c r="M482" s="337"/>
      <c r="N482" s="337"/>
    </row>
    <row r="483" spans="1:14" s="338" customFormat="1" x14ac:dyDescent="0.25">
      <c r="A483" s="327"/>
      <c r="B483" s="332"/>
      <c r="C483" s="343"/>
      <c r="D483" s="334"/>
      <c r="E483" s="334"/>
      <c r="F483" s="332"/>
      <c r="G483" s="344"/>
      <c r="H483" s="336"/>
      <c r="I483" s="336"/>
      <c r="J483" s="336"/>
      <c r="K483" s="336"/>
      <c r="L483" s="336"/>
      <c r="M483" s="337"/>
      <c r="N483" s="337"/>
    </row>
    <row r="484" spans="1:14" s="338" customFormat="1" x14ac:dyDescent="0.25">
      <c r="A484" s="327"/>
      <c r="B484" s="332"/>
      <c r="C484" s="343"/>
      <c r="D484" s="334"/>
      <c r="E484" s="334"/>
      <c r="F484" s="332"/>
      <c r="G484" s="344"/>
      <c r="H484" s="336"/>
      <c r="I484" s="336"/>
      <c r="J484" s="336"/>
      <c r="K484" s="336"/>
      <c r="L484" s="336"/>
      <c r="M484" s="337"/>
      <c r="N484" s="337"/>
    </row>
    <row r="485" spans="1:14" s="338" customFormat="1" x14ac:dyDescent="0.25">
      <c r="A485" s="327"/>
      <c r="B485" s="332"/>
      <c r="C485" s="343"/>
      <c r="D485" s="334"/>
      <c r="E485" s="334"/>
      <c r="F485" s="332"/>
      <c r="G485" s="344"/>
      <c r="H485" s="336"/>
      <c r="I485" s="336"/>
      <c r="J485" s="336"/>
      <c r="K485" s="336"/>
      <c r="L485" s="336"/>
      <c r="M485" s="337"/>
      <c r="N485" s="337"/>
    </row>
    <row r="486" spans="1:14" s="338" customFormat="1" x14ac:dyDescent="0.25">
      <c r="A486" s="327"/>
      <c r="B486" s="332"/>
      <c r="C486" s="343"/>
      <c r="D486" s="334"/>
      <c r="E486" s="334"/>
      <c r="F486" s="332"/>
      <c r="G486" s="344"/>
      <c r="H486" s="336"/>
      <c r="I486" s="336"/>
      <c r="J486" s="336"/>
      <c r="K486" s="336"/>
      <c r="L486" s="336"/>
      <c r="M486" s="337"/>
      <c r="N486" s="337"/>
    </row>
    <row r="487" spans="1:14" s="338" customFormat="1" x14ac:dyDescent="0.25">
      <c r="A487" s="327"/>
      <c r="B487" s="332"/>
      <c r="C487" s="343"/>
      <c r="D487" s="334"/>
      <c r="E487" s="334"/>
      <c r="F487" s="332"/>
      <c r="G487" s="344"/>
      <c r="H487" s="336"/>
      <c r="I487" s="336"/>
      <c r="J487" s="336"/>
      <c r="K487" s="336"/>
      <c r="L487" s="336"/>
      <c r="M487" s="337"/>
      <c r="N487" s="337"/>
    </row>
    <row r="488" spans="1:14" s="338" customFormat="1" x14ac:dyDescent="0.25">
      <c r="A488" s="327"/>
      <c r="B488" s="332"/>
      <c r="C488" s="343"/>
      <c r="D488" s="334"/>
      <c r="E488" s="334"/>
      <c r="F488" s="332"/>
      <c r="G488" s="344"/>
      <c r="H488" s="336"/>
      <c r="I488" s="336"/>
      <c r="J488" s="336"/>
      <c r="K488" s="336"/>
      <c r="L488" s="336"/>
      <c r="M488" s="337"/>
      <c r="N488" s="337"/>
    </row>
    <row r="489" spans="1:14" s="338" customFormat="1" x14ac:dyDescent="0.25">
      <c r="A489" s="327"/>
      <c r="B489" s="332"/>
      <c r="C489" s="343"/>
      <c r="D489" s="334"/>
      <c r="E489" s="334"/>
      <c r="F489" s="332"/>
      <c r="G489" s="344"/>
      <c r="H489" s="336"/>
      <c r="I489" s="336"/>
      <c r="J489" s="336"/>
      <c r="K489" s="336"/>
      <c r="L489" s="336"/>
      <c r="M489" s="337"/>
      <c r="N489" s="337"/>
    </row>
    <row r="490" spans="1:14" s="338" customFormat="1" x14ac:dyDescent="0.25">
      <c r="A490" s="327"/>
      <c r="B490" s="332"/>
      <c r="C490" s="343"/>
      <c r="D490" s="334"/>
      <c r="E490" s="334"/>
      <c r="F490" s="332"/>
      <c r="G490" s="344"/>
      <c r="H490" s="336"/>
      <c r="I490" s="336"/>
      <c r="J490" s="336"/>
      <c r="K490" s="336"/>
      <c r="L490" s="336"/>
      <c r="M490" s="337"/>
      <c r="N490" s="337"/>
    </row>
    <row r="491" spans="1:14" s="338" customFormat="1" x14ac:dyDescent="0.25">
      <c r="A491" s="327"/>
      <c r="B491" s="332"/>
      <c r="C491" s="343"/>
      <c r="D491" s="334"/>
      <c r="E491" s="334"/>
      <c r="F491" s="332"/>
      <c r="G491" s="344"/>
      <c r="H491" s="336"/>
      <c r="I491" s="336"/>
      <c r="J491" s="336"/>
      <c r="K491" s="336"/>
      <c r="L491" s="336"/>
      <c r="M491" s="337"/>
      <c r="N491" s="337"/>
    </row>
    <row r="492" spans="1:14" s="338" customFormat="1" x14ac:dyDescent="0.25">
      <c r="A492" s="327"/>
      <c r="B492" s="332"/>
      <c r="C492" s="343"/>
      <c r="D492" s="334"/>
      <c r="E492" s="334"/>
      <c r="F492" s="332"/>
      <c r="G492" s="344"/>
      <c r="H492" s="336"/>
      <c r="I492" s="336"/>
      <c r="J492" s="336"/>
      <c r="K492" s="336"/>
      <c r="L492" s="336"/>
      <c r="M492" s="337"/>
      <c r="N492" s="337"/>
    </row>
    <row r="493" spans="1:14" s="338" customFormat="1" x14ac:dyDescent="0.25">
      <c r="A493" s="327"/>
      <c r="B493" s="332"/>
      <c r="C493" s="343"/>
      <c r="D493" s="334"/>
      <c r="E493" s="334"/>
      <c r="F493" s="332"/>
      <c r="G493" s="344"/>
      <c r="H493" s="336"/>
      <c r="I493" s="336"/>
      <c r="J493" s="336"/>
      <c r="K493" s="336"/>
      <c r="L493" s="336"/>
      <c r="M493" s="337"/>
      <c r="N493" s="337"/>
    </row>
    <row r="494" spans="1:14" s="338" customFormat="1" x14ac:dyDescent="0.25">
      <c r="A494" s="327"/>
      <c r="B494" s="332"/>
      <c r="C494" s="343"/>
      <c r="D494" s="334"/>
      <c r="E494" s="334"/>
      <c r="F494" s="332"/>
      <c r="G494" s="344"/>
      <c r="H494" s="336"/>
      <c r="I494" s="336"/>
      <c r="J494" s="336"/>
      <c r="K494" s="336"/>
      <c r="L494" s="336"/>
      <c r="M494" s="337"/>
      <c r="N494" s="337"/>
    </row>
    <row r="495" spans="1:14" s="338" customFormat="1" x14ac:dyDescent="0.25">
      <c r="A495" s="327"/>
      <c r="B495" s="332"/>
      <c r="C495" s="343"/>
      <c r="D495" s="334"/>
      <c r="E495" s="334"/>
      <c r="F495" s="332"/>
      <c r="G495" s="344"/>
      <c r="H495" s="336"/>
      <c r="I495" s="336"/>
      <c r="J495" s="336"/>
      <c r="K495" s="336"/>
      <c r="L495" s="336"/>
      <c r="M495" s="337"/>
      <c r="N495" s="337"/>
    </row>
    <row r="496" spans="1:14" s="338" customFormat="1" x14ac:dyDescent="0.25">
      <c r="A496" s="327"/>
      <c r="B496" s="332"/>
      <c r="C496" s="343"/>
      <c r="D496" s="334"/>
      <c r="E496" s="334"/>
      <c r="F496" s="332"/>
      <c r="G496" s="344"/>
      <c r="H496" s="336"/>
      <c r="I496" s="336"/>
      <c r="J496" s="336"/>
      <c r="K496" s="336"/>
      <c r="L496" s="336"/>
      <c r="M496" s="337"/>
      <c r="N496" s="337"/>
    </row>
    <row r="497" spans="1:14" s="338" customFormat="1" x14ac:dyDescent="0.25">
      <c r="A497" s="327"/>
      <c r="B497" s="332"/>
      <c r="C497" s="343"/>
      <c r="D497" s="334"/>
      <c r="E497" s="334"/>
      <c r="F497" s="332"/>
      <c r="G497" s="344"/>
      <c r="H497" s="336"/>
      <c r="I497" s="336"/>
      <c r="J497" s="336"/>
      <c r="K497" s="336"/>
      <c r="L497" s="336"/>
      <c r="M497" s="337"/>
      <c r="N497" s="337"/>
    </row>
    <row r="498" spans="1:14" s="338" customFormat="1" x14ac:dyDescent="0.25">
      <c r="A498" s="327"/>
      <c r="B498" s="332"/>
      <c r="C498" s="343"/>
      <c r="D498" s="334"/>
      <c r="E498" s="334"/>
      <c r="F498" s="332"/>
      <c r="G498" s="344"/>
      <c r="H498" s="336"/>
      <c r="I498" s="336"/>
      <c r="J498" s="336"/>
      <c r="K498" s="336"/>
      <c r="L498" s="336"/>
      <c r="M498" s="337"/>
      <c r="N498" s="337"/>
    </row>
    <row r="499" spans="1:14" s="338" customFormat="1" x14ac:dyDescent="0.25">
      <c r="A499" s="327"/>
      <c r="B499" s="332"/>
      <c r="C499" s="343"/>
      <c r="D499" s="334"/>
      <c r="E499" s="334"/>
      <c r="F499" s="332"/>
      <c r="G499" s="344"/>
      <c r="H499" s="336"/>
      <c r="I499" s="336"/>
      <c r="J499" s="336"/>
      <c r="K499" s="336"/>
      <c r="L499" s="336"/>
      <c r="M499" s="337"/>
      <c r="N499" s="337"/>
    </row>
    <row r="500" spans="1:14" s="338" customFormat="1" x14ac:dyDescent="0.25">
      <c r="A500" s="327"/>
      <c r="B500" s="332"/>
      <c r="C500" s="343"/>
      <c r="D500" s="334"/>
      <c r="E500" s="334"/>
      <c r="F500" s="332"/>
      <c r="G500" s="344"/>
      <c r="H500" s="336"/>
      <c r="I500" s="336"/>
      <c r="J500" s="336"/>
      <c r="K500" s="336"/>
      <c r="L500" s="336"/>
      <c r="M500" s="337"/>
      <c r="N500" s="337"/>
    </row>
    <row r="501" spans="1:14" s="338" customFormat="1" x14ac:dyDescent="0.25">
      <c r="A501" s="327"/>
      <c r="B501" s="332"/>
      <c r="C501" s="343"/>
      <c r="D501" s="334"/>
      <c r="E501" s="334"/>
      <c r="F501" s="332"/>
      <c r="G501" s="344"/>
      <c r="H501" s="336"/>
      <c r="I501" s="336"/>
      <c r="J501" s="336"/>
      <c r="K501" s="336"/>
      <c r="L501" s="336"/>
      <c r="M501" s="337"/>
      <c r="N501" s="337"/>
    </row>
    <row r="502" spans="1:14" s="338" customFormat="1" x14ac:dyDescent="0.25">
      <c r="A502" s="327"/>
      <c r="B502" s="332"/>
      <c r="C502" s="343"/>
      <c r="D502" s="334"/>
      <c r="E502" s="334"/>
      <c r="F502" s="332"/>
      <c r="G502" s="344"/>
      <c r="H502" s="336"/>
      <c r="I502" s="336"/>
      <c r="J502" s="336"/>
      <c r="K502" s="336"/>
      <c r="L502" s="336"/>
      <c r="M502" s="337"/>
      <c r="N502" s="337"/>
    </row>
    <row r="503" spans="1:14" s="338" customFormat="1" x14ac:dyDescent="0.25">
      <c r="A503" s="327"/>
      <c r="B503" s="332"/>
      <c r="C503" s="343"/>
      <c r="D503" s="334"/>
      <c r="E503" s="334"/>
      <c r="F503" s="332"/>
      <c r="G503" s="344"/>
      <c r="H503" s="336"/>
      <c r="I503" s="336"/>
      <c r="J503" s="336"/>
      <c r="K503" s="336"/>
      <c r="L503" s="336"/>
      <c r="M503" s="337"/>
      <c r="N503" s="337"/>
    </row>
    <row r="504" spans="1:14" s="338" customFormat="1" x14ac:dyDescent="0.25">
      <c r="A504" s="327"/>
      <c r="B504" s="332"/>
      <c r="C504" s="343"/>
      <c r="D504" s="334"/>
      <c r="E504" s="334"/>
      <c r="F504" s="332"/>
      <c r="G504" s="344"/>
      <c r="H504" s="336"/>
      <c r="I504" s="336"/>
      <c r="J504" s="336"/>
      <c r="K504" s="336"/>
      <c r="L504" s="336"/>
      <c r="M504" s="337"/>
      <c r="N504" s="337"/>
    </row>
    <row r="505" spans="1:14" s="338" customFormat="1" x14ac:dyDescent="0.25">
      <c r="A505" s="327"/>
      <c r="B505" s="332"/>
      <c r="C505" s="333"/>
      <c r="D505" s="334"/>
      <c r="E505" s="334"/>
      <c r="F505" s="332"/>
      <c r="G505" s="336"/>
      <c r="H505" s="336"/>
      <c r="I505" s="336"/>
      <c r="J505" s="336"/>
      <c r="K505" s="336"/>
      <c r="L505" s="336"/>
      <c r="M505" s="337"/>
      <c r="N505" s="337"/>
    </row>
    <row r="506" spans="1:14" s="338" customFormat="1" x14ac:dyDescent="0.25">
      <c r="A506" s="327"/>
      <c r="B506" s="332"/>
      <c r="C506" s="333"/>
      <c r="D506" s="334"/>
      <c r="E506" s="334"/>
      <c r="F506" s="332"/>
      <c r="G506" s="336"/>
      <c r="H506" s="336"/>
      <c r="I506" s="336"/>
      <c r="J506" s="336"/>
      <c r="K506" s="336"/>
      <c r="L506" s="336"/>
      <c r="M506" s="337"/>
      <c r="N506" s="337"/>
    </row>
    <row r="507" spans="1:14" s="338" customFormat="1" x14ac:dyDescent="0.25">
      <c r="A507" s="327"/>
      <c r="B507" s="332"/>
      <c r="C507" s="333"/>
      <c r="D507" s="334"/>
      <c r="E507" s="334"/>
      <c r="F507" s="332"/>
      <c r="G507" s="336"/>
      <c r="H507" s="336"/>
      <c r="I507" s="336"/>
      <c r="J507" s="336"/>
      <c r="K507" s="336"/>
      <c r="L507" s="336"/>
      <c r="M507" s="337"/>
      <c r="N507" s="337"/>
    </row>
    <row r="508" spans="1:14" s="338" customFormat="1" x14ac:dyDescent="0.25">
      <c r="A508" s="327"/>
      <c r="B508" s="332"/>
      <c r="C508" s="333"/>
      <c r="D508" s="334"/>
      <c r="E508" s="334"/>
      <c r="F508" s="332"/>
      <c r="G508" s="336"/>
      <c r="H508" s="336"/>
      <c r="I508" s="336"/>
      <c r="J508" s="336"/>
      <c r="K508" s="336"/>
      <c r="L508" s="336"/>
      <c r="M508" s="337"/>
      <c r="N508" s="337"/>
    </row>
    <row r="509" spans="1:14" s="338" customFormat="1" x14ac:dyDescent="0.25">
      <c r="A509" s="327"/>
      <c r="B509" s="332"/>
      <c r="C509" s="333"/>
      <c r="D509" s="334"/>
      <c r="E509" s="334"/>
      <c r="F509" s="332"/>
      <c r="G509" s="336"/>
      <c r="H509" s="336"/>
      <c r="I509" s="336"/>
      <c r="J509" s="336"/>
      <c r="K509" s="336"/>
      <c r="L509" s="336"/>
      <c r="M509" s="337"/>
      <c r="N509" s="337"/>
    </row>
    <row r="510" spans="1:14" s="338" customFormat="1" x14ac:dyDescent="0.25">
      <c r="A510" s="327"/>
      <c r="B510" s="332"/>
      <c r="C510" s="333"/>
      <c r="D510" s="334"/>
      <c r="E510" s="334"/>
      <c r="F510" s="332"/>
      <c r="G510" s="336"/>
      <c r="H510" s="336"/>
      <c r="I510" s="336"/>
      <c r="J510" s="336"/>
      <c r="K510" s="336"/>
      <c r="L510" s="336"/>
      <c r="M510" s="337"/>
      <c r="N510" s="337"/>
    </row>
    <row r="511" spans="1:14" s="338" customFormat="1" x14ac:dyDescent="0.25">
      <c r="A511" s="327"/>
      <c r="B511" s="332"/>
      <c r="C511" s="333"/>
      <c r="D511" s="334"/>
      <c r="E511" s="334"/>
      <c r="F511" s="332"/>
      <c r="G511" s="336"/>
      <c r="H511" s="336"/>
      <c r="I511" s="336"/>
      <c r="J511" s="336"/>
      <c r="K511" s="336"/>
      <c r="L511" s="336"/>
      <c r="M511" s="337"/>
      <c r="N511" s="337"/>
    </row>
    <row r="512" spans="1:14" s="338" customFormat="1" x14ac:dyDescent="0.25">
      <c r="A512" s="327"/>
      <c r="B512" s="332"/>
      <c r="C512" s="333"/>
      <c r="D512" s="334"/>
      <c r="E512" s="334"/>
      <c r="F512" s="332"/>
      <c r="G512" s="336"/>
      <c r="H512" s="336"/>
      <c r="I512" s="336"/>
      <c r="J512" s="336"/>
      <c r="K512" s="336"/>
      <c r="L512" s="336"/>
      <c r="M512" s="337"/>
      <c r="N512" s="337"/>
    </row>
    <row r="513" spans="1:14" s="338" customFormat="1" x14ac:dyDescent="0.25">
      <c r="A513" s="327"/>
      <c r="B513" s="332"/>
      <c r="C513" s="333"/>
      <c r="D513" s="334"/>
      <c r="E513" s="334"/>
      <c r="F513" s="332"/>
      <c r="G513" s="336"/>
      <c r="H513" s="336"/>
      <c r="I513" s="336"/>
      <c r="J513" s="336"/>
      <c r="K513" s="336"/>
      <c r="L513" s="336"/>
      <c r="M513" s="337"/>
      <c r="N513" s="337"/>
    </row>
    <row r="514" spans="1:14" s="338" customFormat="1" x14ac:dyDescent="0.25">
      <c r="A514" s="327"/>
      <c r="B514" s="332"/>
      <c r="C514" s="343"/>
      <c r="D514" s="334"/>
      <c r="E514" s="347"/>
      <c r="F514" s="332"/>
      <c r="G514" s="336"/>
      <c r="H514" s="336"/>
      <c r="I514" s="336"/>
      <c r="J514" s="336"/>
      <c r="K514" s="336"/>
      <c r="L514" s="336"/>
      <c r="M514" s="337"/>
      <c r="N514" s="337"/>
    </row>
    <row r="515" spans="1:14" s="338" customFormat="1" x14ac:dyDescent="0.25">
      <c r="A515" s="327"/>
      <c r="B515" s="332"/>
      <c r="C515" s="341"/>
      <c r="D515" s="334"/>
      <c r="E515" s="348"/>
      <c r="F515" s="332"/>
      <c r="G515" s="349"/>
      <c r="H515" s="349"/>
      <c r="I515" s="349"/>
      <c r="J515" s="349"/>
      <c r="K515" s="349"/>
      <c r="L515" s="349"/>
      <c r="M515" s="350"/>
      <c r="N515" s="350"/>
    </row>
    <row r="516" spans="1:14" s="338" customFormat="1" x14ac:dyDescent="0.25">
      <c r="A516" s="327"/>
      <c r="B516" s="332"/>
      <c r="C516" s="341"/>
      <c r="D516" s="334"/>
      <c r="E516" s="343"/>
      <c r="F516" s="332"/>
      <c r="G516" s="351"/>
      <c r="H516" s="351"/>
      <c r="I516" s="351"/>
      <c r="J516" s="351"/>
      <c r="K516" s="351"/>
      <c r="L516" s="351"/>
      <c r="M516" s="352"/>
      <c r="N516" s="352"/>
    </row>
    <row r="517" spans="1:14" s="338" customFormat="1" x14ac:dyDescent="0.25">
      <c r="A517" s="327"/>
      <c r="B517" s="332"/>
      <c r="C517" s="341"/>
      <c r="D517" s="334"/>
      <c r="E517" s="343"/>
      <c r="F517" s="332"/>
      <c r="G517" s="351"/>
      <c r="H517" s="351"/>
      <c r="I517" s="351"/>
      <c r="J517" s="351"/>
      <c r="K517" s="351"/>
      <c r="L517" s="351"/>
      <c r="M517" s="352"/>
      <c r="N517" s="352"/>
    </row>
    <row r="518" spans="1:14" s="338" customFormat="1" x14ac:dyDescent="0.25">
      <c r="A518" s="327"/>
      <c r="B518" s="332"/>
      <c r="C518" s="341"/>
      <c r="D518" s="334"/>
      <c r="E518" s="343"/>
      <c r="F518" s="332"/>
      <c r="G518" s="351"/>
      <c r="H518" s="351"/>
      <c r="I518" s="351"/>
      <c r="J518" s="351"/>
      <c r="K518" s="351"/>
      <c r="L518" s="351"/>
      <c r="M518" s="352"/>
      <c r="N518" s="352"/>
    </row>
    <row r="519" spans="1:14" s="338" customFormat="1" x14ac:dyDescent="0.25">
      <c r="A519" s="327"/>
      <c r="B519" s="332"/>
      <c r="C519" s="341"/>
      <c r="D519" s="334"/>
      <c r="E519" s="348"/>
      <c r="F519" s="332"/>
      <c r="G519" s="351"/>
      <c r="H519" s="351"/>
      <c r="I519" s="351"/>
      <c r="J519" s="351"/>
      <c r="K519" s="351"/>
      <c r="L519" s="351"/>
      <c r="M519" s="352"/>
      <c r="N519" s="352"/>
    </row>
    <row r="520" spans="1:14" s="338" customFormat="1" x14ac:dyDescent="0.25">
      <c r="A520" s="327"/>
      <c r="B520" s="332"/>
      <c r="C520" s="341"/>
      <c r="D520" s="334"/>
      <c r="E520" s="335"/>
      <c r="F520" s="332"/>
      <c r="G520" s="351"/>
      <c r="H520" s="351"/>
      <c r="I520" s="351"/>
      <c r="J520" s="351"/>
      <c r="K520" s="351"/>
      <c r="L520" s="351"/>
      <c r="M520" s="352"/>
      <c r="N520" s="352"/>
    </row>
    <row r="521" spans="1:14" s="338" customFormat="1" x14ac:dyDescent="0.25">
      <c r="A521" s="327"/>
      <c r="B521" s="332"/>
      <c r="C521" s="333"/>
      <c r="D521" s="334"/>
      <c r="E521" s="353"/>
      <c r="F521" s="332"/>
      <c r="G521" s="354"/>
      <c r="H521" s="354"/>
      <c r="I521" s="354"/>
      <c r="J521" s="354"/>
      <c r="K521" s="354"/>
      <c r="L521" s="354"/>
      <c r="M521" s="355"/>
      <c r="N521" s="355"/>
    </row>
    <row r="522" spans="1:14" s="338" customFormat="1" x14ac:dyDescent="0.25">
      <c r="A522" s="327"/>
      <c r="B522" s="332"/>
      <c r="C522" s="333"/>
      <c r="D522" s="334"/>
      <c r="E522" s="353"/>
      <c r="F522" s="332"/>
      <c r="G522" s="354"/>
      <c r="H522" s="354"/>
      <c r="I522" s="354"/>
      <c r="J522" s="354"/>
      <c r="K522" s="354"/>
      <c r="L522" s="354"/>
      <c r="M522" s="355"/>
      <c r="N522" s="355"/>
    </row>
    <row r="523" spans="1:14" s="338" customFormat="1" x14ac:dyDescent="0.25">
      <c r="A523" s="327"/>
      <c r="B523" s="332"/>
      <c r="C523" s="333"/>
      <c r="D523" s="334"/>
      <c r="E523" s="353"/>
      <c r="F523" s="332"/>
      <c r="G523" s="354"/>
      <c r="H523" s="354"/>
      <c r="I523" s="354"/>
      <c r="J523" s="354"/>
      <c r="K523" s="354"/>
      <c r="L523" s="354"/>
      <c r="M523" s="355"/>
      <c r="N523" s="355"/>
    </row>
    <row r="524" spans="1:14" s="338" customFormat="1" x14ac:dyDescent="0.25">
      <c r="A524" s="327"/>
      <c r="B524" s="332"/>
      <c r="C524" s="333"/>
      <c r="D524" s="334"/>
      <c r="E524" s="353"/>
      <c r="F524" s="332"/>
      <c r="G524" s="354"/>
      <c r="H524" s="354"/>
      <c r="I524" s="354"/>
      <c r="J524" s="354"/>
      <c r="K524" s="354"/>
      <c r="L524" s="354"/>
      <c r="M524" s="355"/>
      <c r="N524" s="355"/>
    </row>
    <row r="525" spans="1:14" s="338" customFormat="1" x14ac:dyDescent="0.25">
      <c r="A525" s="327"/>
      <c r="B525" s="332"/>
      <c r="C525" s="333"/>
      <c r="D525" s="334"/>
      <c r="E525" s="353"/>
      <c r="F525" s="332"/>
      <c r="G525" s="354"/>
      <c r="H525" s="354"/>
      <c r="I525" s="354"/>
      <c r="J525" s="354"/>
      <c r="K525" s="354"/>
      <c r="L525" s="354"/>
      <c r="M525" s="355"/>
      <c r="N525" s="355"/>
    </row>
    <row r="526" spans="1:14" s="338" customFormat="1" x14ac:dyDescent="0.25">
      <c r="A526" s="327"/>
      <c r="B526" s="332"/>
      <c r="C526" s="343"/>
      <c r="D526" s="334"/>
      <c r="E526" s="353"/>
      <c r="F526" s="332"/>
      <c r="G526" s="354"/>
      <c r="H526" s="356"/>
      <c r="I526" s="354"/>
      <c r="J526" s="354"/>
      <c r="K526" s="354"/>
      <c r="L526" s="354"/>
      <c r="M526" s="355"/>
      <c r="N526" s="355"/>
    </row>
    <row r="527" spans="1:14" s="338" customFormat="1" x14ac:dyDescent="0.25">
      <c r="A527" s="327"/>
      <c r="B527" s="332"/>
      <c r="C527" s="341"/>
      <c r="D527" s="334"/>
      <c r="E527" s="334"/>
      <c r="F527" s="332"/>
      <c r="G527" s="356"/>
      <c r="H527" s="354"/>
      <c r="I527" s="354"/>
      <c r="J527" s="354"/>
      <c r="K527" s="354"/>
      <c r="L527" s="354"/>
      <c r="M527" s="355"/>
      <c r="N527" s="355"/>
    </row>
    <row r="528" spans="1:14" s="338" customFormat="1" x14ac:dyDescent="0.25">
      <c r="A528" s="327"/>
      <c r="B528" s="332"/>
      <c r="C528" s="341"/>
      <c r="D528" s="334"/>
      <c r="E528" s="334"/>
      <c r="F528" s="332"/>
      <c r="G528" s="356"/>
      <c r="H528" s="354"/>
      <c r="I528" s="354"/>
      <c r="J528" s="354"/>
      <c r="K528" s="354"/>
      <c r="L528" s="354"/>
      <c r="M528" s="355"/>
      <c r="N528" s="355"/>
    </row>
    <row r="529" spans="1:14" s="338" customFormat="1" x14ac:dyDescent="0.25">
      <c r="A529" s="327"/>
      <c r="B529" s="332"/>
      <c r="C529" s="341"/>
      <c r="D529" s="334"/>
      <c r="E529" s="334"/>
      <c r="F529" s="332"/>
      <c r="G529" s="356"/>
      <c r="H529" s="354"/>
      <c r="I529" s="354"/>
      <c r="J529" s="354"/>
      <c r="K529" s="354"/>
      <c r="L529" s="354"/>
      <c r="M529" s="355"/>
      <c r="N529" s="355"/>
    </row>
    <row r="530" spans="1:14" s="338" customFormat="1" x14ac:dyDescent="0.25">
      <c r="A530" s="327"/>
      <c r="B530" s="332"/>
      <c r="C530" s="341"/>
      <c r="D530" s="334"/>
      <c r="E530" s="334"/>
      <c r="F530" s="332"/>
      <c r="G530" s="356"/>
      <c r="H530" s="354"/>
      <c r="I530" s="354"/>
      <c r="J530" s="354"/>
      <c r="K530" s="354"/>
      <c r="L530" s="354"/>
      <c r="M530" s="355"/>
      <c r="N530" s="355"/>
    </row>
    <row r="531" spans="1:14" s="338" customFormat="1" x14ac:dyDescent="0.25">
      <c r="A531" s="327"/>
      <c r="B531" s="332"/>
      <c r="C531" s="341"/>
      <c r="D531" s="334"/>
      <c r="E531" s="334"/>
      <c r="F531" s="332"/>
      <c r="G531" s="356"/>
      <c r="H531" s="354"/>
      <c r="I531" s="354"/>
      <c r="J531" s="354"/>
      <c r="K531" s="354"/>
      <c r="L531" s="354"/>
      <c r="M531" s="355"/>
      <c r="N531" s="355"/>
    </row>
    <row r="532" spans="1:14" s="338" customFormat="1" x14ac:dyDescent="0.25">
      <c r="A532" s="327"/>
      <c r="B532" s="332"/>
      <c r="C532" s="343"/>
      <c r="D532" s="334"/>
      <c r="E532" s="353"/>
      <c r="F532" s="332"/>
      <c r="G532" s="344"/>
      <c r="H532" s="354"/>
      <c r="I532" s="354"/>
      <c r="J532" s="354"/>
      <c r="K532" s="354"/>
      <c r="L532" s="354"/>
      <c r="M532" s="355"/>
      <c r="N532" s="355"/>
    </row>
    <row r="533" spans="1:14" s="338" customFormat="1" x14ac:dyDescent="0.25">
      <c r="A533" s="327"/>
      <c r="B533" s="332"/>
      <c r="C533" s="343"/>
      <c r="D533" s="334"/>
      <c r="E533" s="353"/>
      <c r="F533" s="332"/>
      <c r="G533" s="344"/>
      <c r="H533" s="354"/>
      <c r="I533" s="354"/>
      <c r="J533" s="354"/>
      <c r="K533" s="354"/>
      <c r="L533" s="354"/>
      <c r="M533" s="355"/>
      <c r="N533" s="355"/>
    </row>
    <row r="534" spans="1:14" s="338" customFormat="1" x14ac:dyDescent="0.25">
      <c r="A534" s="327"/>
      <c r="B534" s="332"/>
      <c r="C534" s="343"/>
      <c r="D534" s="334"/>
      <c r="E534" s="353"/>
      <c r="F534" s="332"/>
      <c r="G534" s="354"/>
      <c r="H534" s="354"/>
      <c r="I534" s="354"/>
      <c r="J534" s="354"/>
      <c r="K534" s="354"/>
      <c r="L534" s="354"/>
      <c r="M534" s="355"/>
      <c r="N534" s="355"/>
    </row>
    <row r="535" spans="1:14" s="338" customFormat="1" x14ac:dyDescent="0.25">
      <c r="A535" s="327"/>
      <c r="B535" s="332"/>
      <c r="C535" s="343"/>
      <c r="D535" s="334"/>
      <c r="E535" s="353"/>
      <c r="F535" s="332"/>
      <c r="G535" s="354"/>
      <c r="H535" s="354"/>
      <c r="I535" s="354"/>
      <c r="J535" s="354"/>
      <c r="K535" s="354"/>
      <c r="L535" s="354"/>
      <c r="M535" s="355"/>
      <c r="N535" s="355"/>
    </row>
    <row r="536" spans="1:14" s="338" customFormat="1" x14ac:dyDescent="0.25">
      <c r="A536" s="327"/>
      <c r="B536" s="332"/>
      <c r="C536" s="341"/>
      <c r="D536" s="334"/>
      <c r="E536" s="353"/>
      <c r="F536" s="332"/>
      <c r="G536" s="356"/>
      <c r="H536" s="354"/>
      <c r="I536" s="354"/>
      <c r="J536" s="354"/>
      <c r="K536" s="354"/>
      <c r="L536" s="354"/>
      <c r="M536" s="355"/>
      <c r="N536" s="355"/>
    </row>
    <row r="537" spans="1:14" s="338" customFormat="1" x14ac:dyDescent="0.25">
      <c r="A537" s="327"/>
      <c r="B537" s="332"/>
      <c r="C537" s="341"/>
      <c r="D537" s="334"/>
      <c r="E537" s="353"/>
      <c r="F537" s="332"/>
      <c r="G537" s="356"/>
      <c r="H537" s="354"/>
      <c r="I537" s="354"/>
      <c r="J537" s="354"/>
      <c r="K537" s="354"/>
      <c r="L537" s="354"/>
      <c r="M537" s="355"/>
      <c r="N537" s="355"/>
    </row>
    <row r="538" spans="1:14" s="338" customFormat="1" x14ac:dyDescent="0.25">
      <c r="A538" s="327"/>
      <c r="B538" s="332"/>
      <c r="C538" s="341"/>
      <c r="D538" s="334"/>
      <c r="E538" s="353"/>
      <c r="F538" s="332"/>
      <c r="G538" s="356"/>
      <c r="H538" s="354"/>
      <c r="I538" s="354"/>
      <c r="J538" s="354"/>
      <c r="K538" s="354"/>
      <c r="L538" s="354"/>
      <c r="M538" s="355"/>
      <c r="N538" s="355"/>
    </row>
    <row r="539" spans="1:14" s="338" customFormat="1" x14ac:dyDescent="0.25">
      <c r="A539" s="327"/>
      <c r="B539" s="332"/>
      <c r="C539" s="341"/>
      <c r="D539" s="334"/>
      <c r="E539" s="334"/>
      <c r="F539" s="332"/>
      <c r="G539" s="356"/>
      <c r="H539" s="354"/>
      <c r="I539" s="354"/>
      <c r="J539" s="354"/>
      <c r="K539" s="354"/>
      <c r="L539" s="354"/>
      <c r="M539" s="355"/>
      <c r="N539" s="355"/>
    </row>
    <row r="540" spans="1:14" s="338" customFormat="1" x14ac:dyDescent="0.2">
      <c r="A540" s="327"/>
      <c r="B540" s="332"/>
      <c r="C540" s="341"/>
      <c r="D540" s="334"/>
      <c r="E540" s="334"/>
      <c r="F540" s="332"/>
      <c r="G540" s="356"/>
      <c r="H540" s="354"/>
      <c r="I540" s="354"/>
      <c r="J540" s="354"/>
      <c r="K540" s="354"/>
      <c r="L540" s="354"/>
      <c r="M540" s="355"/>
      <c r="N540" s="357"/>
    </row>
    <row r="541" spans="1:14" s="338" customFormat="1" x14ac:dyDescent="0.25">
      <c r="A541" s="327"/>
      <c r="B541" s="332"/>
      <c r="C541" s="341"/>
      <c r="D541" s="334"/>
      <c r="E541" s="334"/>
      <c r="F541" s="332"/>
      <c r="G541" s="356"/>
      <c r="H541" s="354"/>
      <c r="I541" s="354"/>
      <c r="J541" s="354"/>
      <c r="K541" s="354"/>
      <c r="L541" s="354"/>
      <c r="M541" s="355"/>
      <c r="N541" s="355"/>
    </row>
    <row r="542" spans="1:14" s="338" customFormat="1" x14ac:dyDescent="0.25">
      <c r="A542" s="327"/>
      <c r="B542" s="332"/>
      <c r="C542" s="341"/>
      <c r="D542" s="334"/>
      <c r="E542" s="353"/>
      <c r="F542" s="332"/>
      <c r="G542" s="356"/>
      <c r="H542" s="354"/>
      <c r="I542" s="354"/>
      <c r="J542" s="354"/>
      <c r="K542" s="354"/>
      <c r="L542" s="354"/>
      <c r="M542" s="355"/>
      <c r="N542" s="355"/>
    </row>
    <row r="543" spans="1:14" s="338" customFormat="1" x14ac:dyDescent="0.25">
      <c r="A543" s="327"/>
      <c r="B543" s="332"/>
      <c r="C543" s="341"/>
      <c r="D543" s="334"/>
      <c r="E543" s="353"/>
      <c r="F543" s="332"/>
      <c r="G543" s="356"/>
      <c r="H543" s="354"/>
      <c r="I543" s="354"/>
      <c r="J543" s="354"/>
      <c r="K543" s="354"/>
      <c r="L543" s="354"/>
      <c r="M543" s="355"/>
      <c r="N543" s="355"/>
    </row>
    <row r="544" spans="1:14" s="338" customFormat="1" x14ac:dyDescent="0.25">
      <c r="A544" s="327"/>
      <c r="B544" s="332"/>
      <c r="C544" s="341"/>
      <c r="D544" s="334"/>
      <c r="E544" s="334"/>
      <c r="F544" s="332"/>
      <c r="G544" s="356"/>
      <c r="H544" s="354"/>
      <c r="I544" s="354"/>
      <c r="J544" s="354"/>
      <c r="K544" s="354"/>
      <c r="L544" s="354"/>
      <c r="M544" s="355"/>
      <c r="N544" s="355"/>
    </row>
    <row r="545" spans="1:14" s="338" customFormat="1" x14ac:dyDescent="0.25">
      <c r="A545" s="327"/>
      <c r="B545" s="332"/>
      <c r="C545" s="341"/>
      <c r="D545" s="334"/>
      <c r="E545" s="353"/>
      <c r="F545" s="332"/>
      <c r="G545" s="356"/>
      <c r="H545" s="354"/>
      <c r="I545" s="354"/>
      <c r="J545" s="354"/>
      <c r="K545" s="354"/>
      <c r="L545" s="354"/>
      <c r="M545" s="355"/>
      <c r="N545" s="355"/>
    </row>
    <row r="546" spans="1:14" s="338" customFormat="1" x14ac:dyDescent="0.25">
      <c r="A546" s="327"/>
      <c r="B546" s="332"/>
      <c r="C546" s="341"/>
      <c r="D546" s="334"/>
      <c r="E546" s="353"/>
      <c r="F546" s="332"/>
      <c r="G546" s="356"/>
      <c r="H546" s="354"/>
      <c r="I546" s="354"/>
      <c r="J546" s="354"/>
      <c r="K546" s="354"/>
      <c r="L546" s="354"/>
      <c r="M546" s="355"/>
      <c r="N546" s="355"/>
    </row>
    <row r="547" spans="1:14" s="338" customFormat="1" x14ac:dyDescent="0.25">
      <c r="A547" s="327"/>
      <c r="B547" s="332"/>
      <c r="C547" s="343"/>
      <c r="D547" s="334"/>
      <c r="E547" s="334"/>
      <c r="F547" s="332"/>
      <c r="G547" s="344"/>
      <c r="H547" s="354"/>
      <c r="I547" s="354"/>
      <c r="J547" s="354"/>
      <c r="K547" s="354"/>
      <c r="L547" s="354"/>
      <c r="M547" s="355"/>
      <c r="N547" s="355"/>
    </row>
    <row r="548" spans="1:14" s="338" customFormat="1" x14ac:dyDescent="0.25">
      <c r="A548" s="327"/>
      <c r="B548" s="332"/>
      <c r="C548" s="343"/>
      <c r="D548" s="334"/>
      <c r="E548" s="353"/>
      <c r="F548" s="332"/>
      <c r="G548" s="344"/>
      <c r="H548" s="354"/>
      <c r="I548" s="354"/>
      <c r="J548" s="354"/>
      <c r="K548" s="354"/>
      <c r="L548" s="354"/>
      <c r="M548" s="355"/>
      <c r="N548" s="355"/>
    </row>
    <row r="549" spans="1:14" s="338" customFormat="1" x14ac:dyDescent="0.25">
      <c r="A549" s="327"/>
      <c r="B549" s="332"/>
      <c r="C549" s="343"/>
      <c r="D549" s="334"/>
      <c r="E549" s="353"/>
      <c r="F549" s="332"/>
      <c r="G549" s="344"/>
      <c r="H549" s="354"/>
      <c r="I549" s="354"/>
      <c r="J549" s="354"/>
      <c r="K549" s="354"/>
      <c r="L549" s="354"/>
      <c r="M549" s="355"/>
      <c r="N549" s="355"/>
    </row>
    <row r="550" spans="1:14" s="338" customFormat="1" x14ac:dyDescent="0.25">
      <c r="A550" s="327"/>
      <c r="B550" s="332"/>
      <c r="C550" s="343"/>
      <c r="D550" s="334"/>
      <c r="E550" s="334"/>
      <c r="F550" s="332"/>
      <c r="G550" s="354"/>
      <c r="H550" s="344"/>
      <c r="I550" s="344"/>
      <c r="J550" s="354"/>
      <c r="K550" s="354"/>
      <c r="L550" s="354"/>
      <c r="M550" s="355"/>
      <c r="N550" s="355"/>
    </row>
    <row r="551" spans="1:14" s="338" customFormat="1" x14ac:dyDescent="0.25">
      <c r="A551" s="327"/>
      <c r="B551" s="332"/>
      <c r="C551" s="341"/>
      <c r="D551" s="334"/>
      <c r="E551" s="353"/>
      <c r="F551" s="332"/>
      <c r="G551" s="354"/>
      <c r="H551" s="344"/>
      <c r="I551" s="344"/>
      <c r="J551" s="354"/>
      <c r="K551" s="354"/>
      <c r="L551" s="354"/>
      <c r="M551" s="355"/>
      <c r="N551" s="355"/>
    </row>
    <row r="552" spans="1:14" s="338" customFormat="1" x14ac:dyDescent="0.25">
      <c r="A552" s="327"/>
      <c r="B552" s="332"/>
      <c r="C552" s="343"/>
      <c r="D552" s="334"/>
      <c r="E552" s="334"/>
      <c r="F552" s="332"/>
      <c r="G552" s="354"/>
      <c r="H552" s="354"/>
      <c r="I552" s="344"/>
      <c r="J552" s="354"/>
      <c r="K552" s="354"/>
      <c r="L552" s="354"/>
      <c r="M552" s="355"/>
      <c r="N552" s="355"/>
    </row>
    <row r="553" spans="1:14" s="338" customFormat="1" x14ac:dyDescent="0.25">
      <c r="A553" s="327"/>
      <c r="B553" s="332"/>
      <c r="C553" s="343"/>
      <c r="D553" s="334"/>
      <c r="E553" s="334"/>
      <c r="F553" s="332"/>
      <c r="G553" s="354"/>
      <c r="H553" s="354"/>
      <c r="I553" s="344"/>
      <c r="J553" s="354"/>
      <c r="K553" s="354"/>
      <c r="L553" s="354"/>
      <c r="M553" s="355"/>
      <c r="N553" s="355"/>
    </row>
    <row r="554" spans="1:14" s="338" customFormat="1" x14ac:dyDescent="0.25">
      <c r="A554" s="327"/>
      <c r="B554" s="332"/>
      <c r="C554" s="343"/>
      <c r="D554" s="334"/>
      <c r="E554" s="334"/>
      <c r="F554" s="332"/>
      <c r="G554" s="354"/>
      <c r="H554" s="354"/>
      <c r="I554" s="344"/>
      <c r="J554" s="354"/>
      <c r="K554" s="354"/>
      <c r="L554" s="354"/>
      <c r="M554" s="355"/>
      <c r="N554" s="355"/>
    </row>
    <row r="555" spans="1:14" s="338" customFormat="1" x14ac:dyDescent="0.25">
      <c r="A555" s="327"/>
      <c r="B555" s="332"/>
      <c r="C555" s="343"/>
      <c r="D555" s="334"/>
      <c r="E555" s="353"/>
      <c r="F555" s="332"/>
      <c r="G555" s="354"/>
      <c r="H555" s="354"/>
      <c r="I555" s="344"/>
      <c r="J555" s="354"/>
      <c r="K555" s="354"/>
      <c r="L555" s="354"/>
      <c r="M555" s="355"/>
      <c r="N555" s="355"/>
    </row>
    <row r="556" spans="1:14" s="338" customFormat="1" x14ac:dyDescent="0.25">
      <c r="A556" s="327"/>
      <c r="B556" s="332"/>
      <c r="C556" s="341"/>
      <c r="D556" s="334"/>
      <c r="E556" s="353"/>
      <c r="F556" s="332"/>
      <c r="G556" s="354"/>
      <c r="H556" s="354"/>
      <c r="I556" s="344"/>
      <c r="J556" s="354"/>
      <c r="K556" s="354"/>
      <c r="L556" s="354"/>
      <c r="M556" s="355"/>
      <c r="N556" s="355"/>
    </row>
    <row r="557" spans="1:14" s="338" customFormat="1" x14ac:dyDescent="0.25">
      <c r="A557" s="327"/>
      <c r="B557" s="332"/>
      <c r="C557" s="341"/>
      <c r="D557" s="334"/>
      <c r="E557" s="353"/>
      <c r="F557" s="332"/>
      <c r="G557" s="354"/>
      <c r="H557" s="354"/>
      <c r="I557" s="344"/>
      <c r="J557" s="354"/>
      <c r="K557" s="354"/>
      <c r="L557" s="354"/>
      <c r="M557" s="355"/>
      <c r="N557" s="355"/>
    </row>
    <row r="558" spans="1:14" s="338" customFormat="1" x14ac:dyDescent="0.25">
      <c r="A558" s="327"/>
      <c r="B558" s="332"/>
      <c r="C558" s="341"/>
      <c r="D558" s="334"/>
      <c r="E558" s="353"/>
      <c r="F558" s="332"/>
      <c r="G558" s="354"/>
      <c r="H558" s="354"/>
      <c r="I558" s="344"/>
      <c r="J558" s="354"/>
      <c r="K558" s="354"/>
      <c r="L558" s="354"/>
      <c r="M558" s="355"/>
      <c r="N558" s="355"/>
    </row>
    <row r="559" spans="1:14" s="338" customFormat="1" x14ac:dyDescent="0.25">
      <c r="A559" s="327"/>
      <c r="B559" s="332"/>
      <c r="C559" s="343"/>
      <c r="D559" s="334"/>
      <c r="E559" s="353"/>
      <c r="F559" s="332"/>
      <c r="G559" s="354"/>
      <c r="H559" s="354"/>
      <c r="I559" s="344"/>
      <c r="J559" s="354"/>
      <c r="K559" s="354"/>
      <c r="L559" s="354"/>
      <c r="M559" s="355"/>
      <c r="N559" s="355"/>
    </row>
    <row r="560" spans="1:14" s="338" customFormat="1" x14ac:dyDescent="0.25">
      <c r="A560" s="327"/>
      <c r="B560" s="332"/>
      <c r="C560" s="343"/>
      <c r="D560" s="334"/>
      <c r="E560" s="353"/>
      <c r="F560" s="332"/>
      <c r="G560" s="354"/>
      <c r="H560" s="354"/>
      <c r="I560" s="344"/>
      <c r="J560" s="354"/>
      <c r="K560" s="354"/>
      <c r="L560" s="354"/>
      <c r="M560" s="355"/>
      <c r="N560" s="355"/>
    </row>
    <row r="561" spans="1:14" s="338" customFormat="1" x14ac:dyDescent="0.25">
      <c r="A561" s="327"/>
      <c r="B561" s="332"/>
      <c r="C561" s="343"/>
      <c r="D561" s="334"/>
      <c r="E561" s="353"/>
      <c r="F561" s="332"/>
      <c r="G561" s="354"/>
      <c r="H561" s="344"/>
      <c r="I561" s="344"/>
      <c r="J561" s="354"/>
      <c r="K561" s="354"/>
      <c r="L561" s="354"/>
      <c r="M561" s="355"/>
      <c r="N561" s="355"/>
    </row>
    <row r="562" spans="1:14" s="338" customFormat="1" x14ac:dyDescent="0.25">
      <c r="A562" s="327"/>
      <c r="B562" s="332"/>
      <c r="C562" s="343"/>
      <c r="D562" s="334"/>
      <c r="E562" s="353"/>
      <c r="F562" s="332"/>
      <c r="G562" s="354"/>
      <c r="H562" s="344"/>
      <c r="I562" s="344"/>
      <c r="J562" s="354"/>
      <c r="K562" s="354"/>
      <c r="L562" s="354"/>
      <c r="M562" s="355"/>
      <c r="N562" s="355"/>
    </row>
    <row r="563" spans="1:14" s="338" customFormat="1" x14ac:dyDescent="0.25">
      <c r="A563" s="327"/>
      <c r="B563" s="332"/>
      <c r="C563" s="343"/>
      <c r="D563" s="334"/>
      <c r="E563" s="353"/>
      <c r="F563" s="332"/>
      <c r="G563" s="354"/>
      <c r="H563" s="344"/>
      <c r="I563" s="344"/>
      <c r="J563" s="354"/>
      <c r="K563" s="354"/>
      <c r="L563" s="354"/>
      <c r="M563" s="355"/>
      <c r="N563" s="355"/>
    </row>
    <row r="564" spans="1:14" s="338" customFormat="1" x14ac:dyDescent="0.2">
      <c r="A564" s="327"/>
      <c r="B564" s="332"/>
      <c r="C564" s="358"/>
      <c r="D564" s="334"/>
      <c r="E564" s="353"/>
      <c r="F564" s="332"/>
      <c r="G564" s="354"/>
      <c r="H564" s="344"/>
      <c r="I564" s="344"/>
      <c r="J564" s="354"/>
      <c r="K564" s="354"/>
      <c r="L564" s="354"/>
      <c r="M564" s="355"/>
      <c r="N564" s="355"/>
    </row>
    <row r="565" spans="1:14" s="338" customFormat="1" x14ac:dyDescent="0.2">
      <c r="A565" s="327"/>
      <c r="B565" s="332"/>
      <c r="C565" s="358"/>
      <c r="D565" s="334"/>
      <c r="E565" s="353"/>
      <c r="F565" s="332"/>
      <c r="G565" s="354"/>
      <c r="H565" s="344"/>
      <c r="I565" s="344"/>
      <c r="J565" s="354"/>
      <c r="K565" s="354"/>
      <c r="L565" s="354"/>
      <c r="M565" s="355"/>
      <c r="N565" s="355"/>
    </row>
    <row r="566" spans="1:14" s="338" customFormat="1" x14ac:dyDescent="0.2">
      <c r="A566" s="327"/>
      <c r="B566" s="332"/>
      <c r="C566" s="358"/>
      <c r="D566" s="334"/>
      <c r="E566" s="353"/>
      <c r="F566" s="332"/>
      <c r="G566" s="354"/>
      <c r="H566" s="344"/>
      <c r="I566" s="344"/>
      <c r="J566" s="354"/>
      <c r="K566" s="354"/>
      <c r="L566" s="354"/>
      <c r="M566" s="355"/>
      <c r="N566" s="355"/>
    </row>
    <row r="567" spans="1:14" s="338" customFormat="1" x14ac:dyDescent="0.2">
      <c r="A567" s="327"/>
      <c r="B567" s="332"/>
      <c r="C567" s="358"/>
      <c r="D567" s="334"/>
      <c r="E567" s="353"/>
      <c r="F567" s="332"/>
      <c r="G567" s="354"/>
      <c r="H567" s="344"/>
      <c r="I567" s="344"/>
      <c r="J567" s="354"/>
      <c r="K567" s="354"/>
      <c r="L567" s="354"/>
      <c r="M567" s="355"/>
      <c r="N567" s="355"/>
    </row>
    <row r="568" spans="1:14" s="338" customFormat="1" x14ac:dyDescent="0.2">
      <c r="A568" s="327"/>
      <c r="B568" s="332"/>
      <c r="C568" s="358"/>
      <c r="D568" s="334"/>
      <c r="E568" s="353"/>
      <c r="F568" s="332"/>
      <c r="G568" s="354"/>
      <c r="H568" s="344"/>
      <c r="I568" s="344"/>
      <c r="J568" s="354"/>
      <c r="K568" s="354"/>
      <c r="L568" s="354"/>
      <c r="M568" s="355"/>
      <c r="N568" s="355"/>
    </row>
    <row r="569" spans="1:14" s="338" customFormat="1" x14ac:dyDescent="0.2">
      <c r="A569" s="327"/>
      <c r="B569" s="332"/>
      <c r="C569" s="358"/>
      <c r="D569" s="334"/>
      <c r="E569" s="353"/>
      <c r="F569" s="332"/>
      <c r="G569" s="354"/>
      <c r="H569" s="344"/>
      <c r="I569" s="344"/>
      <c r="J569" s="354"/>
      <c r="K569" s="354"/>
      <c r="L569" s="354"/>
      <c r="M569" s="355"/>
      <c r="N569" s="355"/>
    </row>
    <row r="570" spans="1:14" s="338" customFormat="1" x14ac:dyDescent="0.2">
      <c r="A570" s="327"/>
      <c r="B570" s="332"/>
      <c r="C570" s="358"/>
      <c r="D570" s="334"/>
      <c r="E570" s="353"/>
      <c r="F570" s="332"/>
      <c r="G570" s="354"/>
      <c r="H570" s="344"/>
      <c r="I570" s="344"/>
      <c r="J570" s="354"/>
      <c r="K570" s="354"/>
      <c r="L570" s="354"/>
      <c r="M570" s="355"/>
      <c r="N570" s="355"/>
    </row>
    <row r="571" spans="1:14" s="338" customFormat="1" x14ac:dyDescent="0.2">
      <c r="A571" s="327"/>
      <c r="B571" s="332"/>
      <c r="C571" s="358"/>
      <c r="D571" s="334"/>
      <c r="E571" s="353"/>
      <c r="F571" s="332"/>
      <c r="G571" s="354"/>
      <c r="H571" s="344"/>
      <c r="I571" s="344"/>
      <c r="J571" s="354"/>
      <c r="K571" s="354"/>
      <c r="L571" s="354"/>
      <c r="M571" s="355"/>
      <c r="N571" s="355"/>
    </row>
    <row r="572" spans="1:14" s="338" customFormat="1" x14ac:dyDescent="0.2">
      <c r="A572" s="327"/>
      <c r="B572" s="332"/>
      <c r="C572" s="358"/>
      <c r="D572" s="334"/>
      <c r="E572" s="353"/>
      <c r="F572" s="332"/>
      <c r="G572" s="354"/>
      <c r="H572" s="344"/>
      <c r="I572" s="344"/>
      <c r="J572" s="354"/>
      <c r="K572" s="354"/>
      <c r="L572" s="354"/>
      <c r="M572" s="355"/>
      <c r="N572" s="355"/>
    </row>
    <row r="573" spans="1:14" s="338" customFormat="1" x14ac:dyDescent="0.25">
      <c r="A573" s="327"/>
      <c r="B573" s="332"/>
      <c r="C573" s="343"/>
      <c r="D573" s="334"/>
      <c r="E573" s="353"/>
      <c r="F573" s="332"/>
      <c r="G573" s="354"/>
      <c r="H573" s="354"/>
      <c r="I573" s="344"/>
      <c r="J573" s="354"/>
      <c r="K573" s="354"/>
      <c r="L573" s="354"/>
      <c r="M573" s="355"/>
      <c r="N573" s="355"/>
    </row>
    <row r="574" spans="1:14" s="338" customFormat="1" x14ac:dyDescent="0.25">
      <c r="A574" s="327"/>
      <c r="B574" s="332"/>
      <c r="C574" s="341"/>
      <c r="D574" s="334"/>
      <c r="E574" s="353"/>
      <c r="F574" s="332"/>
      <c r="G574" s="354"/>
      <c r="H574" s="354"/>
      <c r="I574" s="344"/>
      <c r="J574" s="354"/>
      <c r="K574" s="354"/>
      <c r="L574" s="354"/>
      <c r="M574" s="355"/>
      <c r="N574" s="355"/>
    </row>
    <row r="575" spans="1:14" s="338" customFormat="1" x14ac:dyDescent="0.25">
      <c r="A575" s="327"/>
      <c r="B575" s="332"/>
      <c r="C575" s="359"/>
      <c r="D575" s="334"/>
      <c r="E575" s="334"/>
      <c r="F575" s="332"/>
      <c r="G575" s="351"/>
      <c r="H575" s="351"/>
      <c r="I575" s="344"/>
      <c r="J575" s="351"/>
      <c r="K575" s="351"/>
      <c r="L575" s="351"/>
      <c r="M575" s="352"/>
      <c r="N575" s="352"/>
    </row>
    <row r="576" spans="1:14" s="338" customFormat="1" x14ac:dyDescent="0.25">
      <c r="A576" s="327"/>
      <c r="B576" s="332"/>
      <c r="C576" s="359"/>
      <c r="D576" s="334"/>
      <c r="E576" s="335"/>
      <c r="F576" s="332"/>
      <c r="G576" s="351"/>
      <c r="H576" s="351"/>
      <c r="I576" s="344"/>
      <c r="J576" s="351"/>
      <c r="K576" s="351"/>
      <c r="L576" s="351"/>
      <c r="M576" s="352"/>
      <c r="N576" s="352"/>
    </row>
    <row r="577" spans="1:14" s="338" customFormat="1" x14ac:dyDescent="0.25">
      <c r="A577" s="327"/>
      <c r="B577" s="332"/>
      <c r="C577" s="359"/>
      <c r="D577" s="334"/>
      <c r="E577" s="334"/>
      <c r="F577" s="332"/>
      <c r="G577" s="351"/>
      <c r="H577" s="351"/>
      <c r="I577" s="344"/>
      <c r="J577" s="351"/>
      <c r="K577" s="351"/>
      <c r="L577" s="351"/>
      <c r="M577" s="352"/>
      <c r="N577" s="352"/>
    </row>
    <row r="578" spans="1:14" s="338" customFormat="1" x14ac:dyDescent="0.25">
      <c r="A578" s="327"/>
      <c r="B578" s="332"/>
      <c r="C578" s="359"/>
      <c r="D578" s="334"/>
      <c r="E578" s="334"/>
      <c r="F578" s="332"/>
      <c r="G578" s="351"/>
      <c r="H578" s="351"/>
      <c r="I578" s="344"/>
      <c r="J578" s="351"/>
      <c r="K578" s="351"/>
      <c r="L578" s="351"/>
      <c r="M578" s="352"/>
      <c r="N578" s="352"/>
    </row>
    <row r="579" spans="1:14" s="338" customFormat="1" x14ac:dyDescent="0.25">
      <c r="A579" s="327"/>
      <c r="B579" s="332"/>
      <c r="C579" s="359"/>
      <c r="D579" s="334"/>
      <c r="E579" s="335"/>
      <c r="F579" s="332"/>
      <c r="G579" s="351"/>
      <c r="H579" s="351"/>
      <c r="I579" s="344"/>
      <c r="J579" s="351"/>
      <c r="K579" s="351"/>
      <c r="L579" s="351"/>
      <c r="M579" s="352"/>
      <c r="N579" s="352"/>
    </row>
    <row r="580" spans="1:14" s="338" customFormat="1" x14ac:dyDescent="0.25">
      <c r="A580" s="327"/>
      <c r="B580" s="332"/>
      <c r="C580" s="360"/>
      <c r="D580" s="334"/>
      <c r="E580" s="334"/>
      <c r="F580" s="332"/>
      <c r="G580" s="351"/>
      <c r="H580" s="351"/>
      <c r="I580" s="344"/>
      <c r="J580" s="351"/>
      <c r="K580" s="351"/>
      <c r="L580" s="351"/>
      <c r="M580" s="352"/>
      <c r="N580" s="352"/>
    </row>
    <row r="581" spans="1:14" s="338" customFormat="1" x14ac:dyDescent="0.25">
      <c r="A581" s="327"/>
      <c r="B581" s="332"/>
      <c r="C581" s="360"/>
      <c r="D581" s="334"/>
      <c r="E581" s="334"/>
      <c r="F581" s="332"/>
      <c r="G581" s="351"/>
      <c r="H581" s="351"/>
      <c r="I581" s="344"/>
      <c r="J581" s="351"/>
      <c r="K581" s="351"/>
      <c r="L581" s="351"/>
      <c r="M581" s="352"/>
      <c r="N581" s="352"/>
    </row>
    <row r="582" spans="1:14" s="338" customFormat="1" x14ac:dyDescent="0.25">
      <c r="A582" s="327"/>
      <c r="B582" s="332"/>
      <c r="C582" s="360"/>
      <c r="D582" s="334"/>
      <c r="E582" s="335"/>
      <c r="F582" s="332"/>
      <c r="G582" s="351"/>
      <c r="H582" s="351"/>
      <c r="I582" s="344"/>
      <c r="J582" s="351"/>
      <c r="K582" s="351"/>
      <c r="L582" s="351"/>
      <c r="M582" s="352"/>
      <c r="N582" s="352"/>
    </row>
    <row r="583" spans="1:14" s="338" customFormat="1" x14ac:dyDescent="0.25">
      <c r="A583" s="327"/>
      <c r="B583" s="332"/>
      <c r="C583" s="360"/>
      <c r="D583" s="334"/>
      <c r="E583" s="335"/>
      <c r="F583" s="332"/>
      <c r="G583" s="351"/>
      <c r="H583" s="351"/>
      <c r="I583" s="344"/>
      <c r="J583" s="351"/>
      <c r="K583" s="351"/>
      <c r="L583" s="351"/>
      <c r="M583" s="352"/>
      <c r="N583" s="352"/>
    </row>
    <row r="584" spans="1:14" s="338" customFormat="1" x14ac:dyDescent="0.25">
      <c r="A584" s="327"/>
      <c r="B584" s="332"/>
      <c r="C584" s="360"/>
      <c r="D584" s="334"/>
      <c r="E584" s="353"/>
      <c r="F584" s="332"/>
      <c r="G584" s="351"/>
      <c r="H584" s="351"/>
      <c r="I584" s="344"/>
      <c r="J584" s="351"/>
      <c r="K584" s="351"/>
      <c r="L584" s="351"/>
      <c r="M584" s="352"/>
      <c r="N584" s="352"/>
    </row>
    <row r="585" spans="1:14" s="338" customFormat="1" x14ac:dyDescent="0.25">
      <c r="A585" s="327"/>
      <c r="B585" s="332"/>
      <c r="C585" s="360"/>
      <c r="D585" s="334"/>
      <c r="E585" s="334"/>
      <c r="F585" s="332"/>
      <c r="G585" s="351"/>
      <c r="H585" s="351"/>
      <c r="I585" s="344"/>
      <c r="J585" s="351"/>
      <c r="K585" s="351"/>
      <c r="L585" s="351"/>
      <c r="M585" s="352"/>
      <c r="N585" s="352"/>
    </row>
    <row r="586" spans="1:14" s="338" customFormat="1" x14ac:dyDescent="0.25">
      <c r="A586" s="327"/>
      <c r="B586" s="332"/>
      <c r="C586" s="360"/>
      <c r="D586" s="334"/>
      <c r="E586" s="334"/>
      <c r="F586" s="332"/>
      <c r="G586" s="351"/>
      <c r="H586" s="351"/>
      <c r="I586" s="344"/>
      <c r="J586" s="351"/>
      <c r="K586" s="351"/>
      <c r="L586" s="351"/>
      <c r="M586" s="352"/>
      <c r="N586" s="352"/>
    </row>
    <row r="587" spans="1:14" s="338" customFormat="1" x14ac:dyDescent="0.25">
      <c r="A587" s="327"/>
      <c r="B587" s="332"/>
      <c r="C587" s="360"/>
      <c r="D587" s="334"/>
      <c r="E587" s="335"/>
      <c r="F587" s="332"/>
      <c r="G587" s="351"/>
      <c r="H587" s="351"/>
      <c r="I587" s="344"/>
      <c r="J587" s="351"/>
      <c r="K587" s="351"/>
      <c r="L587" s="351"/>
      <c r="M587" s="352"/>
      <c r="N587" s="352"/>
    </row>
    <row r="588" spans="1:14" s="338" customFormat="1" x14ac:dyDescent="0.25">
      <c r="A588" s="327"/>
      <c r="B588" s="332"/>
      <c r="C588" s="360"/>
      <c r="D588" s="334"/>
      <c r="E588" s="334"/>
      <c r="F588" s="332"/>
      <c r="G588" s="351"/>
      <c r="H588" s="351"/>
      <c r="I588" s="344"/>
      <c r="J588" s="351"/>
      <c r="K588" s="351"/>
      <c r="L588" s="351"/>
      <c r="M588" s="352"/>
      <c r="N588" s="352"/>
    </row>
    <row r="589" spans="1:14" s="338" customFormat="1" x14ac:dyDescent="0.25">
      <c r="A589" s="327"/>
      <c r="B589" s="332"/>
      <c r="C589" s="360"/>
      <c r="D589" s="334"/>
      <c r="E589" s="334"/>
      <c r="F589" s="332"/>
      <c r="G589" s="351"/>
      <c r="H589" s="351"/>
      <c r="I589" s="344"/>
      <c r="J589" s="351"/>
      <c r="K589" s="351"/>
      <c r="L589" s="351"/>
      <c r="M589" s="352"/>
      <c r="N589" s="352"/>
    </row>
    <row r="590" spans="1:14" s="338" customFormat="1" x14ac:dyDescent="0.25">
      <c r="A590" s="327"/>
      <c r="B590" s="332"/>
      <c r="C590" s="341"/>
      <c r="D590" s="334"/>
      <c r="E590" s="334"/>
      <c r="F590" s="332"/>
      <c r="G590" s="351"/>
      <c r="H590" s="351"/>
      <c r="I590" s="344"/>
      <c r="J590" s="351"/>
      <c r="K590" s="351"/>
      <c r="L590" s="351"/>
      <c r="M590" s="352"/>
      <c r="N590" s="352"/>
    </row>
    <row r="591" spans="1:14" s="338" customFormat="1" x14ac:dyDescent="0.25">
      <c r="A591" s="327"/>
      <c r="B591" s="332"/>
      <c r="C591" s="333"/>
      <c r="D591" s="334"/>
      <c r="E591" s="335"/>
      <c r="F591" s="332"/>
      <c r="G591" s="351"/>
      <c r="H591" s="351"/>
      <c r="I591" s="344"/>
      <c r="J591" s="351"/>
      <c r="K591" s="351"/>
      <c r="L591" s="351"/>
      <c r="M591" s="352"/>
      <c r="N591" s="352"/>
    </row>
    <row r="592" spans="1:14" s="338" customFormat="1" x14ac:dyDescent="0.25">
      <c r="A592" s="327"/>
      <c r="B592" s="332"/>
      <c r="C592" s="333"/>
      <c r="D592" s="334"/>
      <c r="E592" s="335"/>
      <c r="F592" s="332"/>
      <c r="G592" s="351"/>
      <c r="H592" s="351"/>
      <c r="I592" s="344"/>
      <c r="J592" s="351"/>
      <c r="K592" s="351"/>
      <c r="L592" s="351"/>
      <c r="M592" s="352"/>
      <c r="N592" s="352"/>
    </row>
    <row r="593" spans="1:14" s="338" customFormat="1" x14ac:dyDescent="0.25">
      <c r="A593" s="327"/>
      <c r="B593" s="332"/>
      <c r="C593" s="333"/>
      <c r="D593" s="334"/>
      <c r="E593" s="335"/>
      <c r="F593" s="332"/>
      <c r="G593" s="351"/>
      <c r="H593" s="351"/>
      <c r="I593" s="344"/>
      <c r="J593" s="351"/>
      <c r="K593" s="351"/>
      <c r="L593" s="351"/>
      <c r="M593" s="352"/>
      <c r="N593" s="352"/>
    </row>
    <row r="594" spans="1:14" s="338" customFormat="1" x14ac:dyDescent="0.25">
      <c r="A594" s="327"/>
      <c r="B594" s="332"/>
      <c r="C594" s="333"/>
      <c r="D594" s="334"/>
      <c r="E594" s="335"/>
      <c r="F594" s="332"/>
      <c r="G594" s="351"/>
      <c r="H594" s="351"/>
      <c r="I594" s="344"/>
      <c r="J594" s="351"/>
      <c r="K594" s="351"/>
      <c r="L594" s="351"/>
      <c r="M594" s="352"/>
      <c r="N594" s="352"/>
    </row>
    <row r="595" spans="1:14" s="338" customFormat="1" x14ac:dyDescent="0.25">
      <c r="A595" s="327"/>
      <c r="B595" s="332"/>
      <c r="C595" s="333"/>
      <c r="D595" s="334"/>
      <c r="E595" s="335"/>
      <c r="F595" s="332"/>
      <c r="G595" s="351"/>
      <c r="H595" s="351"/>
      <c r="I595" s="344"/>
      <c r="J595" s="351"/>
      <c r="K595" s="351"/>
      <c r="L595" s="351"/>
      <c r="M595" s="352"/>
      <c r="N595" s="352"/>
    </row>
    <row r="596" spans="1:14" s="338" customFormat="1" x14ac:dyDescent="0.25">
      <c r="A596" s="327"/>
      <c r="B596" s="332"/>
      <c r="C596" s="333"/>
      <c r="D596" s="334"/>
      <c r="E596" s="335"/>
      <c r="F596" s="332"/>
      <c r="G596" s="351"/>
      <c r="H596" s="351"/>
      <c r="I596" s="344"/>
      <c r="J596" s="351"/>
      <c r="K596" s="351"/>
      <c r="L596" s="351"/>
      <c r="M596" s="352"/>
      <c r="N596" s="352"/>
    </row>
    <row r="597" spans="1:14" s="338" customFormat="1" x14ac:dyDescent="0.25">
      <c r="A597" s="327"/>
      <c r="B597" s="332"/>
      <c r="C597" s="333"/>
      <c r="D597" s="334"/>
      <c r="E597" s="335"/>
      <c r="F597" s="332"/>
      <c r="G597" s="351"/>
      <c r="H597" s="351"/>
      <c r="I597" s="344"/>
      <c r="J597" s="351"/>
      <c r="K597" s="351"/>
      <c r="L597" s="351"/>
      <c r="M597" s="352"/>
      <c r="N597" s="352"/>
    </row>
    <row r="598" spans="1:14" s="338" customFormat="1" x14ac:dyDescent="0.25">
      <c r="A598" s="327"/>
      <c r="B598" s="332"/>
      <c r="C598" s="333"/>
      <c r="D598" s="334"/>
      <c r="E598" s="335"/>
      <c r="F598" s="332"/>
      <c r="G598" s="351"/>
      <c r="H598" s="351"/>
      <c r="I598" s="344"/>
      <c r="J598" s="351"/>
      <c r="K598" s="351"/>
      <c r="L598" s="351"/>
      <c r="M598" s="352"/>
      <c r="N598" s="352"/>
    </row>
    <row r="599" spans="1:14" s="338" customFormat="1" x14ac:dyDescent="0.25">
      <c r="A599" s="327"/>
      <c r="B599" s="332"/>
      <c r="C599" s="341"/>
      <c r="D599" s="334"/>
      <c r="E599" s="335"/>
      <c r="F599" s="332"/>
      <c r="G599" s="351"/>
      <c r="H599" s="351"/>
      <c r="I599" s="344"/>
      <c r="J599" s="351"/>
      <c r="K599" s="351"/>
      <c r="L599" s="351"/>
      <c r="M599" s="352"/>
      <c r="N599" s="352"/>
    </row>
    <row r="600" spans="1:14" s="338" customFormat="1" x14ac:dyDescent="0.25">
      <c r="A600" s="327"/>
      <c r="B600" s="332"/>
      <c r="C600" s="343"/>
      <c r="D600" s="334"/>
      <c r="E600" s="335"/>
      <c r="F600" s="332"/>
      <c r="G600" s="351"/>
      <c r="H600" s="351"/>
      <c r="I600" s="344"/>
      <c r="J600" s="351"/>
      <c r="K600" s="351"/>
      <c r="L600" s="351"/>
      <c r="M600" s="352"/>
      <c r="N600" s="352"/>
    </row>
    <row r="601" spans="1:14" s="338" customFormat="1" x14ac:dyDescent="0.25">
      <c r="A601" s="327"/>
      <c r="B601" s="332"/>
      <c r="C601" s="343"/>
      <c r="D601" s="334"/>
      <c r="E601" s="334"/>
      <c r="F601" s="332"/>
      <c r="G601" s="351"/>
      <c r="H601" s="351"/>
      <c r="I601" s="344"/>
      <c r="J601" s="351"/>
      <c r="K601" s="351"/>
      <c r="L601" s="351"/>
      <c r="M601" s="352"/>
      <c r="N601" s="352"/>
    </row>
    <row r="602" spans="1:14" s="338" customFormat="1" x14ac:dyDescent="0.25">
      <c r="A602" s="327"/>
      <c r="B602" s="332"/>
      <c r="C602" s="341"/>
      <c r="D602" s="334"/>
      <c r="E602" s="335"/>
      <c r="F602" s="332"/>
      <c r="G602" s="351"/>
      <c r="H602" s="351"/>
      <c r="I602" s="344"/>
      <c r="J602" s="351"/>
      <c r="K602" s="351"/>
      <c r="L602" s="351"/>
      <c r="M602" s="352"/>
      <c r="N602" s="352"/>
    </row>
    <row r="603" spans="1:14" s="364" customFormat="1" x14ac:dyDescent="0.25">
      <c r="A603" s="327"/>
      <c r="B603" s="332"/>
      <c r="C603" s="360"/>
      <c r="D603" s="334"/>
      <c r="E603" s="361"/>
      <c r="F603" s="362"/>
      <c r="G603" s="344"/>
      <c r="H603" s="344"/>
      <c r="I603" s="344"/>
      <c r="J603" s="344"/>
      <c r="K603" s="344"/>
      <c r="L603" s="344"/>
      <c r="M603" s="363"/>
      <c r="N603" s="363"/>
    </row>
    <row r="604" spans="1:14" s="338" customFormat="1" ht="15.75" x14ac:dyDescent="0.25">
      <c r="A604" s="327"/>
      <c r="B604" s="332"/>
      <c r="C604" s="365"/>
      <c r="D604" s="334"/>
      <c r="E604" s="366"/>
      <c r="F604" s="332"/>
      <c r="G604" s="367"/>
      <c r="H604" s="367"/>
      <c r="I604" s="367"/>
      <c r="J604" s="367"/>
      <c r="K604" s="367"/>
      <c r="L604" s="367"/>
      <c r="M604" s="368"/>
      <c r="N604" s="369"/>
    </row>
    <row r="605" spans="1:14" s="338" customFormat="1" ht="15.75" x14ac:dyDescent="0.25">
      <c r="A605" s="327"/>
      <c r="B605" s="332"/>
      <c r="C605" s="365"/>
      <c r="D605" s="334"/>
      <c r="E605" s="366"/>
      <c r="F605" s="332"/>
      <c r="G605" s="370"/>
      <c r="H605" s="370"/>
      <c r="I605" s="370"/>
      <c r="J605" s="370"/>
      <c r="K605" s="370"/>
      <c r="L605" s="370"/>
      <c r="M605" s="368"/>
      <c r="N605" s="369"/>
    </row>
    <row r="606" spans="1:14" s="338" customFormat="1" ht="15.75" x14ac:dyDescent="0.25">
      <c r="A606" s="327"/>
      <c r="B606" s="332"/>
      <c r="C606" s="365"/>
      <c r="D606" s="334"/>
      <c r="E606" s="366"/>
      <c r="F606" s="332"/>
      <c r="G606" s="370"/>
      <c r="H606" s="370"/>
      <c r="I606" s="370"/>
      <c r="J606" s="370"/>
      <c r="K606" s="370"/>
      <c r="L606" s="370"/>
      <c r="M606" s="368"/>
      <c r="N606" s="369"/>
    </row>
    <row r="607" spans="1:14" s="338" customFormat="1" ht="15.75" x14ac:dyDescent="0.25">
      <c r="A607" s="327"/>
      <c r="B607" s="332"/>
      <c r="C607" s="365"/>
      <c r="D607" s="334"/>
      <c r="E607" s="366"/>
      <c r="F607" s="332"/>
      <c r="G607" s="370"/>
      <c r="H607" s="370"/>
      <c r="I607" s="370"/>
      <c r="J607" s="370"/>
      <c r="K607" s="370"/>
      <c r="L607" s="370"/>
      <c r="M607" s="368"/>
      <c r="N607" s="369"/>
    </row>
    <row r="608" spans="1:14" s="338" customFormat="1" ht="15.75" x14ac:dyDescent="0.25">
      <c r="A608" s="327"/>
      <c r="B608" s="332"/>
      <c r="C608" s="365"/>
      <c r="D608" s="334"/>
      <c r="E608" s="366"/>
      <c r="F608" s="332"/>
      <c r="G608" s="370"/>
      <c r="H608" s="370"/>
      <c r="I608" s="370"/>
      <c r="J608" s="370"/>
      <c r="K608" s="370"/>
      <c r="L608" s="370"/>
      <c r="M608" s="368"/>
      <c r="N608" s="369"/>
    </row>
    <row r="609" spans="1:14" s="338" customFormat="1" ht="15.75" x14ac:dyDescent="0.25">
      <c r="A609" s="327"/>
      <c r="B609" s="332"/>
      <c r="C609" s="365"/>
      <c r="D609" s="334"/>
      <c r="E609" s="366"/>
      <c r="F609" s="332"/>
      <c r="G609" s="370"/>
      <c r="H609" s="370"/>
      <c r="I609" s="370"/>
      <c r="J609" s="370"/>
      <c r="K609" s="370"/>
      <c r="L609" s="370"/>
      <c r="M609" s="368"/>
      <c r="N609" s="369"/>
    </row>
    <row r="610" spans="1:14" s="338" customFormat="1" ht="15.75" x14ac:dyDescent="0.25">
      <c r="A610" s="327"/>
      <c r="B610" s="332"/>
      <c r="C610" s="365"/>
      <c r="D610" s="334"/>
      <c r="E610" s="366"/>
      <c r="F610" s="332"/>
      <c r="G610" s="370"/>
      <c r="H610" s="370"/>
      <c r="I610" s="370"/>
      <c r="J610" s="370"/>
      <c r="K610" s="370"/>
      <c r="L610" s="370"/>
      <c r="M610" s="368"/>
      <c r="N610" s="369"/>
    </row>
    <row r="611" spans="1:14" s="338" customFormat="1" ht="15.75" x14ac:dyDescent="0.25">
      <c r="A611" s="327"/>
      <c r="B611" s="332"/>
      <c r="C611" s="365"/>
      <c r="D611" s="334"/>
      <c r="E611" s="366"/>
      <c r="F611" s="332"/>
      <c r="G611" s="370"/>
      <c r="H611" s="370"/>
      <c r="I611" s="370"/>
      <c r="J611" s="370"/>
      <c r="K611" s="370"/>
      <c r="L611" s="370"/>
      <c r="M611" s="368"/>
      <c r="N611" s="369"/>
    </row>
    <row r="612" spans="1:14" s="338" customFormat="1" ht="15.75" x14ac:dyDescent="0.25">
      <c r="A612" s="327"/>
      <c r="B612" s="332"/>
      <c r="C612" s="365"/>
      <c r="D612" s="334"/>
      <c r="E612" s="366"/>
      <c r="F612" s="332"/>
      <c r="G612" s="370"/>
      <c r="H612" s="370"/>
      <c r="I612" s="370"/>
      <c r="J612" s="370"/>
      <c r="K612" s="370"/>
      <c r="L612" s="370"/>
      <c r="M612" s="368"/>
      <c r="N612" s="369"/>
    </row>
    <row r="613" spans="1:14" s="338" customFormat="1" ht="15.75" x14ac:dyDescent="0.25">
      <c r="A613" s="327"/>
      <c r="B613" s="332"/>
      <c r="C613" s="365"/>
      <c r="D613" s="334"/>
      <c r="E613" s="366"/>
      <c r="F613" s="332"/>
      <c r="G613" s="370"/>
      <c r="H613" s="370"/>
      <c r="I613" s="370"/>
      <c r="J613" s="370"/>
      <c r="K613" s="370"/>
      <c r="L613" s="370"/>
      <c r="M613" s="368"/>
      <c r="N613" s="369"/>
    </row>
    <row r="614" spans="1:14" s="338" customFormat="1" ht="15.75" x14ac:dyDescent="0.25">
      <c r="A614" s="327"/>
      <c r="B614" s="332"/>
      <c r="C614" s="365"/>
      <c r="D614" s="334"/>
      <c r="E614" s="366"/>
      <c r="F614" s="332"/>
      <c r="G614" s="370"/>
      <c r="H614" s="370"/>
      <c r="I614" s="370"/>
      <c r="J614" s="370"/>
      <c r="K614" s="370"/>
      <c r="L614" s="370"/>
      <c r="M614" s="368"/>
      <c r="N614" s="369"/>
    </row>
    <row r="615" spans="1:14" s="338" customFormat="1" ht="15.75" x14ac:dyDescent="0.25">
      <c r="A615" s="327"/>
      <c r="B615" s="332"/>
      <c r="C615" s="365"/>
      <c r="D615" s="334"/>
      <c r="E615" s="366"/>
      <c r="F615" s="332"/>
      <c r="G615" s="370"/>
      <c r="H615" s="370"/>
      <c r="I615" s="370"/>
      <c r="J615" s="370"/>
      <c r="K615" s="370"/>
      <c r="L615" s="370"/>
      <c r="M615" s="368"/>
      <c r="N615" s="369"/>
    </row>
    <row r="616" spans="1:14" s="338" customFormat="1" ht="15.75" x14ac:dyDescent="0.25">
      <c r="A616" s="327"/>
      <c r="B616" s="332"/>
      <c r="C616" s="365"/>
      <c r="D616" s="334"/>
      <c r="E616" s="366"/>
      <c r="F616" s="332"/>
      <c r="G616" s="370"/>
      <c r="H616" s="370"/>
      <c r="I616" s="370"/>
      <c r="J616" s="370"/>
      <c r="K616" s="370"/>
      <c r="L616" s="370"/>
      <c r="M616" s="368"/>
      <c r="N616" s="369"/>
    </row>
    <row r="617" spans="1:14" s="338" customFormat="1" ht="15.75" x14ac:dyDescent="0.25">
      <c r="A617" s="327"/>
      <c r="B617" s="332"/>
      <c r="C617" s="365"/>
      <c r="D617" s="334"/>
      <c r="E617" s="366"/>
      <c r="F617" s="332"/>
      <c r="G617" s="370"/>
      <c r="H617" s="370"/>
      <c r="I617" s="370"/>
      <c r="J617" s="370"/>
      <c r="K617" s="370"/>
      <c r="L617" s="370"/>
      <c r="M617" s="368"/>
      <c r="N617" s="369"/>
    </row>
    <row r="618" spans="1:14" s="338" customFormat="1" ht="15.75" x14ac:dyDescent="0.25">
      <c r="A618" s="327"/>
      <c r="B618" s="332"/>
      <c r="C618" s="365"/>
      <c r="D618" s="334"/>
      <c r="E618" s="366"/>
      <c r="F618" s="332"/>
      <c r="G618" s="370"/>
      <c r="H618" s="370"/>
      <c r="I618" s="370"/>
      <c r="J618" s="370"/>
      <c r="K618" s="370"/>
      <c r="L618" s="370"/>
      <c r="M618" s="368"/>
      <c r="N618" s="369"/>
    </row>
    <row r="619" spans="1:14" s="338" customFormat="1" ht="15.75" x14ac:dyDescent="0.25">
      <c r="A619" s="327"/>
      <c r="B619" s="332"/>
      <c r="C619" s="365"/>
      <c r="D619" s="334"/>
      <c r="E619" s="366"/>
      <c r="F619" s="332"/>
      <c r="G619" s="370"/>
      <c r="H619" s="370"/>
      <c r="I619" s="370"/>
      <c r="J619" s="370"/>
      <c r="K619" s="370"/>
      <c r="L619" s="370"/>
      <c r="M619" s="368"/>
      <c r="N619" s="369"/>
    </row>
    <row r="620" spans="1:14" s="338" customFormat="1" ht="15.75" x14ac:dyDescent="0.25">
      <c r="A620" s="327"/>
      <c r="B620" s="332"/>
      <c r="C620" s="365"/>
      <c r="D620" s="334"/>
      <c r="E620" s="366"/>
      <c r="F620" s="332"/>
      <c r="G620" s="370"/>
      <c r="H620" s="370"/>
      <c r="I620" s="370"/>
      <c r="J620" s="370"/>
      <c r="K620" s="370"/>
      <c r="L620" s="370"/>
      <c r="M620" s="368"/>
      <c r="N620" s="369"/>
    </row>
    <row r="621" spans="1:14" s="338" customFormat="1" ht="15.75" x14ac:dyDescent="0.25">
      <c r="A621" s="327"/>
      <c r="B621" s="332"/>
      <c r="C621" s="365"/>
      <c r="D621" s="334"/>
      <c r="E621" s="366"/>
      <c r="F621" s="332"/>
      <c r="G621" s="370"/>
      <c r="H621" s="370"/>
      <c r="I621" s="370"/>
      <c r="J621" s="370"/>
      <c r="K621" s="370"/>
      <c r="L621" s="370"/>
      <c r="M621" s="368"/>
      <c r="N621" s="369"/>
    </row>
    <row r="622" spans="1:14" s="338" customFormat="1" ht="15.75" x14ac:dyDescent="0.25">
      <c r="A622" s="327"/>
      <c r="B622" s="332"/>
      <c r="C622" s="365"/>
      <c r="D622" s="334"/>
      <c r="E622" s="366"/>
      <c r="F622" s="332"/>
      <c r="G622" s="370"/>
      <c r="H622" s="370"/>
      <c r="I622" s="370"/>
      <c r="J622" s="370"/>
      <c r="K622" s="370"/>
      <c r="L622" s="370"/>
      <c r="M622" s="368"/>
      <c r="N622" s="369"/>
    </row>
    <row r="623" spans="1:14" s="338" customFormat="1" ht="15.75" x14ac:dyDescent="0.25">
      <c r="A623" s="327"/>
      <c r="B623" s="332"/>
      <c r="C623" s="365"/>
      <c r="D623" s="334"/>
      <c r="E623" s="366"/>
      <c r="F623" s="332"/>
      <c r="G623" s="370"/>
      <c r="H623" s="370"/>
      <c r="I623" s="370"/>
      <c r="J623" s="370"/>
      <c r="K623" s="370"/>
      <c r="L623" s="370"/>
      <c r="M623" s="368"/>
      <c r="N623" s="369"/>
    </row>
    <row r="624" spans="1:14" s="338" customFormat="1" ht="15.75" x14ac:dyDescent="0.25">
      <c r="A624" s="327"/>
      <c r="B624" s="332"/>
      <c r="C624" s="365"/>
      <c r="D624" s="334"/>
      <c r="E624" s="366"/>
      <c r="F624" s="332"/>
      <c r="G624" s="370"/>
      <c r="H624" s="370"/>
      <c r="I624" s="370"/>
      <c r="J624" s="370"/>
      <c r="K624" s="370"/>
      <c r="L624" s="370"/>
      <c r="M624" s="368"/>
      <c r="N624" s="369"/>
    </row>
    <row r="625" spans="1:14" s="338" customFormat="1" ht="15.75" x14ac:dyDescent="0.25">
      <c r="A625" s="327"/>
      <c r="B625" s="332"/>
      <c r="C625" s="365"/>
      <c r="D625" s="334"/>
      <c r="E625" s="366"/>
      <c r="F625" s="332"/>
      <c r="G625" s="370"/>
      <c r="H625" s="370"/>
      <c r="I625" s="370"/>
      <c r="J625" s="370"/>
      <c r="K625" s="370"/>
      <c r="L625" s="370"/>
      <c r="M625" s="368"/>
      <c r="N625" s="369"/>
    </row>
    <row r="626" spans="1:14" s="338" customFormat="1" ht="15.75" x14ac:dyDescent="0.25">
      <c r="A626" s="327"/>
      <c r="B626" s="332"/>
      <c r="C626" s="365"/>
      <c r="D626" s="334"/>
      <c r="E626" s="366"/>
      <c r="F626" s="332"/>
      <c r="G626" s="370"/>
      <c r="H626" s="370"/>
      <c r="I626" s="370"/>
      <c r="J626" s="370"/>
      <c r="K626" s="370"/>
      <c r="L626" s="370"/>
      <c r="M626" s="368"/>
      <c r="N626" s="369"/>
    </row>
    <row r="627" spans="1:14" s="338" customFormat="1" ht="15.75" x14ac:dyDescent="0.25">
      <c r="A627" s="327"/>
      <c r="B627" s="332"/>
      <c r="C627" s="365"/>
      <c r="D627" s="334"/>
      <c r="E627" s="366"/>
      <c r="F627" s="332"/>
      <c r="G627" s="370"/>
      <c r="H627" s="370"/>
      <c r="I627" s="370"/>
      <c r="J627" s="370"/>
      <c r="K627" s="370"/>
      <c r="L627" s="370"/>
      <c r="M627" s="368"/>
      <c r="N627" s="369"/>
    </row>
    <row r="628" spans="1:14" s="338" customFormat="1" ht="15.75" x14ac:dyDescent="0.25">
      <c r="A628" s="327"/>
      <c r="B628" s="332"/>
      <c r="C628" s="365"/>
      <c r="D628" s="334"/>
      <c r="E628" s="366"/>
      <c r="F628" s="332"/>
      <c r="G628" s="370"/>
      <c r="H628" s="370"/>
      <c r="I628" s="370"/>
      <c r="J628" s="370"/>
      <c r="K628" s="370"/>
      <c r="L628" s="370"/>
      <c r="M628" s="368"/>
      <c r="N628" s="369"/>
    </row>
    <row r="629" spans="1:14" s="338" customFormat="1" ht="15.75" x14ac:dyDescent="0.25">
      <c r="A629" s="327"/>
      <c r="B629" s="332"/>
      <c r="C629" s="365"/>
      <c r="D629" s="334"/>
      <c r="E629" s="366"/>
      <c r="F629" s="332"/>
      <c r="G629" s="370"/>
      <c r="H629" s="370"/>
      <c r="I629" s="370"/>
      <c r="J629" s="370"/>
      <c r="K629" s="370"/>
      <c r="L629" s="370"/>
      <c r="M629" s="368"/>
      <c r="N629" s="369"/>
    </row>
    <row r="630" spans="1:14" s="338" customFormat="1" ht="15.75" x14ac:dyDescent="0.25">
      <c r="A630" s="327"/>
      <c r="B630" s="332"/>
      <c r="C630" s="371"/>
      <c r="D630" s="334"/>
      <c r="E630" s="366"/>
      <c r="F630" s="332"/>
      <c r="G630" s="370"/>
      <c r="H630" s="370"/>
      <c r="I630" s="370"/>
      <c r="J630" s="370"/>
      <c r="K630" s="370"/>
      <c r="L630" s="370"/>
      <c r="M630" s="368"/>
      <c r="N630" s="369"/>
    </row>
    <row r="631" spans="1:14" s="338" customFormat="1" ht="15.75" x14ac:dyDescent="0.25">
      <c r="A631" s="327"/>
      <c r="B631" s="332"/>
      <c r="C631" s="371"/>
      <c r="D631" s="334"/>
      <c r="E631" s="366"/>
      <c r="F631" s="332"/>
      <c r="G631" s="370"/>
      <c r="H631" s="370"/>
      <c r="I631" s="370"/>
      <c r="J631" s="370"/>
      <c r="K631" s="370"/>
      <c r="L631" s="370"/>
      <c r="M631" s="368"/>
      <c r="N631" s="369"/>
    </row>
    <row r="632" spans="1:14" s="338" customFormat="1" ht="15.75" x14ac:dyDescent="0.25">
      <c r="A632" s="327"/>
      <c r="B632" s="332"/>
      <c r="C632" s="371"/>
      <c r="D632" s="334"/>
      <c r="E632" s="366"/>
      <c r="F632" s="332"/>
      <c r="G632" s="370"/>
      <c r="H632" s="370"/>
      <c r="I632" s="370"/>
      <c r="J632" s="370"/>
      <c r="K632" s="370"/>
      <c r="L632" s="370"/>
      <c r="M632" s="368"/>
      <c r="N632" s="369"/>
    </row>
    <row r="633" spans="1:14" s="338" customFormat="1" ht="15.75" x14ac:dyDescent="0.25">
      <c r="A633" s="327"/>
      <c r="B633" s="332"/>
      <c r="C633" s="371"/>
      <c r="D633" s="334"/>
      <c r="E633" s="366"/>
      <c r="F633" s="332"/>
      <c r="G633" s="370"/>
      <c r="H633" s="370"/>
      <c r="I633" s="370"/>
      <c r="J633" s="370"/>
      <c r="K633" s="370"/>
      <c r="L633" s="370"/>
      <c r="M633" s="368"/>
      <c r="N633" s="369"/>
    </row>
    <row r="634" spans="1:14" s="338" customFormat="1" ht="15.75" x14ac:dyDescent="0.25">
      <c r="A634" s="327"/>
      <c r="B634" s="332"/>
      <c r="C634" s="371"/>
      <c r="D634" s="334"/>
      <c r="E634" s="366"/>
      <c r="F634" s="332"/>
      <c r="G634" s="370"/>
      <c r="H634" s="370"/>
      <c r="I634" s="370"/>
      <c r="J634" s="370"/>
      <c r="K634" s="370"/>
      <c r="L634" s="370"/>
      <c r="M634" s="368"/>
      <c r="N634" s="369"/>
    </row>
    <row r="635" spans="1:14" s="338" customFormat="1" ht="15.75" x14ac:dyDescent="0.25">
      <c r="A635" s="327"/>
      <c r="B635" s="332"/>
      <c r="C635" s="371"/>
      <c r="D635" s="334"/>
      <c r="E635" s="366"/>
      <c r="F635" s="332"/>
      <c r="G635" s="370"/>
      <c r="H635" s="370"/>
      <c r="I635" s="370"/>
      <c r="J635" s="370"/>
      <c r="K635" s="370"/>
      <c r="L635" s="370"/>
      <c r="M635" s="368"/>
      <c r="N635" s="369"/>
    </row>
    <row r="636" spans="1:14" s="338" customFormat="1" ht="15.75" x14ac:dyDescent="0.25">
      <c r="A636" s="327"/>
      <c r="B636" s="332"/>
      <c r="C636" s="371"/>
      <c r="D636" s="334"/>
      <c r="E636" s="366"/>
      <c r="F636" s="332"/>
      <c r="G636" s="370"/>
      <c r="H636" s="370"/>
      <c r="I636" s="370"/>
      <c r="J636" s="370"/>
      <c r="K636" s="370"/>
      <c r="L636" s="370"/>
      <c r="M636" s="368"/>
      <c r="N636" s="369"/>
    </row>
    <row r="637" spans="1:14" s="338" customFormat="1" ht="15.75" x14ac:dyDescent="0.25">
      <c r="A637" s="327"/>
      <c r="B637" s="332"/>
      <c r="C637" s="371"/>
      <c r="D637" s="334"/>
      <c r="E637" s="366"/>
      <c r="F637" s="332"/>
      <c r="G637" s="370"/>
      <c r="H637" s="370"/>
      <c r="I637" s="370"/>
      <c r="J637" s="370"/>
      <c r="K637" s="370"/>
      <c r="L637" s="370"/>
      <c r="M637" s="368"/>
      <c r="N637" s="369"/>
    </row>
    <row r="638" spans="1:14" s="338" customFormat="1" ht="15.75" x14ac:dyDescent="0.25">
      <c r="A638" s="327"/>
      <c r="B638" s="332"/>
      <c r="C638" s="371"/>
      <c r="D638" s="334"/>
      <c r="E638" s="366"/>
      <c r="F638" s="332"/>
      <c r="G638" s="370"/>
      <c r="H638" s="370"/>
      <c r="I638" s="370"/>
      <c r="J638" s="370"/>
      <c r="K638" s="370"/>
      <c r="L638" s="370"/>
      <c r="M638" s="368"/>
      <c r="N638" s="369"/>
    </row>
    <row r="639" spans="1:14" s="338" customFormat="1" ht="15.75" x14ac:dyDescent="0.25">
      <c r="A639" s="327"/>
      <c r="B639" s="332"/>
      <c r="C639" s="371"/>
      <c r="D639" s="334"/>
      <c r="E639" s="366"/>
      <c r="F639" s="332"/>
      <c r="G639" s="370"/>
      <c r="H639" s="370"/>
      <c r="I639" s="370"/>
      <c r="J639" s="370"/>
      <c r="K639" s="370"/>
      <c r="L639" s="370"/>
      <c r="M639" s="368"/>
      <c r="N639" s="369"/>
    </row>
    <row r="640" spans="1:14" s="338" customFormat="1" ht="15.75" x14ac:dyDescent="0.25">
      <c r="A640" s="327"/>
      <c r="B640" s="332"/>
      <c r="C640" s="371"/>
      <c r="D640" s="334"/>
      <c r="E640" s="366"/>
      <c r="F640" s="332"/>
      <c r="G640" s="370"/>
      <c r="H640" s="370"/>
      <c r="I640" s="370"/>
      <c r="J640" s="370"/>
      <c r="K640" s="370"/>
      <c r="L640" s="370"/>
      <c r="M640" s="368"/>
      <c r="N640" s="369"/>
    </row>
    <row r="641" spans="1:14" s="338" customFormat="1" ht="15.75" x14ac:dyDescent="0.25">
      <c r="A641" s="327"/>
      <c r="B641" s="332"/>
      <c r="C641" s="371"/>
      <c r="D641" s="334"/>
      <c r="E641" s="366"/>
      <c r="F641" s="332"/>
      <c r="G641" s="370"/>
      <c r="H641" s="370"/>
      <c r="I641" s="370"/>
      <c r="J641" s="370"/>
      <c r="K641" s="370"/>
      <c r="L641" s="370"/>
      <c r="M641" s="368"/>
      <c r="N641" s="369"/>
    </row>
    <row r="642" spans="1:14" s="338" customFormat="1" ht="15.75" x14ac:dyDescent="0.25">
      <c r="A642" s="327"/>
      <c r="B642" s="332"/>
      <c r="C642" s="371"/>
      <c r="D642" s="334"/>
      <c r="E642" s="366"/>
      <c r="F642" s="332"/>
      <c r="G642" s="370"/>
      <c r="H642" s="370"/>
      <c r="I642" s="370"/>
      <c r="J642" s="370"/>
      <c r="K642" s="370"/>
      <c r="L642" s="370"/>
      <c r="M642" s="368"/>
      <c r="N642" s="369"/>
    </row>
    <row r="643" spans="1:14" s="338" customFormat="1" ht="15.75" x14ac:dyDescent="0.25">
      <c r="A643" s="327"/>
      <c r="B643" s="332"/>
      <c r="C643" s="371"/>
      <c r="D643" s="334"/>
      <c r="E643" s="366"/>
      <c r="F643" s="332"/>
      <c r="G643" s="370"/>
      <c r="H643" s="370"/>
      <c r="I643" s="370"/>
      <c r="J643" s="370"/>
      <c r="K643" s="370"/>
      <c r="L643" s="370"/>
      <c r="M643" s="368"/>
      <c r="N643" s="369"/>
    </row>
    <row r="644" spans="1:14" s="338" customFormat="1" ht="15.75" x14ac:dyDescent="0.25">
      <c r="A644" s="327"/>
      <c r="B644" s="332"/>
      <c r="C644" s="371"/>
      <c r="D644" s="334"/>
      <c r="E644" s="366"/>
      <c r="F644" s="332"/>
      <c r="G644" s="370"/>
      <c r="H644" s="370"/>
      <c r="I644" s="370"/>
      <c r="J644" s="370"/>
      <c r="K644" s="370"/>
      <c r="L644" s="370"/>
      <c r="M644" s="368"/>
      <c r="N644" s="369"/>
    </row>
    <row r="645" spans="1:14" s="338" customFormat="1" ht="15.75" x14ac:dyDescent="0.25">
      <c r="A645" s="327"/>
      <c r="B645" s="332"/>
      <c r="C645" s="371"/>
      <c r="D645" s="334"/>
      <c r="E645" s="366"/>
      <c r="F645" s="332"/>
      <c r="G645" s="370"/>
      <c r="H645" s="370"/>
      <c r="I645" s="370"/>
      <c r="J645" s="370"/>
      <c r="K645" s="370"/>
      <c r="L645" s="370"/>
      <c r="M645" s="368"/>
      <c r="N645" s="369"/>
    </row>
    <row r="646" spans="1:14" s="338" customFormat="1" ht="15.75" x14ac:dyDescent="0.25">
      <c r="A646" s="327"/>
      <c r="B646" s="332"/>
      <c r="C646" s="371"/>
      <c r="D646" s="334"/>
      <c r="E646" s="366"/>
      <c r="F646" s="332"/>
      <c r="G646" s="370"/>
      <c r="H646" s="370"/>
      <c r="I646" s="370"/>
      <c r="J646" s="370"/>
      <c r="K646" s="370"/>
      <c r="L646" s="370"/>
      <c r="M646" s="368"/>
      <c r="N646" s="369"/>
    </row>
    <row r="647" spans="1:14" s="338" customFormat="1" ht="15.75" x14ac:dyDescent="0.25">
      <c r="A647" s="327"/>
      <c r="B647" s="332"/>
      <c r="C647" s="371"/>
      <c r="D647" s="334"/>
      <c r="E647" s="366"/>
      <c r="F647" s="332"/>
      <c r="G647" s="370"/>
      <c r="H647" s="370"/>
      <c r="I647" s="370"/>
      <c r="J647" s="370"/>
      <c r="K647" s="370"/>
      <c r="L647" s="370"/>
      <c r="M647" s="368"/>
      <c r="N647" s="369"/>
    </row>
    <row r="648" spans="1:14" s="338" customFormat="1" ht="15.75" x14ac:dyDescent="0.25">
      <c r="A648" s="327"/>
      <c r="B648" s="332"/>
      <c r="C648" s="371"/>
      <c r="D648" s="334"/>
      <c r="E648" s="366"/>
      <c r="F648" s="332"/>
      <c r="G648" s="370"/>
      <c r="H648" s="370"/>
      <c r="I648" s="370"/>
      <c r="J648" s="370"/>
      <c r="K648" s="370"/>
      <c r="L648" s="370"/>
      <c r="M648" s="368"/>
      <c r="N648" s="369"/>
    </row>
    <row r="649" spans="1:14" s="338" customFormat="1" ht="15.75" x14ac:dyDescent="0.25">
      <c r="A649" s="327"/>
      <c r="B649" s="332"/>
      <c r="C649" s="371"/>
      <c r="D649" s="334"/>
      <c r="E649" s="366"/>
      <c r="F649" s="332"/>
      <c r="G649" s="370"/>
      <c r="H649" s="370"/>
      <c r="I649" s="370"/>
      <c r="J649" s="370"/>
      <c r="K649" s="370"/>
      <c r="L649" s="370"/>
      <c r="M649" s="368"/>
      <c r="N649" s="369"/>
    </row>
    <row r="650" spans="1:14" s="338" customFormat="1" ht="15.75" x14ac:dyDescent="0.25">
      <c r="A650" s="327"/>
      <c r="B650" s="332"/>
      <c r="C650" s="371"/>
      <c r="D650" s="334"/>
      <c r="E650" s="366"/>
      <c r="F650" s="332"/>
      <c r="G650" s="370"/>
      <c r="H650" s="370"/>
      <c r="I650" s="370"/>
      <c r="J650" s="370"/>
      <c r="K650" s="370"/>
      <c r="L650" s="370"/>
      <c r="M650" s="368"/>
      <c r="N650" s="369"/>
    </row>
    <row r="651" spans="1:14" s="338" customFormat="1" ht="15.75" x14ac:dyDescent="0.25">
      <c r="A651" s="327"/>
      <c r="B651" s="332"/>
      <c r="C651" s="371"/>
      <c r="D651" s="334"/>
      <c r="E651" s="366"/>
      <c r="F651" s="332"/>
      <c r="G651" s="370"/>
      <c r="H651" s="370"/>
      <c r="I651" s="370"/>
      <c r="J651" s="370"/>
      <c r="K651" s="370"/>
      <c r="L651" s="370"/>
      <c r="M651" s="368"/>
      <c r="N651" s="369"/>
    </row>
    <row r="652" spans="1:14" s="338" customFormat="1" ht="15.75" x14ac:dyDescent="0.25">
      <c r="A652" s="327"/>
      <c r="B652" s="332"/>
      <c r="C652" s="371"/>
      <c r="D652" s="334"/>
      <c r="E652" s="366"/>
      <c r="F652" s="332"/>
      <c r="G652" s="370"/>
      <c r="H652" s="370"/>
      <c r="I652" s="370"/>
      <c r="J652" s="370"/>
      <c r="K652" s="370"/>
      <c r="L652" s="370"/>
      <c r="M652" s="368"/>
      <c r="N652" s="369"/>
    </row>
    <row r="653" spans="1:14" s="338" customFormat="1" ht="15.75" x14ac:dyDescent="0.25">
      <c r="A653" s="327"/>
      <c r="B653" s="332"/>
      <c r="C653" s="371"/>
      <c r="D653" s="334"/>
      <c r="E653" s="366"/>
      <c r="F653" s="332"/>
      <c r="G653" s="370"/>
      <c r="H653" s="370"/>
      <c r="I653" s="370"/>
      <c r="J653" s="370"/>
      <c r="K653" s="370"/>
      <c r="L653" s="370"/>
      <c r="M653" s="368"/>
      <c r="N653" s="369"/>
    </row>
    <row r="654" spans="1:14" s="338" customFormat="1" ht="15.75" x14ac:dyDescent="0.25">
      <c r="A654" s="327"/>
      <c r="B654" s="332"/>
      <c r="C654" s="371"/>
      <c r="D654" s="334"/>
      <c r="E654" s="366"/>
      <c r="F654" s="332"/>
      <c r="G654" s="370"/>
      <c r="H654" s="370"/>
      <c r="I654" s="370"/>
      <c r="J654" s="370"/>
      <c r="K654" s="370"/>
      <c r="L654" s="370"/>
      <c r="M654" s="368"/>
      <c r="N654" s="369"/>
    </row>
    <row r="655" spans="1:14" s="338" customFormat="1" ht="15.75" x14ac:dyDescent="0.25">
      <c r="A655" s="327"/>
      <c r="B655" s="332"/>
      <c r="C655" s="371"/>
      <c r="D655" s="334"/>
      <c r="E655" s="366"/>
      <c r="F655" s="332"/>
      <c r="G655" s="370"/>
      <c r="H655" s="370"/>
      <c r="I655" s="370"/>
      <c r="J655" s="370"/>
      <c r="K655" s="370"/>
      <c r="L655" s="370"/>
      <c r="M655" s="368"/>
      <c r="N655" s="369"/>
    </row>
    <row r="656" spans="1:14" s="338" customFormat="1" ht="15.75" x14ac:dyDescent="0.25">
      <c r="A656" s="327"/>
      <c r="B656" s="332"/>
      <c r="C656" s="371"/>
      <c r="D656" s="334"/>
      <c r="E656" s="366"/>
      <c r="F656" s="332"/>
      <c r="G656" s="370"/>
      <c r="H656" s="370"/>
      <c r="I656" s="370"/>
      <c r="J656" s="370"/>
      <c r="K656" s="370"/>
      <c r="L656" s="370"/>
      <c r="M656" s="368"/>
      <c r="N656" s="369"/>
    </row>
    <row r="657" spans="1:14" s="338" customFormat="1" ht="15.75" x14ac:dyDescent="0.25">
      <c r="A657" s="327"/>
      <c r="B657" s="332"/>
      <c r="C657" s="371"/>
      <c r="D657" s="334"/>
      <c r="E657" s="366"/>
      <c r="F657" s="332"/>
      <c r="G657" s="370"/>
      <c r="H657" s="370"/>
      <c r="I657" s="370"/>
      <c r="J657" s="370"/>
      <c r="K657" s="370"/>
      <c r="L657" s="370"/>
      <c r="M657" s="368"/>
      <c r="N657" s="369"/>
    </row>
    <row r="658" spans="1:14" s="338" customFormat="1" ht="15.75" x14ac:dyDescent="0.25">
      <c r="A658" s="327"/>
      <c r="B658" s="332"/>
      <c r="C658" s="371"/>
      <c r="D658" s="334"/>
      <c r="E658" s="366"/>
      <c r="F658" s="332"/>
      <c r="G658" s="370"/>
      <c r="H658" s="370"/>
      <c r="I658" s="370"/>
      <c r="J658" s="370"/>
      <c r="K658" s="370"/>
      <c r="L658" s="370"/>
      <c r="M658" s="368"/>
      <c r="N658" s="369"/>
    </row>
    <row r="659" spans="1:14" s="338" customFormat="1" ht="15.75" x14ac:dyDescent="0.25">
      <c r="A659" s="327"/>
      <c r="B659" s="332"/>
      <c r="C659" s="371"/>
      <c r="D659" s="334"/>
      <c r="E659" s="366"/>
      <c r="F659" s="332"/>
      <c r="G659" s="370"/>
      <c r="H659" s="370"/>
      <c r="I659" s="370"/>
      <c r="J659" s="370"/>
      <c r="K659" s="370"/>
      <c r="L659" s="370"/>
      <c r="M659" s="368"/>
      <c r="N659" s="369"/>
    </row>
    <row r="660" spans="1:14" s="338" customFormat="1" ht="15.75" x14ac:dyDescent="0.25">
      <c r="A660" s="327"/>
      <c r="B660" s="332"/>
      <c r="C660" s="365"/>
      <c r="D660" s="334"/>
      <c r="E660" s="366"/>
      <c r="F660" s="332"/>
      <c r="G660" s="370"/>
      <c r="H660" s="370"/>
      <c r="I660" s="370"/>
      <c r="J660" s="370"/>
      <c r="K660" s="370"/>
      <c r="L660" s="370"/>
      <c r="M660" s="368"/>
      <c r="N660" s="369"/>
    </row>
    <row r="661" spans="1:14" s="338" customFormat="1" ht="15.75" x14ac:dyDescent="0.25">
      <c r="A661" s="327"/>
      <c r="B661" s="332"/>
      <c r="C661" s="365"/>
      <c r="D661" s="334"/>
      <c r="E661" s="366"/>
      <c r="F661" s="332"/>
      <c r="G661" s="370"/>
      <c r="H661" s="370"/>
      <c r="I661" s="370"/>
      <c r="J661" s="370"/>
      <c r="K661" s="370"/>
      <c r="L661" s="370"/>
      <c r="M661" s="368"/>
      <c r="N661" s="369"/>
    </row>
    <row r="662" spans="1:14" s="338" customFormat="1" ht="15.75" x14ac:dyDescent="0.25">
      <c r="A662" s="327"/>
      <c r="B662" s="332"/>
      <c r="C662" s="365"/>
      <c r="D662" s="334"/>
      <c r="E662" s="366"/>
      <c r="F662" s="332"/>
      <c r="G662" s="370"/>
      <c r="H662" s="370"/>
      <c r="I662" s="370"/>
      <c r="J662" s="370"/>
      <c r="K662" s="370"/>
      <c r="L662" s="370"/>
      <c r="M662" s="368"/>
      <c r="N662" s="369"/>
    </row>
    <row r="663" spans="1:14" s="338" customFormat="1" ht="15.75" x14ac:dyDescent="0.25">
      <c r="A663" s="327"/>
      <c r="B663" s="332"/>
      <c r="C663" s="365"/>
      <c r="D663" s="334"/>
      <c r="E663" s="366"/>
      <c r="F663" s="332"/>
      <c r="G663" s="370"/>
      <c r="H663" s="370"/>
      <c r="I663" s="370"/>
      <c r="J663" s="370"/>
      <c r="K663" s="370"/>
      <c r="L663" s="370"/>
      <c r="M663" s="368"/>
      <c r="N663" s="369"/>
    </row>
    <row r="664" spans="1:14" s="338" customFormat="1" ht="15.75" x14ac:dyDescent="0.25">
      <c r="A664" s="327"/>
      <c r="B664" s="332"/>
      <c r="C664" s="365"/>
      <c r="D664" s="334"/>
      <c r="E664" s="366"/>
      <c r="F664" s="332"/>
      <c r="G664" s="370"/>
      <c r="H664" s="370"/>
      <c r="I664" s="370"/>
      <c r="J664" s="370"/>
      <c r="K664" s="370"/>
      <c r="L664" s="370"/>
      <c r="M664" s="368"/>
      <c r="N664" s="369"/>
    </row>
    <row r="665" spans="1:14" s="338" customFormat="1" ht="15.75" x14ac:dyDescent="0.25">
      <c r="A665" s="327"/>
      <c r="B665" s="332"/>
      <c r="C665" s="365"/>
      <c r="D665" s="334"/>
      <c r="E665" s="366"/>
      <c r="F665" s="332"/>
      <c r="G665" s="370"/>
      <c r="H665" s="370"/>
      <c r="I665" s="370"/>
      <c r="J665" s="370"/>
      <c r="K665" s="370"/>
      <c r="L665" s="370"/>
      <c r="M665" s="368"/>
      <c r="N665" s="369"/>
    </row>
    <row r="666" spans="1:14" s="338" customFormat="1" ht="15.75" x14ac:dyDescent="0.25">
      <c r="A666" s="327"/>
      <c r="B666" s="332"/>
      <c r="C666" s="365"/>
      <c r="D666" s="334"/>
      <c r="E666" s="366"/>
      <c r="F666" s="332"/>
      <c r="G666" s="370"/>
      <c r="H666" s="370"/>
      <c r="I666" s="370"/>
      <c r="J666" s="370"/>
      <c r="K666" s="370"/>
      <c r="L666" s="370"/>
      <c r="M666" s="368"/>
      <c r="N666" s="369"/>
    </row>
    <row r="667" spans="1:14" s="338" customFormat="1" ht="15.75" x14ac:dyDescent="0.25">
      <c r="A667" s="327"/>
      <c r="B667" s="332"/>
      <c r="C667" s="365"/>
      <c r="D667" s="334"/>
      <c r="E667" s="366"/>
      <c r="F667" s="332"/>
      <c r="G667" s="370"/>
      <c r="H667" s="370"/>
      <c r="I667" s="370"/>
      <c r="J667" s="370"/>
      <c r="K667" s="370"/>
      <c r="L667" s="370"/>
      <c r="M667" s="368"/>
      <c r="N667" s="369"/>
    </row>
    <row r="668" spans="1:14" s="338" customFormat="1" ht="15.75" x14ac:dyDescent="0.25">
      <c r="A668" s="327"/>
      <c r="B668" s="332"/>
      <c r="C668" s="365"/>
      <c r="D668" s="334"/>
      <c r="E668" s="366"/>
      <c r="F668" s="332"/>
      <c r="G668" s="370"/>
      <c r="H668" s="370"/>
      <c r="I668" s="370"/>
      <c r="J668" s="370"/>
      <c r="K668" s="370"/>
      <c r="L668" s="370"/>
      <c r="M668" s="368"/>
      <c r="N668" s="369"/>
    </row>
    <row r="669" spans="1:14" s="338" customFormat="1" ht="15.75" x14ac:dyDescent="0.25">
      <c r="A669" s="327"/>
      <c r="B669" s="332"/>
      <c r="C669" s="365"/>
      <c r="D669" s="334"/>
      <c r="E669" s="366"/>
      <c r="F669" s="332"/>
      <c r="G669" s="370"/>
      <c r="H669" s="370"/>
      <c r="I669" s="370"/>
      <c r="J669" s="370"/>
      <c r="K669" s="370"/>
      <c r="L669" s="370"/>
      <c r="M669" s="368"/>
      <c r="N669" s="369"/>
    </row>
    <row r="670" spans="1:14" s="338" customFormat="1" ht="15.75" x14ac:dyDescent="0.25">
      <c r="A670" s="327"/>
      <c r="B670" s="332"/>
      <c r="C670" s="365"/>
      <c r="D670" s="334"/>
      <c r="E670" s="366"/>
      <c r="F670" s="332"/>
      <c r="G670" s="370"/>
      <c r="H670" s="370"/>
      <c r="I670" s="370"/>
      <c r="J670" s="370"/>
      <c r="K670" s="370"/>
      <c r="L670" s="370"/>
      <c r="M670" s="368"/>
      <c r="N670" s="369"/>
    </row>
    <row r="671" spans="1:14" s="338" customFormat="1" ht="15.75" x14ac:dyDescent="0.25">
      <c r="A671" s="327"/>
      <c r="B671" s="332"/>
      <c r="C671" s="365"/>
      <c r="D671" s="334"/>
      <c r="E671" s="366"/>
      <c r="F671" s="332"/>
      <c r="G671" s="370"/>
      <c r="H671" s="370"/>
      <c r="I671" s="370"/>
      <c r="J671" s="370"/>
      <c r="K671" s="370"/>
      <c r="L671" s="370"/>
      <c r="M671" s="368"/>
      <c r="N671" s="369"/>
    </row>
    <row r="672" spans="1:14" s="338" customFormat="1" ht="15.75" x14ac:dyDescent="0.25">
      <c r="A672" s="327"/>
      <c r="B672" s="332"/>
      <c r="C672" s="365"/>
      <c r="D672" s="334"/>
      <c r="E672" s="366"/>
      <c r="F672" s="332"/>
      <c r="G672" s="370"/>
      <c r="H672" s="370"/>
      <c r="I672" s="370"/>
      <c r="J672" s="370"/>
      <c r="K672" s="370"/>
      <c r="L672" s="370"/>
      <c r="M672" s="368"/>
      <c r="N672" s="369"/>
    </row>
    <row r="673" spans="1:14" s="338" customFormat="1" ht="15.75" x14ac:dyDescent="0.25">
      <c r="A673" s="327"/>
      <c r="B673" s="332"/>
      <c r="C673" s="365"/>
      <c r="D673" s="334"/>
      <c r="E673" s="366"/>
      <c r="F673" s="332"/>
      <c r="G673" s="370"/>
      <c r="H673" s="370"/>
      <c r="I673" s="370"/>
      <c r="J673" s="370"/>
      <c r="K673" s="370"/>
      <c r="L673" s="370"/>
      <c r="M673" s="368"/>
      <c r="N673" s="369"/>
    </row>
    <row r="674" spans="1:14" s="338" customFormat="1" ht="15.75" x14ac:dyDescent="0.25">
      <c r="A674" s="327"/>
      <c r="B674" s="332"/>
      <c r="C674" s="365"/>
      <c r="D674" s="334"/>
      <c r="E674" s="366"/>
      <c r="F674" s="332"/>
      <c r="G674" s="370"/>
      <c r="H674" s="370"/>
      <c r="I674" s="370"/>
      <c r="J674" s="370"/>
      <c r="K674" s="370"/>
      <c r="L674" s="370"/>
      <c r="M674" s="368"/>
      <c r="N674" s="369"/>
    </row>
    <row r="675" spans="1:14" s="338" customFormat="1" ht="15.75" x14ac:dyDescent="0.25">
      <c r="A675" s="327"/>
      <c r="B675" s="332"/>
      <c r="C675" s="365"/>
      <c r="D675" s="334"/>
      <c r="E675" s="366"/>
      <c r="F675" s="332"/>
      <c r="G675" s="370"/>
      <c r="H675" s="370"/>
      <c r="I675" s="370"/>
      <c r="J675" s="370"/>
      <c r="K675" s="370"/>
      <c r="L675" s="370"/>
      <c r="M675" s="368"/>
      <c r="N675" s="369"/>
    </row>
    <row r="676" spans="1:14" s="338" customFormat="1" ht="15.75" x14ac:dyDescent="0.25">
      <c r="A676" s="327"/>
      <c r="B676" s="332"/>
      <c r="C676" s="365"/>
      <c r="D676" s="334"/>
      <c r="E676" s="366"/>
      <c r="F676" s="332"/>
      <c r="G676" s="370"/>
      <c r="H676" s="370"/>
      <c r="I676" s="370"/>
      <c r="J676" s="370"/>
      <c r="K676" s="370"/>
      <c r="L676" s="370"/>
      <c r="M676" s="368"/>
      <c r="N676" s="369"/>
    </row>
    <row r="677" spans="1:14" s="338" customFormat="1" ht="15.75" x14ac:dyDescent="0.25">
      <c r="A677" s="327"/>
      <c r="B677" s="332"/>
      <c r="C677" s="365"/>
      <c r="D677" s="334"/>
      <c r="E677" s="366"/>
      <c r="F677" s="332"/>
      <c r="G677" s="370"/>
      <c r="H677" s="370"/>
      <c r="I677" s="370"/>
      <c r="J677" s="370"/>
      <c r="K677" s="370"/>
      <c r="L677" s="370"/>
      <c r="M677" s="368"/>
      <c r="N677" s="369"/>
    </row>
    <row r="678" spans="1:14" s="338" customFormat="1" ht="15.75" x14ac:dyDescent="0.25">
      <c r="A678" s="327"/>
      <c r="B678" s="332"/>
      <c r="C678" s="365"/>
      <c r="D678" s="334"/>
      <c r="E678" s="366"/>
      <c r="F678" s="332"/>
      <c r="G678" s="370"/>
      <c r="H678" s="370"/>
      <c r="I678" s="370"/>
      <c r="J678" s="370"/>
      <c r="K678" s="370"/>
      <c r="L678" s="370"/>
      <c r="M678" s="368"/>
      <c r="N678" s="369"/>
    </row>
    <row r="679" spans="1:14" s="338" customFormat="1" ht="15.75" x14ac:dyDescent="0.25">
      <c r="A679" s="327"/>
      <c r="B679" s="332"/>
      <c r="C679" s="365"/>
      <c r="D679" s="334"/>
      <c r="E679" s="366"/>
      <c r="F679" s="332"/>
      <c r="G679" s="370"/>
      <c r="H679" s="370"/>
      <c r="I679" s="370"/>
      <c r="J679" s="370"/>
      <c r="K679" s="370"/>
      <c r="L679" s="370"/>
      <c r="M679" s="368"/>
      <c r="N679" s="369"/>
    </row>
    <row r="680" spans="1:14" s="338" customFormat="1" ht="15.75" x14ac:dyDescent="0.25">
      <c r="A680" s="327"/>
      <c r="B680" s="332"/>
      <c r="C680" s="365"/>
      <c r="D680" s="334"/>
      <c r="E680" s="366"/>
      <c r="F680" s="332"/>
      <c r="G680" s="370"/>
      <c r="H680" s="370"/>
      <c r="I680" s="370"/>
      <c r="J680" s="370"/>
      <c r="K680" s="370"/>
      <c r="L680" s="370"/>
      <c r="M680" s="368"/>
      <c r="N680" s="369"/>
    </row>
    <row r="681" spans="1:14" s="338" customFormat="1" ht="15.75" x14ac:dyDescent="0.25">
      <c r="A681" s="327"/>
      <c r="B681" s="332"/>
      <c r="C681" s="365"/>
      <c r="D681" s="334"/>
      <c r="E681" s="366"/>
      <c r="F681" s="332"/>
      <c r="G681" s="370"/>
      <c r="H681" s="370"/>
      <c r="I681" s="370"/>
      <c r="J681" s="370"/>
      <c r="K681" s="370"/>
      <c r="L681" s="370"/>
      <c r="M681" s="368"/>
      <c r="N681" s="369"/>
    </row>
    <row r="682" spans="1:14" s="338" customFormat="1" ht="15.75" x14ac:dyDescent="0.25">
      <c r="A682" s="327"/>
      <c r="B682" s="332"/>
      <c r="C682" s="365"/>
      <c r="D682" s="334"/>
      <c r="E682" s="366"/>
      <c r="F682" s="332"/>
      <c r="G682" s="370"/>
      <c r="H682" s="370"/>
      <c r="I682" s="370"/>
      <c r="J682" s="370"/>
      <c r="K682" s="370"/>
      <c r="L682" s="370"/>
      <c r="M682" s="368"/>
      <c r="N682" s="369"/>
    </row>
    <row r="683" spans="1:14" s="338" customFormat="1" ht="15.75" x14ac:dyDescent="0.25">
      <c r="A683" s="327"/>
      <c r="B683" s="332"/>
      <c r="C683" s="372"/>
      <c r="D683" s="334"/>
      <c r="E683" s="366"/>
      <c r="F683" s="332"/>
      <c r="G683" s="370"/>
      <c r="H683" s="370"/>
      <c r="I683" s="370"/>
      <c r="J683" s="370"/>
      <c r="K683" s="370"/>
      <c r="L683" s="370"/>
      <c r="M683" s="368"/>
      <c r="N683" s="369"/>
    </row>
    <row r="684" spans="1:14" s="338" customFormat="1" ht="15.75" x14ac:dyDescent="0.25">
      <c r="A684" s="327"/>
      <c r="B684" s="332"/>
      <c r="C684" s="372"/>
      <c r="D684" s="334"/>
      <c r="E684" s="366"/>
      <c r="F684" s="332"/>
      <c r="G684" s="370"/>
      <c r="H684" s="370"/>
      <c r="I684" s="370"/>
      <c r="J684" s="370"/>
      <c r="K684" s="370"/>
      <c r="L684" s="370"/>
      <c r="M684" s="368"/>
      <c r="N684" s="369"/>
    </row>
    <row r="685" spans="1:14" s="338" customFormat="1" ht="15.75" x14ac:dyDescent="0.25">
      <c r="A685" s="327"/>
      <c r="B685" s="332"/>
      <c r="C685" s="372"/>
      <c r="D685" s="334"/>
      <c r="E685" s="366"/>
      <c r="F685" s="332"/>
      <c r="G685" s="370"/>
      <c r="H685" s="370"/>
      <c r="I685" s="370"/>
      <c r="J685" s="370"/>
      <c r="K685" s="370"/>
      <c r="L685" s="370"/>
      <c r="M685" s="368"/>
      <c r="N685" s="369"/>
    </row>
    <row r="686" spans="1:14" s="338" customFormat="1" ht="15.75" x14ac:dyDescent="0.25">
      <c r="A686" s="327"/>
      <c r="B686" s="332"/>
      <c r="C686" s="372"/>
      <c r="D686" s="334"/>
      <c r="E686" s="366"/>
      <c r="F686" s="332"/>
      <c r="G686" s="370"/>
      <c r="H686" s="370"/>
      <c r="I686" s="370"/>
      <c r="J686" s="370"/>
      <c r="K686" s="370"/>
      <c r="L686" s="370"/>
      <c r="M686" s="368"/>
      <c r="N686" s="369"/>
    </row>
    <row r="687" spans="1:14" s="338" customFormat="1" ht="15.75" x14ac:dyDescent="0.25">
      <c r="A687" s="327"/>
      <c r="B687" s="332"/>
      <c r="C687" s="372"/>
      <c r="D687" s="334"/>
      <c r="E687" s="366"/>
      <c r="F687" s="332"/>
      <c r="G687" s="370"/>
      <c r="H687" s="370"/>
      <c r="I687" s="370"/>
      <c r="J687" s="370"/>
      <c r="K687" s="370"/>
      <c r="L687" s="370"/>
      <c r="M687" s="368"/>
      <c r="N687" s="369"/>
    </row>
    <row r="688" spans="1:14" s="338" customFormat="1" ht="15.75" x14ac:dyDescent="0.25">
      <c r="A688" s="327"/>
      <c r="B688" s="332"/>
      <c r="C688" s="372"/>
      <c r="D688" s="334"/>
      <c r="E688" s="366"/>
      <c r="F688" s="332"/>
      <c r="G688" s="370"/>
      <c r="H688" s="370"/>
      <c r="I688" s="370"/>
      <c r="J688" s="370"/>
      <c r="K688" s="370"/>
      <c r="L688" s="370"/>
      <c r="M688" s="368"/>
      <c r="N688" s="369"/>
    </row>
    <row r="689" spans="1:14" s="338" customFormat="1" ht="15.75" x14ac:dyDescent="0.25">
      <c r="A689" s="327"/>
      <c r="B689" s="332"/>
      <c r="C689" s="372"/>
      <c r="D689" s="334"/>
      <c r="E689" s="366"/>
      <c r="F689" s="332"/>
      <c r="G689" s="370"/>
      <c r="H689" s="370"/>
      <c r="I689" s="370"/>
      <c r="J689" s="370"/>
      <c r="K689" s="370"/>
      <c r="L689" s="370"/>
      <c r="M689" s="368"/>
      <c r="N689" s="369"/>
    </row>
    <row r="690" spans="1:14" s="338" customFormat="1" ht="15.75" x14ac:dyDescent="0.25">
      <c r="A690" s="327"/>
      <c r="B690" s="332"/>
      <c r="C690" s="372"/>
      <c r="D690" s="334"/>
      <c r="E690" s="366"/>
      <c r="F690" s="332"/>
      <c r="G690" s="370"/>
      <c r="H690" s="370"/>
      <c r="I690" s="370"/>
      <c r="J690" s="370"/>
      <c r="K690" s="370"/>
      <c r="L690" s="370"/>
      <c r="M690" s="368"/>
      <c r="N690" s="369"/>
    </row>
    <row r="691" spans="1:14" s="338" customFormat="1" ht="15.75" x14ac:dyDescent="0.25">
      <c r="A691" s="327"/>
      <c r="B691" s="332"/>
      <c r="C691" s="372"/>
      <c r="D691" s="334"/>
      <c r="E691" s="366"/>
      <c r="F691" s="332"/>
      <c r="G691" s="370"/>
      <c r="H691" s="370"/>
      <c r="I691" s="370"/>
      <c r="J691" s="370"/>
      <c r="K691" s="370"/>
      <c r="L691" s="370"/>
      <c r="M691" s="368"/>
      <c r="N691" s="369"/>
    </row>
    <row r="692" spans="1:14" s="338" customFormat="1" ht="15.75" x14ac:dyDescent="0.25">
      <c r="A692" s="327"/>
      <c r="B692" s="332"/>
      <c r="C692" s="372"/>
      <c r="D692" s="334"/>
      <c r="E692" s="366"/>
      <c r="F692" s="332"/>
      <c r="G692" s="370"/>
      <c r="H692" s="370"/>
      <c r="I692" s="370"/>
      <c r="J692" s="370"/>
      <c r="K692" s="370"/>
      <c r="L692" s="370"/>
      <c r="M692" s="368"/>
      <c r="N692" s="369"/>
    </row>
    <row r="693" spans="1:14" s="338" customFormat="1" ht="15.75" x14ac:dyDescent="0.25">
      <c r="A693" s="327"/>
      <c r="B693" s="332"/>
      <c r="C693" s="372"/>
      <c r="D693" s="334"/>
      <c r="E693" s="366"/>
      <c r="F693" s="332"/>
      <c r="G693" s="370"/>
      <c r="H693" s="370"/>
      <c r="I693" s="370"/>
      <c r="J693" s="370"/>
      <c r="K693" s="370"/>
      <c r="L693" s="370"/>
      <c r="M693" s="368"/>
      <c r="N693" s="369"/>
    </row>
    <row r="694" spans="1:14" s="338" customFormat="1" ht="15.75" x14ac:dyDescent="0.25">
      <c r="A694" s="327"/>
      <c r="B694" s="332"/>
      <c r="C694" s="372"/>
      <c r="D694" s="334"/>
      <c r="E694" s="366"/>
      <c r="F694" s="332"/>
      <c r="G694" s="370"/>
      <c r="H694" s="370"/>
      <c r="I694" s="370"/>
      <c r="J694" s="370"/>
      <c r="K694" s="370"/>
      <c r="L694" s="370"/>
      <c r="M694" s="368"/>
      <c r="N694" s="369"/>
    </row>
    <row r="695" spans="1:14" s="338" customFormat="1" ht="15.75" x14ac:dyDescent="0.25">
      <c r="A695" s="327"/>
      <c r="B695" s="332"/>
      <c r="C695" s="365"/>
      <c r="D695" s="334"/>
      <c r="E695" s="366"/>
      <c r="F695" s="332"/>
      <c r="G695" s="370"/>
      <c r="H695" s="370"/>
      <c r="I695" s="370"/>
      <c r="J695" s="370"/>
      <c r="K695" s="370"/>
      <c r="L695" s="370"/>
      <c r="M695" s="368"/>
      <c r="N695" s="369"/>
    </row>
    <row r="696" spans="1:14" s="338" customFormat="1" ht="15.75" x14ac:dyDescent="0.25">
      <c r="A696" s="327"/>
      <c r="B696" s="332"/>
      <c r="C696" s="365"/>
      <c r="D696" s="334"/>
      <c r="E696" s="366"/>
      <c r="F696" s="332"/>
      <c r="G696" s="370"/>
      <c r="H696" s="370"/>
      <c r="I696" s="370"/>
      <c r="J696" s="370"/>
      <c r="K696" s="370"/>
      <c r="L696" s="370"/>
      <c r="M696" s="368"/>
      <c r="N696" s="369"/>
    </row>
    <row r="697" spans="1:14" s="338" customFormat="1" ht="15.75" x14ac:dyDescent="0.25">
      <c r="A697" s="327"/>
      <c r="B697" s="332"/>
      <c r="C697" s="365"/>
      <c r="D697" s="334"/>
      <c r="E697" s="366"/>
      <c r="F697" s="332"/>
      <c r="G697" s="370"/>
      <c r="H697" s="370"/>
      <c r="I697" s="370"/>
      <c r="J697" s="370"/>
      <c r="K697" s="370"/>
      <c r="L697" s="370"/>
      <c r="M697" s="368"/>
      <c r="N697" s="369"/>
    </row>
    <row r="698" spans="1:14" s="338" customFormat="1" ht="15.75" x14ac:dyDescent="0.25">
      <c r="A698" s="327"/>
      <c r="B698" s="332"/>
      <c r="C698" s="365"/>
      <c r="D698" s="334"/>
      <c r="E698" s="366"/>
      <c r="F698" s="332"/>
      <c r="G698" s="370"/>
      <c r="H698" s="370"/>
      <c r="I698" s="370"/>
      <c r="J698" s="370"/>
      <c r="K698" s="370"/>
      <c r="L698" s="370"/>
      <c r="M698" s="368"/>
      <c r="N698" s="369"/>
    </row>
    <row r="699" spans="1:14" s="338" customFormat="1" ht="15.75" x14ac:dyDescent="0.25">
      <c r="A699" s="327"/>
      <c r="B699" s="332"/>
      <c r="C699" s="365"/>
      <c r="D699" s="334"/>
      <c r="E699" s="366"/>
      <c r="F699" s="332"/>
      <c r="G699" s="370"/>
      <c r="H699" s="370"/>
      <c r="I699" s="370"/>
      <c r="J699" s="370"/>
      <c r="K699" s="370"/>
      <c r="L699" s="370"/>
      <c r="M699" s="368"/>
      <c r="N699" s="369"/>
    </row>
    <row r="700" spans="1:14" s="338" customFormat="1" ht="15.75" x14ac:dyDescent="0.25">
      <c r="A700" s="327"/>
      <c r="B700" s="332"/>
      <c r="C700" s="365"/>
      <c r="D700" s="334"/>
      <c r="E700" s="366"/>
      <c r="F700" s="332"/>
      <c r="G700" s="370"/>
      <c r="H700" s="370"/>
      <c r="I700" s="370"/>
      <c r="J700" s="370"/>
      <c r="K700" s="370"/>
      <c r="L700" s="370"/>
      <c r="M700" s="368"/>
      <c r="N700" s="369"/>
    </row>
    <row r="701" spans="1:14" s="338" customFormat="1" ht="15.75" x14ac:dyDescent="0.25">
      <c r="A701" s="327"/>
      <c r="B701" s="332"/>
      <c r="C701" s="365"/>
      <c r="D701" s="334"/>
      <c r="E701" s="366"/>
      <c r="F701" s="332"/>
      <c r="G701" s="370"/>
      <c r="H701" s="370"/>
      <c r="I701" s="370"/>
      <c r="J701" s="370"/>
      <c r="K701" s="370"/>
      <c r="L701" s="370"/>
      <c r="M701" s="368"/>
      <c r="N701" s="369"/>
    </row>
    <row r="702" spans="1:14" s="338" customFormat="1" ht="15.75" x14ac:dyDescent="0.25">
      <c r="A702" s="327"/>
      <c r="B702" s="332"/>
      <c r="C702" s="365"/>
      <c r="D702" s="334"/>
      <c r="E702" s="366"/>
      <c r="F702" s="332"/>
      <c r="G702" s="370"/>
      <c r="H702" s="370"/>
      <c r="I702" s="370"/>
      <c r="J702" s="370"/>
      <c r="K702" s="370"/>
      <c r="L702" s="370"/>
      <c r="M702" s="368"/>
      <c r="N702" s="369"/>
    </row>
    <row r="703" spans="1:14" s="338" customFormat="1" ht="15.75" x14ac:dyDescent="0.25">
      <c r="A703" s="327"/>
      <c r="B703" s="332"/>
      <c r="C703" s="365"/>
      <c r="D703" s="334"/>
      <c r="E703" s="366"/>
      <c r="F703" s="332"/>
      <c r="G703" s="370"/>
      <c r="H703" s="370"/>
      <c r="I703" s="370"/>
      <c r="J703" s="370"/>
      <c r="K703" s="370"/>
      <c r="L703" s="370"/>
      <c r="M703" s="368"/>
      <c r="N703" s="369"/>
    </row>
    <row r="704" spans="1:14" s="338" customFormat="1" ht="15.75" x14ac:dyDescent="0.25">
      <c r="A704" s="327"/>
      <c r="B704" s="332"/>
      <c r="C704" s="365"/>
      <c r="D704" s="334"/>
      <c r="E704" s="366"/>
      <c r="F704" s="332"/>
      <c r="G704" s="370"/>
      <c r="H704" s="370"/>
      <c r="I704" s="370"/>
      <c r="J704" s="370"/>
      <c r="K704" s="370"/>
      <c r="L704" s="370"/>
      <c r="M704" s="368"/>
      <c r="N704" s="369"/>
    </row>
    <row r="705" spans="1:14" s="338" customFormat="1" ht="15.75" x14ac:dyDescent="0.25">
      <c r="A705" s="327"/>
      <c r="B705" s="332"/>
      <c r="C705" s="365"/>
      <c r="D705" s="334"/>
      <c r="E705" s="366"/>
      <c r="F705" s="332"/>
      <c r="G705" s="370"/>
      <c r="H705" s="370"/>
      <c r="I705" s="370"/>
      <c r="J705" s="370"/>
      <c r="K705" s="370"/>
      <c r="L705" s="370"/>
      <c r="M705" s="368"/>
      <c r="N705" s="369"/>
    </row>
    <row r="706" spans="1:14" s="338" customFormat="1" ht="15.75" x14ac:dyDescent="0.25">
      <c r="A706" s="327"/>
      <c r="B706" s="332"/>
      <c r="C706" s="365"/>
      <c r="D706" s="334"/>
      <c r="E706" s="366"/>
      <c r="F706" s="332"/>
      <c r="G706" s="370"/>
      <c r="H706" s="370"/>
      <c r="I706" s="370"/>
      <c r="J706" s="370"/>
      <c r="K706" s="370"/>
      <c r="L706" s="370"/>
      <c r="M706" s="368"/>
      <c r="N706" s="369"/>
    </row>
    <row r="707" spans="1:14" s="338" customFormat="1" ht="15.75" x14ac:dyDescent="0.25">
      <c r="A707" s="327"/>
      <c r="B707" s="332"/>
      <c r="C707" s="365"/>
      <c r="D707" s="334"/>
      <c r="E707" s="366"/>
      <c r="F707" s="332"/>
      <c r="G707" s="370"/>
      <c r="H707" s="370"/>
      <c r="I707" s="370"/>
      <c r="J707" s="370"/>
      <c r="K707" s="370"/>
      <c r="L707" s="370"/>
      <c r="M707" s="368"/>
      <c r="N707" s="369"/>
    </row>
    <row r="708" spans="1:14" s="338" customFormat="1" ht="15.75" x14ac:dyDescent="0.25">
      <c r="A708" s="327"/>
      <c r="B708" s="332"/>
      <c r="C708" s="365"/>
      <c r="D708" s="334"/>
      <c r="E708" s="366"/>
      <c r="F708" s="332"/>
      <c r="G708" s="370"/>
      <c r="H708" s="370"/>
      <c r="I708" s="370"/>
      <c r="J708" s="370"/>
      <c r="K708" s="370"/>
      <c r="L708" s="370"/>
      <c r="M708" s="368"/>
      <c r="N708" s="369"/>
    </row>
    <row r="709" spans="1:14" s="338" customFormat="1" ht="15.75" x14ac:dyDescent="0.25">
      <c r="A709" s="327"/>
      <c r="B709" s="332"/>
      <c r="C709" s="365"/>
      <c r="D709" s="334"/>
      <c r="E709" s="366"/>
      <c r="F709" s="332"/>
      <c r="G709" s="370"/>
      <c r="H709" s="370"/>
      <c r="I709" s="370"/>
      <c r="J709" s="370"/>
      <c r="K709" s="370"/>
      <c r="L709" s="370"/>
      <c r="M709" s="368"/>
      <c r="N709" s="369"/>
    </row>
    <row r="710" spans="1:14" s="338" customFormat="1" ht="15.75" x14ac:dyDescent="0.25">
      <c r="A710" s="327"/>
      <c r="B710" s="332"/>
      <c r="C710" s="365"/>
      <c r="D710" s="334"/>
      <c r="E710" s="366"/>
      <c r="F710" s="332"/>
      <c r="G710" s="370"/>
      <c r="H710" s="370"/>
      <c r="I710" s="370"/>
      <c r="J710" s="370"/>
      <c r="K710" s="370"/>
      <c r="L710" s="370"/>
      <c r="M710" s="368"/>
      <c r="N710" s="369"/>
    </row>
    <row r="711" spans="1:14" s="338" customFormat="1" ht="15.75" x14ac:dyDescent="0.25">
      <c r="A711" s="327"/>
      <c r="B711" s="332"/>
      <c r="C711" s="365"/>
      <c r="D711" s="334"/>
      <c r="E711" s="366"/>
      <c r="F711" s="332"/>
      <c r="G711" s="370"/>
      <c r="H711" s="370"/>
      <c r="I711" s="370"/>
      <c r="J711" s="370"/>
      <c r="K711" s="370"/>
      <c r="L711" s="370"/>
      <c r="M711" s="368"/>
      <c r="N711" s="369"/>
    </row>
    <row r="712" spans="1:14" s="338" customFormat="1" ht="15.75" x14ac:dyDescent="0.25">
      <c r="A712" s="327"/>
      <c r="B712" s="332"/>
      <c r="C712" s="365"/>
      <c r="D712" s="334"/>
      <c r="E712" s="366"/>
      <c r="F712" s="332"/>
      <c r="G712" s="370"/>
      <c r="H712" s="370"/>
      <c r="I712" s="370"/>
      <c r="J712" s="370"/>
      <c r="K712" s="370"/>
      <c r="L712" s="370"/>
      <c r="M712" s="368"/>
      <c r="N712" s="369"/>
    </row>
    <row r="713" spans="1:14" s="338" customFormat="1" ht="15.75" x14ac:dyDescent="0.25">
      <c r="A713" s="327"/>
      <c r="B713" s="332"/>
      <c r="C713" s="365"/>
      <c r="D713" s="334"/>
      <c r="E713" s="366"/>
      <c r="F713" s="332"/>
      <c r="G713" s="370"/>
      <c r="H713" s="370"/>
      <c r="I713" s="370"/>
      <c r="J713" s="370"/>
      <c r="K713" s="370"/>
      <c r="L713" s="370"/>
      <c r="M713" s="368"/>
      <c r="N713" s="369"/>
    </row>
    <row r="714" spans="1:14" s="338" customFormat="1" ht="15.75" x14ac:dyDescent="0.25">
      <c r="A714" s="327"/>
      <c r="B714" s="332"/>
      <c r="C714" s="365"/>
      <c r="D714" s="334"/>
      <c r="E714" s="366"/>
      <c r="F714" s="332"/>
      <c r="G714" s="370"/>
      <c r="H714" s="370"/>
      <c r="I714" s="370"/>
      <c r="J714" s="370"/>
      <c r="K714" s="370"/>
      <c r="L714" s="370"/>
      <c r="M714" s="368"/>
      <c r="N714" s="369"/>
    </row>
    <row r="715" spans="1:14" s="338" customFormat="1" ht="15.75" x14ac:dyDescent="0.25">
      <c r="A715" s="327"/>
      <c r="B715" s="332"/>
      <c r="C715" s="365"/>
      <c r="D715" s="334"/>
      <c r="E715" s="366"/>
      <c r="F715" s="332"/>
      <c r="G715" s="370"/>
      <c r="H715" s="370"/>
      <c r="I715" s="370"/>
      <c r="J715" s="370"/>
      <c r="K715" s="370"/>
      <c r="L715" s="370"/>
      <c r="M715" s="368"/>
      <c r="N715" s="369"/>
    </row>
    <row r="716" spans="1:14" s="338" customFormat="1" ht="15.75" x14ac:dyDescent="0.25">
      <c r="A716" s="327"/>
      <c r="B716" s="332"/>
      <c r="C716" s="365"/>
      <c r="D716" s="334"/>
      <c r="E716" s="366"/>
      <c r="F716" s="332"/>
      <c r="G716" s="370"/>
      <c r="H716" s="370"/>
      <c r="I716" s="370"/>
      <c r="J716" s="370"/>
      <c r="K716" s="370"/>
      <c r="L716" s="370"/>
      <c r="M716" s="368"/>
      <c r="N716" s="369"/>
    </row>
    <row r="717" spans="1:14" s="338" customFormat="1" ht="15.75" x14ac:dyDescent="0.25">
      <c r="A717" s="327"/>
      <c r="B717" s="332"/>
      <c r="C717" s="372"/>
      <c r="D717" s="334"/>
      <c r="E717" s="366"/>
      <c r="F717" s="332"/>
      <c r="G717" s="370"/>
      <c r="H717" s="370"/>
      <c r="I717" s="370"/>
      <c r="J717" s="370"/>
      <c r="K717" s="370"/>
      <c r="L717" s="370"/>
      <c r="M717" s="368"/>
      <c r="N717" s="369"/>
    </row>
    <row r="718" spans="1:14" s="338" customFormat="1" ht="15.75" x14ac:dyDescent="0.25">
      <c r="A718" s="327"/>
      <c r="B718" s="332"/>
      <c r="C718" s="372"/>
      <c r="D718" s="334"/>
      <c r="E718" s="366"/>
      <c r="F718" s="332"/>
      <c r="G718" s="370"/>
      <c r="H718" s="370"/>
      <c r="I718" s="370"/>
      <c r="J718" s="370"/>
      <c r="K718" s="370"/>
      <c r="L718" s="370"/>
      <c r="M718" s="368"/>
      <c r="N718" s="369"/>
    </row>
    <row r="719" spans="1:14" s="338" customFormat="1" ht="15.75" x14ac:dyDescent="0.25">
      <c r="A719" s="327"/>
      <c r="B719" s="332"/>
      <c r="C719" s="373"/>
      <c r="D719" s="334"/>
      <c r="E719" s="366"/>
      <c r="F719" s="332"/>
      <c r="G719" s="370"/>
      <c r="H719" s="370"/>
      <c r="I719" s="370"/>
      <c r="J719" s="370"/>
      <c r="K719" s="370"/>
      <c r="L719" s="370"/>
      <c r="M719" s="368"/>
      <c r="N719" s="369"/>
    </row>
    <row r="720" spans="1:14" s="338" customFormat="1" ht="15.75" x14ac:dyDescent="0.25">
      <c r="A720" s="327"/>
      <c r="B720" s="332"/>
      <c r="C720" s="372"/>
      <c r="D720" s="334"/>
      <c r="E720" s="366"/>
      <c r="F720" s="332"/>
      <c r="G720" s="370"/>
      <c r="H720" s="370"/>
      <c r="I720" s="370"/>
      <c r="J720" s="370"/>
      <c r="K720" s="370"/>
      <c r="L720" s="370"/>
      <c r="M720" s="368"/>
      <c r="N720" s="369"/>
    </row>
    <row r="721" spans="1:14" s="338" customFormat="1" ht="15.75" x14ac:dyDescent="0.25">
      <c r="A721" s="327"/>
      <c r="B721" s="332"/>
      <c r="C721" s="372"/>
      <c r="D721" s="334"/>
      <c r="E721" s="366"/>
      <c r="F721" s="332"/>
      <c r="G721" s="370"/>
      <c r="H721" s="370"/>
      <c r="I721" s="370"/>
      <c r="J721" s="370"/>
      <c r="K721" s="370"/>
      <c r="L721" s="370"/>
      <c r="M721" s="368"/>
      <c r="N721" s="369"/>
    </row>
    <row r="722" spans="1:14" s="338" customFormat="1" ht="15.75" x14ac:dyDescent="0.25">
      <c r="A722" s="327"/>
      <c r="B722" s="332"/>
      <c r="C722" s="372"/>
      <c r="D722" s="334"/>
      <c r="E722" s="366"/>
      <c r="F722" s="332"/>
      <c r="G722" s="370"/>
      <c r="H722" s="370"/>
      <c r="I722" s="370"/>
      <c r="J722" s="370"/>
      <c r="K722" s="370"/>
      <c r="L722" s="370"/>
      <c r="M722" s="368"/>
      <c r="N722" s="369"/>
    </row>
    <row r="723" spans="1:14" s="338" customFormat="1" ht="15.75" x14ac:dyDescent="0.25">
      <c r="A723" s="327"/>
      <c r="B723" s="332"/>
      <c r="C723" s="372"/>
      <c r="D723" s="334"/>
      <c r="E723" s="366"/>
      <c r="F723" s="332"/>
      <c r="G723" s="370"/>
      <c r="H723" s="370"/>
      <c r="I723" s="370"/>
      <c r="J723" s="370"/>
      <c r="K723" s="370"/>
      <c r="L723" s="370"/>
      <c r="M723" s="368"/>
      <c r="N723" s="369"/>
    </row>
    <row r="724" spans="1:14" s="338" customFormat="1" ht="15.75" x14ac:dyDescent="0.25">
      <c r="A724" s="327"/>
      <c r="B724" s="332"/>
      <c r="C724" s="372"/>
      <c r="D724" s="334"/>
      <c r="E724" s="366"/>
      <c r="F724" s="332"/>
      <c r="G724" s="370"/>
      <c r="H724" s="370"/>
      <c r="I724" s="370"/>
      <c r="J724" s="370"/>
      <c r="K724" s="370"/>
      <c r="L724" s="370"/>
      <c r="M724" s="368"/>
      <c r="N724" s="369"/>
    </row>
    <row r="725" spans="1:14" s="338" customFormat="1" ht="15.75" x14ac:dyDescent="0.25">
      <c r="A725" s="327"/>
      <c r="B725" s="332"/>
      <c r="C725" s="372"/>
      <c r="D725" s="334"/>
      <c r="E725" s="366"/>
      <c r="F725" s="332"/>
      <c r="G725" s="370"/>
      <c r="H725" s="370"/>
      <c r="I725" s="370"/>
      <c r="J725" s="370"/>
      <c r="K725" s="370"/>
      <c r="L725" s="370"/>
      <c r="M725" s="368"/>
      <c r="N725" s="369"/>
    </row>
    <row r="726" spans="1:14" s="338" customFormat="1" ht="15.75" x14ac:dyDescent="0.25">
      <c r="A726" s="327"/>
      <c r="B726" s="332"/>
      <c r="C726" s="372"/>
      <c r="D726" s="334"/>
      <c r="E726" s="366"/>
      <c r="F726" s="332"/>
      <c r="G726" s="370"/>
      <c r="H726" s="370"/>
      <c r="I726" s="370"/>
      <c r="J726" s="370"/>
      <c r="K726" s="370"/>
      <c r="L726" s="370"/>
      <c r="M726" s="368"/>
      <c r="N726" s="369"/>
    </row>
    <row r="727" spans="1:14" s="338" customFormat="1" ht="15.75" x14ac:dyDescent="0.25">
      <c r="A727" s="327"/>
      <c r="B727" s="332"/>
      <c r="C727" s="372"/>
      <c r="D727" s="334"/>
      <c r="E727" s="366"/>
      <c r="F727" s="332"/>
      <c r="G727" s="370"/>
      <c r="H727" s="370"/>
      <c r="I727" s="370"/>
      <c r="J727" s="370"/>
      <c r="K727" s="370"/>
      <c r="L727" s="370"/>
      <c r="M727" s="368"/>
      <c r="N727" s="369"/>
    </row>
    <row r="728" spans="1:14" s="338" customFormat="1" ht="15.75" x14ac:dyDescent="0.25">
      <c r="A728" s="327"/>
      <c r="B728" s="332"/>
      <c r="C728" s="372"/>
      <c r="D728" s="334"/>
      <c r="E728" s="366"/>
      <c r="F728" s="332"/>
      <c r="G728" s="370"/>
      <c r="H728" s="370"/>
      <c r="I728" s="370"/>
      <c r="J728" s="370"/>
      <c r="K728" s="370"/>
      <c r="L728" s="370"/>
      <c r="M728" s="368"/>
      <c r="N728" s="369"/>
    </row>
    <row r="729" spans="1:14" s="338" customFormat="1" ht="15.75" x14ac:dyDescent="0.25">
      <c r="A729" s="327"/>
      <c r="B729" s="332"/>
      <c r="C729" s="372"/>
      <c r="D729" s="334"/>
      <c r="E729" s="366"/>
      <c r="F729" s="332"/>
      <c r="G729" s="370"/>
      <c r="H729" s="370"/>
      <c r="I729" s="370"/>
      <c r="J729" s="370"/>
      <c r="K729" s="370"/>
      <c r="L729" s="370"/>
      <c r="M729" s="368"/>
      <c r="N729" s="369"/>
    </row>
    <row r="730" spans="1:14" s="338" customFormat="1" ht="15.75" x14ac:dyDescent="0.25">
      <c r="A730" s="327"/>
      <c r="B730" s="332"/>
      <c r="C730" s="372"/>
      <c r="D730" s="334"/>
      <c r="E730" s="366"/>
      <c r="F730" s="332"/>
      <c r="G730" s="370"/>
      <c r="H730" s="370"/>
      <c r="I730" s="370"/>
      <c r="J730" s="370"/>
      <c r="K730" s="370"/>
      <c r="L730" s="370"/>
      <c r="M730" s="368"/>
      <c r="N730" s="369"/>
    </row>
    <row r="731" spans="1:14" s="338" customFormat="1" ht="15.75" x14ac:dyDescent="0.25">
      <c r="A731" s="327"/>
      <c r="B731" s="332"/>
      <c r="C731" s="335"/>
      <c r="D731" s="334"/>
      <c r="E731" s="366"/>
      <c r="F731" s="332"/>
      <c r="G731" s="370"/>
      <c r="H731" s="370"/>
      <c r="I731" s="370"/>
      <c r="J731" s="370"/>
      <c r="K731" s="370"/>
      <c r="L731" s="370"/>
      <c r="M731" s="368"/>
      <c r="N731" s="369"/>
    </row>
    <row r="732" spans="1:14" s="338" customFormat="1" ht="15.75" x14ac:dyDescent="0.25">
      <c r="A732" s="327"/>
      <c r="B732" s="332"/>
      <c r="C732" s="335"/>
      <c r="D732" s="334"/>
      <c r="E732" s="366"/>
      <c r="F732" s="332"/>
      <c r="G732" s="370"/>
      <c r="H732" s="370"/>
      <c r="I732" s="370"/>
      <c r="J732" s="370"/>
      <c r="K732" s="370"/>
      <c r="L732" s="370"/>
      <c r="M732" s="368"/>
      <c r="N732" s="369"/>
    </row>
    <row r="733" spans="1:14" s="338" customFormat="1" ht="15.75" x14ac:dyDescent="0.25">
      <c r="A733" s="327"/>
      <c r="B733" s="332"/>
      <c r="C733" s="374"/>
      <c r="D733" s="334"/>
      <c r="E733" s="366"/>
      <c r="F733" s="332"/>
      <c r="G733" s="370"/>
      <c r="H733" s="370"/>
      <c r="I733" s="370"/>
      <c r="J733" s="370"/>
      <c r="K733" s="370"/>
      <c r="L733" s="370"/>
      <c r="M733" s="368"/>
      <c r="N733" s="369"/>
    </row>
    <row r="734" spans="1:14" s="338" customFormat="1" ht="15.75" x14ac:dyDescent="0.25">
      <c r="A734" s="327"/>
      <c r="B734" s="332"/>
      <c r="C734" s="374"/>
      <c r="D734" s="334"/>
      <c r="E734" s="366"/>
      <c r="F734" s="332"/>
      <c r="G734" s="370"/>
      <c r="H734" s="370"/>
      <c r="I734" s="370"/>
      <c r="J734" s="370"/>
      <c r="K734" s="370"/>
      <c r="L734" s="370"/>
      <c r="M734" s="368"/>
      <c r="N734" s="369"/>
    </row>
    <row r="735" spans="1:14" s="338" customFormat="1" ht="15.75" x14ac:dyDescent="0.25">
      <c r="A735" s="327"/>
      <c r="B735" s="332"/>
      <c r="C735" s="335"/>
      <c r="D735" s="334"/>
      <c r="E735" s="366"/>
      <c r="F735" s="332"/>
      <c r="G735" s="370"/>
      <c r="H735" s="370"/>
      <c r="I735" s="370"/>
      <c r="J735" s="370"/>
      <c r="K735" s="370"/>
      <c r="L735" s="370"/>
      <c r="M735" s="368"/>
      <c r="N735" s="369"/>
    </row>
    <row r="736" spans="1:14" s="338" customFormat="1" ht="15.75" x14ac:dyDescent="0.25">
      <c r="A736" s="327"/>
      <c r="B736" s="332"/>
      <c r="C736" s="335"/>
      <c r="D736" s="334"/>
      <c r="E736" s="366"/>
      <c r="F736" s="332"/>
      <c r="G736" s="370"/>
      <c r="H736" s="370"/>
      <c r="I736" s="370"/>
      <c r="J736" s="370"/>
      <c r="K736" s="370"/>
      <c r="L736" s="370"/>
      <c r="M736" s="368"/>
      <c r="N736" s="369"/>
    </row>
    <row r="737" spans="1:14" s="338" customFormat="1" ht="15.75" x14ac:dyDescent="0.25">
      <c r="A737" s="327"/>
      <c r="B737" s="332"/>
      <c r="C737" s="335"/>
      <c r="D737" s="334"/>
      <c r="E737" s="366"/>
      <c r="F737" s="332"/>
      <c r="G737" s="370"/>
      <c r="H737" s="370"/>
      <c r="I737" s="370"/>
      <c r="J737" s="370"/>
      <c r="K737" s="370"/>
      <c r="L737" s="370"/>
      <c r="M737" s="368"/>
      <c r="N737" s="369"/>
    </row>
    <row r="738" spans="1:14" s="338" customFormat="1" ht="15.75" x14ac:dyDescent="0.25">
      <c r="A738" s="327"/>
      <c r="B738" s="332"/>
      <c r="C738" s="335"/>
      <c r="D738" s="334"/>
      <c r="E738" s="366"/>
      <c r="F738" s="332"/>
      <c r="G738" s="370"/>
      <c r="H738" s="370"/>
      <c r="I738" s="370"/>
      <c r="J738" s="370"/>
      <c r="K738" s="370"/>
      <c r="L738" s="370"/>
      <c r="M738" s="368"/>
      <c r="N738" s="369"/>
    </row>
    <row r="739" spans="1:14" s="338" customFormat="1" ht="15.75" x14ac:dyDescent="0.25">
      <c r="A739" s="327"/>
      <c r="B739" s="332"/>
      <c r="C739" s="335"/>
      <c r="D739" s="334"/>
      <c r="E739" s="366"/>
      <c r="F739" s="332"/>
      <c r="G739" s="370"/>
      <c r="H739" s="370"/>
      <c r="I739" s="370"/>
      <c r="J739" s="370"/>
      <c r="K739" s="370"/>
      <c r="L739" s="370"/>
      <c r="M739" s="368"/>
      <c r="N739" s="369"/>
    </row>
  </sheetData>
  <mergeCells count="7">
    <mergeCell ref="M9:N9"/>
    <mergeCell ref="B3:F3"/>
    <mergeCell ref="C4:F4"/>
    <mergeCell ref="C5:F5"/>
    <mergeCell ref="B9:F9"/>
    <mergeCell ref="G9:J9"/>
    <mergeCell ref="K9:L9"/>
  </mergeCells>
  <phoneticPr fontId="23" type="noConversion"/>
  <hyperlinks>
    <hyperlink ref="B1" location="Contents!A1" display="Back to Contents" xr:uid="{CF85BF04-0628-4B9D-9417-D6C4874C2398}"/>
  </hyperlinks>
  <pageMargins left="0.7" right="0.7" top="0.75" bottom="0.75" header="0.3" footer="0.3"/>
  <pageSetup paperSize="9" orientation="portrait" r:id="rId1"/>
  <headerFooter>
    <oddHeader>&amp;RNon-confidential</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DEBF7"/>
  </sheetPr>
  <dimension ref="A1:Y102"/>
  <sheetViews>
    <sheetView zoomScale="90" zoomScaleNormal="90" workbookViewId="0">
      <selection activeCell="A3" sqref="A3"/>
    </sheetView>
  </sheetViews>
  <sheetFormatPr defaultColWidth="9.140625" defaultRowHeight="14.25" x14ac:dyDescent="0.25"/>
  <cols>
    <col min="1" max="1" width="9.140625" style="134" customWidth="1"/>
    <col min="2" max="2" width="35.85546875" style="134" customWidth="1"/>
    <col min="3" max="3" width="26.7109375" style="134" customWidth="1"/>
    <col min="4" max="4" width="29.85546875" style="134" customWidth="1"/>
    <col min="5" max="5" width="35" style="134" customWidth="1"/>
    <col min="6" max="6" width="10" style="134" customWidth="1"/>
    <col min="7" max="7" width="16.28515625" style="134" bestFit="1" customWidth="1"/>
    <col min="8" max="8" width="14.28515625" style="10" customWidth="1"/>
    <col min="9" max="11" width="10" style="10" customWidth="1"/>
    <col min="12" max="13" width="9.140625" style="10" customWidth="1"/>
    <col min="14" max="14" width="10.7109375" style="10" customWidth="1"/>
    <col min="15" max="15" width="11.28515625" style="10" customWidth="1"/>
    <col min="16" max="16" width="9.140625" style="10" customWidth="1"/>
    <col min="17" max="16384" width="9.140625" style="10"/>
  </cols>
  <sheetData>
    <row r="1" spans="1:25" s="8" customFormat="1" x14ac:dyDescent="0.25">
      <c r="A1" s="1"/>
      <c r="B1" s="3" t="s">
        <v>43</v>
      </c>
      <c r="C1" s="1"/>
      <c r="D1" s="1"/>
      <c r="E1" s="1"/>
      <c r="F1" s="1"/>
      <c r="G1" s="1"/>
    </row>
    <row r="2" spans="1:25" ht="15" thickBot="1" x14ac:dyDescent="0.3">
      <c r="A2" s="1"/>
      <c r="B2" s="1"/>
      <c r="C2" s="1"/>
      <c r="D2" s="1"/>
      <c r="E2" s="1"/>
      <c r="F2" s="18"/>
      <c r="G2" s="19"/>
      <c r="H2" s="46"/>
      <c r="I2" s="46"/>
      <c r="J2" s="46"/>
      <c r="K2" s="46"/>
      <c r="L2" s="46"/>
      <c r="M2" s="46"/>
      <c r="N2" s="46"/>
      <c r="O2" s="46"/>
      <c r="P2" s="46"/>
      <c r="Q2" s="8"/>
      <c r="R2" s="8"/>
      <c r="S2" s="8"/>
      <c r="T2" s="8"/>
      <c r="U2" s="8"/>
      <c r="V2" s="8"/>
      <c r="W2" s="8"/>
      <c r="X2" s="8"/>
      <c r="Y2" s="8"/>
    </row>
    <row r="3" spans="1:25" ht="15" thickBot="1" x14ac:dyDescent="0.3">
      <c r="A3" s="1"/>
      <c r="B3" s="414" t="s">
        <v>283</v>
      </c>
      <c r="C3" s="415"/>
      <c r="D3" s="416"/>
      <c r="E3" s="1"/>
      <c r="F3" s="417" t="s">
        <v>266</v>
      </c>
      <c r="G3" s="417"/>
      <c r="H3" s="46"/>
      <c r="I3" s="46"/>
      <c r="J3" s="46"/>
      <c r="K3" s="46"/>
      <c r="L3" s="46"/>
      <c r="M3" s="46"/>
      <c r="N3" s="46"/>
      <c r="O3" s="46"/>
      <c r="P3" s="46"/>
      <c r="Q3" s="8"/>
      <c r="R3" s="8"/>
      <c r="S3" s="8"/>
      <c r="T3" s="8"/>
      <c r="U3" s="8"/>
      <c r="V3" s="8"/>
      <c r="W3" s="8"/>
      <c r="X3" s="8"/>
      <c r="Y3" s="8"/>
    </row>
    <row r="4" spans="1:25" ht="15" thickBot="1" x14ac:dyDescent="0.3">
      <c r="A4" s="1"/>
      <c r="B4" s="20" t="s">
        <v>1</v>
      </c>
      <c r="C4" s="399" t="str">
        <f>[3]Guidance!C4</f>
        <v>TD0056</v>
      </c>
      <c r="D4" s="400"/>
      <c r="E4" s="1"/>
      <c r="F4" s="418" t="s">
        <v>14</v>
      </c>
      <c r="G4" s="418"/>
      <c r="H4" s="46"/>
      <c r="I4" s="46"/>
      <c r="J4" s="46"/>
      <c r="K4" s="46"/>
      <c r="L4" s="46"/>
      <c r="M4" s="46"/>
      <c r="N4" s="46"/>
      <c r="O4" s="46"/>
      <c r="P4" s="46"/>
      <c r="Q4" s="8"/>
      <c r="R4" s="8"/>
      <c r="S4" s="8"/>
      <c r="T4" s="8"/>
      <c r="U4" s="8"/>
      <c r="V4" s="8"/>
      <c r="W4" s="8"/>
      <c r="X4" s="8"/>
      <c r="Y4" s="8"/>
    </row>
    <row r="5" spans="1:25" ht="15" thickBot="1" x14ac:dyDescent="0.3">
      <c r="A5" s="1"/>
      <c r="B5" s="21" t="s">
        <v>3</v>
      </c>
      <c r="C5" s="401" t="str">
        <f>Guidance!C5</f>
        <v>Linyi Jingshi Ceramics Co., Ltd</v>
      </c>
      <c r="D5" s="402"/>
      <c r="E5" s="1"/>
      <c r="F5" s="1"/>
      <c r="G5" s="1"/>
      <c r="H5" s="8"/>
      <c r="I5" s="8"/>
      <c r="J5" s="8"/>
      <c r="K5" s="8"/>
      <c r="L5" s="8"/>
      <c r="M5" s="8"/>
      <c r="N5" s="8"/>
      <c r="O5" s="8"/>
      <c r="P5" s="8"/>
      <c r="Q5" s="8"/>
      <c r="R5" s="8"/>
      <c r="S5" s="8"/>
      <c r="T5" s="8"/>
      <c r="U5" s="8"/>
      <c r="V5" s="8"/>
      <c r="W5" s="8"/>
      <c r="X5" s="8"/>
      <c r="Y5" s="8"/>
    </row>
    <row r="6" spans="1:25" x14ac:dyDescent="0.25">
      <c r="A6" s="1"/>
      <c r="B6" s="22"/>
      <c r="C6" s="11"/>
      <c r="D6" s="11"/>
      <c r="E6" s="1"/>
      <c r="F6" s="1"/>
      <c r="G6" s="1"/>
      <c r="H6" s="8"/>
      <c r="I6" s="8"/>
      <c r="J6" s="8"/>
      <c r="K6" s="8"/>
      <c r="L6" s="8"/>
      <c r="M6" s="8"/>
      <c r="N6" s="8"/>
      <c r="O6" s="8"/>
      <c r="P6" s="8"/>
      <c r="Q6" s="8"/>
      <c r="R6" s="8"/>
      <c r="S6" s="8"/>
      <c r="T6" s="8"/>
      <c r="U6" s="8"/>
      <c r="V6" s="8"/>
      <c r="W6" s="8"/>
      <c r="X6" s="8"/>
      <c r="Y6" s="8"/>
    </row>
    <row r="7" spans="1:25" x14ac:dyDescent="0.25">
      <c r="A7" s="1"/>
      <c r="B7" s="23" t="s">
        <v>284</v>
      </c>
      <c r="C7" s="24"/>
      <c r="D7" s="24"/>
      <c r="E7" s="25"/>
      <c r="F7" s="1"/>
      <c r="G7" s="1"/>
      <c r="H7" s="8"/>
      <c r="I7" s="8"/>
      <c r="J7" s="8"/>
      <c r="K7" s="8"/>
      <c r="L7" s="8"/>
      <c r="M7" s="8"/>
      <c r="N7" s="8"/>
      <c r="O7" s="8"/>
      <c r="P7" s="8"/>
      <c r="Q7" s="8"/>
      <c r="R7" s="8"/>
      <c r="S7" s="8"/>
      <c r="T7" s="8"/>
      <c r="U7" s="8"/>
      <c r="V7" s="8"/>
      <c r="W7" s="8"/>
      <c r="X7" s="8"/>
      <c r="Y7" s="8"/>
    </row>
    <row r="8" spans="1:25" x14ac:dyDescent="0.25">
      <c r="A8" s="1"/>
      <c r="B8" s="26" t="s">
        <v>285</v>
      </c>
      <c r="C8" s="27"/>
      <c r="D8" s="27"/>
      <c r="E8" s="28"/>
      <c r="F8" s="1"/>
      <c r="G8" s="1"/>
      <c r="H8" s="8"/>
      <c r="I8" s="8"/>
      <c r="J8" s="8"/>
      <c r="K8" s="8"/>
      <c r="L8" s="8"/>
      <c r="M8" s="8"/>
      <c r="N8" s="8"/>
      <c r="O8" s="8"/>
      <c r="P8" s="8"/>
      <c r="Q8" s="8"/>
      <c r="R8" s="8"/>
      <c r="S8" s="8"/>
      <c r="T8" s="8"/>
      <c r="U8" s="8"/>
      <c r="V8" s="8"/>
      <c r="W8" s="8"/>
      <c r="X8" s="8"/>
      <c r="Y8" s="8"/>
    </row>
    <row r="9" spans="1:25" x14ac:dyDescent="0.25">
      <c r="A9" s="1"/>
      <c r="B9" s="29" t="s">
        <v>286</v>
      </c>
      <c r="C9" s="30"/>
      <c r="D9" s="30"/>
      <c r="E9" s="31"/>
      <c r="F9" s="1"/>
      <c r="G9" s="1"/>
      <c r="H9" s="8"/>
      <c r="I9" s="8"/>
      <c r="J9" s="8"/>
      <c r="K9" s="8"/>
      <c r="L9" s="8"/>
      <c r="M9" s="8"/>
      <c r="N9" s="8"/>
      <c r="O9" s="8"/>
      <c r="P9" s="8"/>
      <c r="Q9" s="8"/>
      <c r="R9" s="8"/>
      <c r="S9" s="8"/>
      <c r="T9" s="8"/>
      <c r="U9" s="8"/>
      <c r="V9" s="8"/>
      <c r="W9" s="8"/>
      <c r="X9" s="8"/>
      <c r="Y9" s="8"/>
    </row>
    <row r="10" spans="1:25" x14ac:dyDescent="0.25">
      <c r="A10" s="1"/>
      <c r="B10" s="22"/>
      <c r="C10" s="16"/>
      <c r="D10" s="16"/>
      <c r="E10" s="1"/>
      <c r="F10" s="1"/>
      <c r="G10" s="139"/>
      <c r="H10" s="139"/>
      <c r="I10" s="139"/>
      <c r="J10" s="139"/>
      <c r="K10" s="139"/>
      <c r="L10" s="139"/>
      <c r="M10" s="139"/>
      <c r="N10" s="8"/>
      <c r="O10" s="8"/>
      <c r="P10" s="8"/>
      <c r="Q10" s="8"/>
      <c r="R10" s="8"/>
      <c r="S10" s="8"/>
      <c r="T10" s="8"/>
      <c r="U10" s="8"/>
      <c r="V10" s="8"/>
      <c r="W10" s="8"/>
      <c r="X10" s="8"/>
      <c r="Y10" s="8"/>
    </row>
    <row r="11" spans="1:25" ht="15" thickBot="1" x14ac:dyDescent="0.3">
      <c r="A11" s="1"/>
      <c r="B11" s="1"/>
      <c r="C11" s="1"/>
      <c r="D11" s="1"/>
      <c r="E11" s="1"/>
      <c r="F11" s="1"/>
      <c r="G11" s="139"/>
      <c r="H11" s="139"/>
      <c r="I11" s="139"/>
      <c r="J11" s="139"/>
      <c r="K11" s="139"/>
      <c r="L11" s="139"/>
      <c r="M11" s="139"/>
      <c r="N11" s="8"/>
      <c r="O11" s="8"/>
      <c r="P11" s="8"/>
      <c r="Q11" s="8"/>
      <c r="R11" s="8"/>
      <c r="S11" s="8"/>
      <c r="T11" s="8"/>
      <c r="U11" s="8"/>
      <c r="V11" s="8"/>
      <c r="W11" s="8"/>
      <c r="X11" s="8"/>
      <c r="Y11" s="8"/>
    </row>
    <row r="12" spans="1:25" ht="15" thickBot="1" x14ac:dyDescent="0.3">
      <c r="A12" s="1"/>
      <c r="B12" s="32" t="s">
        <v>49</v>
      </c>
      <c r="C12" s="136" t="s">
        <v>287</v>
      </c>
      <c r="D12" s="464" t="s">
        <v>288</v>
      </c>
      <c r="E12" s="33" t="s">
        <v>289</v>
      </c>
      <c r="F12" s="1"/>
      <c r="G12" s="139"/>
      <c r="H12" s="139"/>
      <c r="I12" s="139"/>
      <c r="J12" s="139"/>
      <c r="K12" s="139"/>
      <c r="L12" s="139"/>
      <c r="M12" s="139"/>
      <c r="N12" s="8"/>
      <c r="O12" s="8"/>
      <c r="P12" s="8"/>
      <c r="Q12" s="8"/>
      <c r="R12" s="8"/>
      <c r="S12" s="8"/>
      <c r="T12" s="8"/>
      <c r="U12" s="8"/>
      <c r="V12" s="8"/>
      <c r="W12" s="8"/>
      <c r="X12" s="8"/>
      <c r="Y12" s="8"/>
    </row>
    <row r="13" spans="1:25" ht="15" thickBot="1" x14ac:dyDescent="0.3">
      <c r="A13" s="1"/>
      <c r="B13" s="34" t="s">
        <v>290</v>
      </c>
      <c r="C13" s="465" t="s">
        <v>413</v>
      </c>
      <c r="D13" s="466"/>
      <c r="E13" s="35"/>
      <c r="F13" s="1"/>
      <c r="G13" s="323"/>
      <c r="H13" s="139"/>
      <c r="I13" s="139"/>
      <c r="J13" s="139"/>
      <c r="K13" s="139"/>
      <c r="L13" s="139"/>
      <c r="M13" s="139"/>
      <c r="N13" s="8"/>
      <c r="O13" s="8"/>
      <c r="P13" s="8"/>
      <c r="Q13" s="8"/>
      <c r="R13" s="8"/>
      <c r="S13" s="8"/>
      <c r="T13" s="8"/>
      <c r="U13" s="8"/>
      <c r="V13" s="8"/>
      <c r="W13" s="8"/>
      <c r="X13" s="8"/>
      <c r="Y13" s="8"/>
    </row>
    <row r="14" spans="1:25" ht="29.25" thickBot="1" x14ac:dyDescent="0.3">
      <c r="A14" s="1"/>
      <c r="B14" s="36" t="s">
        <v>291</v>
      </c>
      <c r="C14" s="467" t="e">
        <f>C13-C15</f>
        <v>#VALUE!</v>
      </c>
      <c r="D14" s="468"/>
      <c r="E14" s="37" t="s">
        <v>292</v>
      </c>
      <c r="F14" s="1"/>
      <c r="G14" s="139"/>
      <c r="H14" s="139"/>
      <c r="I14" s="139"/>
      <c r="J14" s="139"/>
      <c r="K14" s="139"/>
      <c r="L14" s="139"/>
      <c r="M14" s="139"/>
      <c r="N14" s="8"/>
      <c r="O14" s="8"/>
      <c r="P14" s="8"/>
      <c r="Q14" s="8"/>
      <c r="R14" s="8"/>
      <c r="S14" s="8"/>
      <c r="T14" s="8"/>
      <c r="U14" s="8"/>
      <c r="V14" s="8"/>
      <c r="W14" s="8"/>
      <c r="X14" s="8"/>
      <c r="Y14" s="8"/>
    </row>
    <row r="15" spans="1:25" ht="29.25" thickBot="1" x14ac:dyDescent="0.3">
      <c r="A15" s="1"/>
      <c r="B15" s="36" t="s">
        <v>293</v>
      </c>
      <c r="C15" s="467" t="e">
        <f>C17+C16</f>
        <v>#VALUE!</v>
      </c>
      <c r="D15" s="468"/>
      <c r="E15" s="38"/>
      <c r="F15" s="1"/>
      <c r="G15" s="323"/>
      <c r="H15" s="139"/>
      <c r="I15" s="139"/>
      <c r="J15" s="139"/>
      <c r="K15" s="139"/>
      <c r="L15" s="139"/>
      <c r="M15" s="139"/>
      <c r="N15" s="8"/>
      <c r="O15" s="8"/>
      <c r="P15" s="8"/>
      <c r="Q15" s="8"/>
      <c r="R15" s="8"/>
      <c r="S15" s="8"/>
      <c r="T15" s="8"/>
      <c r="U15" s="8"/>
      <c r="V15" s="8"/>
      <c r="W15" s="8"/>
      <c r="X15" s="8"/>
      <c r="Y15" s="8"/>
    </row>
    <row r="16" spans="1:25" ht="57" x14ac:dyDescent="0.25">
      <c r="A16" s="1"/>
      <c r="B16" s="36" t="s">
        <v>294</v>
      </c>
      <c r="C16" s="469">
        <v>0</v>
      </c>
      <c r="D16" s="468"/>
      <c r="E16" s="38"/>
      <c r="F16" s="1"/>
      <c r="G16" s="139"/>
      <c r="H16" s="139"/>
      <c r="I16" s="139"/>
      <c r="J16" s="139"/>
      <c r="K16" s="139"/>
      <c r="L16" s="139"/>
      <c r="M16" s="139"/>
      <c r="N16" s="8"/>
      <c r="O16" s="8"/>
      <c r="P16" s="8"/>
      <c r="Q16" s="8"/>
      <c r="R16" s="8"/>
      <c r="S16" s="8"/>
      <c r="T16" s="8"/>
      <c r="U16" s="8"/>
      <c r="V16" s="8"/>
      <c r="W16" s="8"/>
      <c r="X16" s="8"/>
      <c r="Y16" s="8"/>
    </row>
    <row r="17" spans="1:25" ht="42.75" x14ac:dyDescent="0.25">
      <c r="A17" s="1"/>
      <c r="B17" s="36" t="s">
        <v>295</v>
      </c>
      <c r="C17" s="469" t="s">
        <v>413</v>
      </c>
      <c r="D17" s="470" t="s">
        <v>413</v>
      </c>
      <c r="E17" s="38"/>
      <c r="F17" s="1"/>
      <c r="G17" s="323"/>
      <c r="H17" s="139"/>
      <c r="I17" s="139"/>
      <c r="J17" s="139"/>
      <c r="K17" s="139"/>
      <c r="L17" s="139"/>
      <c r="M17" s="139"/>
      <c r="N17" s="8"/>
      <c r="O17" s="8"/>
      <c r="P17" s="8"/>
      <c r="Q17" s="8"/>
      <c r="R17" s="8"/>
      <c r="S17" s="8"/>
      <c r="T17" s="8"/>
      <c r="U17" s="8"/>
      <c r="V17" s="8"/>
      <c r="W17" s="8"/>
      <c r="X17" s="8"/>
      <c r="Y17" s="8"/>
    </row>
    <row r="18" spans="1:25" ht="28.5" x14ac:dyDescent="0.25">
      <c r="A18" s="1"/>
      <c r="B18" s="36" t="s">
        <v>296</v>
      </c>
      <c r="C18" s="467" t="e">
        <f>C17-C19</f>
        <v>#VALUE!</v>
      </c>
      <c r="D18" s="471" t="e">
        <f>D17-D19</f>
        <v>#VALUE!</v>
      </c>
      <c r="E18" s="37" t="s">
        <v>292</v>
      </c>
      <c r="F18" s="1"/>
      <c r="G18" s="139"/>
      <c r="H18" s="139"/>
      <c r="I18" s="139"/>
      <c r="J18" s="139"/>
      <c r="K18" s="139"/>
      <c r="L18" s="139"/>
      <c r="M18" s="139"/>
      <c r="N18" s="8"/>
      <c r="O18" s="8"/>
      <c r="P18" s="8"/>
      <c r="Q18" s="8"/>
      <c r="R18" s="8"/>
      <c r="S18" s="8"/>
      <c r="T18" s="8"/>
      <c r="U18" s="8"/>
      <c r="V18" s="8"/>
      <c r="W18" s="8"/>
      <c r="X18" s="8"/>
      <c r="Y18" s="8"/>
    </row>
    <row r="19" spans="1:25" x14ac:dyDescent="0.25">
      <c r="A19" s="1"/>
      <c r="B19" s="36" t="s">
        <v>297</v>
      </c>
      <c r="C19" s="467">
        <f>SUM(C20:C21)</f>
        <v>0</v>
      </c>
      <c r="D19" s="471">
        <f>SUM(D20:D21)</f>
        <v>0</v>
      </c>
      <c r="E19" s="38"/>
      <c r="F19" s="1"/>
      <c r="G19" s="323"/>
      <c r="H19" s="139"/>
      <c r="I19" s="139"/>
      <c r="J19" s="139"/>
      <c r="K19" s="139"/>
      <c r="L19" s="139"/>
      <c r="M19" s="139"/>
      <c r="N19" s="8"/>
      <c r="O19" s="8"/>
      <c r="P19" s="8"/>
      <c r="Q19" s="8"/>
      <c r="R19" s="8"/>
      <c r="S19" s="8"/>
      <c r="T19" s="8"/>
      <c r="U19" s="8"/>
      <c r="V19" s="8"/>
      <c r="W19" s="8"/>
      <c r="X19" s="8"/>
      <c r="Y19" s="8"/>
    </row>
    <row r="20" spans="1:25" ht="28.5" x14ac:dyDescent="0.25">
      <c r="A20" s="1"/>
      <c r="B20" s="36" t="s">
        <v>298</v>
      </c>
      <c r="C20" s="467">
        <f>C22</f>
        <v>0</v>
      </c>
      <c r="D20" s="471">
        <f>D22</f>
        <v>0</v>
      </c>
      <c r="E20" s="38"/>
      <c r="G20" s="139"/>
      <c r="H20" s="139"/>
      <c r="I20" s="139"/>
      <c r="J20" s="139"/>
      <c r="K20" s="139"/>
      <c r="L20" s="139"/>
      <c r="M20" s="139"/>
      <c r="N20" s="8"/>
      <c r="O20" s="8"/>
      <c r="P20" s="8"/>
      <c r="Q20" s="8"/>
      <c r="R20" s="8"/>
      <c r="S20" s="8"/>
      <c r="T20" s="8"/>
      <c r="U20" s="8"/>
      <c r="V20" s="8"/>
      <c r="W20" s="8"/>
      <c r="X20" s="8"/>
      <c r="Y20" s="8"/>
    </row>
    <row r="21" spans="1:25" ht="29.25" thickBot="1" x14ac:dyDescent="0.3">
      <c r="A21" s="1"/>
      <c r="B21" s="36" t="s">
        <v>299</v>
      </c>
      <c r="C21" s="469" t="s">
        <v>413</v>
      </c>
      <c r="D21" s="472" t="s">
        <v>413</v>
      </c>
      <c r="E21" s="38"/>
      <c r="F21" s="1"/>
      <c r="G21" s="323"/>
      <c r="H21" s="139"/>
      <c r="I21" s="139"/>
      <c r="J21" s="139"/>
      <c r="K21" s="139"/>
      <c r="L21" s="139"/>
      <c r="M21" s="139"/>
      <c r="N21" s="8"/>
      <c r="O21" s="8"/>
      <c r="P21" s="8"/>
      <c r="Q21" s="8"/>
      <c r="R21" s="8"/>
      <c r="S21" s="8"/>
      <c r="T21" s="8"/>
      <c r="U21" s="8"/>
      <c r="V21" s="8"/>
      <c r="W21" s="8"/>
      <c r="X21" s="8"/>
      <c r="Y21" s="8"/>
    </row>
    <row r="22" spans="1:25" ht="29.25" thickBot="1" x14ac:dyDescent="0.3">
      <c r="A22" s="1"/>
      <c r="B22" s="39" t="s">
        <v>298</v>
      </c>
      <c r="C22" s="473">
        <f>SUM(C23:C25)</f>
        <v>0</v>
      </c>
      <c r="D22" s="474">
        <f>SUM(D23:D25)</f>
        <v>0</v>
      </c>
      <c r="E22" s="40"/>
      <c r="F22" s="1"/>
      <c r="G22" s="323"/>
      <c r="H22" s="139"/>
      <c r="I22" s="139"/>
      <c r="J22" s="139"/>
      <c r="K22" s="139"/>
      <c r="L22" s="139"/>
      <c r="M22" s="139"/>
      <c r="N22" s="8"/>
      <c r="O22" s="8"/>
      <c r="P22" s="8"/>
      <c r="Q22" s="8"/>
      <c r="R22" s="8"/>
      <c r="S22" s="8"/>
      <c r="T22" s="8"/>
      <c r="U22" s="8"/>
      <c r="V22" s="8"/>
      <c r="W22" s="8"/>
      <c r="X22" s="8"/>
      <c r="Y22" s="8"/>
    </row>
    <row r="23" spans="1:25" x14ac:dyDescent="0.25">
      <c r="A23" s="1"/>
      <c r="B23" s="34" t="s">
        <v>300</v>
      </c>
      <c r="C23" s="475" t="s">
        <v>413</v>
      </c>
      <c r="D23" s="476" t="s">
        <v>413</v>
      </c>
      <c r="E23" s="463" t="s">
        <v>391</v>
      </c>
      <c r="F23" s="1"/>
      <c r="G23" s="139"/>
      <c r="H23" s="323"/>
      <c r="I23" s="139"/>
      <c r="J23" s="139"/>
      <c r="K23" s="139"/>
      <c r="L23" s="139"/>
      <c r="M23" s="139"/>
      <c r="N23" s="8"/>
      <c r="O23" s="8"/>
      <c r="P23" s="8"/>
      <c r="Q23" s="8"/>
      <c r="R23" s="8"/>
      <c r="S23" s="8"/>
      <c r="T23" s="8"/>
      <c r="U23" s="8"/>
      <c r="V23" s="8"/>
      <c r="W23" s="8"/>
      <c r="X23" s="8"/>
      <c r="Y23" s="8"/>
    </row>
    <row r="24" spans="1:25" x14ac:dyDescent="0.25">
      <c r="A24" s="1"/>
      <c r="B24" s="36" t="s">
        <v>301</v>
      </c>
      <c r="C24" s="477" t="s">
        <v>413</v>
      </c>
      <c r="D24" s="478" t="s">
        <v>413</v>
      </c>
      <c r="E24" s="38" t="s">
        <v>391</v>
      </c>
      <c r="F24" s="138"/>
      <c r="G24" s="323"/>
      <c r="H24" s="323"/>
      <c r="I24" s="139"/>
      <c r="J24" s="139"/>
      <c r="K24" s="139"/>
      <c r="L24" s="139"/>
      <c r="M24" s="139"/>
      <c r="N24" s="8"/>
      <c r="O24" s="8"/>
      <c r="P24" s="8"/>
      <c r="Q24" s="8"/>
      <c r="R24" s="8"/>
      <c r="S24" s="8"/>
      <c r="T24" s="8"/>
      <c r="U24" s="8"/>
      <c r="V24" s="8"/>
      <c r="W24" s="8"/>
      <c r="X24" s="8"/>
      <c r="Y24" s="8"/>
    </row>
    <row r="25" spans="1:25" ht="15" thickBot="1" x14ac:dyDescent="0.3">
      <c r="A25" s="1"/>
      <c r="B25" s="41" t="s">
        <v>302</v>
      </c>
      <c r="C25" s="479" t="s">
        <v>413</v>
      </c>
      <c r="D25" s="480" t="s">
        <v>413</v>
      </c>
      <c r="E25" s="42" t="s">
        <v>391</v>
      </c>
      <c r="F25" s="138"/>
      <c r="G25" s="323"/>
      <c r="H25" s="323"/>
      <c r="I25" s="139"/>
      <c r="J25" s="139"/>
      <c r="K25" s="139"/>
      <c r="L25" s="139"/>
      <c r="M25" s="139"/>
      <c r="N25" s="8"/>
      <c r="O25" s="8"/>
      <c r="P25" s="8"/>
      <c r="Q25" s="8"/>
      <c r="R25" s="8"/>
      <c r="S25" s="8"/>
      <c r="T25" s="8"/>
      <c r="U25" s="8"/>
      <c r="V25" s="8"/>
      <c r="W25" s="8"/>
      <c r="X25" s="8"/>
      <c r="Y25" s="8"/>
    </row>
    <row r="26" spans="1:25" x14ac:dyDescent="0.25">
      <c r="A26" s="1"/>
      <c r="B26" s="43"/>
      <c r="C26" s="1"/>
      <c r="D26" s="1"/>
      <c r="E26" s="1"/>
      <c r="F26" s="1"/>
      <c r="G26" s="139"/>
      <c r="H26" s="139"/>
      <c r="I26" s="139"/>
      <c r="J26" s="139"/>
      <c r="K26" s="139"/>
      <c r="L26" s="139"/>
      <c r="M26" s="139"/>
      <c r="N26" s="8"/>
      <c r="O26" s="8"/>
      <c r="P26" s="8"/>
      <c r="Q26" s="8"/>
      <c r="R26" s="8"/>
      <c r="S26" s="8"/>
      <c r="T26" s="8"/>
      <c r="U26" s="8"/>
      <c r="V26" s="8"/>
      <c r="W26" s="8"/>
      <c r="X26" s="8"/>
      <c r="Y26" s="8"/>
    </row>
    <row r="27" spans="1:25" ht="15" thickBot="1" x14ac:dyDescent="0.3">
      <c r="A27" s="1"/>
      <c r="B27" s="1"/>
      <c r="C27" s="1"/>
      <c r="D27" s="1"/>
      <c r="E27" s="1"/>
      <c r="F27" s="1"/>
      <c r="G27" s="323"/>
      <c r="H27" s="323"/>
      <c r="I27" s="139"/>
      <c r="J27" s="139"/>
      <c r="K27" s="139"/>
      <c r="L27" s="139"/>
      <c r="M27" s="139"/>
      <c r="N27" s="8"/>
      <c r="O27" s="8"/>
      <c r="P27" s="8"/>
      <c r="Q27" s="8"/>
      <c r="R27" s="8"/>
      <c r="S27" s="8"/>
      <c r="T27" s="8"/>
      <c r="U27" s="8"/>
      <c r="V27" s="8"/>
      <c r="W27" s="8"/>
      <c r="X27" s="8"/>
      <c r="Y27" s="8"/>
    </row>
    <row r="28" spans="1:25" ht="15" thickBot="1" x14ac:dyDescent="0.3">
      <c r="A28" s="1"/>
      <c r="B28" s="1"/>
      <c r="C28" s="44" t="s">
        <v>287</v>
      </c>
      <c r="D28" s="44" t="s">
        <v>288</v>
      </c>
      <c r="E28" s="1"/>
      <c r="F28" s="1"/>
      <c r="G28" s="323"/>
      <c r="H28" s="323"/>
      <c r="I28" s="139"/>
      <c r="J28" s="139"/>
      <c r="K28" s="139"/>
      <c r="L28" s="139"/>
      <c r="M28" s="139"/>
      <c r="N28" s="8"/>
      <c r="O28" s="8"/>
      <c r="P28" s="8"/>
      <c r="Q28" s="8"/>
      <c r="R28" s="8"/>
      <c r="S28" s="8"/>
      <c r="T28" s="8"/>
      <c r="U28" s="8"/>
      <c r="V28" s="8"/>
      <c r="W28" s="8"/>
      <c r="X28" s="8"/>
      <c r="Y28" s="8"/>
    </row>
    <row r="29" spans="1:25" ht="15" thickBot="1" x14ac:dyDescent="0.3">
      <c r="A29" s="1"/>
      <c r="B29" s="311" t="s">
        <v>303</v>
      </c>
      <c r="C29" s="312"/>
      <c r="D29" s="315"/>
      <c r="E29" s="1"/>
      <c r="F29" s="1"/>
      <c r="G29" s="139"/>
      <c r="H29" s="139"/>
      <c r="I29" s="139"/>
      <c r="J29" s="139"/>
      <c r="K29" s="139"/>
      <c r="L29" s="139"/>
      <c r="M29" s="139"/>
      <c r="N29" s="8"/>
      <c r="O29" s="8"/>
      <c r="P29" s="8"/>
      <c r="Q29" s="8"/>
      <c r="R29" s="8"/>
      <c r="S29" s="8"/>
      <c r="T29" s="8"/>
      <c r="U29" s="8"/>
      <c r="V29" s="8"/>
      <c r="W29" s="8"/>
      <c r="X29" s="8"/>
      <c r="Y29" s="8"/>
    </row>
    <row r="30" spans="1:25" ht="28.5" x14ac:dyDescent="0.25">
      <c r="A30" s="1"/>
      <c r="B30" s="313" t="s">
        <v>304</v>
      </c>
      <c r="C30" s="481" t="s">
        <v>413</v>
      </c>
      <c r="D30" s="482" t="s">
        <v>413</v>
      </c>
      <c r="E30" s="1"/>
      <c r="F30" s="1"/>
      <c r="G30" s="1"/>
      <c r="H30" s="8"/>
      <c r="I30" s="8"/>
      <c r="J30" s="8"/>
      <c r="K30" s="8"/>
      <c r="L30" s="8"/>
      <c r="M30" s="8"/>
      <c r="N30" s="8"/>
      <c r="O30" s="8"/>
      <c r="P30" s="8"/>
      <c r="Q30" s="8"/>
      <c r="R30" s="8"/>
      <c r="S30" s="8"/>
      <c r="T30" s="8"/>
      <c r="U30" s="8"/>
      <c r="V30" s="8"/>
      <c r="W30" s="8"/>
      <c r="X30" s="8"/>
      <c r="Y30" s="8"/>
    </row>
    <row r="31" spans="1:25" ht="29.25" thickBot="1" x14ac:dyDescent="0.3">
      <c r="A31" s="1"/>
      <c r="B31" s="314" t="s">
        <v>305</v>
      </c>
      <c r="C31" s="483" t="s">
        <v>413</v>
      </c>
      <c r="D31" s="484" t="s">
        <v>413</v>
      </c>
      <c r="E31" s="1"/>
      <c r="F31" s="1"/>
      <c r="G31" s="1"/>
      <c r="H31" s="8"/>
      <c r="I31" s="8"/>
      <c r="J31" s="8"/>
      <c r="K31" s="8"/>
      <c r="L31" s="8"/>
      <c r="M31" s="8"/>
      <c r="N31" s="8"/>
      <c r="O31" s="8"/>
      <c r="P31" s="8"/>
      <c r="Q31" s="8"/>
      <c r="R31" s="8"/>
      <c r="S31" s="8"/>
      <c r="T31" s="8"/>
      <c r="U31" s="8"/>
      <c r="V31" s="8"/>
      <c r="W31" s="8"/>
      <c r="X31" s="8"/>
      <c r="Y31" s="8"/>
    </row>
    <row r="32" spans="1:25" x14ac:dyDescent="0.25">
      <c r="A32" s="1"/>
      <c r="B32" s="1"/>
      <c r="C32" s="139"/>
      <c r="D32" s="139"/>
      <c r="E32" s="1"/>
      <c r="F32" s="1"/>
      <c r="G32" s="1"/>
      <c r="H32" s="8"/>
      <c r="I32" s="8"/>
      <c r="J32" s="8"/>
      <c r="K32" s="8"/>
      <c r="L32" s="8"/>
      <c r="M32" s="8"/>
      <c r="N32" s="8"/>
      <c r="O32" s="8"/>
      <c r="P32" s="8"/>
      <c r="Q32" s="8"/>
      <c r="R32" s="8"/>
      <c r="S32" s="8"/>
      <c r="T32" s="8"/>
      <c r="U32" s="8"/>
      <c r="V32" s="8"/>
      <c r="W32" s="8"/>
      <c r="X32" s="8"/>
      <c r="Y32" s="8"/>
    </row>
    <row r="33" spans="1:25" x14ac:dyDescent="0.25">
      <c r="A33" s="1"/>
      <c r="B33" s="45"/>
      <c r="C33" s="139"/>
      <c r="D33" s="139"/>
      <c r="E33" s="1"/>
      <c r="F33" s="1"/>
      <c r="G33" s="1"/>
      <c r="H33" s="8"/>
      <c r="I33" s="8"/>
      <c r="J33" s="8"/>
      <c r="K33" s="8"/>
      <c r="L33" s="8"/>
      <c r="M33" s="8"/>
      <c r="N33" s="8"/>
      <c r="O33" s="8"/>
      <c r="P33" s="8"/>
      <c r="Q33" s="8"/>
      <c r="R33" s="8"/>
      <c r="S33" s="8"/>
      <c r="T33" s="8"/>
      <c r="U33" s="8"/>
      <c r="V33" s="8"/>
      <c r="W33" s="8"/>
      <c r="X33" s="8"/>
      <c r="Y33" s="8"/>
    </row>
    <row r="34" spans="1:25" x14ac:dyDescent="0.25">
      <c r="A34" s="1"/>
      <c r="B34" s="316"/>
      <c r="C34" s="324"/>
      <c r="D34" s="324"/>
      <c r="E34" s="1"/>
      <c r="F34" s="1"/>
      <c r="G34" s="1"/>
      <c r="H34" s="8"/>
      <c r="I34" s="8"/>
      <c r="J34" s="8"/>
      <c r="K34" s="8"/>
      <c r="L34" s="8"/>
      <c r="M34" s="8"/>
      <c r="N34" s="8"/>
      <c r="O34" s="8"/>
      <c r="P34" s="8"/>
      <c r="Q34" s="8"/>
      <c r="R34" s="8"/>
      <c r="S34" s="8"/>
      <c r="T34" s="8"/>
      <c r="U34" s="8"/>
      <c r="V34" s="8"/>
      <c r="W34" s="8"/>
      <c r="X34" s="8"/>
      <c r="Y34" s="8"/>
    </row>
    <row r="35" spans="1:25" x14ac:dyDescent="0.25">
      <c r="A35" s="1"/>
      <c r="B35" s="316"/>
      <c r="C35" s="323"/>
      <c r="D35" s="323"/>
      <c r="E35" s="1"/>
      <c r="F35" s="1"/>
      <c r="G35" s="1"/>
      <c r="H35" s="8"/>
      <c r="I35" s="8"/>
      <c r="J35" s="8"/>
      <c r="K35" s="8"/>
      <c r="L35" s="8"/>
      <c r="M35" s="8"/>
      <c r="N35" s="8"/>
      <c r="O35" s="8"/>
      <c r="P35" s="8"/>
      <c r="Q35" s="8"/>
      <c r="R35" s="8"/>
      <c r="S35" s="8"/>
      <c r="T35" s="8"/>
      <c r="U35" s="8"/>
      <c r="V35" s="8"/>
      <c r="W35" s="8"/>
      <c r="X35" s="8"/>
      <c r="Y35" s="8"/>
    </row>
    <row r="36" spans="1:25" x14ac:dyDescent="0.25">
      <c r="A36" s="1"/>
      <c r="B36" s="316"/>
      <c r="C36" s="323"/>
      <c r="D36" s="323"/>
      <c r="E36" s="1"/>
      <c r="F36" s="1"/>
      <c r="G36" s="1"/>
      <c r="H36" s="8"/>
      <c r="I36" s="8"/>
      <c r="J36" s="8"/>
      <c r="K36" s="8"/>
      <c r="L36" s="8"/>
      <c r="M36" s="8"/>
      <c r="N36" s="8"/>
      <c r="O36" s="8"/>
      <c r="P36" s="8"/>
      <c r="Q36" s="8"/>
      <c r="R36" s="8"/>
      <c r="S36" s="8"/>
      <c r="T36" s="8"/>
      <c r="U36" s="8"/>
      <c r="V36" s="8"/>
      <c r="W36" s="8"/>
      <c r="X36" s="8"/>
      <c r="Y36" s="8"/>
    </row>
    <row r="37" spans="1:25" x14ac:dyDescent="0.25">
      <c r="A37" s="1"/>
      <c r="B37" s="316"/>
      <c r="C37" s="323"/>
      <c r="D37" s="323"/>
      <c r="E37" s="1"/>
      <c r="F37" s="1"/>
      <c r="G37" s="1"/>
      <c r="H37" s="8"/>
      <c r="I37" s="8"/>
      <c r="J37" s="8"/>
      <c r="K37" s="8"/>
      <c r="L37" s="8"/>
      <c r="M37" s="8"/>
      <c r="N37" s="8"/>
      <c r="O37" s="8"/>
      <c r="P37" s="8"/>
      <c r="Q37" s="8"/>
      <c r="R37" s="8"/>
      <c r="S37" s="8"/>
      <c r="T37" s="8"/>
      <c r="U37" s="8"/>
      <c r="V37" s="8"/>
      <c r="W37" s="8"/>
      <c r="X37" s="8"/>
      <c r="Y37" s="8"/>
    </row>
    <row r="38" spans="1:25" x14ac:dyDescent="0.25">
      <c r="A38" s="1"/>
      <c r="B38" s="1"/>
      <c r="C38" s="323"/>
      <c r="D38" s="323"/>
      <c r="E38" s="1"/>
      <c r="F38" s="1"/>
      <c r="G38" s="1"/>
      <c r="H38" s="8"/>
      <c r="I38" s="8"/>
      <c r="J38" s="8"/>
      <c r="K38" s="8"/>
      <c r="L38" s="8"/>
      <c r="M38" s="8"/>
      <c r="N38" s="8"/>
      <c r="O38" s="8"/>
      <c r="P38" s="8"/>
      <c r="Q38" s="8"/>
      <c r="R38" s="8"/>
      <c r="S38" s="8"/>
      <c r="T38" s="8"/>
      <c r="U38" s="8"/>
      <c r="V38" s="8"/>
      <c r="W38" s="8"/>
      <c r="X38" s="8"/>
      <c r="Y38" s="8"/>
    </row>
    <row r="39" spans="1:25" x14ac:dyDescent="0.25">
      <c r="A39" s="1"/>
      <c r="B39" s="1"/>
      <c r="C39" s="324"/>
      <c r="D39" s="324"/>
      <c r="E39" s="1"/>
      <c r="F39" s="1"/>
      <c r="G39" s="1"/>
      <c r="H39" s="8"/>
      <c r="I39" s="8"/>
      <c r="J39" s="8"/>
      <c r="K39" s="8"/>
      <c r="L39" s="8"/>
      <c r="M39" s="8"/>
      <c r="N39" s="8"/>
      <c r="O39" s="8"/>
      <c r="P39" s="8"/>
      <c r="Q39" s="8"/>
      <c r="R39" s="8"/>
      <c r="S39" s="8"/>
      <c r="T39" s="8"/>
      <c r="U39" s="8"/>
      <c r="V39" s="8"/>
      <c r="W39" s="8"/>
      <c r="X39" s="8"/>
      <c r="Y39" s="8"/>
    </row>
    <row r="40" spans="1:25" x14ac:dyDescent="0.25">
      <c r="A40" s="1"/>
      <c r="B40" s="1"/>
      <c r="C40" s="323"/>
      <c r="D40" s="323"/>
      <c r="E40" s="1"/>
      <c r="F40" s="1"/>
      <c r="G40" s="1"/>
      <c r="H40" s="8"/>
      <c r="I40" s="8"/>
      <c r="J40" s="8"/>
      <c r="K40" s="8"/>
      <c r="L40" s="8"/>
      <c r="M40" s="8"/>
      <c r="N40" s="8"/>
      <c r="O40" s="8"/>
      <c r="P40" s="8"/>
      <c r="Q40" s="8"/>
      <c r="R40" s="8"/>
      <c r="S40" s="8"/>
      <c r="T40" s="8"/>
      <c r="U40" s="8"/>
      <c r="V40" s="8"/>
      <c r="W40" s="8"/>
      <c r="X40" s="8"/>
      <c r="Y40" s="8"/>
    </row>
    <row r="41" spans="1:25" x14ac:dyDescent="0.25">
      <c r="A41" s="1"/>
      <c r="B41" s="1"/>
      <c r="C41" s="139"/>
      <c r="D41" s="139"/>
      <c r="E41" s="1"/>
      <c r="F41" s="1"/>
      <c r="G41" s="1"/>
      <c r="H41" s="8"/>
      <c r="I41" s="8"/>
      <c r="J41" s="8"/>
      <c r="K41" s="8"/>
      <c r="L41" s="8"/>
      <c r="M41" s="8"/>
      <c r="N41" s="8"/>
      <c r="O41" s="8"/>
      <c r="P41" s="8"/>
      <c r="Q41" s="8"/>
      <c r="R41" s="8"/>
      <c r="S41" s="8"/>
      <c r="T41" s="8"/>
      <c r="U41" s="8"/>
      <c r="V41" s="8"/>
      <c r="W41" s="8"/>
      <c r="X41" s="8"/>
      <c r="Y41" s="8"/>
    </row>
    <row r="42" spans="1:25" x14ac:dyDescent="0.25">
      <c r="A42" s="1"/>
      <c r="B42" s="1"/>
      <c r="C42" s="324"/>
      <c r="D42" s="324"/>
      <c r="E42" s="1"/>
      <c r="F42" s="1"/>
      <c r="G42" s="1"/>
      <c r="H42" s="8"/>
      <c r="I42" s="8"/>
      <c r="J42" s="8"/>
      <c r="K42" s="8"/>
      <c r="L42" s="8"/>
      <c r="M42" s="8"/>
      <c r="N42" s="8"/>
      <c r="O42" s="8"/>
      <c r="P42" s="8"/>
      <c r="Q42" s="8"/>
      <c r="R42" s="8"/>
      <c r="S42" s="8"/>
      <c r="T42" s="8"/>
      <c r="U42" s="8"/>
      <c r="V42" s="8"/>
      <c r="W42" s="8"/>
      <c r="X42" s="8"/>
      <c r="Y42" s="8"/>
    </row>
    <row r="43" spans="1:25" x14ac:dyDescent="0.25">
      <c r="A43" s="1"/>
      <c r="B43" s="1"/>
      <c r="C43" s="323"/>
      <c r="D43" s="323"/>
      <c r="E43" s="1"/>
      <c r="F43" s="1"/>
      <c r="G43" s="138"/>
      <c r="H43" s="138"/>
      <c r="I43" s="8"/>
      <c r="J43" s="8"/>
      <c r="K43" s="8"/>
      <c r="L43" s="8"/>
      <c r="M43" s="8"/>
      <c r="N43" s="8"/>
      <c r="O43" s="8"/>
      <c r="P43" s="8"/>
      <c r="Q43" s="8"/>
      <c r="R43" s="8"/>
      <c r="S43" s="8"/>
      <c r="T43" s="8"/>
      <c r="U43" s="8"/>
      <c r="V43" s="8"/>
      <c r="W43" s="8"/>
      <c r="X43" s="8"/>
      <c r="Y43" s="8"/>
    </row>
    <row r="44" spans="1:25" x14ac:dyDescent="0.25">
      <c r="A44" s="1"/>
      <c r="B44" s="1"/>
      <c r="C44" s="323"/>
      <c r="D44" s="323"/>
      <c r="E44" s="1"/>
      <c r="F44" s="1"/>
      <c r="G44" s="138"/>
      <c r="H44" s="138"/>
      <c r="I44" s="8"/>
      <c r="J44" s="8"/>
      <c r="K44" s="8"/>
      <c r="L44" s="8"/>
      <c r="M44" s="8"/>
      <c r="N44" s="8"/>
      <c r="O44" s="8"/>
      <c r="P44" s="8"/>
      <c r="Q44" s="8"/>
      <c r="R44" s="8"/>
      <c r="S44" s="8"/>
      <c r="T44" s="8"/>
      <c r="U44" s="8"/>
      <c r="V44" s="8"/>
      <c r="W44" s="8"/>
      <c r="X44" s="8"/>
      <c r="Y44" s="8"/>
    </row>
    <row r="45" spans="1:25" x14ac:dyDescent="0.25">
      <c r="A45" s="1"/>
      <c r="B45" s="1"/>
      <c r="C45" s="323"/>
      <c r="D45" s="323"/>
      <c r="E45" s="1"/>
      <c r="F45" s="1"/>
      <c r="G45" s="138"/>
      <c r="H45" s="138"/>
      <c r="I45" s="8"/>
      <c r="J45" s="8"/>
      <c r="K45" s="8"/>
      <c r="L45" s="8"/>
      <c r="M45" s="8"/>
      <c r="N45" s="8"/>
      <c r="O45" s="8"/>
      <c r="P45" s="8"/>
      <c r="Q45" s="8"/>
      <c r="R45" s="8"/>
      <c r="S45" s="8"/>
      <c r="T45" s="8"/>
      <c r="U45" s="8"/>
      <c r="V45" s="8"/>
      <c r="W45" s="8"/>
      <c r="X45" s="8"/>
      <c r="Y45" s="8"/>
    </row>
    <row r="46" spans="1:25" x14ac:dyDescent="0.25">
      <c r="A46" s="1"/>
      <c r="B46" s="1"/>
      <c r="C46" s="139"/>
      <c r="D46" s="139"/>
      <c r="E46" s="1"/>
      <c r="F46" s="1"/>
      <c r="G46" s="1"/>
      <c r="H46" s="8"/>
      <c r="I46" s="8"/>
      <c r="J46" s="8"/>
      <c r="K46" s="8"/>
      <c r="L46" s="8"/>
      <c r="M46" s="8"/>
      <c r="N46" s="8"/>
      <c r="O46" s="8"/>
      <c r="P46" s="8"/>
      <c r="Q46" s="8"/>
      <c r="R46" s="8"/>
      <c r="S46" s="8"/>
      <c r="T46" s="8"/>
      <c r="U46" s="8"/>
      <c r="V46" s="8"/>
      <c r="W46" s="8"/>
      <c r="X46" s="8"/>
      <c r="Y46" s="8"/>
    </row>
    <row r="47" spans="1:25" x14ac:dyDescent="0.25">
      <c r="A47" s="1"/>
      <c r="B47" s="1"/>
      <c r="C47" s="324"/>
      <c r="D47" s="324"/>
      <c r="E47" s="1"/>
      <c r="F47" s="1"/>
      <c r="G47" s="1"/>
      <c r="H47" s="8"/>
      <c r="I47" s="8"/>
      <c r="J47" s="8"/>
      <c r="K47" s="8"/>
      <c r="L47" s="8"/>
      <c r="M47" s="8"/>
      <c r="N47" s="8"/>
      <c r="O47" s="8"/>
      <c r="P47" s="8"/>
      <c r="Q47" s="8"/>
      <c r="R47" s="8"/>
      <c r="S47" s="8"/>
      <c r="T47" s="8"/>
      <c r="U47" s="8"/>
      <c r="V47" s="8"/>
      <c r="W47" s="8"/>
      <c r="X47" s="8"/>
      <c r="Y47" s="8"/>
    </row>
    <row r="48" spans="1:25" x14ac:dyDescent="0.25">
      <c r="A48" s="1"/>
      <c r="B48" s="1"/>
      <c r="C48" s="323"/>
      <c r="D48" s="323"/>
      <c r="E48" s="1"/>
      <c r="F48" s="1"/>
      <c r="G48" s="1"/>
      <c r="H48" s="8"/>
      <c r="I48" s="8"/>
      <c r="J48" s="8"/>
      <c r="K48" s="8"/>
      <c r="L48" s="8"/>
      <c r="M48" s="8"/>
      <c r="N48" s="8"/>
      <c r="O48" s="8"/>
      <c r="P48" s="8"/>
      <c r="Q48" s="8"/>
      <c r="R48" s="8"/>
      <c r="S48" s="8"/>
      <c r="T48" s="8"/>
      <c r="U48" s="8"/>
      <c r="V48" s="8"/>
      <c r="W48" s="8"/>
      <c r="X48" s="8"/>
      <c r="Y48" s="8"/>
    </row>
    <row r="49" spans="1:25" x14ac:dyDescent="0.25">
      <c r="A49" s="1"/>
      <c r="B49" s="1"/>
      <c r="C49" s="323"/>
      <c r="D49" s="323"/>
      <c r="E49" s="1"/>
      <c r="F49" s="1"/>
      <c r="G49" s="1"/>
      <c r="H49" s="8"/>
      <c r="I49" s="8"/>
      <c r="J49" s="8"/>
      <c r="K49" s="8"/>
      <c r="L49" s="8"/>
      <c r="M49" s="8"/>
      <c r="N49" s="8"/>
      <c r="O49" s="8"/>
      <c r="P49" s="8"/>
      <c r="Q49" s="8"/>
      <c r="R49" s="8"/>
      <c r="S49" s="8"/>
      <c r="T49" s="8"/>
      <c r="U49" s="8"/>
      <c r="V49" s="8"/>
      <c r="W49" s="8"/>
      <c r="X49" s="8"/>
      <c r="Y49" s="8"/>
    </row>
    <row r="50" spans="1:25" x14ac:dyDescent="0.25">
      <c r="A50" s="1"/>
      <c r="B50" s="1"/>
      <c r="C50" s="323"/>
      <c r="D50" s="323"/>
      <c r="E50" s="1"/>
      <c r="F50" s="1"/>
      <c r="G50" s="1"/>
      <c r="H50" s="8"/>
      <c r="I50" s="8"/>
      <c r="J50" s="8"/>
      <c r="K50" s="8"/>
      <c r="L50" s="8"/>
      <c r="M50" s="8"/>
      <c r="N50" s="8"/>
      <c r="O50" s="8"/>
      <c r="P50" s="8"/>
      <c r="Q50" s="8"/>
      <c r="R50" s="8"/>
      <c r="S50" s="8"/>
      <c r="T50" s="8"/>
      <c r="U50" s="8"/>
      <c r="V50" s="8"/>
      <c r="W50" s="8"/>
      <c r="X50" s="8"/>
      <c r="Y50" s="8"/>
    </row>
    <row r="51" spans="1:25" x14ac:dyDescent="0.25">
      <c r="A51" s="1"/>
      <c r="B51" s="1"/>
      <c r="C51" s="139"/>
      <c r="D51" s="139"/>
      <c r="E51" s="1"/>
      <c r="F51" s="1"/>
      <c r="G51" s="1"/>
      <c r="H51" s="8"/>
      <c r="I51" s="8"/>
      <c r="J51" s="8"/>
      <c r="K51" s="8"/>
      <c r="L51" s="8"/>
      <c r="M51" s="8"/>
      <c r="N51" s="8"/>
      <c r="O51" s="8"/>
      <c r="P51" s="8"/>
      <c r="Q51" s="8"/>
      <c r="R51" s="8"/>
      <c r="S51" s="8"/>
      <c r="T51" s="8"/>
      <c r="U51" s="8"/>
      <c r="V51" s="8"/>
      <c r="W51" s="8"/>
      <c r="X51" s="8"/>
      <c r="Y51" s="8"/>
    </row>
    <row r="52" spans="1:25" x14ac:dyDescent="0.25">
      <c r="A52" s="1"/>
      <c r="B52" s="1"/>
      <c r="C52" s="139"/>
      <c r="D52" s="139"/>
      <c r="E52" s="1"/>
      <c r="F52" s="1"/>
      <c r="G52" s="1"/>
      <c r="H52" s="8"/>
      <c r="I52" s="8"/>
      <c r="J52" s="8"/>
      <c r="K52" s="8"/>
      <c r="L52" s="8"/>
      <c r="M52" s="8"/>
      <c r="N52" s="8"/>
      <c r="O52" s="8"/>
      <c r="P52" s="8"/>
      <c r="Q52" s="8"/>
      <c r="R52" s="8"/>
      <c r="S52" s="8"/>
      <c r="T52" s="8"/>
      <c r="U52" s="8"/>
      <c r="V52" s="8"/>
      <c r="W52" s="8"/>
      <c r="X52" s="8"/>
      <c r="Y52" s="8"/>
    </row>
    <row r="53" spans="1:25" x14ac:dyDescent="0.25">
      <c r="A53" s="1"/>
      <c r="B53" s="1"/>
      <c r="C53" s="139"/>
      <c r="D53" s="139"/>
      <c r="E53" s="1"/>
      <c r="F53" s="1"/>
      <c r="G53" s="1"/>
      <c r="H53" s="8"/>
      <c r="I53" s="8"/>
      <c r="J53" s="8"/>
      <c r="K53" s="8"/>
      <c r="L53" s="8"/>
      <c r="M53" s="8"/>
      <c r="N53" s="8"/>
      <c r="O53" s="8"/>
      <c r="P53" s="8"/>
      <c r="Q53" s="8"/>
      <c r="R53" s="8"/>
      <c r="S53" s="8"/>
      <c r="T53" s="8"/>
      <c r="U53" s="8"/>
      <c r="V53" s="8"/>
      <c r="W53" s="8"/>
      <c r="X53" s="8"/>
      <c r="Y53" s="8"/>
    </row>
    <row r="54" spans="1:25" x14ac:dyDescent="0.25">
      <c r="A54" s="1"/>
      <c r="B54" s="1"/>
      <c r="C54" s="139"/>
      <c r="D54" s="139"/>
      <c r="E54" s="1"/>
      <c r="F54" s="1"/>
      <c r="G54" s="1"/>
      <c r="H54" s="8"/>
      <c r="I54" s="8"/>
      <c r="J54" s="8"/>
      <c r="K54" s="8"/>
      <c r="L54" s="8"/>
      <c r="M54" s="8"/>
      <c r="N54" s="8"/>
      <c r="O54" s="8"/>
      <c r="P54" s="8"/>
      <c r="Q54" s="8"/>
      <c r="R54" s="8"/>
      <c r="S54" s="8"/>
      <c r="T54" s="8"/>
      <c r="U54" s="8"/>
      <c r="V54" s="8"/>
      <c r="W54" s="8"/>
      <c r="X54" s="8"/>
      <c r="Y54" s="8"/>
    </row>
    <row r="55" spans="1:25" x14ac:dyDescent="0.25">
      <c r="A55" s="1"/>
      <c r="B55" s="1"/>
      <c r="C55" s="139"/>
      <c r="D55" s="139"/>
      <c r="E55" s="1"/>
      <c r="F55" s="1"/>
      <c r="G55" s="1"/>
      <c r="H55" s="8"/>
      <c r="I55" s="8"/>
      <c r="J55" s="8"/>
      <c r="K55" s="8"/>
      <c r="L55" s="8"/>
      <c r="M55" s="8"/>
      <c r="N55" s="8"/>
      <c r="O55" s="8"/>
      <c r="P55" s="8"/>
      <c r="Q55" s="8"/>
      <c r="R55" s="8"/>
      <c r="S55" s="8"/>
      <c r="T55" s="8"/>
      <c r="U55" s="8"/>
      <c r="V55" s="8"/>
      <c r="W55" s="8"/>
      <c r="X55" s="8"/>
      <c r="Y55" s="8"/>
    </row>
    <row r="56" spans="1:25" x14ac:dyDescent="0.25">
      <c r="A56" s="1"/>
      <c r="B56" s="1"/>
      <c r="C56" s="139"/>
      <c r="D56" s="139"/>
      <c r="E56" s="1"/>
      <c r="F56" s="1"/>
      <c r="G56" s="1"/>
      <c r="H56" s="8"/>
      <c r="I56" s="8"/>
      <c r="J56" s="8"/>
      <c r="K56" s="8"/>
      <c r="L56" s="8"/>
      <c r="M56" s="8"/>
      <c r="N56" s="8"/>
      <c r="O56" s="8"/>
      <c r="P56" s="8"/>
      <c r="Q56" s="8"/>
      <c r="R56" s="8"/>
      <c r="S56" s="8"/>
      <c r="T56" s="8"/>
      <c r="U56" s="8"/>
      <c r="V56" s="8"/>
      <c r="W56" s="8"/>
      <c r="X56" s="8"/>
      <c r="Y56" s="8"/>
    </row>
    <row r="57" spans="1:25" x14ac:dyDescent="0.25">
      <c r="A57" s="1"/>
      <c r="B57" s="1"/>
      <c r="C57" s="139"/>
      <c r="D57" s="139"/>
      <c r="E57" s="1"/>
      <c r="F57" s="1"/>
      <c r="G57" s="1"/>
      <c r="H57" s="8"/>
      <c r="I57" s="8"/>
      <c r="J57" s="8"/>
      <c r="K57" s="8"/>
      <c r="L57" s="8"/>
      <c r="M57" s="8"/>
      <c r="N57" s="8"/>
      <c r="O57" s="8"/>
      <c r="P57" s="8"/>
      <c r="Q57" s="8"/>
      <c r="R57" s="8"/>
      <c r="S57" s="8"/>
      <c r="T57" s="8"/>
      <c r="U57" s="8"/>
      <c r="V57" s="8"/>
      <c r="W57" s="8"/>
      <c r="X57" s="8"/>
      <c r="Y57" s="8"/>
    </row>
    <row r="58" spans="1:25" x14ac:dyDescent="0.25">
      <c r="A58" s="1"/>
      <c r="B58" s="1"/>
      <c r="C58" s="139"/>
      <c r="D58" s="139"/>
      <c r="E58" s="1"/>
      <c r="F58" s="1"/>
      <c r="G58" s="1"/>
      <c r="H58" s="8"/>
      <c r="I58" s="8"/>
      <c r="J58" s="8"/>
      <c r="K58" s="8"/>
      <c r="L58" s="8"/>
      <c r="M58" s="8"/>
      <c r="N58" s="8"/>
      <c r="O58" s="8"/>
      <c r="P58" s="8"/>
      <c r="Q58" s="8"/>
      <c r="R58" s="8"/>
      <c r="S58" s="8"/>
      <c r="T58" s="8"/>
      <c r="U58" s="8"/>
      <c r="V58" s="8"/>
      <c r="W58" s="8"/>
      <c r="X58" s="8"/>
      <c r="Y58" s="8"/>
    </row>
    <row r="59" spans="1:25" x14ac:dyDescent="0.25">
      <c r="A59" s="1"/>
      <c r="B59" s="1"/>
      <c r="C59" s="139"/>
      <c r="D59" s="139"/>
      <c r="E59" s="1"/>
      <c r="F59" s="1"/>
      <c r="G59" s="1"/>
      <c r="H59" s="8"/>
      <c r="I59" s="8"/>
      <c r="J59" s="8"/>
      <c r="K59" s="8"/>
      <c r="L59" s="8"/>
      <c r="M59" s="8"/>
      <c r="N59" s="8"/>
      <c r="O59" s="8"/>
      <c r="P59" s="8"/>
      <c r="Q59" s="8"/>
      <c r="R59" s="8"/>
      <c r="S59" s="8"/>
      <c r="T59" s="8"/>
      <c r="U59" s="8"/>
      <c r="V59" s="8"/>
      <c r="W59" s="8"/>
      <c r="X59" s="8"/>
      <c r="Y59" s="8"/>
    </row>
    <row r="60" spans="1:25" x14ac:dyDescent="0.25">
      <c r="A60" s="1"/>
      <c r="B60" s="1"/>
      <c r="C60" s="139"/>
      <c r="D60" s="139"/>
      <c r="E60" s="1"/>
      <c r="F60" s="1"/>
      <c r="G60" s="1"/>
      <c r="H60" s="8"/>
      <c r="I60" s="8"/>
      <c r="J60" s="8"/>
      <c r="K60" s="8"/>
      <c r="L60" s="8"/>
      <c r="M60" s="8"/>
      <c r="N60" s="8"/>
      <c r="O60" s="8"/>
      <c r="P60" s="8"/>
      <c r="Q60" s="8"/>
      <c r="R60" s="8"/>
      <c r="S60" s="8"/>
      <c r="T60" s="8"/>
      <c r="U60" s="8"/>
      <c r="V60" s="8"/>
      <c r="W60" s="8"/>
      <c r="X60" s="8"/>
      <c r="Y60" s="8"/>
    </row>
    <row r="61" spans="1:25" x14ac:dyDescent="0.25">
      <c r="A61" s="1"/>
      <c r="B61" s="1"/>
      <c r="C61" s="139"/>
      <c r="D61" s="139"/>
      <c r="E61" s="1"/>
      <c r="F61" s="1"/>
      <c r="G61" s="1"/>
      <c r="H61" s="8"/>
      <c r="I61" s="8"/>
      <c r="J61" s="8"/>
      <c r="K61" s="8"/>
      <c r="L61" s="8"/>
      <c r="M61" s="8"/>
      <c r="N61" s="8"/>
      <c r="O61" s="8"/>
      <c r="P61" s="8"/>
      <c r="Q61" s="8"/>
      <c r="R61" s="8"/>
      <c r="S61" s="8"/>
      <c r="T61" s="8"/>
      <c r="U61" s="8"/>
      <c r="V61" s="8"/>
      <c r="W61" s="8"/>
      <c r="X61" s="8"/>
      <c r="Y61" s="8"/>
    </row>
    <row r="62" spans="1:25" x14ac:dyDescent="0.25">
      <c r="A62" s="1"/>
      <c r="B62" s="1"/>
      <c r="C62" s="139"/>
      <c r="D62" s="139"/>
      <c r="E62" s="1"/>
      <c r="F62" s="1"/>
      <c r="G62" s="1"/>
      <c r="H62" s="8"/>
      <c r="I62" s="8"/>
      <c r="J62" s="8"/>
      <c r="K62" s="8"/>
      <c r="L62" s="8"/>
      <c r="M62" s="8"/>
      <c r="N62" s="8"/>
      <c r="O62" s="8"/>
      <c r="P62" s="8"/>
      <c r="Q62" s="8"/>
      <c r="R62" s="8"/>
      <c r="S62" s="8"/>
      <c r="T62" s="8"/>
      <c r="U62" s="8"/>
      <c r="V62" s="8"/>
      <c r="W62" s="8"/>
      <c r="X62" s="8"/>
      <c r="Y62" s="8"/>
    </row>
    <row r="63" spans="1:25" x14ac:dyDescent="0.25">
      <c r="A63" s="1"/>
      <c r="B63" s="1"/>
      <c r="C63" s="139"/>
      <c r="D63" s="139"/>
      <c r="E63" s="1"/>
      <c r="F63" s="1"/>
      <c r="G63" s="1"/>
      <c r="H63" s="8"/>
      <c r="I63" s="8"/>
      <c r="J63" s="8"/>
      <c r="K63" s="8"/>
      <c r="L63" s="8"/>
      <c r="M63" s="8"/>
      <c r="N63" s="8"/>
      <c r="O63" s="8"/>
      <c r="P63" s="8"/>
      <c r="Q63" s="8"/>
      <c r="R63" s="8"/>
      <c r="S63" s="8"/>
      <c r="T63" s="8"/>
      <c r="U63" s="8"/>
      <c r="V63" s="8"/>
      <c r="W63" s="8"/>
      <c r="X63" s="8"/>
      <c r="Y63" s="8"/>
    </row>
    <row r="64" spans="1:25" x14ac:dyDescent="0.25">
      <c r="A64" s="1"/>
      <c r="B64" s="1"/>
      <c r="C64" s="139"/>
      <c r="D64" s="139"/>
      <c r="E64" s="1"/>
      <c r="F64" s="1"/>
      <c r="G64" s="1"/>
      <c r="H64" s="8"/>
      <c r="I64" s="8"/>
      <c r="J64" s="8"/>
      <c r="K64" s="8"/>
      <c r="L64" s="8"/>
      <c r="M64" s="8"/>
      <c r="N64" s="8"/>
      <c r="O64" s="8"/>
      <c r="P64" s="8"/>
      <c r="Q64" s="8"/>
      <c r="R64" s="8"/>
      <c r="S64" s="8"/>
      <c r="T64" s="8"/>
      <c r="U64" s="8"/>
      <c r="V64" s="8"/>
      <c r="W64" s="8"/>
      <c r="X64" s="8"/>
      <c r="Y64" s="8"/>
    </row>
    <row r="65" spans="1:25" x14ac:dyDescent="0.25">
      <c r="A65" s="1"/>
      <c r="B65" s="1"/>
      <c r="C65" s="139"/>
      <c r="D65" s="139"/>
      <c r="E65" s="1"/>
      <c r="F65" s="1"/>
      <c r="G65" s="1"/>
      <c r="H65" s="8"/>
      <c r="I65" s="8"/>
      <c r="J65" s="8"/>
      <c r="K65" s="8"/>
      <c r="L65" s="8"/>
      <c r="M65" s="8"/>
      <c r="N65" s="8"/>
      <c r="O65" s="8"/>
      <c r="P65" s="8"/>
      <c r="Q65" s="8"/>
      <c r="R65" s="8"/>
      <c r="S65" s="8"/>
      <c r="T65" s="8"/>
      <c r="U65" s="8"/>
      <c r="V65" s="8"/>
      <c r="W65" s="8"/>
      <c r="X65" s="8"/>
      <c r="Y65" s="8"/>
    </row>
    <row r="66" spans="1:25" x14ac:dyDescent="0.25">
      <c r="A66" s="1"/>
      <c r="B66" s="1"/>
      <c r="C66" s="139"/>
      <c r="D66" s="139"/>
      <c r="E66" s="1"/>
      <c r="F66" s="1"/>
      <c r="G66" s="1"/>
      <c r="H66" s="8"/>
      <c r="I66" s="8"/>
      <c r="J66" s="8"/>
      <c r="K66" s="8"/>
      <c r="L66" s="8"/>
      <c r="M66" s="8"/>
      <c r="N66" s="8"/>
      <c r="O66" s="8"/>
      <c r="P66" s="8"/>
      <c r="Q66" s="8"/>
      <c r="R66" s="8"/>
      <c r="S66" s="8"/>
      <c r="T66" s="8"/>
      <c r="U66" s="8"/>
      <c r="V66" s="8"/>
      <c r="W66" s="8"/>
      <c r="X66" s="8"/>
      <c r="Y66" s="8"/>
    </row>
    <row r="67" spans="1:25" x14ac:dyDescent="0.25">
      <c r="A67" s="1"/>
      <c r="B67" s="1"/>
      <c r="C67" s="139"/>
      <c r="D67" s="139"/>
      <c r="E67" s="1"/>
      <c r="F67" s="1"/>
      <c r="G67" s="1"/>
      <c r="H67" s="8"/>
      <c r="I67" s="8"/>
      <c r="J67" s="8"/>
      <c r="K67" s="8"/>
      <c r="L67" s="8"/>
      <c r="M67" s="8"/>
      <c r="N67" s="8"/>
      <c r="O67" s="8"/>
      <c r="P67" s="8"/>
      <c r="Q67" s="8"/>
      <c r="R67" s="8"/>
      <c r="S67" s="8"/>
      <c r="T67" s="8"/>
      <c r="U67" s="8"/>
      <c r="V67" s="8"/>
      <c r="W67" s="8"/>
      <c r="X67" s="8"/>
      <c r="Y67" s="8"/>
    </row>
    <row r="68" spans="1:25" x14ac:dyDescent="0.25">
      <c r="A68" s="1"/>
      <c r="B68" s="1"/>
      <c r="C68" s="139"/>
      <c r="D68" s="139"/>
      <c r="E68" s="1"/>
      <c r="F68" s="1"/>
      <c r="G68" s="1"/>
      <c r="H68" s="8"/>
      <c r="I68" s="8"/>
      <c r="J68" s="8"/>
      <c r="K68" s="8"/>
      <c r="L68" s="8"/>
      <c r="M68" s="8"/>
      <c r="N68" s="8"/>
      <c r="O68" s="8"/>
      <c r="P68" s="8"/>
      <c r="Q68" s="8"/>
      <c r="R68" s="8"/>
      <c r="S68" s="8"/>
      <c r="T68" s="8"/>
      <c r="U68" s="8"/>
      <c r="V68" s="8"/>
      <c r="W68" s="8"/>
      <c r="X68" s="8"/>
      <c r="Y68" s="8"/>
    </row>
    <row r="69" spans="1:25" x14ac:dyDescent="0.25">
      <c r="A69" s="1"/>
      <c r="B69" s="1"/>
      <c r="C69" s="139"/>
      <c r="D69" s="139"/>
      <c r="E69" s="1"/>
      <c r="F69" s="1"/>
      <c r="G69" s="1"/>
      <c r="H69" s="8"/>
      <c r="I69" s="8"/>
      <c r="J69" s="8"/>
      <c r="K69" s="8"/>
      <c r="L69" s="8"/>
      <c r="M69" s="8"/>
      <c r="N69" s="8"/>
      <c r="O69" s="8"/>
      <c r="P69" s="8"/>
      <c r="Q69" s="8"/>
      <c r="R69" s="8"/>
      <c r="S69" s="8"/>
      <c r="T69" s="8"/>
      <c r="U69" s="8"/>
      <c r="V69" s="8"/>
      <c r="W69" s="8"/>
      <c r="X69" s="8"/>
      <c r="Y69" s="8"/>
    </row>
    <row r="70" spans="1:25" x14ac:dyDescent="0.25">
      <c r="A70" s="1"/>
      <c r="B70" s="1"/>
      <c r="C70" s="139"/>
      <c r="D70" s="139"/>
      <c r="E70" s="1"/>
      <c r="F70" s="1"/>
      <c r="G70" s="1"/>
      <c r="H70" s="8"/>
      <c r="I70" s="8"/>
      <c r="J70" s="8"/>
      <c r="K70" s="8"/>
      <c r="L70" s="8"/>
      <c r="M70" s="8"/>
      <c r="N70" s="8"/>
      <c r="O70" s="8"/>
      <c r="P70" s="8"/>
      <c r="Q70" s="8"/>
      <c r="R70" s="8"/>
      <c r="S70" s="8"/>
      <c r="T70" s="8"/>
      <c r="U70" s="8"/>
      <c r="V70" s="8"/>
      <c r="W70" s="8"/>
      <c r="X70" s="8"/>
      <c r="Y70" s="8"/>
    </row>
    <row r="71" spans="1:25" x14ac:dyDescent="0.25">
      <c r="A71" s="1"/>
      <c r="B71" s="1"/>
      <c r="C71" s="139"/>
      <c r="D71" s="139"/>
      <c r="E71" s="1"/>
      <c r="F71" s="1"/>
      <c r="G71" s="1"/>
      <c r="H71" s="8"/>
      <c r="I71" s="8"/>
      <c r="J71" s="8"/>
      <c r="K71" s="8"/>
      <c r="L71" s="8"/>
      <c r="M71" s="8"/>
      <c r="N71" s="8"/>
      <c r="O71" s="8"/>
      <c r="P71" s="8"/>
      <c r="Q71" s="8"/>
      <c r="R71" s="8"/>
      <c r="S71" s="8"/>
      <c r="T71" s="8"/>
      <c r="U71" s="8"/>
      <c r="V71" s="8"/>
      <c r="W71" s="8"/>
      <c r="X71" s="8"/>
      <c r="Y71" s="8"/>
    </row>
    <row r="72" spans="1:25" x14ac:dyDescent="0.25">
      <c r="A72" s="1"/>
      <c r="B72" s="1"/>
      <c r="C72" s="139"/>
      <c r="D72" s="139"/>
      <c r="E72" s="1"/>
      <c r="F72" s="1"/>
      <c r="G72" s="1"/>
      <c r="H72" s="8"/>
      <c r="I72" s="8"/>
      <c r="J72" s="8"/>
      <c r="K72" s="8"/>
      <c r="L72" s="8"/>
      <c r="M72" s="8"/>
      <c r="N72" s="8"/>
      <c r="O72" s="8"/>
      <c r="P72" s="8"/>
      <c r="Q72" s="8"/>
      <c r="R72" s="8"/>
      <c r="S72" s="8"/>
      <c r="T72" s="8"/>
      <c r="U72" s="8"/>
      <c r="V72" s="8"/>
      <c r="W72" s="8"/>
      <c r="X72" s="8"/>
      <c r="Y72" s="8"/>
    </row>
    <row r="73" spans="1:25" x14ac:dyDescent="0.25">
      <c r="A73" s="1"/>
      <c r="B73" s="1"/>
      <c r="C73" s="139"/>
      <c r="D73" s="139"/>
      <c r="E73" s="1"/>
      <c r="F73" s="1"/>
      <c r="G73" s="1"/>
      <c r="H73" s="8"/>
      <c r="I73" s="8"/>
      <c r="J73" s="8"/>
      <c r="K73" s="8"/>
      <c r="L73" s="8"/>
      <c r="M73" s="8"/>
      <c r="N73" s="8"/>
      <c r="O73" s="8"/>
      <c r="P73" s="8"/>
      <c r="Q73" s="8"/>
      <c r="R73" s="8"/>
      <c r="S73" s="8"/>
      <c r="T73" s="8"/>
      <c r="U73" s="8"/>
      <c r="V73" s="8"/>
      <c r="W73" s="8"/>
      <c r="X73" s="8"/>
      <c r="Y73" s="8"/>
    </row>
    <row r="74" spans="1:25" x14ac:dyDescent="0.25">
      <c r="A74" s="1"/>
      <c r="B74" s="1"/>
      <c r="C74" s="139"/>
      <c r="D74" s="139"/>
      <c r="E74" s="1"/>
      <c r="F74" s="1"/>
      <c r="G74" s="1"/>
      <c r="H74" s="8"/>
      <c r="I74" s="8"/>
      <c r="J74" s="8"/>
      <c r="K74" s="8"/>
      <c r="L74" s="8"/>
      <c r="M74" s="8"/>
      <c r="N74" s="8"/>
      <c r="O74" s="8"/>
      <c r="P74" s="8"/>
      <c r="Q74" s="8"/>
      <c r="R74" s="8"/>
      <c r="S74" s="8"/>
      <c r="T74" s="8"/>
      <c r="U74" s="8"/>
      <c r="V74" s="8"/>
      <c r="W74" s="8"/>
      <c r="X74" s="8"/>
      <c r="Y74" s="8"/>
    </row>
    <row r="75" spans="1:25" x14ac:dyDescent="0.25">
      <c r="A75" s="1"/>
      <c r="B75" s="1"/>
      <c r="C75" s="139"/>
      <c r="D75" s="139"/>
      <c r="E75" s="1"/>
      <c r="F75" s="1"/>
      <c r="G75" s="1"/>
      <c r="H75" s="8"/>
      <c r="I75" s="8"/>
      <c r="J75" s="8"/>
      <c r="K75" s="8"/>
      <c r="L75" s="8"/>
      <c r="M75" s="8"/>
      <c r="N75" s="8"/>
      <c r="O75" s="8"/>
      <c r="P75" s="8"/>
      <c r="Q75" s="8"/>
      <c r="R75" s="8"/>
      <c r="S75" s="8"/>
      <c r="T75" s="8"/>
      <c r="U75" s="8"/>
      <c r="V75" s="8"/>
      <c r="W75" s="8"/>
      <c r="X75" s="8"/>
      <c r="Y75" s="8"/>
    </row>
    <row r="76" spans="1:25" x14ac:dyDescent="0.25">
      <c r="A76" s="1"/>
      <c r="B76" s="1"/>
      <c r="C76" s="139"/>
      <c r="D76" s="139"/>
      <c r="E76" s="1"/>
      <c r="F76" s="1"/>
      <c r="G76" s="1"/>
      <c r="H76" s="8"/>
      <c r="I76" s="8"/>
      <c r="J76" s="8"/>
      <c r="K76" s="8"/>
      <c r="L76" s="8"/>
      <c r="M76" s="8"/>
      <c r="N76" s="8"/>
      <c r="O76" s="8"/>
      <c r="P76" s="8"/>
      <c r="Q76" s="8"/>
      <c r="R76" s="8"/>
      <c r="S76" s="8"/>
      <c r="T76" s="8"/>
      <c r="U76" s="8"/>
      <c r="V76" s="8"/>
      <c r="W76" s="8"/>
      <c r="X76" s="8"/>
      <c r="Y76" s="8"/>
    </row>
    <row r="77" spans="1:25" x14ac:dyDescent="0.25">
      <c r="A77" s="1"/>
      <c r="B77" s="1"/>
      <c r="C77" s="139"/>
      <c r="D77" s="139"/>
      <c r="E77" s="1"/>
      <c r="F77" s="1"/>
      <c r="G77" s="1"/>
      <c r="H77" s="8"/>
      <c r="I77" s="8"/>
      <c r="J77" s="8"/>
      <c r="K77" s="8"/>
      <c r="L77" s="8"/>
      <c r="M77" s="8"/>
      <c r="N77" s="8"/>
      <c r="O77" s="8"/>
      <c r="P77" s="8"/>
      <c r="Q77" s="8"/>
      <c r="R77" s="8"/>
      <c r="S77" s="8"/>
      <c r="T77" s="8"/>
      <c r="U77" s="8"/>
      <c r="V77" s="8"/>
      <c r="W77" s="8"/>
      <c r="X77" s="8"/>
      <c r="Y77" s="8"/>
    </row>
    <row r="78" spans="1:25" x14ac:dyDescent="0.25">
      <c r="A78" s="1"/>
      <c r="B78" s="1"/>
      <c r="C78" s="139"/>
      <c r="D78" s="139"/>
      <c r="E78" s="1"/>
      <c r="F78" s="1"/>
      <c r="G78" s="1"/>
      <c r="H78" s="8"/>
      <c r="I78" s="8"/>
      <c r="J78" s="8"/>
      <c r="K78" s="8"/>
      <c r="L78" s="8"/>
      <c r="M78" s="8"/>
      <c r="N78" s="8"/>
      <c r="O78" s="8"/>
      <c r="P78" s="8"/>
      <c r="Q78" s="8"/>
      <c r="R78" s="8"/>
      <c r="S78" s="8"/>
      <c r="T78" s="8"/>
      <c r="U78" s="8"/>
      <c r="V78" s="8"/>
      <c r="W78" s="8"/>
      <c r="X78" s="8"/>
      <c r="Y78" s="8"/>
    </row>
    <row r="79" spans="1:25" x14ac:dyDescent="0.25">
      <c r="A79" s="1"/>
      <c r="B79" s="1"/>
      <c r="C79" s="139"/>
      <c r="D79" s="139"/>
      <c r="E79" s="1"/>
      <c r="F79" s="1"/>
      <c r="G79" s="1"/>
      <c r="H79" s="8"/>
      <c r="I79" s="8"/>
      <c r="J79" s="8"/>
      <c r="K79" s="8"/>
      <c r="L79" s="8"/>
      <c r="M79" s="8"/>
      <c r="N79" s="8"/>
      <c r="O79" s="8"/>
      <c r="P79" s="8"/>
      <c r="Q79" s="8"/>
      <c r="R79" s="8"/>
      <c r="S79" s="8"/>
      <c r="T79" s="8"/>
      <c r="U79" s="8"/>
      <c r="V79" s="8"/>
      <c r="W79" s="8"/>
      <c r="X79" s="8"/>
      <c r="Y79" s="8"/>
    </row>
    <row r="80" spans="1:25" x14ac:dyDescent="0.25">
      <c r="A80" s="1"/>
      <c r="B80" s="1"/>
      <c r="C80" s="139"/>
      <c r="D80" s="139"/>
      <c r="E80" s="1"/>
      <c r="F80" s="1"/>
      <c r="G80" s="1"/>
      <c r="H80" s="8"/>
      <c r="I80" s="8"/>
      <c r="J80" s="8"/>
      <c r="K80" s="8"/>
      <c r="L80" s="8"/>
      <c r="M80" s="8"/>
      <c r="N80" s="8"/>
      <c r="O80" s="8"/>
      <c r="P80" s="8"/>
      <c r="Q80" s="8"/>
      <c r="R80" s="8"/>
      <c r="S80" s="8"/>
      <c r="T80" s="8"/>
      <c r="U80" s="8"/>
      <c r="V80" s="8"/>
      <c r="W80" s="8"/>
      <c r="X80" s="8"/>
      <c r="Y80" s="8"/>
    </row>
    <row r="81" spans="1:25" x14ac:dyDescent="0.25">
      <c r="A81" s="1"/>
      <c r="B81" s="1"/>
      <c r="C81" s="139"/>
      <c r="D81" s="139"/>
      <c r="E81" s="1"/>
      <c r="F81" s="1"/>
      <c r="G81" s="1"/>
      <c r="H81" s="8"/>
      <c r="I81" s="8"/>
      <c r="J81" s="8"/>
      <c r="K81" s="8"/>
      <c r="L81" s="8"/>
      <c r="M81" s="8"/>
      <c r="N81" s="8"/>
      <c r="O81" s="8"/>
      <c r="P81" s="8"/>
      <c r="Q81" s="8"/>
      <c r="R81" s="8"/>
      <c r="S81" s="8"/>
      <c r="T81" s="8"/>
      <c r="U81" s="8"/>
      <c r="V81" s="8"/>
      <c r="W81" s="8"/>
      <c r="X81" s="8"/>
      <c r="Y81" s="8"/>
    </row>
    <row r="82" spans="1:25" x14ac:dyDescent="0.25">
      <c r="A82" s="1"/>
      <c r="B82" s="1"/>
      <c r="C82" s="139"/>
      <c r="D82" s="139"/>
      <c r="E82" s="1"/>
      <c r="F82" s="1"/>
      <c r="G82" s="1"/>
      <c r="H82" s="8"/>
      <c r="I82" s="8"/>
      <c r="J82" s="8"/>
      <c r="K82" s="8"/>
      <c r="L82" s="8"/>
      <c r="M82" s="8"/>
      <c r="N82" s="8"/>
      <c r="O82" s="8"/>
      <c r="P82" s="8"/>
      <c r="Q82" s="8"/>
      <c r="R82" s="8"/>
      <c r="S82" s="8"/>
      <c r="T82" s="8"/>
      <c r="U82" s="8"/>
      <c r="V82" s="8"/>
      <c r="W82" s="8"/>
      <c r="X82" s="8"/>
      <c r="Y82" s="8"/>
    </row>
    <row r="83" spans="1:25" x14ac:dyDescent="0.25">
      <c r="A83" s="1"/>
      <c r="B83" s="1"/>
      <c r="C83" s="139"/>
      <c r="D83" s="139"/>
      <c r="E83" s="1"/>
      <c r="F83" s="1"/>
      <c r="G83" s="1"/>
      <c r="H83" s="8"/>
      <c r="I83" s="8"/>
      <c r="J83" s="8"/>
      <c r="K83" s="8"/>
      <c r="L83" s="8"/>
      <c r="M83" s="8"/>
      <c r="N83" s="8"/>
      <c r="O83" s="8"/>
      <c r="P83" s="8"/>
      <c r="Q83" s="8"/>
      <c r="R83" s="8"/>
      <c r="S83" s="8"/>
      <c r="T83" s="8"/>
      <c r="U83" s="8"/>
      <c r="V83" s="8"/>
      <c r="W83" s="8"/>
      <c r="X83" s="8"/>
      <c r="Y83" s="8"/>
    </row>
    <row r="84" spans="1:25" x14ac:dyDescent="0.25">
      <c r="A84" s="1"/>
      <c r="B84" s="1"/>
      <c r="C84" s="1"/>
      <c r="D84" s="1"/>
      <c r="E84" s="1"/>
      <c r="F84" s="1"/>
      <c r="G84" s="1"/>
      <c r="H84" s="8"/>
      <c r="I84" s="8"/>
      <c r="J84" s="8"/>
      <c r="K84" s="8"/>
      <c r="L84" s="8"/>
      <c r="M84" s="8"/>
      <c r="N84" s="8"/>
      <c r="O84" s="8"/>
      <c r="P84" s="8"/>
      <c r="Q84" s="8"/>
      <c r="R84" s="8"/>
      <c r="S84" s="8"/>
      <c r="T84" s="8"/>
      <c r="U84" s="8"/>
      <c r="V84" s="8"/>
      <c r="W84" s="8"/>
      <c r="X84" s="8"/>
      <c r="Y84" s="8"/>
    </row>
    <row r="85" spans="1:25" x14ac:dyDescent="0.25">
      <c r="A85" s="1"/>
      <c r="B85" s="1"/>
      <c r="C85" s="1"/>
      <c r="D85" s="1"/>
      <c r="E85" s="1"/>
      <c r="F85" s="1"/>
      <c r="G85" s="1"/>
      <c r="H85" s="8"/>
      <c r="I85" s="8"/>
      <c r="J85" s="8"/>
      <c r="K85" s="8"/>
      <c r="L85" s="8"/>
      <c r="M85" s="8"/>
      <c r="N85" s="8"/>
      <c r="O85" s="8"/>
      <c r="P85" s="8"/>
      <c r="Q85" s="8"/>
      <c r="R85" s="8"/>
      <c r="S85" s="8"/>
      <c r="T85" s="8"/>
      <c r="U85" s="8"/>
      <c r="V85" s="8"/>
      <c r="W85" s="8"/>
      <c r="X85" s="8"/>
      <c r="Y85" s="8"/>
    </row>
    <row r="86" spans="1:25" x14ac:dyDescent="0.25">
      <c r="A86" s="1"/>
      <c r="B86" s="1"/>
      <c r="C86" s="1"/>
      <c r="D86" s="1"/>
      <c r="E86" s="1"/>
      <c r="F86" s="1"/>
      <c r="G86" s="1"/>
      <c r="H86" s="8"/>
      <c r="I86" s="8"/>
      <c r="J86" s="8"/>
      <c r="K86" s="8"/>
      <c r="L86" s="8"/>
      <c r="M86" s="8"/>
      <c r="N86" s="8"/>
      <c r="O86" s="8"/>
      <c r="P86" s="8"/>
      <c r="Q86" s="8"/>
      <c r="R86" s="8"/>
      <c r="S86" s="8"/>
      <c r="T86" s="8"/>
      <c r="U86" s="8"/>
      <c r="V86" s="8"/>
      <c r="W86" s="8"/>
      <c r="X86" s="8"/>
      <c r="Y86" s="8"/>
    </row>
    <row r="87" spans="1:25" x14ac:dyDescent="0.25">
      <c r="A87" s="1"/>
      <c r="B87" s="1"/>
      <c r="C87" s="1"/>
      <c r="D87" s="1"/>
      <c r="E87" s="1"/>
      <c r="F87" s="1"/>
      <c r="G87" s="1"/>
      <c r="H87" s="8"/>
      <c r="I87" s="8"/>
      <c r="J87" s="8"/>
      <c r="K87" s="8"/>
      <c r="L87" s="8"/>
      <c r="M87" s="8"/>
      <c r="N87" s="8"/>
      <c r="O87" s="8"/>
      <c r="P87" s="8"/>
      <c r="Q87" s="8"/>
      <c r="R87" s="8"/>
      <c r="S87" s="8"/>
      <c r="T87" s="8"/>
      <c r="U87" s="8"/>
      <c r="V87" s="8"/>
      <c r="W87" s="8"/>
      <c r="X87" s="8"/>
      <c r="Y87" s="8"/>
    </row>
    <row r="88" spans="1:25" x14ac:dyDescent="0.25">
      <c r="A88" s="1"/>
      <c r="B88" s="1"/>
      <c r="C88" s="1"/>
      <c r="D88" s="1"/>
      <c r="E88" s="1"/>
      <c r="F88" s="1"/>
      <c r="G88" s="1"/>
      <c r="H88" s="8"/>
      <c r="I88" s="8"/>
      <c r="J88" s="8"/>
      <c r="K88" s="8"/>
      <c r="L88" s="8"/>
      <c r="M88" s="8"/>
      <c r="N88" s="8"/>
      <c r="O88" s="8"/>
      <c r="P88" s="8"/>
      <c r="Q88" s="8"/>
      <c r="R88" s="8"/>
      <c r="S88" s="8"/>
      <c r="T88" s="8"/>
      <c r="U88" s="8"/>
      <c r="V88" s="8"/>
      <c r="W88" s="8"/>
      <c r="X88" s="8"/>
      <c r="Y88" s="8"/>
    </row>
    <row r="89" spans="1:25" x14ac:dyDescent="0.25">
      <c r="A89" s="1"/>
      <c r="B89" s="1"/>
      <c r="C89" s="1"/>
      <c r="D89" s="1"/>
      <c r="E89" s="1"/>
      <c r="F89" s="1"/>
      <c r="G89" s="1"/>
      <c r="H89" s="8"/>
      <c r="I89" s="8"/>
      <c r="J89" s="8"/>
      <c r="K89" s="8"/>
      <c r="L89" s="8"/>
      <c r="M89" s="8"/>
      <c r="N89" s="8"/>
      <c r="O89" s="8"/>
      <c r="P89" s="8"/>
      <c r="Q89" s="8"/>
      <c r="R89" s="8"/>
      <c r="S89" s="8"/>
      <c r="T89" s="8"/>
      <c r="U89" s="8"/>
      <c r="V89" s="8"/>
      <c r="W89" s="8"/>
      <c r="X89" s="8"/>
      <c r="Y89" s="8"/>
    </row>
    <row r="90" spans="1:25" x14ac:dyDescent="0.25">
      <c r="A90" s="1"/>
      <c r="B90" s="1"/>
      <c r="C90" s="1"/>
      <c r="D90" s="1"/>
      <c r="E90" s="1"/>
      <c r="F90" s="1"/>
      <c r="G90" s="1"/>
      <c r="H90" s="8"/>
      <c r="I90" s="8"/>
      <c r="J90" s="8"/>
      <c r="K90" s="8"/>
      <c r="L90" s="8"/>
      <c r="M90" s="8"/>
      <c r="N90" s="8"/>
      <c r="O90" s="8"/>
      <c r="P90" s="8"/>
      <c r="Q90" s="8"/>
      <c r="R90" s="8"/>
      <c r="S90" s="8"/>
      <c r="T90" s="8"/>
      <c r="U90" s="8"/>
      <c r="V90" s="8"/>
      <c r="W90" s="8"/>
      <c r="X90" s="8"/>
      <c r="Y90" s="8"/>
    </row>
    <row r="91" spans="1:25" x14ac:dyDescent="0.25">
      <c r="A91" s="1"/>
      <c r="B91" s="1"/>
      <c r="C91" s="1"/>
      <c r="D91" s="1"/>
      <c r="E91" s="1"/>
      <c r="F91" s="1"/>
      <c r="G91" s="1"/>
      <c r="H91" s="8"/>
      <c r="I91" s="8"/>
      <c r="J91" s="8"/>
      <c r="K91" s="8"/>
      <c r="L91" s="8"/>
      <c r="M91" s="8"/>
      <c r="N91" s="8"/>
      <c r="O91" s="8"/>
      <c r="P91" s="8"/>
      <c r="Q91" s="8"/>
      <c r="R91" s="8"/>
      <c r="S91" s="8"/>
      <c r="T91" s="8"/>
      <c r="U91" s="8"/>
      <c r="V91" s="8"/>
      <c r="W91" s="8"/>
      <c r="X91" s="8"/>
      <c r="Y91" s="8"/>
    </row>
    <row r="92" spans="1:25" x14ac:dyDescent="0.25">
      <c r="A92" s="1"/>
      <c r="B92" s="1"/>
      <c r="C92" s="1"/>
      <c r="D92" s="1"/>
      <c r="E92" s="1"/>
      <c r="F92" s="1"/>
      <c r="G92" s="1"/>
      <c r="H92" s="8"/>
      <c r="I92" s="8"/>
      <c r="J92" s="8"/>
      <c r="K92" s="8"/>
      <c r="L92" s="8"/>
      <c r="M92" s="8"/>
      <c r="N92" s="8"/>
      <c r="O92" s="8"/>
      <c r="P92" s="8"/>
      <c r="Q92" s="8"/>
      <c r="R92" s="8"/>
      <c r="S92" s="8"/>
      <c r="T92" s="8"/>
      <c r="U92" s="8"/>
      <c r="V92" s="8"/>
      <c r="W92" s="8"/>
      <c r="X92" s="8"/>
      <c r="Y92" s="8"/>
    </row>
    <row r="93" spans="1:25" x14ac:dyDescent="0.25">
      <c r="A93" s="1"/>
      <c r="B93" s="1"/>
      <c r="C93" s="1"/>
      <c r="D93" s="1"/>
      <c r="E93" s="1"/>
      <c r="F93" s="1"/>
      <c r="G93" s="1"/>
      <c r="H93" s="8"/>
      <c r="I93" s="8"/>
      <c r="J93" s="8"/>
      <c r="K93" s="8"/>
      <c r="L93" s="8"/>
      <c r="M93" s="8"/>
      <c r="N93" s="8"/>
      <c r="O93" s="8"/>
      <c r="P93" s="8"/>
      <c r="Q93" s="8"/>
      <c r="R93" s="8"/>
      <c r="S93" s="8"/>
      <c r="T93" s="8"/>
      <c r="U93" s="8"/>
      <c r="V93" s="8"/>
      <c r="W93" s="8"/>
      <c r="X93" s="8"/>
      <c r="Y93" s="8"/>
    </row>
    <row r="94" spans="1:25" x14ac:dyDescent="0.25">
      <c r="A94" s="1"/>
      <c r="B94" s="1"/>
      <c r="C94" s="1"/>
      <c r="D94" s="1"/>
      <c r="E94" s="1"/>
      <c r="F94" s="1"/>
      <c r="G94" s="1"/>
      <c r="H94" s="8"/>
      <c r="I94" s="8"/>
      <c r="J94" s="8"/>
      <c r="K94" s="8"/>
      <c r="L94" s="8"/>
      <c r="M94" s="8"/>
      <c r="N94" s="8"/>
      <c r="O94" s="8"/>
      <c r="P94" s="8"/>
      <c r="Q94" s="8"/>
      <c r="R94" s="8"/>
      <c r="S94" s="8"/>
      <c r="T94" s="8"/>
      <c r="U94" s="8"/>
      <c r="V94" s="8"/>
      <c r="W94" s="8"/>
      <c r="X94" s="8"/>
      <c r="Y94" s="8"/>
    </row>
    <row r="95" spans="1:25" x14ac:dyDescent="0.25">
      <c r="A95" s="1"/>
      <c r="B95" s="1"/>
      <c r="C95" s="1"/>
      <c r="D95" s="1"/>
      <c r="E95" s="1"/>
      <c r="F95" s="1"/>
      <c r="G95" s="1"/>
      <c r="H95" s="8"/>
      <c r="I95" s="8"/>
      <c r="J95" s="8"/>
      <c r="K95" s="8"/>
      <c r="L95" s="8"/>
      <c r="M95" s="8"/>
      <c r="N95" s="8"/>
      <c r="O95" s="8"/>
      <c r="P95" s="8"/>
      <c r="Q95" s="8"/>
      <c r="R95" s="8"/>
      <c r="S95" s="8"/>
      <c r="T95" s="8"/>
      <c r="U95" s="8"/>
      <c r="V95" s="8"/>
      <c r="W95" s="8"/>
      <c r="X95" s="8"/>
      <c r="Y95" s="8"/>
    </row>
    <row r="96" spans="1:25" x14ac:dyDescent="0.25">
      <c r="A96" s="1"/>
      <c r="B96" s="1"/>
      <c r="C96" s="1"/>
      <c r="D96" s="1"/>
      <c r="E96" s="1"/>
      <c r="F96" s="1"/>
      <c r="G96" s="1"/>
      <c r="H96" s="8"/>
      <c r="I96" s="8"/>
      <c r="J96" s="8"/>
      <c r="K96" s="8"/>
      <c r="L96" s="8"/>
      <c r="M96" s="8"/>
      <c r="N96" s="8"/>
      <c r="O96" s="8"/>
      <c r="P96" s="8"/>
      <c r="Q96" s="8"/>
      <c r="R96" s="8"/>
      <c r="S96" s="8"/>
      <c r="T96" s="8"/>
      <c r="U96" s="8"/>
      <c r="V96" s="8"/>
      <c r="W96" s="8"/>
      <c r="X96" s="8"/>
      <c r="Y96" s="8"/>
    </row>
    <row r="97" spans="1:25" x14ac:dyDescent="0.25">
      <c r="A97" s="1"/>
      <c r="B97" s="1"/>
      <c r="C97" s="1"/>
      <c r="D97" s="1"/>
      <c r="E97" s="1"/>
      <c r="F97" s="1"/>
      <c r="G97" s="1"/>
      <c r="H97" s="8"/>
      <c r="I97" s="8"/>
      <c r="J97" s="8"/>
      <c r="K97" s="8"/>
      <c r="L97" s="8"/>
      <c r="M97" s="8"/>
      <c r="N97" s="8"/>
      <c r="O97" s="8"/>
      <c r="P97" s="8"/>
      <c r="Q97" s="8"/>
      <c r="R97" s="8"/>
      <c r="S97" s="8"/>
      <c r="T97" s="8"/>
      <c r="U97" s="8"/>
      <c r="V97" s="8"/>
      <c r="W97" s="8"/>
      <c r="X97" s="8"/>
      <c r="Y97" s="8"/>
    </row>
    <row r="98" spans="1:25" x14ac:dyDescent="0.25">
      <c r="A98" s="1"/>
      <c r="B98" s="1"/>
      <c r="C98" s="1"/>
      <c r="D98" s="1"/>
      <c r="E98" s="1"/>
      <c r="F98" s="1"/>
      <c r="G98" s="1"/>
      <c r="H98" s="8"/>
      <c r="I98" s="8"/>
      <c r="J98" s="8"/>
      <c r="K98" s="8"/>
      <c r="L98" s="8"/>
      <c r="M98" s="8"/>
      <c r="N98" s="8"/>
      <c r="O98" s="8"/>
      <c r="P98" s="8"/>
      <c r="Q98" s="8"/>
      <c r="R98" s="8"/>
      <c r="S98" s="8"/>
      <c r="T98" s="8"/>
      <c r="U98" s="8"/>
      <c r="V98" s="8"/>
      <c r="W98" s="8"/>
      <c r="X98" s="8"/>
      <c r="Y98" s="8"/>
    </row>
    <row r="99" spans="1:25" x14ac:dyDescent="0.25">
      <c r="A99" s="1"/>
      <c r="B99" s="1"/>
      <c r="C99" s="1"/>
      <c r="D99" s="1"/>
      <c r="E99" s="1"/>
      <c r="F99" s="1"/>
      <c r="G99" s="1"/>
      <c r="H99" s="8"/>
      <c r="I99" s="8"/>
      <c r="J99" s="8"/>
      <c r="K99" s="8"/>
      <c r="L99" s="8"/>
      <c r="M99" s="8"/>
      <c r="N99" s="8"/>
      <c r="O99" s="8"/>
      <c r="P99" s="8"/>
      <c r="Q99" s="8"/>
      <c r="R99" s="8"/>
      <c r="S99" s="8"/>
      <c r="T99" s="8"/>
      <c r="U99" s="8"/>
      <c r="V99" s="8"/>
      <c r="W99" s="8"/>
      <c r="X99" s="8"/>
      <c r="Y99" s="8"/>
    </row>
    <row r="100" spans="1:25" x14ac:dyDescent="0.25">
      <c r="A100" s="1"/>
      <c r="B100" s="1"/>
      <c r="C100" s="1"/>
      <c r="D100" s="1"/>
      <c r="E100" s="1"/>
      <c r="F100" s="1"/>
      <c r="G100" s="1"/>
      <c r="H100" s="8"/>
      <c r="I100" s="8"/>
      <c r="J100" s="8"/>
      <c r="K100" s="8"/>
      <c r="L100" s="8"/>
      <c r="M100" s="8"/>
      <c r="N100" s="8"/>
      <c r="O100" s="8"/>
      <c r="P100" s="8"/>
      <c r="Q100" s="8"/>
      <c r="R100" s="8"/>
      <c r="S100" s="8"/>
      <c r="T100" s="8"/>
      <c r="U100" s="8"/>
      <c r="V100" s="8"/>
      <c r="W100" s="8"/>
      <c r="X100" s="8"/>
      <c r="Y100" s="8"/>
    </row>
    <row r="101" spans="1:25" x14ac:dyDescent="0.25">
      <c r="A101" s="1"/>
      <c r="B101" s="1"/>
      <c r="C101" s="1"/>
      <c r="D101" s="1"/>
      <c r="E101" s="1"/>
      <c r="F101" s="1"/>
      <c r="G101" s="1"/>
      <c r="H101" s="8"/>
      <c r="I101" s="8"/>
      <c r="J101" s="8"/>
      <c r="K101" s="8"/>
      <c r="L101" s="8"/>
      <c r="M101" s="8"/>
      <c r="N101" s="8"/>
      <c r="O101" s="8"/>
      <c r="P101" s="8"/>
      <c r="Q101" s="8"/>
      <c r="R101" s="8"/>
      <c r="S101" s="8"/>
      <c r="T101" s="8"/>
      <c r="U101" s="8"/>
      <c r="V101" s="8"/>
      <c r="W101" s="8"/>
      <c r="X101" s="8"/>
      <c r="Y101" s="8"/>
    </row>
    <row r="102" spans="1:25" x14ac:dyDescent="0.25">
      <c r="A102" s="1"/>
      <c r="B102" s="1"/>
      <c r="C102" s="1"/>
      <c r="D102" s="1"/>
      <c r="E102" s="1"/>
      <c r="F102" s="1"/>
      <c r="G102" s="1"/>
      <c r="H102" s="8"/>
      <c r="I102" s="8"/>
      <c r="J102" s="8"/>
      <c r="K102" s="8"/>
      <c r="L102" s="8"/>
      <c r="M102" s="8"/>
      <c r="N102" s="8"/>
      <c r="O102" s="8"/>
      <c r="P102" s="8"/>
      <c r="Q102" s="8"/>
      <c r="R102" s="8"/>
      <c r="S102" s="8"/>
      <c r="T102" s="8"/>
      <c r="U102" s="8"/>
      <c r="V102" s="8"/>
      <c r="W102" s="8"/>
      <c r="X102" s="8"/>
      <c r="Y102" s="8"/>
    </row>
  </sheetData>
  <mergeCells count="6">
    <mergeCell ref="D13:D16"/>
    <mergeCell ref="B3:D3"/>
    <mergeCell ref="F3:G3"/>
    <mergeCell ref="C4:D4"/>
    <mergeCell ref="F4:G4"/>
    <mergeCell ref="C5:D5"/>
  </mergeCells>
  <phoneticPr fontId="23" type="noConversion"/>
  <dataValidations disablePrompts="1" count="3">
    <dataValidation allowBlank="1" showInputMessage="1" showErrorMessage="1" prompt="This figure should match to the total sales as reported in your latest financial statements" sqref="C13" xr:uid="{22072187-73EC-48AE-946E-459E9E6C2960}"/>
    <dataValidation allowBlank="1" showInputMessage="1" showErrorMessage="1" prompt="This is required if your financial year does not align with the POI. Please provide the reconcilation for the difference between the sales of all goods during the POI and during the accounting period (i.e. the period outside the POI). " sqref="C16" xr:uid="{F3452141-108F-4F45-9A7E-A836C3130E9F}"/>
    <dataValidation allowBlank="1" showInputMessage="1" showErrorMessage="1" promptTitle="Formula controlled cell" prompt="Do not type in this cell_x000a_Do not change the formula" sqref="C22:D22 C14:C15 C18:D20" xr:uid="{889615A7-93DF-4A91-83F9-687C29CD55C5}"/>
  </dataValidations>
  <hyperlinks>
    <hyperlink ref="B1" location="Contents!A1" display="Back to Contents" xr:uid="{5B66B753-0169-4BDA-B5A4-C4A802B65E55}"/>
  </hyperlinks>
  <pageMargins left="0.7" right="0.7" top="0.75" bottom="0.75" header="0.3" footer="0.3"/>
  <pageSetup paperSize="9" fitToWidth="0" fitToHeight="0" orientation="portrait" r:id="rId1"/>
  <headerFooter>
    <oddHeader>&amp;RNon-confidential</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DEBF7"/>
  </sheetPr>
  <dimension ref="A1:BL1090"/>
  <sheetViews>
    <sheetView zoomScale="90" zoomScaleNormal="90" workbookViewId="0">
      <selection activeCell="A13" sqref="A13"/>
    </sheetView>
  </sheetViews>
  <sheetFormatPr defaultColWidth="9" defaultRowHeight="14.25" x14ac:dyDescent="0.25"/>
  <cols>
    <col min="1" max="1" width="9.140625" style="144" customWidth="1"/>
    <col min="2" max="2" width="20" style="144" customWidth="1"/>
    <col min="3" max="3" width="19.140625" style="144" customWidth="1"/>
    <col min="4" max="4" width="21.7109375" style="144" customWidth="1"/>
    <col min="5" max="5" width="33" style="144" customWidth="1"/>
    <col min="6" max="6" width="16.42578125" style="144" customWidth="1"/>
    <col min="7" max="7" width="18.42578125" style="144" customWidth="1"/>
    <col min="8" max="8" width="19.28515625" style="144" customWidth="1"/>
    <col min="9" max="9" width="20.5703125" style="144" customWidth="1"/>
    <col min="10" max="10" width="17.28515625" style="144" customWidth="1"/>
    <col min="11" max="11" width="16.42578125" style="144" customWidth="1"/>
    <col min="12" max="12" width="20.85546875" style="144" customWidth="1"/>
    <col min="13" max="26" width="16.42578125" style="144" customWidth="1"/>
    <col min="27" max="30" width="12.5703125" style="144" customWidth="1"/>
    <col min="31" max="31" width="13.140625" style="144" customWidth="1"/>
    <col min="32" max="34" width="12.5703125" style="144" customWidth="1"/>
    <col min="35" max="35" width="16.5703125" style="144" customWidth="1"/>
    <col min="36" max="16384" width="9" style="144"/>
  </cols>
  <sheetData>
    <row r="1" spans="1:64" s="143" customFormat="1" ht="15" customHeight="1" x14ac:dyDescent="0.25">
      <c r="B1" s="141" t="s">
        <v>43</v>
      </c>
      <c r="C1" s="142"/>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row>
    <row r="2" spans="1:64" ht="15" customHeight="1" thickBot="1" x14ac:dyDescent="0.3">
      <c r="A2" s="143"/>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row>
    <row r="3" spans="1:64" ht="20.100000000000001" customHeight="1" thickBot="1" x14ac:dyDescent="0.3">
      <c r="A3" s="143"/>
      <c r="B3" s="420" t="s">
        <v>38</v>
      </c>
      <c r="C3" s="421"/>
      <c r="D3" s="421"/>
      <c r="E3" s="422"/>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row>
    <row r="4" spans="1:64" x14ac:dyDescent="0.25">
      <c r="A4" s="143"/>
      <c r="B4" s="325" t="s">
        <v>1</v>
      </c>
      <c r="C4" s="423" t="str">
        <f>[4]Guidance!C4</f>
        <v>TD0056</v>
      </c>
      <c r="D4" s="424"/>
      <c r="E4" s="425"/>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row>
    <row r="5" spans="1:64" ht="15" thickBot="1" x14ac:dyDescent="0.3">
      <c r="A5" s="143"/>
      <c r="B5" s="326" t="s">
        <v>3</v>
      </c>
      <c r="C5" s="426" t="str">
        <f>Guidance!C5</f>
        <v>Linyi Jingshi Ceramics Co., Ltd</v>
      </c>
      <c r="D5" s="427"/>
      <c r="E5" s="428"/>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row>
    <row r="6" spans="1:64" x14ac:dyDescent="0.25">
      <c r="A6" s="143"/>
      <c r="B6" s="145"/>
      <c r="C6" s="146"/>
      <c r="D6" s="146"/>
      <c r="E6" s="147"/>
      <c r="F6" s="140"/>
      <c r="G6" s="140"/>
      <c r="H6" s="140"/>
      <c r="I6" s="140"/>
      <c r="J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row>
    <row r="7" spans="1:64" x14ac:dyDescent="0.25">
      <c r="A7" s="143"/>
      <c r="B7" s="148" t="s">
        <v>306</v>
      </c>
      <c r="C7" s="149"/>
      <c r="D7" s="149"/>
      <c r="E7" s="150"/>
      <c r="F7" s="150"/>
      <c r="G7" s="150"/>
      <c r="H7" s="150"/>
      <c r="I7" s="150"/>
      <c r="J7" s="151"/>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row>
    <row r="8" spans="1:64" x14ac:dyDescent="0.25">
      <c r="A8" s="143"/>
      <c r="B8" s="152" t="s">
        <v>307</v>
      </c>
      <c r="C8" s="153"/>
      <c r="D8" s="153"/>
      <c r="E8" s="154"/>
      <c r="F8" s="154"/>
      <c r="G8" s="154"/>
      <c r="H8" s="154"/>
      <c r="I8" s="154"/>
      <c r="J8" s="155"/>
      <c r="L8" s="140"/>
      <c r="M8" s="140"/>
      <c r="N8" s="140"/>
      <c r="O8" s="140"/>
      <c r="P8" s="140"/>
      <c r="Q8" s="140"/>
      <c r="R8" s="140"/>
      <c r="S8" s="140"/>
      <c r="T8" s="140"/>
      <c r="U8" s="140"/>
      <c r="V8" s="140"/>
      <c r="W8" s="156"/>
      <c r="X8" s="140"/>
      <c r="Y8" s="140"/>
      <c r="Z8" s="140"/>
      <c r="AA8" s="140"/>
      <c r="AB8" s="140"/>
      <c r="AC8" s="140"/>
      <c r="AD8" s="140"/>
      <c r="AE8" s="140"/>
      <c r="AF8" s="140"/>
      <c r="AG8" s="140"/>
      <c r="AH8" s="140"/>
      <c r="AI8" s="140"/>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row>
    <row r="9" spans="1:64" x14ac:dyDescent="0.25">
      <c r="A9" s="143"/>
      <c r="B9" s="145"/>
      <c r="C9" s="146"/>
      <c r="D9" s="146"/>
      <c r="E9" s="147"/>
      <c r="F9" s="140"/>
      <c r="G9" s="140"/>
      <c r="H9" s="140"/>
      <c r="I9" s="140"/>
      <c r="J9" s="140"/>
      <c r="K9" s="140"/>
      <c r="L9" s="140"/>
      <c r="M9" s="140"/>
      <c r="N9" s="140"/>
      <c r="O9" s="140"/>
      <c r="P9" s="140"/>
      <c r="Q9" s="140"/>
      <c r="R9" s="140"/>
      <c r="S9" s="140"/>
      <c r="T9" s="140"/>
      <c r="U9" s="140"/>
      <c r="V9" s="140"/>
      <c r="W9" s="156"/>
      <c r="X9" s="156"/>
      <c r="Y9" s="140"/>
      <c r="Z9" s="140"/>
      <c r="AA9" s="140"/>
      <c r="AB9" s="140"/>
      <c r="AC9" s="140"/>
      <c r="AD9" s="140"/>
      <c r="AE9" s="157"/>
      <c r="AF9" s="140"/>
      <c r="AG9" s="140"/>
      <c r="AH9" s="140"/>
      <c r="AI9" s="140"/>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row>
    <row r="10" spans="1:64" ht="15" thickBot="1" x14ac:dyDescent="0.3">
      <c r="A10" s="143"/>
      <c r="B10" s="140"/>
      <c r="C10" s="140"/>
      <c r="D10" s="140"/>
      <c r="E10" s="140"/>
      <c r="F10" s="140"/>
      <c r="G10" s="140"/>
      <c r="H10" s="140"/>
      <c r="I10" s="140"/>
      <c r="J10" s="140"/>
      <c r="K10" s="140"/>
      <c r="L10" s="158"/>
      <c r="M10" s="294"/>
      <c r="N10" s="159">
        <f>SUBTOTAL(109,N13:N315)</f>
        <v>0</v>
      </c>
      <c r="O10" s="140"/>
      <c r="P10" s="159">
        <f t="shared" ref="P10:W10" si="0">SUBTOTAL(109,P13:P315)</f>
        <v>0</v>
      </c>
      <c r="Q10" s="159">
        <f t="shared" si="0"/>
        <v>0</v>
      </c>
      <c r="R10" s="159">
        <f t="shared" si="0"/>
        <v>0</v>
      </c>
      <c r="S10" s="159">
        <f t="shared" si="0"/>
        <v>0</v>
      </c>
      <c r="T10" s="159">
        <f t="shared" si="0"/>
        <v>0</v>
      </c>
      <c r="U10" s="159">
        <f t="shared" si="0"/>
        <v>0</v>
      </c>
      <c r="V10" s="159">
        <f t="shared" si="0"/>
        <v>0</v>
      </c>
      <c r="W10" s="159" t="e">
        <f t="shared" si="0"/>
        <v>#VALUE!</v>
      </c>
      <c r="X10" s="140"/>
      <c r="Y10" s="140"/>
      <c r="Z10" s="159" t="e">
        <f>SUBTOTAL(109,Z13:Z315)</f>
        <v>#VALUE!</v>
      </c>
      <c r="AA10" s="140"/>
      <c r="AB10" s="159">
        <f>SUBTOTAL(109,AB13:AB315)</f>
        <v>0</v>
      </c>
      <c r="AC10" s="140"/>
      <c r="AD10" s="140"/>
      <c r="AE10" s="159">
        <f>SUBTOTAL(109,AE13:AE315)</f>
        <v>0</v>
      </c>
      <c r="AF10" s="140"/>
      <c r="AG10" s="140"/>
      <c r="AH10" s="140"/>
      <c r="AI10" s="159" t="e">
        <f>SUBTOTAL(109,AI13:AI315)</f>
        <v>#VALUE!</v>
      </c>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row>
    <row r="11" spans="1:64" ht="15" thickBot="1" x14ac:dyDescent="0.3">
      <c r="A11" s="143"/>
      <c r="B11" s="419" t="s">
        <v>308</v>
      </c>
      <c r="C11" s="419"/>
      <c r="D11" s="419"/>
      <c r="E11" s="419" t="s">
        <v>309</v>
      </c>
      <c r="F11" s="419"/>
      <c r="G11" s="419"/>
      <c r="H11" s="419"/>
      <c r="I11" s="419" t="s">
        <v>310</v>
      </c>
      <c r="J11" s="419"/>
      <c r="K11" s="419"/>
      <c r="L11" s="419"/>
      <c r="M11" s="419" t="s">
        <v>311</v>
      </c>
      <c r="N11" s="419"/>
      <c r="O11" s="419"/>
      <c r="P11" s="419"/>
      <c r="Q11" s="419" t="s">
        <v>312</v>
      </c>
      <c r="R11" s="419"/>
      <c r="S11" s="419"/>
      <c r="T11" s="419"/>
      <c r="U11" s="419"/>
      <c r="V11" s="419"/>
      <c r="W11" s="419"/>
      <c r="X11" s="419" t="s">
        <v>313</v>
      </c>
      <c r="Y11" s="419"/>
      <c r="Z11" s="486"/>
      <c r="AA11" s="490" t="s">
        <v>314</v>
      </c>
      <c r="AB11" s="491"/>
      <c r="AC11" s="491"/>
      <c r="AD11" s="491"/>
      <c r="AE11" s="491"/>
      <c r="AF11" s="491"/>
      <c r="AG11" s="491"/>
      <c r="AH11" s="491"/>
      <c r="AI11" s="492"/>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row>
    <row r="12" spans="1:64" ht="57" x14ac:dyDescent="0.25">
      <c r="A12" s="143"/>
      <c r="B12" s="160" t="s">
        <v>273</v>
      </c>
      <c r="C12" s="161" t="s">
        <v>315</v>
      </c>
      <c r="D12" s="161" t="s">
        <v>316</v>
      </c>
      <c r="E12" s="161" t="s">
        <v>317</v>
      </c>
      <c r="F12" s="161" t="s">
        <v>318</v>
      </c>
      <c r="G12" s="161" t="s">
        <v>319</v>
      </c>
      <c r="H12" s="161" t="s">
        <v>320</v>
      </c>
      <c r="I12" s="161" t="s">
        <v>321</v>
      </c>
      <c r="J12" s="161" t="s">
        <v>322</v>
      </c>
      <c r="K12" s="161" t="s">
        <v>323</v>
      </c>
      <c r="L12" s="161" t="s">
        <v>324</v>
      </c>
      <c r="M12" s="161" t="s">
        <v>325</v>
      </c>
      <c r="N12" s="161" t="s">
        <v>326</v>
      </c>
      <c r="O12" s="161" t="s">
        <v>327</v>
      </c>
      <c r="P12" s="161" t="s">
        <v>328</v>
      </c>
      <c r="Q12" s="161" t="s">
        <v>329</v>
      </c>
      <c r="R12" s="161" t="s">
        <v>330</v>
      </c>
      <c r="S12" s="161" t="s">
        <v>331</v>
      </c>
      <c r="T12" s="161" t="s">
        <v>332</v>
      </c>
      <c r="U12" s="161" t="s">
        <v>333</v>
      </c>
      <c r="V12" s="161" t="s">
        <v>334</v>
      </c>
      <c r="W12" s="161" t="s">
        <v>335</v>
      </c>
      <c r="X12" s="161" t="s">
        <v>336</v>
      </c>
      <c r="Y12" s="161" t="s">
        <v>337</v>
      </c>
      <c r="Z12" s="161" t="s">
        <v>338</v>
      </c>
      <c r="AA12" s="487" t="s">
        <v>339</v>
      </c>
      <c r="AB12" s="487" t="s">
        <v>340</v>
      </c>
      <c r="AC12" s="487" t="s">
        <v>341</v>
      </c>
      <c r="AD12" s="487" t="s">
        <v>342</v>
      </c>
      <c r="AE12" s="488" t="s">
        <v>343</v>
      </c>
      <c r="AF12" s="487" t="s">
        <v>344</v>
      </c>
      <c r="AG12" s="487" t="s">
        <v>345</v>
      </c>
      <c r="AH12" s="487" t="s">
        <v>346</v>
      </c>
      <c r="AI12" s="489" t="s">
        <v>347</v>
      </c>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row>
    <row r="13" spans="1:64" x14ac:dyDescent="0.25">
      <c r="A13" s="143"/>
      <c r="B13" s="163" t="s">
        <v>411</v>
      </c>
      <c r="C13" s="163" t="s">
        <v>411</v>
      </c>
      <c r="D13" s="163" t="s">
        <v>414</v>
      </c>
      <c r="E13" s="163" t="s">
        <v>415</v>
      </c>
      <c r="F13" s="162" t="s">
        <v>390</v>
      </c>
      <c r="G13" s="163" t="s">
        <v>415</v>
      </c>
      <c r="H13" s="163" t="s">
        <v>415</v>
      </c>
      <c r="I13" s="163" t="s">
        <v>416</v>
      </c>
      <c r="J13" s="163" t="s">
        <v>416</v>
      </c>
      <c r="K13" s="166" t="s">
        <v>417</v>
      </c>
      <c r="L13" s="163" t="s">
        <v>416</v>
      </c>
      <c r="M13" s="163" t="s">
        <v>416</v>
      </c>
      <c r="N13" s="163" t="s">
        <v>416</v>
      </c>
      <c r="O13" s="163" t="s">
        <v>416</v>
      </c>
      <c r="P13" s="163" t="s">
        <v>416</v>
      </c>
      <c r="Q13" s="163" t="s">
        <v>416</v>
      </c>
      <c r="R13" s="163" t="s">
        <v>416</v>
      </c>
      <c r="S13" s="164">
        <v>0</v>
      </c>
      <c r="T13" s="164">
        <v>0</v>
      </c>
      <c r="U13" s="164">
        <v>0</v>
      </c>
      <c r="V13" s="164">
        <v>0</v>
      </c>
      <c r="W13" s="165" t="e">
        <f t="shared" ref="W13:W75" si="1">Q13-R13-S13-T13-V13-U13</f>
        <v>#VALUE!</v>
      </c>
      <c r="X13" s="162" t="s">
        <v>392</v>
      </c>
      <c r="Y13" s="162">
        <v>1</v>
      </c>
      <c r="Z13" s="165" t="e">
        <f t="shared" ref="Z13:Z75" si="2">W13*Y13</f>
        <v>#VALUE!</v>
      </c>
      <c r="AA13" s="164">
        <v>0</v>
      </c>
      <c r="AB13" s="164">
        <v>0</v>
      </c>
      <c r="AC13" s="164">
        <v>0</v>
      </c>
      <c r="AD13" s="164">
        <v>0</v>
      </c>
      <c r="AE13" s="485" t="s">
        <v>416</v>
      </c>
      <c r="AF13" s="164">
        <v>0</v>
      </c>
      <c r="AG13" s="164">
        <v>0</v>
      </c>
      <c r="AH13" s="164">
        <v>0</v>
      </c>
      <c r="AI13" s="165" t="e">
        <f t="shared" ref="AI13:AI74" si="3">SUM(Z13:AH13)</f>
        <v>#VALUE!</v>
      </c>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row>
    <row r="14" spans="1:64" x14ac:dyDescent="0.25">
      <c r="A14" s="143"/>
      <c r="B14" s="163" t="s">
        <v>411</v>
      </c>
      <c r="C14" s="163" t="s">
        <v>411</v>
      </c>
      <c r="D14" s="163" t="s">
        <v>414</v>
      </c>
      <c r="E14" s="163" t="s">
        <v>415</v>
      </c>
      <c r="F14" s="162" t="s">
        <v>390</v>
      </c>
      <c r="G14" s="163" t="s">
        <v>415</v>
      </c>
      <c r="H14" s="163" t="s">
        <v>415</v>
      </c>
      <c r="I14" s="163" t="s">
        <v>416</v>
      </c>
      <c r="J14" s="163" t="s">
        <v>416</v>
      </c>
      <c r="K14" s="166" t="s">
        <v>417</v>
      </c>
      <c r="L14" s="163" t="s">
        <v>416</v>
      </c>
      <c r="M14" s="163" t="s">
        <v>416</v>
      </c>
      <c r="N14" s="163" t="s">
        <v>416</v>
      </c>
      <c r="O14" s="163" t="s">
        <v>416</v>
      </c>
      <c r="P14" s="163" t="s">
        <v>416</v>
      </c>
      <c r="Q14" s="163" t="s">
        <v>416</v>
      </c>
      <c r="R14" s="163" t="s">
        <v>416</v>
      </c>
      <c r="S14" s="164">
        <v>0</v>
      </c>
      <c r="T14" s="164">
        <v>0</v>
      </c>
      <c r="U14" s="164">
        <v>0</v>
      </c>
      <c r="V14" s="164">
        <v>0</v>
      </c>
      <c r="W14" s="165" t="e">
        <f t="shared" si="1"/>
        <v>#VALUE!</v>
      </c>
      <c r="X14" s="162" t="s">
        <v>392</v>
      </c>
      <c r="Y14" s="162">
        <v>1</v>
      </c>
      <c r="Z14" s="165" t="e">
        <f t="shared" si="2"/>
        <v>#VALUE!</v>
      </c>
      <c r="AA14" s="164">
        <v>0</v>
      </c>
      <c r="AB14" s="164">
        <v>0</v>
      </c>
      <c r="AC14" s="164">
        <v>0</v>
      </c>
      <c r="AD14" s="164">
        <v>0</v>
      </c>
      <c r="AE14" s="163" t="s">
        <v>416</v>
      </c>
      <c r="AF14" s="164">
        <v>0</v>
      </c>
      <c r="AG14" s="164">
        <v>0</v>
      </c>
      <c r="AH14" s="164">
        <v>0</v>
      </c>
      <c r="AI14" s="165" t="e">
        <f t="shared" si="3"/>
        <v>#VALUE!</v>
      </c>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row>
    <row r="15" spans="1:64" x14ac:dyDescent="0.25">
      <c r="A15" s="143"/>
      <c r="B15" s="163" t="s">
        <v>411</v>
      </c>
      <c r="C15" s="163" t="s">
        <v>411</v>
      </c>
      <c r="D15" s="163" t="s">
        <v>414</v>
      </c>
      <c r="E15" s="163" t="s">
        <v>415</v>
      </c>
      <c r="F15" s="162" t="s">
        <v>390</v>
      </c>
      <c r="G15" s="163" t="s">
        <v>415</v>
      </c>
      <c r="H15" s="163" t="s">
        <v>415</v>
      </c>
      <c r="I15" s="163" t="s">
        <v>416</v>
      </c>
      <c r="J15" s="163" t="s">
        <v>416</v>
      </c>
      <c r="K15" s="166" t="s">
        <v>417</v>
      </c>
      <c r="L15" s="163" t="s">
        <v>416</v>
      </c>
      <c r="M15" s="163" t="s">
        <v>416</v>
      </c>
      <c r="N15" s="163" t="s">
        <v>416</v>
      </c>
      <c r="O15" s="163" t="s">
        <v>416</v>
      </c>
      <c r="P15" s="163" t="s">
        <v>416</v>
      </c>
      <c r="Q15" s="163" t="s">
        <v>416</v>
      </c>
      <c r="R15" s="163" t="s">
        <v>416</v>
      </c>
      <c r="S15" s="164">
        <v>0</v>
      </c>
      <c r="T15" s="164">
        <v>0</v>
      </c>
      <c r="U15" s="164">
        <v>0</v>
      </c>
      <c r="V15" s="164">
        <v>0</v>
      </c>
      <c r="W15" s="165" t="e">
        <f t="shared" si="1"/>
        <v>#VALUE!</v>
      </c>
      <c r="X15" s="162" t="s">
        <v>392</v>
      </c>
      <c r="Y15" s="162">
        <v>1</v>
      </c>
      <c r="Z15" s="165" t="e">
        <f t="shared" si="2"/>
        <v>#VALUE!</v>
      </c>
      <c r="AA15" s="164">
        <v>0</v>
      </c>
      <c r="AB15" s="164">
        <v>0</v>
      </c>
      <c r="AC15" s="164">
        <v>0</v>
      </c>
      <c r="AD15" s="164">
        <v>0</v>
      </c>
      <c r="AE15" s="163" t="s">
        <v>416</v>
      </c>
      <c r="AF15" s="164">
        <v>0</v>
      </c>
      <c r="AG15" s="164">
        <v>0</v>
      </c>
      <c r="AH15" s="164">
        <v>0</v>
      </c>
      <c r="AI15" s="165" t="e">
        <f t="shared" si="3"/>
        <v>#VALUE!</v>
      </c>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row>
    <row r="16" spans="1:64" x14ac:dyDescent="0.25">
      <c r="A16" s="143"/>
      <c r="B16" s="163" t="s">
        <v>411</v>
      </c>
      <c r="C16" s="163" t="s">
        <v>411</v>
      </c>
      <c r="D16" s="163" t="s">
        <v>414</v>
      </c>
      <c r="E16" s="163" t="s">
        <v>415</v>
      </c>
      <c r="F16" s="162" t="s">
        <v>390</v>
      </c>
      <c r="G16" s="163" t="s">
        <v>415</v>
      </c>
      <c r="H16" s="163" t="s">
        <v>415</v>
      </c>
      <c r="I16" s="163" t="s">
        <v>416</v>
      </c>
      <c r="J16" s="163" t="s">
        <v>416</v>
      </c>
      <c r="K16" s="166" t="s">
        <v>417</v>
      </c>
      <c r="L16" s="163" t="s">
        <v>416</v>
      </c>
      <c r="M16" s="163" t="s">
        <v>416</v>
      </c>
      <c r="N16" s="163" t="s">
        <v>416</v>
      </c>
      <c r="O16" s="163" t="s">
        <v>416</v>
      </c>
      <c r="P16" s="163" t="s">
        <v>416</v>
      </c>
      <c r="Q16" s="163" t="s">
        <v>416</v>
      </c>
      <c r="R16" s="163" t="s">
        <v>416</v>
      </c>
      <c r="S16" s="164">
        <v>0</v>
      </c>
      <c r="T16" s="164">
        <v>0</v>
      </c>
      <c r="U16" s="164">
        <v>0</v>
      </c>
      <c r="V16" s="164">
        <v>0</v>
      </c>
      <c r="W16" s="165" t="e">
        <f t="shared" si="1"/>
        <v>#VALUE!</v>
      </c>
      <c r="X16" s="162" t="s">
        <v>392</v>
      </c>
      <c r="Y16" s="162">
        <v>1</v>
      </c>
      <c r="Z16" s="165" t="e">
        <f t="shared" si="2"/>
        <v>#VALUE!</v>
      </c>
      <c r="AA16" s="164">
        <v>0</v>
      </c>
      <c r="AB16" s="164">
        <v>0</v>
      </c>
      <c r="AC16" s="164">
        <v>0</v>
      </c>
      <c r="AD16" s="164">
        <v>0</v>
      </c>
      <c r="AE16" s="163" t="s">
        <v>416</v>
      </c>
      <c r="AF16" s="164">
        <v>0</v>
      </c>
      <c r="AG16" s="164">
        <v>0</v>
      </c>
      <c r="AH16" s="164">
        <v>0</v>
      </c>
      <c r="AI16" s="165" t="e">
        <f t="shared" si="3"/>
        <v>#VALUE!</v>
      </c>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row>
    <row r="17" spans="1:64" x14ac:dyDescent="0.25">
      <c r="A17" s="143"/>
      <c r="B17" s="163" t="s">
        <v>411</v>
      </c>
      <c r="C17" s="163" t="s">
        <v>411</v>
      </c>
      <c r="D17" s="163" t="s">
        <v>414</v>
      </c>
      <c r="E17" s="163" t="s">
        <v>415</v>
      </c>
      <c r="F17" s="162" t="s">
        <v>390</v>
      </c>
      <c r="G17" s="163" t="s">
        <v>415</v>
      </c>
      <c r="H17" s="163" t="s">
        <v>415</v>
      </c>
      <c r="I17" s="163" t="s">
        <v>416</v>
      </c>
      <c r="J17" s="163" t="s">
        <v>416</v>
      </c>
      <c r="K17" s="166" t="s">
        <v>417</v>
      </c>
      <c r="L17" s="163" t="s">
        <v>416</v>
      </c>
      <c r="M17" s="163" t="s">
        <v>416</v>
      </c>
      <c r="N17" s="163" t="s">
        <v>416</v>
      </c>
      <c r="O17" s="163" t="s">
        <v>416</v>
      </c>
      <c r="P17" s="163" t="s">
        <v>416</v>
      </c>
      <c r="Q17" s="163" t="s">
        <v>416</v>
      </c>
      <c r="R17" s="163" t="s">
        <v>416</v>
      </c>
      <c r="S17" s="164">
        <v>0</v>
      </c>
      <c r="T17" s="164">
        <v>0</v>
      </c>
      <c r="U17" s="164">
        <v>0</v>
      </c>
      <c r="V17" s="164">
        <v>0</v>
      </c>
      <c r="W17" s="165" t="e">
        <f t="shared" si="1"/>
        <v>#VALUE!</v>
      </c>
      <c r="X17" s="162" t="s">
        <v>392</v>
      </c>
      <c r="Y17" s="162">
        <v>1</v>
      </c>
      <c r="Z17" s="165" t="e">
        <f t="shared" si="2"/>
        <v>#VALUE!</v>
      </c>
      <c r="AA17" s="164">
        <v>0</v>
      </c>
      <c r="AB17" s="164">
        <v>0</v>
      </c>
      <c r="AC17" s="164">
        <v>0</v>
      </c>
      <c r="AD17" s="164">
        <v>0</v>
      </c>
      <c r="AE17" s="163" t="s">
        <v>416</v>
      </c>
      <c r="AF17" s="164">
        <v>0</v>
      </c>
      <c r="AG17" s="164">
        <v>0</v>
      </c>
      <c r="AH17" s="164">
        <v>0</v>
      </c>
      <c r="AI17" s="165" t="e">
        <f t="shared" si="3"/>
        <v>#VALUE!</v>
      </c>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row>
    <row r="18" spans="1:64" x14ac:dyDescent="0.25">
      <c r="A18" s="143"/>
      <c r="B18" s="163" t="s">
        <v>411</v>
      </c>
      <c r="C18" s="163" t="s">
        <v>411</v>
      </c>
      <c r="D18" s="163" t="s">
        <v>414</v>
      </c>
      <c r="E18" s="163" t="s">
        <v>415</v>
      </c>
      <c r="F18" s="162" t="s">
        <v>390</v>
      </c>
      <c r="G18" s="163" t="s">
        <v>415</v>
      </c>
      <c r="H18" s="163" t="s">
        <v>415</v>
      </c>
      <c r="I18" s="163" t="s">
        <v>416</v>
      </c>
      <c r="J18" s="163" t="s">
        <v>416</v>
      </c>
      <c r="K18" s="166" t="s">
        <v>417</v>
      </c>
      <c r="L18" s="163" t="s">
        <v>416</v>
      </c>
      <c r="M18" s="163" t="s">
        <v>416</v>
      </c>
      <c r="N18" s="163" t="s">
        <v>416</v>
      </c>
      <c r="O18" s="163" t="s">
        <v>416</v>
      </c>
      <c r="P18" s="163" t="s">
        <v>416</v>
      </c>
      <c r="Q18" s="163" t="s">
        <v>416</v>
      </c>
      <c r="R18" s="163" t="s">
        <v>416</v>
      </c>
      <c r="S18" s="164">
        <v>0</v>
      </c>
      <c r="T18" s="164">
        <v>0</v>
      </c>
      <c r="U18" s="164">
        <v>0</v>
      </c>
      <c r="V18" s="164">
        <v>0</v>
      </c>
      <c r="W18" s="165" t="e">
        <f t="shared" si="1"/>
        <v>#VALUE!</v>
      </c>
      <c r="X18" s="162" t="s">
        <v>392</v>
      </c>
      <c r="Y18" s="162">
        <v>1</v>
      </c>
      <c r="Z18" s="165" t="e">
        <f t="shared" si="2"/>
        <v>#VALUE!</v>
      </c>
      <c r="AA18" s="164">
        <v>0</v>
      </c>
      <c r="AB18" s="164">
        <v>0</v>
      </c>
      <c r="AC18" s="164">
        <v>0</v>
      </c>
      <c r="AD18" s="164">
        <v>0</v>
      </c>
      <c r="AE18" s="163" t="s">
        <v>416</v>
      </c>
      <c r="AF18" s="164">
        <v>0</v>
      </c>
      <c r="AG18" s="164">
        <v>0</v>
      </c>
      <c r="AH18" s="164">
        <v>0</v>
      </c>
      <c r="AI18" s="165" t="e">
        <f t="shared" si="3"/>
        <v>#VALUE!</v>
      </c>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row>
    <row r="19" spans="1:64" x14ac:dyDescent="0.25">
      <c r="A19" s="143"/>
      <c r="B19" s="163" t="s">
        <v>411</v>
      </c>
      <c r="C19" s="163" t="s">
        <v>411</v>
      </c>
      <c r="D19" s="163" t="s">
        <v>414</v>
      </c>
      <c r="E19" s="163" t="s">
        <v>415</v>
      </c>
      <c r="F19" s="162" t="s">
        <v>390</v>
      </c>
      <c r="G19" s="163" t="s">
        <v>415</v>
      </c>
      <c r="H19" s="163" t="s">
        <v>415</v>
      </c>
      <c r="I19" s="163" t="s">
        <v>416</v>
      </c>
      <c r="J19" s="163" t="s">
        <v>416</v>
      </c>
      <c r="K19" s="166" t="s">
        <v>417</v>
      </c>
      <c r="L19" s="163" t="s">
        <v>416</v>
      </c>
      <c r="M19" s="163" t="s">
        <v>416</v>
      </c>
      <c r="N19" s="163" t="s">
        <v>416</v>
      </c>
      <c r="O19" s="163" t="s">
        <v>416</v>
      </c>
      <c r="P19" s="163" t="s">
        <v>416</v>
      </c>
      <c r="Q19" s="163" t="s">
        <v>416</v>
      </c>
      <c r="R19" s="163" t="s">
        <v>416</v>
      </c>
      <c r="S19" s="164">
        <v>0</v>
      </c>
      <c r="T19" s="164">
        <v>0</v>
      </c>
      <c r="U19" s="164">
        <v>0</v>
      </c>
      <c r="V19" s="164">
        <v>0</v>
      </c>
      <c r="W19" s="165" t="e">
        <f t="shared" si="1"/>
        <v>#VALUE!</v>
      </c>
      <c r="X19" s="162" t="s">
        <v>392</v>
      </c>
      <c r="Y19" s="162">
        <v>1</v>
      </c>
      <c r="Z19" s="165" t="e">
        <f t="shared" si="2"/>
        <v>#VALUE!</v>
      </c>
      <c r="AA19" s="164">
        <v>0</v>
      </c>
      <c r="AB19" s="164">
        <v>0</v>
      </c>
      <c r="AC19" s="164">
        <v>0</v>
      </c>
      <c r="AD19" s="164">
        <v>0</v>
      </c>
      <c r="AE19" s="163" t="s">
        <v>416</v>
      </c>
      <c r="AF19" s="164">
        <v>0</v>
      </c>
      <c r="AG19" s="164">
        <v>0</v>
      </c>
      <c r="AH19" s="164">
        <v>0</v>
      </c>
      <c r="AI19" s="165" t="e">
        <f t="shared" si="3"/>
        <v>#VALUE!</v>
      </c>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row>
    <row r="20" spans="1:64" x14ac:dyDescent="0.25">
      <c r="A20" s="143"/>
      <c r="B20" s="163" t="s">
        <v>411</v>
      </c>
      <c r="C20" s="163" t="s">
        <v>411</v>
      </c>
      <c r="D20" s="163" t="s">
        <v>414</v>
      </c>
      <c r="E20" s="163" t="s">
        <v>415</v>
      </c>
      <c r="F20" s="162" t="s">
        <v>390</v>
      </c>
      <c r="G20" s="163" t="s">
        <v>415</v>
      </c>
      <c r="H20" s="163" t="s">
        <v>415</v>
      </c>
      <c r="I20" s="163" t="s">
        <v>416</v>
      </c>
      <c r="J20" s="163" t="s">
        <v>416</v>
      </c>
      <c r="K20" s="166" t="s">
        <v>417</v>
      </c>
      <c r="L20" s="163" t="s">
        <v>416</v>
      </c>
      <c r="M20" s="163" t="s">
        <v>416</v>
      </c>
      <c r="N20" s="163" t="s">
        <v>416</v>
      </c>
      <c r="O20" s="163" t="s">
        <v>416</v>
      </c>
      <c r="P20" s="163" t="s">
        <v>416</v>
      </c>
      <c r="Q20" s="163" t="s">
        <v>416</v>
      </c>
      <c r="R20" s="163" t="s">
        <v>416</v>
      </c>
      <c r="S20" s="164">
        <v>0</v>
      </c>
      <c r="T20" s="164">
        <v>0</v>
      </c>
      <c r="U20" s="164">
        <v>0</v>
      </c>
      <c r="V20" s="164">
        <v>0</v>
      </c>
      <c r="W20" s="165" t="e">
        <f t="shared" si="1"/>
        <v>#VALUE!</v>
      </c>
      <c r="X20" s="162" t="s">
        <v>392</v>
      </c>
      <c r="Y20" s="162">
        <v>1</v>
      </c>
      <c r="Z20" s="165" t="e">
        <f t="shared" si="2"/>
        <v>#VALUE!</v>
      </c>
      <c r="AA20" s="164">
        <v>0</v>
      </c>
      <c r="AB20" s="164">
        <v>0</v>
      </c>
      <c r="AC20" s="164">
        <v>0</v>
      </c>
      <c r="AD20" s="164">
        <v>0</v>
      </c>
      <c r="AE20" s="163" t="s">
        <v>416</v>
      </c>
      <c r="AF20" s="164">
        <v>0</v>
      </c>
      <c r="AG20" s="164">
        <v>0</v>
      </c>
      <c r="AH20" s="164">
        <v>0</v>
      </c>
      <c r="AI20" s="165" t="e">
        <f t="shared" si="3"/>
        <v>#VALUE!</v>
      </c>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row>
    <row r="21" spans="1:64" x14ac:dyDescent="0.25">
      <c r="A21" s="143"/>
      <c r="B21" s="163" t="s">
        <v>411</v>
      </c>
      <c r="C21" s="163" t="s">
        <v>411</v>
      </c>
      <c r="D21" s="163" t="s">
        <v>414</v>
      </c>
      <c r="E21" s="163" t="s">
        <v>415</v>
      </c>
      <c r="F21" s="162" t="s">
        <v>390</v>
      </c>
      <c r="G21" s="163" t="s">
        <v>415</v>
      </c>
      <c r="H21" s="163" t="s">
        <v>415</v>
      </c>
      <c r="I21" s="163" t="s">
        <v>416</v>
      </c>
      <c r="J21" s="163" t="s">
        <v>416</v>
      </c>
      <c r="K21" s="166" t="s">
        <v>417</v>
      </c>
      <c r="L21" s="163" t="s">
        <v>416</v>
      </c>
      <c r="M21" s="163" t="s">
        <v>416</v>
      </c>
      <c r="N21" s="163" t="s">
        <v>416</v>
      </c>
      <c r="O21" s="163" t="s">
        <v>416</v>
      </c>
      <c r="P21" s="163" t="s">
        <v>416</v>
      </c>
      <c r="Q21" s="163" t="s">
        <v>416</v>
      </c>
      <c r="R21" s="163" t="s">
        <v>416</v>
      </c>
      <c r="S21" s="164">
        <v>0</v>
      </c>
      <c r="T21" s="164">
        <v>0</v>
      </c>
      <c r="U21" s="164">
        <v>0</v>
      </c>
      <c r="V21" s="164">
        <v>0</v>
      </c>
      <c r="W21" s="165" t="e">
        <f t="shared" si="1"/>
        <v>#VALUE!</v>
      </c>
      <c r="X21" s="162" t="s">
        <v>392</v>
      </c>
      <c r="Y21" s="162">
        <v>1</v>
      </c>
      <c r="Z21" s="165" t="e">
        <f t="shared" si="2"/>
        <v>#VALUE!</v>
      </c>
      <c r="AA21" s="164">
        <v>0</v>
      </c>
      <c r="AB21" s="164">
        <v>0</v>
      </c>
      <c r="AC21" s="164">
        <v>0</v>
      </c>
      <c r="AD21" s="164">
        <v>0</v>
      </c>
      <c r="AE21" s="163" t="s">
        <v>416</v>
      </c>
      <c r="AF21" s="164">
        <v>0</v>
      </c>
      <c r="AG21" s="164">
        <v>0</v>
      </c>
      <c r="AH21" s="164">
        <v>0</v>
      </c>
      <c r="AI21" s="165" t="e">
        <f t="shared" si="3"/>
        <v>#VALUE!</v>
      </c>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row>
    <row r="22" spans="1:64" x14ac:dyDescent="0.25">
      <c r="A22" s="143"/>
      <c r="B22" s="163" t="s">
        <v>411</v>
      </c>
      <c r="C22" s="163" t="s">
        <v>411</v>
      </c>
      <c r="D22" s="163" t="s">
        <v>414</v>
      </c>
      <c r="E22" s="163" t="s">
        <v>415</v>
      </c>
      <c r="F22" s="162" t="s">
        <v>390</v>
      </c>
      <c r="G22" s="163" t="s">
        <v>415</v>
      </c>
      <c r="H22" s="163" t="s">
        <v>415</v>
      </c>
      <c r="I22" s="163" t="s">
        <v>416</v>
      </c>
      <c r="J22" s="163" t="s">
        <v>416</v>
      </c>
      <c r="K22" s="166" t="s">
        <v>417</v>
      </c>
      <c r="L22" s="163" t="s">
        <v>416</v>
      </c>
      <c r="M22" s="163" t="s">
        <v>416</v>
      </c>
      <c r="N22" s="163" t="s">
        <v>416</v>
      </c>
      <c r="O22" s="163" t="s">
        <v>416</v>
      </c>
      <c r="P22" s="163" t="s">
        <v>416</v>
      </c>
      <c r="Q22" s="163" t="s">
        <v>416</v>
      </c>
      <c r="R22" s="163" t="s">
        <v>416</v>
      </c>
      <c r="S22" s="164">
        <v>0</v>
      </c>
      <c r="T22" s="164">
        <v>0</v>
      </c>
      <c r="U22" s="164">
        <v>0</v>
      </c>
      <c r="V22" s="164">
        <v>0</v>
      </c>
      <c r="W22" s="165" t="e">
        <f t="shared" si="1"/>
        <v>#VALUE!</v>
      </c>
      <c r="X22" s="162" t="s">
        <v>392</v>
      </c>
      <c r="Y22" s="162">
        <v>1</v>
      </c>
      <c r="Z22" s="165" t="e">
        <f t="shared" si="2"/>
        <v>#VALUE!</v>
      </c>
      <c r="AA22" s="164">
        <v>0</v>
      </c>
      <c r="AB22" s="164">
        <v>0</v>
      </c>
      <c r="AC22" s="164">
        <v>0</v>
      </c>
      <c r="AD22" s="164">
        <v>0</v>
      </c>
      <c r="AE22" s="163" t="s">
        <v>416</v>
      </c>
      <c r="AF22" s="164">
        <v>0</v>
      </c>
      <c r="AG22" s="164">
        <v>0</v>
      </c>
      <c r="AH22" s="164">
        <v>0</v>
      </c>
      <c r="AI22" s="165" t="e">
        <f t="shared" si="3"/>
        <v>#VALUE!</v>
      </c>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row>
    <row r="23" spans="1:64" x14ac:dyDescent="0.25">
      <c r="A23" s="143"/>
      <c r="B23" s="163" t="s">
        <v>411</v>
      </c>
      <c r="C23" s="163" t="s">
        <v>411</v>
      </c>
      <c r="D23" s="163" t="s">
        <v>414</v>
      </c>
      <c r="E23" s="163" t="s">
        <v>415</v>
      </c>
      <c r="F23" s="162" t="s">
        <v>390</v>
      </c>
      <c r="G23" s="163" t="s">
        <v>415</v>
      </c>
      <c r="H23" s="163" t="s">
        <v>415</v>
      </c>
      <c r="I23" s="163" t="s">
        <v>416</v>
      </c>
      <c r="J23" s="163" t="s">
        <v>416</v>
      </c>
      <c r="K23" s="166" t="s">
        <v>417</v>
      </c>
      <c r="L23" s="163" t="s">
        <v>416</v>
      </c>
      <c r="M23" s="163" t="s">
        <v>416</v>
      </c>
      <c r="N23" s="163" t="s">
        <v>416</v>
      </c>
      <c r="O23" s="163" t="s">
        <v>416</v>
      </c>
      <c r="P23" s="163" t="s">
        <v>416</v>
      </c>
      <c r="Q23" s="163" t="s">
        <v>416</v>
      </c>
      <c r="R23" s="163" t="s">
        <v>416</v>
      </c>
      <c r="S23" s="164">
        <v>0</v>
      </c>
      <c r="T23" s="164">
        <v>0</v>
      </c>
      <c r="U23" s="164">
        <v>0</v>
      </c>
      <c r="V23" s="164">
        <v>0</v>
      </c>
      <c r="W23" s="165" t="e">
        <f t="shared" si="1"/>
        <v>#VALUE!</v>
      </c>
      <c r="X23" s="162" t="s">
        <v>392</v>
      </c>
      <c r="Y23" s="162">
        <v>1</v>
      </c>
      <c r="Z23" s="165" t="e">
        <f t="shared" si="2"/>
        <v>#VALUE!</v>
      </c>
      <c r="AA23" s="164">
        <v>0</v>
      </c>
      <c r="AB23" s="164">
        <v>0</v>
      </c>
      <c r="AC23" s="164">
        <v>0</v>
      </c>
      <c r="AD23" s="164">
        <v>0</v>
      </c>
      <c r="AE23" s="163" t="s">
        <v>416</v>
      </c>
      <c r="AF23" s="164">
        <v>0</v>
      </c>
      <c r="AG23" s="164">
        <v>0</v>
      </c>
      <c r="AH23" s="164">
        <v>0</v>
      </c>
      <c r="AI23" s="165" t="e">
        <f t="shared" si="3"/>
        <v>#VALUE!</v>
      </c>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row>
    <row r="24" spans="1:64" x14ac:dyDescent="0.25">
      <c r="A24" s="143"/>
      <c r="B24" s="163" t="s">
        <v>411</v>
      </c>
      <c r="C24" s="163" t="s">
        <v>411</v>
      </c>
      <c r="D24" s="163" t="s">
        <v>414</v>
      </c>
      <c r="E24" s="163" t="s">
        <v>415</v>
      </c>
      <c r="F24" s="162" t="s">
        <v>390</v>
      </c>
      <c r="G24" s="163" t="s">
        <v>415</v>
      </c>
      <c r="H24" s="163" t="s">
        <v>415</v>
      </c>
      <c r="I24" s="163" t="s">
        <v>416</v>
      </c>
      <c r="J24" s="163" t="s">
        <v>416</v>
      </c>
      <c r="K24" s="166" t="s">
        <v>417</v>
      </c>
      <c r="L24" s="163" t="s">
        <v>416</v>
      </c>
      <c r="M24" s="163" t="s">
        <v>416</v>
      </c>
      <c r="N24" s="163" t="s">
        <v>416</v>
      </c>
      <c r="O24" s="163" t="s">
        <v>416</v>
      </c>
      <c r="P24" s="163" t="s">
        <v>416</v>
      </c>
      <c r="Q24" s="163" t="s">
        <v>416</v>
      </c>
      <c r="R24" s="163" t="s">
        <v>416</v>
      </c>
      <c r="S24" s="164">
        <v>0</v>
      </c>
      <c r="T24" s="164">
        <v>0</v>
      </c>
      <c r="U24" s="164">
        <v>0</v>
      </c>
      <c r="V24" s="164">
        <v>0</v>
      </c>
      <c r="W24" s="165" t="e">
        <f t="shared" si="1"/>
        <v>#VALUE!</v>
      </c>
      <c r="X24" s="162" t="s">
        <v>392</v>
      </c>
      <c r="Y24" s="162">
        <v>1</v>
      </c>
      <c r="Z24" s="165" t="e">
        <f t="shared" si="2"/>
        <v>#VALUE!</v>
      </c>
      <c r="AA24" s="164">
        <v>0</v>
      </c>
      <c r="AB24" s="164">
        <v>0</v>
      </c>
      <c r="AC24" s="164">
        <v>0</v>
      </c>
      <c r="AD24" s="164">
        <v>0</v>
      </c>
      <c r="AE24" s="163" t="s">
        <v>416</v>
      </c>
      <c r="AF24" s="164">
        <v>0</v>
      </c>
      <c r="AG24" s="164">
        <v>0</v>
      </c>
      <c r="AH24" s="164">
        <v>0</v>
      </c>
      <c r="AI24" s="165" t="e">
        <f t="shared" si="3"/>
        <v>#VALUE!</v>
      </c>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row>
    <row r="25" spans="1:64" x14ac:dyDescent="0.25">
      <c r="A25" s="143"/>
      <c r="B25" s="163" t="s">
        <v>411</v>
      </c>
      <c r="C25" s="163" t="s">
        <v>411</v>
      </c>
      <c r="D25" s="163" t="s">
        <v>414</v>
      </c>
      <c r="E25" s="163" t="s">
        <v>415</v>
      </c>
      <c r="F25" s="162" t="s">
        <v>390</v>
      </c>
      <c r="G25" s="163" t="s">
        <v>415</v>
      </c>
      <c r="H25" s="163" t="s">
        <v>415</v>
      </c>
      <c r="I25" s="163" t="s">
        <v>416</v>
      </c>
      <c r="J25" s="163" t="s">
        <v>416</v>
      </c>
      <c r="K25" s="166" t="s">
        <v>417</v>
      </c>
      <c r="L25" s="163" t="s">
        <v>416</v>
      </c>
      <c r="M25" s="163" t="s">
        <v>416</v>
      </c>
      <c r="N25" s="163" t="s">
        <v>416</v>
      </c>
      <c r="O25" s="163" t="s">
        <v>416</v>
      </c>
      <c r="P25" s="163" t="s">
        <v>416</v>
      </c>
      <c r="Q25" s="163" t="s">
        <v>416</v>
      </c>
      <c r="R25" s="163" t="s">
        <v>416</v>
      </c>
      <c r="S25" s="164">
        <v>0</v>
      </c>
      <c r="T25" s="164">
        <v>0</v>
      </c>
      <c r="U25" s="164">
        <v>0</v>
      </c>
      <c r="V25" s="164">
        <v>0</v>
      </c>
      <c r="W25" s="165" t="e">
        <f t="shared" si="1"/>
        <v>#VALUE!</v>
      </c>
      <c r="X25" s="162" t="s">
        <v>392</v>
      </c>
      <c r="Y25" s="162">
        <v>1</v>
      </c>
      <c r="Z25" s="165" t="e">
        <f t="shared" si="2"/>
        <v>#VALUE!</v>
      </c>
      <c r="AA25" s="164">
        <v>0</v>
      </c>
      <c r="AB25" s="164">
        <v>0</v>
      </c>
      <c r="AC25" s="164">
        <v>0</v>
      </c>
      <c r="AD25" s="164">
        <v>0</v>
      </c>
      <c r="AE25" s="163" t="s">
        <v>416</v>
      </c>
      <c r="AF25" s="164">
        <v>0</v>
      </c>
      <c r="AG25" s="164">
        <v>0</v>
      </c>
      <c r="AH25" s="164">
        <v>0</v>
      </c>
      <c r="AI25" s="165" t="e">
        <f t="shared" si="3"/>
        <v>#VALUE!</v>
      </c>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row>
    <row r="26" spans="1:64" x14ac:dyDescent="0.25">
      <c r="A26" s="143"/>
      <c r="B26" s="163" t="s">
        <v>411</v>
      </c>
      <c r="C26" s="163" t="s">
        <v>411</v>
      </c>
      <c r="D26" s="163" t="s">
        <v>414</v>
      </c>
      <c r="E26" s="163" t="s">
        <v>415</v>
      </c>
      <c r="F26" s="162" t="s">
        <v>390</v>
      </c>
      <c r="G26" s="163" t="s">
        <v>415</v>
      </c>
      <c r="H26" s="163" t="s">
        <v>415</v>
      </c>
      <c r="I26" s="163" t="s">
        <v>416</v>
      </c>
      <c r="J26" s="163" t="s">
        <v>416</v>
      </c>
      <c r="K26" s="166" t="s">
        <v>417</v>
      </c>
      <c r="L26" s="163" t="s">
        <v>416</v>
      </c>
      <c r="M26" s="163" t="s">
        <v>416</v>
      </c>
      <c r="N26" s="163" t="s">
        <v>416</v>
      </c>
      <c r="O26" s="163" t="s">
        <v>416</v>
      </c>
      <c r="P26" s="163" t="s">
        <v>416</v>
      </c>
      <c r="Q26" s="163" t="s">
        <v>416</v>
      </c>
      <c r="R26" s="163" t="s">
        <v>416</v>
      </c>
      <c r="S26" s="164">
        <v>0</v>
      </c>
      <c r="T26" s="164">
        <v>0</v>
      </c>
      <c r="U26" s="164">
        <v>0</v>
      </c>
      <c r="V26" s="164">
        <v>0</v>
      </c>
      <c r="W26" s="165" t="e">
        <f t="shared" si="1"/>
        <v>#VALUE!</v>
      </c>
      <c r="X26" s="162" t="s">
        <v>392</v>
      </c>
      <c r="Y26" s="162">
        <v>1</v>
      </c>
      <c r="Z26" s="165" t="e">
        <f t="shared" si="2"/>
        <v>#VALUE!</v>
      </c>
      <c r="AA26" s="164">
        <v>0</v>
      </c>
      <c r="AB26" s="164">
        <v>0</v>
      </c>
      <c r="AC26" s="164">
        <v>0</v>
      </c>
      <c r="AD26" s="164">
        <v>0</v>
      </c>
      <c r="AE26" s="163" t="s">
        <v>416</v>
      </c>
      <c r="AF26" s="164">
        <v>0</v>
      </c>
      <c r="AG26" s="164">
        <v>0</v>
      </c>
      <c r="AH26" s="164">
        <v>0</v>
      </c>
      <c r="AI26" s="165" t="e">
        <f t="shared" si="3"/>
        <v>#VALUE!</v>
      </c>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row>
    <row r="27" spans="1:64" x14ac:dyDescent="0.25">
      <c r="A27" s="143"/>
      <c r="B27" s="163" t="s">
        <v>411</v>
      </c>
      <c r="C27" s="163" t="s">
        <v>411</v>
      </c>
      <c r="D27" s="163" t="s">
        <v>414</v>
      </c>
      <c r="E27" s="163" t="s">
        <v>415</v>
      </c>
      <c r="F27" s="162" t="s">
        <v>390</v>
      </c>
      <c r="G27" s="163" t="s">
        <v>415</v>
      </c>
      <c r="H27" s="163" t="s">
        <v>415</v>
      </c>
      <c r="I27" s="163" t="s">
        <v>416</v>
      </c>
      <c r="J27" s="163" t="s">
        <v>416</v>
      </c>
      <c r="K27" s="166" t="s">
        <v>417</v>
      </c>
      <c r="L27" s="163" t="s">
        <v>416</v>
      </c>
      <c r="M27" s="163" t="s">
        <v>416</v>
      </c>
      <c r="N27" s="163" t="s">
        <v>416</v>
      </c>
      <c r="O27" s="163" t="s">
        <v>416</v>
      </c>
      <c r="P27" s="163" t="s">
        <v>416</v>
      </c>
      <c r="Q27" s="163" t="s">
        <v>416</v>
      </c>
      <c r="R27" s="163" t="s">
        <v>416</v>
      </c>
      <c r="S27" s="164">
        <v>0</v>
      </c>
      <c r="T27" s="164">
        <v>0</v>
      </c>
      <c r="U27" s="164">
        <v>0</v>
      </c>
      <c r="V27" s="164">
        <v>0</v>
      </c>
      <c r="W27" s="165" t="e">
        <f t="shared" si="1"/>
        <v>#VALUE!</v>
      </c>
      <c r="X27" s="162" t="s">
        <v>392</v>
      </c>
      <c r="Y27" s="162">
        <v>1</v>
      </c>
      <c r="Z27" s="165" t="e">
        <f t="shared" si="2"/>
        <v>#VALUE!</v>
      </c>
      <c r="AA27" s="164">
        <v>0</v>
      </c>
      <c r="AB27" s="164">
        <v>0</v>
      </c>
      <c r="AC27" s="164">
        <v>0</v>
      </c>
      <c r="AD27" s="164">
        <v>0</v>
      </c>
      <c r="AE27" s="163" t="s">
        <v>416</v>
      </c>
      <c r="AF27" s="164">
        <v>0</v>
      </c>
      <c r="AG27" s="164">
        <v>0</v>
      </c>
      <c r="AH27" s="164">
        <v>0</v>
      </c>
      <c r="AI27" s="165" t="e">
        <f t="shared" si="3"/>
        <v>#VALUE!</v>
      </c>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row>
    <row r="28" spans="1:64" x14ac:dyDescent="0.25">
      <c r="A28" s="143"/>
      <c r="B28" s="163" t="s">
        <v>411</v>
      </c>
      <c r="C28" s="163" t="s">
        <v>411</v>
      </c>
      <c r="D28" s="163" t="s">
        <v>414</v>
      </c>
      <c r="E28" s="163" t="s">
        <v>415</v>
      </c>
      <c r="F28" s="162" t="s">
        <v>390</v>
      </c>
      <c r="G28" s="163" t="s">
        <v>415</v>
      </c>
      <c r="H28" s="163" t="s">
        <v>415</v>
      </c>
      <c r="I28" s="163" t="s">
        <v>416</v>
      </c>
      <c r="J28" s="163" t="s">
        <v>416</v>
      </c>
      <c r="K28" s="166" t="s">
        <v>417</v>
      </c>
      <c r="L28" s="163" t="s">
        <v>416</v>
      </c>
      <c r="M28" s="163" t="s">
        <v>416</v>
      </c>
      <c r="N28" s="163" t="s">
        <v>416</v>
      </c>
      <c r="O28" s="163" t="s">
        <v>416</v>
      </c>
      <c r="P28" s="163" t="s">
        <v>416</v>
      </c>
      <c r="Q28" s="163" t="s">
        <v>416</v>
      </c>
      <c r="R28" s="163" t="s">
        <v>416</v>
      </c>
      <c r="S28" s="164">
        <v>0</v>
      </c>
      <c r="T28" s="164">
        <v>0</v>
      </c>
      <c r="U28" s="164">
        <v>0</v>
      </c>
      <c r="V28" s="164">
        <v>0</v>
      </c>
      <c r="W28" s="165" t="e">
        <f t="shared" si="1"/>
        <v>#VALUE!</v>
      </c>
      <c r="X28" s="162" t="s">
        <v>392</v>
      </c>
      <c r="Y28" s="162">
        <v>1</v>
      </c>
      <c r="Z28" s="165" t="e">
        <f t="shared" si="2"/>
        <v>#VALUE!</v>
      </c>
      <c r="AA28" s="164">
        <v>0</v>
      </c>
      <c r="AB28" s="164">
        <v>0</v>
      </c>
      <c r="AC28" s="164">
        <v>0</v>
      </c>
      <c r="AD28" s="164">
        <v>0</v>
      </c>
      <c r="AE28" s="163" t="s">
        <v>416</v>
      </c>
      <c r="AF28" s="164">
        <v>0</v>
      </c>
      <c r="AG28" s="164">
        <v>0</v>
      </c>
      <c r="AH28" s="164">
        <v>0</v>
      </c>
      <c r="AI28" s="165" t="e">
        <f t="shared" si="3"/>
        <v>#VALUE!</v>
      </c>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row>
    <row r="29" spans="1:64" x14ac:dyDescent="0.25">
      <c r="A29" s="143"/>
      <c r="B29" s="163" t="s">
        <v>411</v>
      </c>
      <c r="C29" s="163" t="s">
        <v>411</v>
      </c>
      <c r="D29" s="163" t="s">
        <v>414</v>
      </c>
      <c r="E29" s="163" t="s">
        <v>415</v>
      </c>
      <c r="F29" s="162" t="s">
        <v>390</v>
      </c>
      <c r="G29" s="163" t="s">
        <v>415</v>
      </c>
      <c r="H29" s="163" t="s">
        <v>415</v>
      </c>
      <c r="I29" s="163" t="s">
        <v>416</v>
      </c>
      <c r="J29" s="163" t="s">
        <v>416</v>
      </c>
      <c r="K29" s="166" t="s">
        <v>417</v>
      </c>
      <c r="L29" s="163" t="s">
        <v>416</v>
      </c>
      <c r="M29" s="163" t="s">
        <v>416</v>
      </c>
      <c r="N29" s="163" t="s">
        <v>416</v>
      </c>
      <c r="O29" s="163" t="s">
        <v>416</v>
      </c>
      <c r="P29" s="163" t="s">
        <v>416</v>
      </c>
      <c r="Q29" s="163" t="s">
        <v>416</v>
      </c>
      <c r="R29" s="163" t="s">
        <v>416</v>
      </c>
      <c r="S29" s="164">
        <v>0</v>
      </c>
      <c r="T29" s="164">
        <v>0</v>
      </c>
      <c r="U29" s="164">
        <v>0</v>
      </c>
      <c r="V29" s="164">
        <v>0</v>
      </c>
      <c r="W29" s="165" t="e">
        <f t="shared" si="1"/>
        <v>#VALUE!</v>
      </c>
      <c r="X29" s="162" t="s">
        <v>392</v>
      </c>
      <c r="Y29" s="162">
        <v>1</v>
      </c>
      <c r="Z29" s="165" t="e">
        <f t="shared" si="2"/>
        <v>#VALUE!</v>
      </c>
      <c r="AA29" s="164">
        <v>0</v>
      </c>
      <c r="AB29" s="164">
        <v>0</v>
      </c>
      <c r="AC29" s="164">
        <v>0</v>
      </c>
      <c r="AD29" s="164">
        <v>0</v>
      </c>
      <c r="AE29" s="163" t="s">
        <v>416</v>
      </c>
      <c r="AF29" s="164">
        <v>0</v>
      </c>
      <c r="AG29" s="164">
        <v>0</v>
      </c>
      <c r="AH29" s="164">
        <v>0</v>
      </c>
      <c r="AI29" s="165" t="e">
        <f t="shared" si="3"/>
        <v>#VALUE!</v>
      </c>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row>
    <row r="30" spans="1:64" x14ac:dyDescent="0.25">
      <c r="A30" s="143"/>
      <c r="B30" s="163" t="s">
        <v>411</v>
      </c>
      <c r="C30" s="163" t="s">
        <v>411</v>
      </c>
      <c r="D30" s="163" t="s">
        <v>414</v>
      </c>
      <c r="E30" s="163" t="s">
        <v>415</v>
      </c>
      <c r="F30" s="162" t="s">
        <v>390</v>
      </c>
      <c r="G30" s="163" t="s">
        <v>415</v>
      </c>
      <c r="H30" s="163" t="s">
        <v>415</v>
      </c>
      <c r="I30" s="163" t="s">
        <v>416</v>
      </c>
      <c r="J30" s="163" t="s">
        <v>416</v>
      </c>
      <c r="K30" s="166" t="s">
        <v>417</v>
      </c>
      <c r="L30" s="163" t="s">
        <v>416</v>
      </c>
      <c r="M30" s="163" t="s">
        <v>416</v>
      </c>
      <c r="N30" s="163" t="s">
        <v>416</v>
      </c>
      <c r="O30" s="163" t="s">
        <v>416</v>
      </c>
      <c r="P30" s="163" t="s">
        <v>416</v>
      </c>
      <c r="Q30" s="163" t="s">
        <v>416</v>
      </c>
      <c r="R30" s="163" t="s">
        <v>416</v>
      </c>
      <c r="S30" s="164">
        <v>0</v>
      </c>
      <c r="T30" s="164">
        <v>0</v>
      </c>
      <c r="U30" s="164">
        <v>0</v>
      </c>
      <c r="V30" s="164">
        <v>0</v>
      </c>
      <c r="W30" s="165" t="e">
        <f t="shared" si="1"/>
        <v>#VALUE!</v>
      </c>
      <c r="X30" s="162" t="s">
        <v>392</v>
      </c>
      <c r="Y30" s="162">
        <v>1</v>
      </c>
      <c r="Z30" s="165" t="e">
        <f t="shared" si="2"/>
        <v>#VALUE!</v>
      </c>
      <c r="AA30" s="164">
        <v>0</v>
      </c>
      <c r="AB30" s="164">
        <v>0</v>
      </c>
      <c r="AC30" s="164">
        <v>0</v>
      </c>
      <c r="AD30" s="164">
        <v>0</v>
      </c>
      <c r="AE30" s="163" t="s">
        <v>416</v>
      </c>
      <c r="AF30" s="164">
        <v>0</v>
      </c>
      <c r="AG30" s="164">
        <v>0</v>
      </c>
      <c r="AH30" s="164">
        <v>0</v>
      </c>
      <c r="AI30" s="165" t="e">
        <f t="shared" si="3"/>
        <v>#VALUE!</v>
      </c>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row>
    <row r="31" spans="1:64" x14ac:dyDescent="0.25">
      <c r="A31" s="143"/>
      <c r="B31" s="163" t="s">
        <v>411</v>
      </c>
      <c r="C31" s="163" t="s">
        <v>411</v>
      </c>
      <c r="D31" s="163" t="s">
        <v>414</v>
      </c>
      <c r="E31" s="163" t="s">
        <v>415</v>
      </c>
      <c r="F31" s="162" t="s">
        <v>390</v>
      </c>
      <c r="G31" s="163" t="s">
        <v>415</v>
      </c>
      <c r="H31" s="163" t="s">
        <v>415</v>
      </c>
      <c r="I31" s="163" t="s">
        <v>416</v>
      </c>
      <c r="J31" s="163" t="s">
        <v>416</v>
      </c>
      <c r="K31" s="166" t="s">
        <v>417</v>
      </c>
      <c r="L31" s="163" t="s">
        <v>416</v>
      </c>
      <c r="M31" s="163" t="s">
        <v>416</v>
      </c>
      <c r="N31" s="163" t="s">
        <v>416</v>
      </c>
      <c r="O31" s="163" t="s">
        <v>416</v>
      </c>
      <c r="P31" s="163" t="s">
        <v>416</v>
      </c>
      <c r="Q31" s="163" t="s">
        <v>416</v>
      </c>
      <c r="R31" s="163" t="s">
        <v>416</v>
      </c>
      <c r="S31" s="164">
        <v>0</v>
      </c>
      <c r="T31" s="164">
        <v>0</v>
      </c>
      <c r="U31" s="164">
        <v>0</v>
      </c>
      <c r="V31" s="164">
        <v>0</v>
      </c>
      <c r="W31" s="165" t="e">
        <f t="shared" si="1"/>
        <v>#VALUE!</v>
      </c>
      <c r="X31" s="162" t="s">
        <v>392</v>
      </c>
      <c r="Y31" s="162">
        <v>1</v>
      </c>
      <c r="Z31" s="165" t="e">
        <f t="shared" si="2"/>
        <v>#VALUE!</v>
      </c>
      <c r="AA31" s="164">
        <v>0</v>
      </c>
      <c r="AB31" s="164">
        <v>0</v>
      </c>
      <c r="AC31" s="164">
        <v>0</v>
      </c>
      <c r="AD31" s="164">
        <v>0</v>
      </c>
      <c r="AE31" s="163" t="s">
        <v>416</v>
      </c>
      <c r="AF31" s="164">
        <v>0</v>
      </c>
      <c r="AG31" s="164">
        <v>0</v>
      </c>
      <c r="AH31" s="164">
        <v>0</v>
      </c>
      <c r="AI31" s="165" t="e">
        <f t="shared" si="3"/>
        <v>#VALUE!</v>
      </c>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row>
    <row r="32" spans="1:64" x14ac:dyDescent="0.25">
      <c r="A32" s="143"/>
      <c r="B32" s="163" t="s">
        <v>411</v>
      </c>
      <c r="C32" s="163" t="s">
        <v>411</v>
      </c>
      <c r="D32" s="163" t="s">
        <v>414</v>
      </c>
      <c r="E32" s="163" t="s">
        <v>415</v>
      </c>
      <c r="F32" s="162" t="s">
        <v>390</v>
      </c>
      <c r="G32" s="163" t="s">
        <v>415</v>
      </c>
      <c r="H32" s="163" t="s">
        <v>415</v>
      </c>
      <c r="I32" s="163" t="s">
        <v>416</v>
      </c>
      <c r="J32" s="163" t="s">
        <v>416</v>
      </c>
      <c r="K32" s="166" t="s">
        <v>417</v>
      </c>
      <c r="L32" s="163" t="s">
        <v>416</v>
      </c>
      <c r="M32" s="163" t="s">
        <v>416</v>
      </c>
      <c r="N32" s="163" t="s">
        <v>416</v>
      </c>
      <c r="O32" s="163" t="s">
        <v>416</v>
      </c>
      <c r="P32" s="163" t="s">
        <v>416</v>
      </c>
      <c r="Q32" s="163" t="s">
        <v>416</v>
      </c>
      <c r="R32" s="163" t="s">
        <v>416</v>
      </c>
      <c r="S32" s="164">
        <v>0</v>
      </c>
      <c r="T32" s="164">
        <v>0</v>
      </c>
      <c r="U32" s="164">
        <v>0</v>
      </c>
      <c r="V32" s="164">
        <v>0</v>
      </c>
      <c r="W32" s="165" t="e">
        <f t="shared" si="1"/>
        <v>#VALUE!</v>
      </c>
      <c r="X32" s="162" t="s">
        <v>392</v>
      </c>
      <c r="Y32" s="162">
        <v>1</v>
      </c>
      <c r="Z32" s="165" t="e">
        <f t="shared" si="2"/>
        <v>#VALUE!</v>
      </c>
      <c r="AA32" s="164">
        <v>0</v>
      </c>
      <c r="AB32" s="164">
        <v>0</v>
      </c>
      <c r="AC32" s="164">
        <v>0</v>
      </c>
      <c r="AD32" s="164">
        <v>0</v>
      </c>
      <c r="AE32" s="163" t="s">
        <v>416</v>
      </c>
      <c r="AF32" s="164">
        <v>0</v>
      </c>
      <c r="AG32" s="164">
        <v>0</v>
      </c>
      <c r="AH32" s="164">
        <v>0</v>
      </c>
      <c r="AI32" s="165" t="e">
        <f t="shared" si="3"/>
        <v>#VALUE!</v>
      </c>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row>
    <row r="33" spans="1:64" x14ac:dyDescent="0.25">
      <c r="A33" s="143"/>
      <c r="B33" s="163" t="s">
        <v>411</v>
      </c>
      <c r="C33" s="163" t="s">
        <v>411</v>
      </c>
      <c r="D33" s="163" t="s">
        <v>414</v>
      </c>
      <c r="E33" s="163" t="s">
        <v>415</v>
      </c>
      <c r="F33" s="162" t="s">
        <v>390</v>
      </c>
      <c r="G33" s="163" t="s">
        <v>415</v>
      </c>
      <c r="H33" s="163" t="s">
        <v>415</v>
      </c>
      <c r="I33" s="163" t="s">
        <v>416</v>
      </c>
      <c r="J33" s="163" t="s">
        <v>416</v>
      </c>
      <c r="K33" s="166" t="s">
        <v>417</v>
      </c>
      <c r="L33" s="163" t="s">
        <v>416</v>
      </c>
      <c r="M33" s="163" t="s">
        <v>416</v>
      </c>
      <c r="N33" s="163" t="s">
        <v>416</v>
      </c>
      <c r="O33" s="163" t="s">
        <v>416</v>
      </c>
      <c r="P33" s="163" t="s">
        <v>416</v>
      </c>
      <c r="Q33" s="163" t="s">
        <v>416</v>
      </c>
      <c r="R33" s="163" t="s">
        <v>416</v>
      </c>
      <c r="S33" s="164">
        <v>0</v>
      </c>
      <c r="T33" s="164">
        <v>0</v>
      </c>
      <c r="U33" s="164">
        <v>0</v>
      </c>
      <c r="V33" s="164">
        <v>0</v>
      </c>
      <c r="W33" s="165" t="e">
        <f t="shared" si="1"/>
        <v>#VALUE!</v>
      </c>
      <c r="X33" s="162" t="s">
        <v>392</v>
      </c>
      <c r="Y33" s="162">
        <v>1</v>
      </c>
      <c r="Z33" s="165" t="e">
        <f t="shared" si="2"/>
        <v>#VALUE!</v>
      </c>
      <c r="AA33" s="164">
        <v>0</v>
      </c>
      <c r="AB33" s="164">
        <v>0</v>
      </c>
      <c r="AC33" s="164">
        <v>0</v>
      </c>
      <c r="AD33" s="164">
        <v>0</v>
      </c>
      <c r="AE33" s="163" t="s">
        <v>416</v>
      </c>
      <c r="AF33" s="164">
        <v>0</v>
      </c>
      <c r="AG33" s="164">
        <v>0</v>
      </c>
      <c r="AH33" s="164">
        <v>0</v>
      </c>
      <c r="AI33" s="165" t="e">
        <f t="shared" si="3"/>
        <v>#VALUE!</v>
      </c>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row>
    <row r="34" spans="1:64" x14ac:dyDescent="0.25">
      <c r="A34" s="143"/>
      <c r="B34" s="163" t="s">
        <v>411</v>
      </c>
      <c r="C34" s="163" t="s">
        <v>411</v>
      </c>
      <c r="D34" s="163" t="s">
        <v>414</v>
      </c>
      <c r="E34" s="163" t="s">
        <v>415</v>
      </c>
      <c r="F34" s="162" t="s">
        <v>390</v>
      </c>
      <c r="G34" s="163" t="s">
        <v>415</v>
      </c>
      <c r="H34" s="163" t="s">
        <v>415</v>
      </c>
      <c r="I34" s="163" t="s">
        <v>416</v>
      </c>
      <c r="J34" s="163" t="s">
        <v>416</v>
      </c>
      <c r="K34" s="166" t="s">
        <v>417</v>
      </c>
      <c r="L34" s="163" t="s">
        <v>416</v>
      </c>
      <c r="M34" s="163" t="s">
        <v>416</v>
      </c>
      <c r="N34" s="163" t="s">
        <v>416</v>
      </c>
      <c r="O34" s="163" t="s">
        <v>416</v>
      </c>
      <c r="P34" s="163" t="s">
        <v>416</v>
      </c>
      <c r="Q34" s="163" t="s">
        <v>416</v>
      </c>
      <c r="R34" s="163" t="s">
        <v>416</v>
      </c>
      <c r="S34" s="164">
        <v>0</v>
      </c>
      <c r="T34" s="164">
        <v>0</v>
      </c>
      <c r="U34" s="164">
        <v>0</v>
      </c>
      <c r="V34" s="164">
        <v>0</v>
      </c>
      <c r="W34" s="165" t="e">
        <f t="shared" si="1"/>
        <v>#VALUE!</v>
      </c>
      <c r="X34" s="162" t="s">
        <v>392</v>
      </c>
      <c r="Y34" s="162">
        <v>1</v>
      </c>
      <c r="Z34" s="165" t="e">
        <f t="shared" si="2"/>
        <v>#VALUE!</v>
      </c>
      <c r="AA34" s="164">
        <v>0</v>
      </c>
      <c r="AB34" s="164">
        <v>0</v>
      </c>
      <c r="AC34" s="164">
        <v>0</v>
      </c>
      <c r="AD34" s="164">
        <v>0</v>
      </c>
      <c r="AE34" s="163" t="s">
        <v>416</v>
      </c>
      <c r="AF34" s="164">
        <v>0</v>
      </c>
      <c r="AG34" s="164">
        <v>0</v>
      </c>
      <c r="AH34" s="164">
        <v>0</v>
      </c>
      <c r="AI34" s="165" t="e">
        <f t="shared" si="3"/>
        <v>#VALUE!</v>
      </c>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row>
    <row r="35" spans="1:64" x14ac:dyDescent="0.25">
      <c r="A35" s="143"/>
      <c r="B35" s="163" t="s">
        <v>411</v>
      </c>
      <c r="C35" s="163" t="s">
        <v>411</v>
      </c>
      <c r="D35" s="163" t="s">
        <v>414</v>
      </c>
      <c r="E35" s="163" t="s">
        <v>415</v>
      </c>
      <c r="F35" s="162" t="s">
        <v>390</v>
      </c>
      <c r="G35" s="163" t="s">
        <v>415</v>
      </c>
      <c r="H35" s="163" t="s">
        <v>415</v>
      </c>
      <c r="I35" s="163" t="s">
        <v>416</v>
      </c>
      <c r="J35" s="163" t="s">
        <v>416</v>
      </c>
      <c r="K35" s="166" t="s">
        <v>417</v>
      </c>
      <c r="L35" s="163" t="s">
        <v>416</v>
      </c>
      <c r="M35" s="163" t="s">
        <v>416</v>
      </c>
      <c r="N35" s="163" t="s">
        <v>416</v>
      </c>
      <c r="O35" s="163" t="s">
        <v>416</v>
      </c>
      <c r="P35" s="163" t="s">
        <v>416</v>
      </c>
      <c r="Q35" s="163" t="s">
        <v>416</v>
      </c>
      <c r="R35" s="163" t="s">
        <v>416</v>
      </c>
      <c r="S35" s="164">
        <v>0</v>
      </c>
      <c r="T35" s="164">
        <v>0</v>
      </c>
      <c r="U35" s="164">
        <v>0</v>
      </c>
      <c r="V35" s="164">
        <v>0</v>
      </c>
      <c r="W35" s="165" t="e">
        <f t="shared" si="1"/>
        <v>#VALUE!</v>
      </c>
      <c r="X35" s="162" t="s">
        <v>392</v>
      </c>
      <c r="Y35" s="162">
        <v>1</v>
      </c>
      <c r="Z35" s="165" t="e">
        <f t="shared" si="2"/>
        <v>#VALUE!</v>
      </c>
      <c r="AA35" s="164">
        <v>0</v>
      </c>
      <c r="AB35" s="164">
        <v>0</v>
      </c>
      <c r="AC35" s="164">
        <v>0</v>
      </c>
      <c r="AD35" s="164">
        <v>0</v>
      </c>
      <c r="AE35" s="163" t="s">
        <v>416</v>
      </c>
      <c r="AF35" s="164">
        <v>0</v>
      </c>
      <c r="AG35" s="164">
        <v>0</v>
      </c>
      <c r="AH35" s="164">
        <v>0</v>
      </c>
      <c r="AI35" s="165" t="e">
        <f t="shared" si="3"/>
        <v>#VALUE!</v>
      </c>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row>
    <row r="36" spans="1:64" x14ac:dyDescent="0.25">
      <c r="A36" s="143"/>
      <c r="B36" s="163" t="s">
        <v>411</v>
      </c>
      <c r="C36" s="163" t="s">
        <v>411</v>
      </c>
      <c r="D36" s="163" t="s">
        <v>414</v>
      </c>
      <c r="E36" s="163" t="s">
        <v>415</v>
      </c>
      <c r="F36" s="162" t="s">
        <v>390</v>
      </c>
      <c r="G36" s="163" t="s">
        <v>415</v>
      </c>
      <c r="H36" s="163" t="s">
        <v>415</v>
      </c>
      <c r="I36" s="163" t="s">
        <v>416</v>
      </c>
      <c r="J36" s="163" t="s">
        <v>416</v>
      </c>
      <c r="K36" s="166" t="s">
        <v>417</v>
      </c>
      <c r="L36" s="163" t="s">
        <v>416</v>
      </c>
      <c r="M36" s="163" t="s">
        <v>416</v>
      </c>
      <c r="N36" s="163" t="s">
        <v>416</v>
      </c>
      <c r="O36" s="163" t="s">
        <v>416</v>
      </c>
      <c r="P36" s="163" t="s">
        <v>416</v>
      </c>
      <c r="Q36" s="163" t="s">
        <v>416</v>
      </c>
      <c r="R36" s="163" t="s">
        <v>416</v>
      </c>
      <c r="S36" s="164">
        <v>0</v>
      </c>
      <c r="T36" s="164">
        <v>0</v>
      </c>
      <c r="U36" s="164">
        <v>0</v>
      </c>
      <c r="V36" s="164">
        <v>0</v>
      </c>
      <c r="W36" s="165" t="e">
        <f t="shared" si="1"/>
        <v>#VALUE!</v>
      </c>
      <c r="X36" s="162" t="s">
        <v>392</v>
      </c>
      <c r="Y36" s="162">
        <v>1</v>
      </c>
      <c r="Z36" s="165" t="e">
        <f t="shared" si="2"/>
        <v>#VALUE!</v>
      </c>
      <c r="AA36" s="164">
        <v>0</v>
      </c>
      <c r="AB36" s="164">
        <v>0</v>
      </c>
      <c r="AC36" s="164">
        <v>0</v>
      </c>
      <c r="AD36" s="164">
        <v>0</v>
      </c>
      <c r="AE36" s="163" t="s">
        <v>416</v>
      </c>
      <c r="AF36" s="164">
        <v>0</v>
      </c>
      <c r="AG36" s="164">
        <v>0</v>
      </c>
      <c r="AH36" s="164">
        <v>0</v>
      </c>
      <c r="AI36" s="165" t="e">
        <f t="shared" si="3"/>
        <v>#VALUE!</v>
      </c>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row>
    <row r="37" spans="1:64" x14ac:dyDescent="0.25">
      <c r="A37" s="143"/>
      <c r="B37" s="163" t="s">
        <v>411</v>
      </c>
      <c r="C37" s="163" t="s">
        <v>411</v>
      </c>
      <c r="D37" s="163" t="s">
        <v>414</v>
      </c>
      <c r="E37" s="163" t="s">
        <v>415</v>
      </c>
      <c r="F37" s="162" t="s">
        <v>390</v>
      </c>
      <c r="G37" s="163" t="s">
        <v>415</v>
      </c>
      <c r="H37" s="163" t="s">
        <v>415</v>
      </c>
      <c r="I37" s="163" t="s">
        <v>416</v>
      </c>
      <c r="J37" s="163" t="s">
        <v>416</v>
      </c>
      <c r="K37" s="166" t="s">
        <v>417</v>
      </c>
      <c r="L37" s="163" t="s">
        <v>416</v>
      </c>
      <c r="M37" s="163" t="s">
        <v>416</v>
      </c>
      <c r="N37" s="163" t="s">
        <v>416</v>
      </c>
      <c r="O37" s="163" t="s">
        <v>416</v>
      </c>
      <c r="P37" s="163" t="s">
        <v>416</v>
      </c>
      <c r="Q37" s="163" t="s">
        <v>416</v>
      </c>
      <c r="R37" s="163" t="s">
        <v>416</v>
      </c>
      <c r="S37" s="164">
        <v>0</v>
      </c>
      <c r="T37" s="164">
        <v>0</v>
      </c>
      <c r="U37" s="164">
        <v>0</v>
      </c>
      <c r="V37" s="164">
        <v>0</v>
      </c>
      <c r="W37" s="165" t="e">
        <f t="shared" si="1"/>
        <v>#VALUE!</v>
      </c>
      <c r="X37" s="162" t="s">
        <v>392</v>
      </c>
      <c r="Y37" s="162">
        <v>1</v>
      </c>
      <c r="Z37" s="165" t="e">
        <f t="shared" si="2"/>
        <v>#VALUE!</v>
      </c>
      <c r="AA37" s="164">
        <v>0</v>
      </c>
      <c r="AB37" s="164">
        <v>0</v>
      </c>
      <c r="AC37" s="164">
        <v>0</v>
      </c>
      <c r="AD37" s="164">
        <v>0</v>
      </c>
      <c r="AE37" s="163" t="s">
        <v>416</v>
      </c>
      <c r="AF37" s="164">
        <v>0</v>
      </c>
      <c r="AG37" s="164">
        <v>0</v>
      </c>
      <c r="AH37" s="164">
        <v>0</v>
      </c>
      <c r="AI37" s="165" t="e">
        <f t="shared" si="3"/>
        <v>#VALUE!</v>
      </c>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row>
    <row r="38" spans="1:64" x14ac:dyDescent="0.25">
      <c r="A38" s="143"/>
      <c r="B38" s="163" t="s">
        <v>411</v>
      </c>
      <c r="C38" s="163" t="s">
        <v>411</v>
      </c>
      <c r="D38" s="163" t="s">
        <v>414</v>
      </c>
      <c r="E38" s="163" t="s">
        <v>415</v>
      </c>
      <c r="F38" s="162" t="s">
        <v>390</v>
      </c>
      <c r="G38" s="163" t="s">
        <v>415</v>
      </c>
      <c r="H38" s="163" t="s">
        <v>415</v>
      </c>
      <c r="I38" s="163" t="s">
        <v>416</v>
      </c>
      <c r="J38" s="163" t="s">
        <v>416</v>
      </c>
      <c r="K38" s="166" t="s">
        <v>417</v>
      </c>
      <c r="L38" s="163" t="s">
        <v>416</v>
      </c>
      <c r="M38" s="163" t="s">
        <v>416</v>
      </c>
      <c r="N38" s="163" t="s">
        <v>416</v>
      </c>
      <c r="O38" s="163" t="s">
        <v>416</v>
      </c>
      <c r="P38" s="163" t="s">
        <v>416</v>
      </c>
      <c r="Q38" s="163" t="s">
        <v>416</v>
      </c>
      <c r="R38" s="163" t="s">
        <v>416</v>
      </c>
      <c r="S38" s="164">
        <v>0</v>
      </c>
      <c r="T38" s="164">
        <v>0</v>
      </c>
      <c r="U38" s="164">
        <v>0</v>
      </c>
      <c r="V38" s="164">
        <v>0</v>
      </c>
      <c r="W38" s="165" t="e">
        <f t="shared" si="1"/>
        <v>#VALUE!</v>
      </c>
      <c r="X38" s="162" t="s">
        <v>392</v>
      </c>
      <c r="Y38" s="162">
        <v>1</v>
      </c>
      <c r="Z38" s="165" t="e">
        <f t="shared" si="2"/>
        <v>#VALUE!</v>
      </c>
      <c r="AA38" s="164">
        <v>0</v>
      </c>
      <c r="AB38" s="164">
        <v>0</v>
      </c>
      <c r="AC38" s="164">
        <v>0</v>
      </c>
      <c r="AD38" s="164">
        <v>0</v>
      </c>
      <c r="AE38" s="163" t="s">
        <v>416</v>
      </c>
      <c r="AF38" s="164">
        <v>0</v>
      </c>
      <c r="AG38" s="164">
        <v>0</v>
      </c>
      <c r="AH38" s="164">
        <v>0</v>
      </c>
      <c r="AI38" s="165" t="e">
        <f t="shared" si="3"/>
        <v>#VALUE!</v>
      </c>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row>
    <row r="39" spans="1:64" x14ac:dyDescent="0.25">
      <c r="A39" s="143"/>
      <c r="B39" s="163" t="s">
        <v>411</v>
      </c>
      <c r="C39" s="163" t="s">
        <v>411</v>
      </c>
      <c r="D39" s="163" t="s">
        <v>414</v>
      </c>
      <c r="E39" s="163" t="s">
        <v>415</v>
      </c>
      <c r="F39" s="162" t="s">
        <v>390</v>
      </c>
      <c r="G39" s="163" t="s">
        <v>415</v>
      </c>
      <c r="H39" s="163" t="s">
        <v>415</v>
      </c>
      <c r="I39" s="163" t="s">
        <v>416</v>
      </c>
      <c r="J39" s="163" t="s">
        <v>416</v>
      </c>
      <c r="K39" s="166" t="s">
        <v>417</v>
      </c>
      <c r="L39" s="163" t="s">
        <v>416</v>
      </c>
      <c r="M39" s="163" t="s">
        <v>416</v>
      </c>
      <c r="N39" s="163" t="s">
        <v>416</v>
      </c>
      <c r="O39" s="163" t="s">
        <v>416</v>
      </c>
      <c r="P39" s="163" t="s">
        <v>416</v>
      </c>
      <c r="Q39" s="163" t="s">
        <v>416</v>
      </c>
      <c r="R39" s="163" t="s">
        <v>416</v>
      </c>
      <c r="S39" s="164">
        <v>0</v>
      </c>
      <c r="T39" s="164">
        <v>0</v>
      </c>
      <c r="U39" s="164">
        <v>0</v>
      </c>
      <c r="V39" s="164">
        <v>0</v>
      </c>
      <c r="W39" s="165" t="e">
        <f t="shared" si="1"/>
        <v>#VALUE!</v>
      </c>
      <c r="X39" s="162" t="s">
        <v>392</v>
      </c>
      <c r="Y39" s="162">
        <v>1</v>
      </c>
      <c r="Z39" s="165" t="e">
        <f t="shared" si="2"/>
        <v>#VALUE!</v>
      </c>
      <c r="AA39" s="164">
        <v>0</v>
      </c>
      <c r="AB39" s="164">
        <v>0</v>
      </c>
      <c r="AC39" s="164">
        <v>0</v>
      </c>
      <c r="AD39" s="164">
        <v>0</v>
      </c>
      <c r="AE39" s="163" t="s">
        <v>416</v>
      </c>
      <c r="AF39" s="164">
        <v>0</v>
      </c>
      <c r="AG39" s="164">
        <v>0</v>
      </c>
      <c r="AH39" s="164">
        <v>0</v>
      </c>
      <c r="AI39" s="165" t="e">
        <f t="shared" si="3"/>
        <v>#VALUE!</v>
      </c>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row>
    <row r="40" spans="1:64" x14ac:dyDescent="0.25">
      <c r="A40" s="143"/>
      <c r="B40" s="163" t="s">
        <v>411</v>
      </c>
      <c r="C40" s="163" t="s">
        <v>411</v>
      </c>
      <c r="D40" s="163" t="s">
        <v>414</v>
      </c>
      <c r="E40" s="163" t="s">
        <v>415</v>
      </c>
      <c r="F40" s="162" t="s">
        <v>390</v>
      </c>
      <c r="G40" s="163" t="s">
        <v>415</v>
      </c>
      <c r="H40" s="163" t="s">
        <v>415</v>
      </c>
      <c r="I40" s="163" t="s">
        <v>416</v>
      </c>
      <c r="J40" s="163" t="s">
        <v>416</v>
      </c>
      <c r="K40" s="166" t="s">
        <v>417</v>
      </c>
      <c r="L40" s="163" t="s">
        <v>416</v>
      </c>
      <c r="M40" s="163" t="s">
        <v>416</v>
      </c>
      <c r="N40" s="163" t="s">
        <v>416</v>
      </c>
      <c r="O40" s="163" t="s">
        <v>416</v>
      </c>
      <c r="P40" s="163" t="s">
        <v>416</v>
      </c>
      <c r="Q40" s="163" t="s">
        <v>416</v>
      </c>
      <c r="R40" s="163" t="s">
        <v>416</v>
      </c>
      <c r="S40" s="164">
        <v>0</v>
      </c>
      <c r="T40" s="164">
        <v>0</v>
      </c>
      <c r="U40" s="164">
        <v>0</v>
      </c>
      <c r="V40" s="164">
        <v>0</v>
      </c>
      <c r="W40" s="165" t="e">
        <f t="shared" si="1"/>
        <v>#VALUE!</v>
      </c>
      <c r="X40" s="162" t="s">
        <v>392</v>
      </c>
      <c r="Y40" s="162">
        <v>1</v>
      </c>
      <c r="Z40" s="165" t="e">
        <f t="shared" si="2"/>
        <v>#VALUE!</v>
      </c>
      <c r="AA40" s="164">
        <v>0</v>
      </c>
      <c r="AB40" s="164">
        <v>0</v>
      </c>
      <c r="AC40" s="164">
        <v>0</v>
      </c>
      <c r="AD40" s="164">
        <v>0</v>
      </c>
      <c r="AE40" s="163" t="s">
        <v>416</v>
      </c>
      <c r="AF40" s="164">
        <v>0</v>
      </c>
      <c r="AG40" s="164">
        <v>0</v>
      </c>
      <c r="AH40" s="164">
        <v>0</v>
      </c>
      <c r="AI40" s="165" t="e">
        <f t="shared" si="3"/>
        <v>#VALUE!</v>
      </c>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row>
    <row r="41" spans="1:64" x14ac:dyDescent="0.25">
      <c r="A41" s="143"/>
      <c r="B41" s="163" t="s">
        <v>411</v>
      </c>
      <c r="C41" s="163" t="s">
        <v>411</v>
      </c>
      <c r="D41" s="163" t="s">
        <v>414</v>
      </c>
      <c r="E41" s="163" t="s">
        <v>415</v>
      </c>
      <c r="F41" s="162" t="s">
        <v>390</v>
      </c>
      <c r="G41" s="163" t="s">
        <v>415</v>
      </c>
      <c r="H41" s="163" t="s">
        <v>415</v>
      </c>
      <c r="I41" s="163" t="s">
        <v>416</v>
      </c>
      <c r="J41" s="163" t="s">
        <v>416</v>
      </c>
      <c r="K41" s="166" t="s">
        <v>417</v>
      </c>
      <c r="L41" s="163" t="s">
        <v>416</v>
      </c>
      <c r="M41" s="163" t="s">
        <v>416</v>
      </c>
      <c r="N41" s="163" t="s">
        <v>416</v>
      </c>
      <c r="O41" s="163" t="s">
        <v>416</v>
      </c>
      <c r="P41" s="163" t="s">
        <v>416</v>
      </c>
      <c r="Q41" s="163" t="s">
        <v>416</v>
      </c>
      <c r="R41" s="163" t="s">
        <v>416</v>
      </c>
      <c r="S41" s="164">
        <v>0</v>
      </c>
      <c r="T41" s="164">
        <v>0</v>
      </c>
      <c r="U41" s="164">
        <v>0</v>
      </c>
      <c r="V41" s="164">
        <v>0</v>
      </c>
      <c r="W41" s="165" t="e">
        <f t="shared" si="1"/>
        <v>#VALUE!</v>
      </c>
      <c r="X41" s="162" t="s">
        <v>392</v>
      </c>
      <c r="Y41" s="162">
        <v>1</v>
      </c>
      <c r="Z41" s="165" t="e">
        <f t="shared" si="2"/>
        <v>#VALUE!</v>
      </c>
      <c r="AA41" s="164">
        <v>0</v>
      </c>
      <c r="AB41" s="164">
        <v>0</v>
      </c>
      <c r="AC41" s="164">
        <v>0</v>
      </c>
      <c r="AD41" s="164">
        <v>0</v>
      </c>
      <c r="AE41" s="163" t="s">
        <v>416</v>
      </c>
      <c r="AF41" s="164">
        <v>0</v>
      </c>
      <c r="AG41" s="164">
        <v>0</v>
      </c>
      <c r="AH41" s="164">
        <v>0</v>
      </c>
      <c r="AI41" s="165" t="e">
        <f t="shared" si="3"/>
        <v>#VALUE!</v>
      </c>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row>
    <row r="42" spans="1:64" x14ac:dyDescent="0.25">
      <c r="A42" s="143"/>
      <c r="B42" s="163" t="s">
        <v>411</v>
      </c>
      <c r="C42" s="163" t="s">
        <v>411</v>
      </c>
      <c r="D42" s="163" t="s">
        <v>414</v>
      </c>
      <c r="E42" s="163" t="s">
        <v>415</v>
      </c>
      <c r="F42" s="162" t="s">
        <v>390</v>
      </c>
      <c r="G42" s="163" t="s">
        <v>415</v>
      </c>
      <c r="H42" s="163" t="s">
        <v>415</v>
      </c>
      <c r="I42" s="163" t="s">
        <v>416</v>
      </c>
      <c r="J42" s="163" t="s">
        <v>416</v>
      </c>
      <c r="K42" s="166" t="s">
        <v>417</v>
      </c>
      <c r="L42" s="163" t="s">
        <v>416</v>
      </c>
      <c r="M42" s="163" t="s">
        <v>416</v>
      </c>
      <c r="N42" s="163" t="s">
        <v>416</v>
      </c>
      <c r="O42" s="163" t="s">
        <v>416</v>
      </c>
      <c r="P42" s="163" t="s">
        <v>416</v>
      </c>
      <c r="Q42" s="163" t="s">
        <v>416</v>
      </c>
      <c r="R42" s="163" t="s">
        <v>416</v>
      </c>
      <c r="S42" s="164">
        <v>0</v>
      </c>
      <c r="T42" s="164">
        <v>0</v>
      </c>
      <c r="U42" s="164">
        <v>0</v>
      </c>
      <c r="V42" s="164">
        <v>0</v>
      </c>
      <c r="W42" s="165" t="e">
        <f t="shared" si="1"/>
        <v>#VALUE!</v>
      </c>
      <c r="X42" s="162" t="s">
        <v>392</v>
      </c>
      <c r="Y42" s="162">
        <v>1</v>
      </c>
      <c r="Z42" s="165" t="e">
        <f t="shared" si="2"/>
        <v>#VALUE!</v>
      </c>
      <c r="AA42" s="164">
        <v>0</v>
      </c>
      <c r="AB42" s="164">
        <v>0</v>
      </c>
      <c r="AC42" s="164">
        <v>0</v>
      </c>
      <c r="AD42" s="164">
        <v>0</v>
      </c>
      <c r="AE42" s="163" t="s">
        <v>416</v>
      </c>
      <c r="AF42" s="164">
        <v>0</v>
      </c>
      <c r="AG42" s="164">
        <v>0</v>
      </c>
      <c r="AH42" s="164">
        <v>0</v>
      </c>
      <c r="AI42" s="165" t="e">
        <f t="shared" si="3"/>
        <v>#VALUE!</v>
      </c>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row>
    <row r="43" spans="1:64" x14ac:dyDescent="0.25">
      <c r="A43" s="143"/>
      <c r="B43" s="163" t="s">
        <v>411</v>
      </c>
      <c r="C43" s="163" t="s">
        <v>411</v>
      </c>
      <c r="D43" s="163" t="s">
        <v>414</v>
      </c>
      <c r="E43" s="163" t="s">
        <v>415</v>
      </c>
      <c r="F43" s="162" t="s">
        <v>390</v>
      </c>
      <c r="G43" s="163" t="s">
        <v>415</v>
      </c>
      <c r="H43" s="163" t="s">
        <v>415</v>
      </c>
      <c r="I43" s="163" t="s">
        <v>416</v>
      </c>
      <c r="J43" s="163" t="s">
        <v>416</v>
      </c>
      <c r="K43" s="166" t="s">
        <v>417</v>
      </c>
      <c r="L43" s="163" t="s">
        <v>416</v>
      </c>
      <c r="M43" s="163" t="s">
        <v>416</v>
      </c>
      <c r="N43" s="163" t="s">
        <v>416</v>
      </c>
      <c r="O43" s="163" t="s">
        <v>416</v>
      </c>
      <c r="P43" s="163" t="s">
        <v>416</v>
      </c>
      <c r="Q43" s="163" t="s">
        <v>416</v>
      </c>
      <c r="R43" s="163" t="s">
        <v>416</v>
      </c>
      <c r="S43" s="164">
        <v>0</v>
      </c>
      <c r="T43" s="164">
        <v>0</v>
      </c>
      <c r="U43" s="164">
        <v>0</v>
      </c>
      <c r="V43" s="164">
        <v>0</v>
      </c>
      <c r="W43" s="165" t="e">
        <f t="shared" si="1"/>
        <v>#VALUE!</v>
      </c>
      <c r="X43" s="162" t="s">
        <v>392</v>
      </c>
      <c r="Y43" s="162">
        <v>1</v>
      </c>
      <c r="Z43" s="165" t="e">
        <f t="shared" si="2"/>
        <v>#VALUE!</v>
      </c>
      <c r="AA43" s="164">
        <v>0</v>
      </c>
      <c r="AB43" s="164">
        <v>0</v>
      </c>
      <c r="AC43" s="164">
        <v>0</v>
      </c>
      <c r="AD43" s="164">
        <v>0</v>
      </c>
      <c r="AE43" s="163" t="s">
        <v>416</v>
      </c>
      <c r="AF43" s="164">
        <v>0</v>
      </c>
      <c r="AG43" s="164">
        <v>0</v>
      </c>
      <c r="AH43" s="164">
        <v>0</v>
      </c>
      <c r="AI43" s="165" t="e">
        <f t="shared" si="3"/>
        <v>#VALUE!</v>
      </c>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row>
    <row r="44" spans="1:64" x14ac:dyDescent="0.25">
      <c r="A44" s="143"/>
      <c r="B44" s="163" t="s">
        <v>411</v>
      </c>
      <c r="C44" s="163" t="s">
        <v>411</v>
      </c>
      <c r="D44" s="163" t="s">
        <v>414</v>
      </c>
      <c r="E44" s="163" t="s">
        <v>415</v>
      </c>
      <c r="F44" s="162" t="s">
        <v>390</v>
      </c>
      <c r="G44" s="163" t="s">
        <v>415</v>
      </c>
      <c r="H44" s="163" t="s">
        <v>415</v>
      </c>
      <c r="I44" s="163" t="s">
        <v>416</v>
      </c>
      <c r="J44" s="163" t="s">
        <v>416</v>
      </c>
      <c r="K44" s="166" t="s">
        <v>417</v>
      </c>
      <c r="L44" s="163" t="s">
        <v>416</v>
      </c>
      <c r="M44" s="163" t="s">
        <v>416</v>
      </c>
      <c r="N44" s="163" t="s">
        <v>416</v>
      </c>
      <c r="O44" s="163" t="s">
        <v>416</v>
      </c>
      <c r="P44" s="163" t="s">
        <v>416</v>
      </c>
      <c r="Q44" s="163" t="s">
        <v>416</v>
      </c>
      <c r="R44" s="163" t="s">
        <v>416</v>
      </c>
      <c r="S44" s="164">
        <v>0</v>
      </c>
      <c r="T44" s="164">
        <v>0</v>
      </c>
      <c r="U44" s="164">
        <v>0</v>
      </c>
      <c r="V44" s="164">
        <v>0</v>
      </c>
      <c r="W44" s="165" t="e">
        <f t="shared" si="1"/>
        <v>#VALUE!</v>
      </c>
      <c r="X44" s="162" t="s">
        <v>392</v>
      </c>
      <c r="Y44" s="162">
        <v>1</v>
      </c>
      <c r="Z44" s="165" t="e">
        <f t="shared" si="2"/>
        <v>#VALUE!</v>
      </c>
      <c r="AA44" s="164">
        <v>0</v>
      </c>
      <c r="AB44" s="164">
        <v>0</v>
      </c>
      <c r="AC44" s="164">
        <v>0</v>
      </c>
      <c r="AD44" s="164">
        <v>0</v>
      </c>
      <c r="AE44" s="163" t="s">
        <v>416</v>
      </c>
      <c r="AF44" s="164">
        <v>0</v>
      </c>
      <c r="AG44" s="164">
        <v>0</v>
      </c>
      <c r="AH44" s="164">
        <v>0</v>
      </c>
      <c r="AI44" s="165" t="e">
        <f t="shared" si="3"/>
        <v>#VALUE!</v>
      </c>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row>
    <row r="45" spans="1:64" x14ac:dyDescent="0.25">
      <c r="A45" s="143"/>
      <c r="B45" s="163" t="s">
        <v>411</v>
      </c>
      <c r="C45" s="163" t="s">
        <v>411</v>
      </c>
      <c r="D45" s="163" t="s">
        <v>414</v>
      </c>
      <c r="E45" s="163" t="s">
        <v>415</v>
      </c>
      <c r="F45" s="162" t="s">
        <v>390</v>
      </c>
      <c r="G45" s="163" t="s">
        <v>415</v>
      </c>
      <c r="H45" s="163" t="s">
        <v>415</v>
      </c>
      <c r="I45" s="163" t="s">
        <v>416</v>
      </c>
      <c r="J45" s="163" t="s">
        <v>416</v>
      </c>
      <c r="K45" s="166" t="s">
        <v>417</v>
      </c>
      <c r="L45" s="163" t="s">
        <v>416</v>
      </c>
      <c r="M45" s="163" t="s">
        <v>416</v>
      </c>
      <c r="N45" s="163" t="s">
        <v>416</v>
      </c>
      <c r="O45" s="163" t="s">
        <v>416</v>
      </c>
      <c r="P45" s="163" t="s">
        <v>416</v>
      </c>
      <c r="Q45" s="163" t="s">
        <v>416</v>
      </c>
      <c r="R45" s="163" t="s">
        <v>416</v>
      </c>
      <c r="S45" s="164">
        <v>0</v>
      </c>
      <c r="T45" s="164">
        <v>0</v>
      </c>
      <c r="U45" s="164">
        <v>0</v>
      </c>
      <c r="V45" s="164">
        <v>0</v>
      </c>
      <c r="W45" s="165" t="e">
        <f t="shared" si="1"/>
        <v>#VALUE!</v>
      </c>
      <c r="X45" s="162" t="s">
        <v>392</v>
      </c>
      <c r="Y45" s="162">
        <v>1</v>
      </c>
      <c r="Z45" s="165" t="e">
        <f t="shared" si="2"/>
        <v>#VALUE!</v>
      </c>
      <c r="AA45" s="164">
        <v>0</v>
      </c>
      <c r="AB45" s="164">
        <v>0</v>
      </c>
      <c r="AC45" s="164">
        <v>0</v>
      </c>
      <c r="AD45" s="164">
        <v>0</v>
      </c>
      <c r="AE45" s="163" t="s">
        <v>416</v>
      </c>
      <c r="AF45" s="164">
        <v>0</v>
      </c>
      <c r="AG45" s="164">
        <v>0</v>
      </c>
      <c r="AH45" s="164">
        <v>0</v>
      </c>
      <c r="AI45" s="165" t="e">
        <f t="shared" si="3"/>
        <v>#VALUE!</v>
      </c>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row>
    <row r="46" spans="1:64" x14ac:dyDescent="0.25">
      <c r="A46" s="143"/>
      <c r="B46" s="163" t="s">
        <v>411</v>
      </c>
      <c r="C46" s="163" t="s">
        <v>411</v>
      </c>
      <c r="D46" s="163" t="s">
        <v>414</v>
      </c>
      <c r="E46" s="163" t="s">
        <v>415</v>
      </c>
      <c r="F46" s="162" t="s">
        <v>390</v>
      </c>
      <c r="G46" s="163" t="s">
        <v>415</v>
      </c>
      <c r="H46" s="163" t="s">
        <v>415</v>
      </c>
      <c r="I46" s="163" t="s">
        <v>416</v>
      </c>
      <c r="J46" s="163" t="s">
        <v>416</v>
      </c>
      <c r="K46" s="166" t="s">
        <v>417</v>
      </c>
      <c r="L46" s="163" t="s">
        <v>416</v>
      </c>
      <c r="M46" s="163" t="s">
        <v>416</v>
      </c>
      <c r="N46" s="163" t="s">
        <v>416</v>
      </c>
      <c r="O46" s="163" t="s">
        <v>416</v>
      </c>
      <c r="P46" s="163" t="s">
        <v>416</v>
      </c>
      <c r="Q46" s="163" t="s">
        <v>416</v>
      </c>
      <c r="R46" s="163" t="s">
        <v>416</v>
      </c>
      <c r="S46" s="164">
        <v>0</v>
      </c>
      <c r="T46" s="164">
        <v>0</v>
      </c>
      <c r="U46" s="164">
        <v>0</v>
      </c>
      <c r="V46" s="164">
        <v>0</v>
      </c>
      <c r="W46" s="165" t="e">
        <f t="shared" si="1"/>
        <v>#VALUE!</v>
      </c>
      <c r="X46" s="162" t="s">
        <v>392</v>
      </c>
      <c r="Y46" s="162">
        <v>1</v>
      </c>
      <c r="Z46" s="165" t="e">
        <f t="shared" si="2"/>
        <v>#VALUE!</v>
      </c>
      <c r="AA46" s="164">
        <v>0</v>
      </c>
      <c r="AB46" s="164">
        <v>0</v>
      </c>
      <c r="AC46" s="164">
        <v>0</v>
      </c>
      <c r="AD46" s="164">
        <v>0</v>
      </c>
      <c r="AE46" s="163" t="s">
        <v>416</v>
      </c>
      <c r="AF46" s="164">
        <v>0</v>
      </c>
      <c r="AG46" s="164">
        <v>0</v>
      </c>
      <c r="AH46" s="164">
        <v>0</v>
      </c>
      <c r="AI46" s="165" t="e">
        <f t="shared" si="3"/>
        <v>#VALUE!</v>
      </c>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row>
    <row r="47" spans="1:64" x14ac:dyDescent="0.25">
      <c r="A47" s="143"/>
      <c r="B47" s="163" t="s">
        <v>411</v>
      </c>
      <c r="C47" s="163" t="s">
        <v>411</v>
      </c>
      <c r="D47" s="163" t="s">
        <v>414</v>
      </c>
      <c r="E47" s="163" t="s">
        <v>415</v>
      </c>
      <c r="F47" s="162" t="s">
        <v>390</v>
      </c>
      <c r="G47" s="163" t="s">
        <v>415</v>
      </c>
      <c r="H47" s="163" t="s">
        <v>415</v>
      </c>
      <c r="I47" s="163" t="s">
        <v>416</v>
      </c>
      <c r="J47" s="163" t="s">
        <v>416</v>
      </c>
      <c r="K47" s="166" t="s">
        <v>417</v>
      </c>
      <c r="L47" s="163" t="s">
        <v>416</v>
      </c>
      <c r="M47" s="163" t="s">
        <v>416</v>
      </c>
      <c r="N47" s="163" t="s">
        <v>416</v>
      </c>
      <c r="O47" s="163" t="s">
        <v>416</v>
      </c>
      <c r="P47" s="163" t="s">
        <v>416</v>
      </c>
      <c r="Q47" s="163" t="s">
        <v>416</v>
      </c>
      <c r="R47" s="163" t="s">
        <v>416</v>
      </c>
      <c r="S47" s="164">
        <v>0</v>
      </c>
      <c r="T47" s="164">
        <v>0</v>
      </c>
      <c r="U47" s="164">
        <v>0</v>
      </c>
      <c r="V47" s="164">
        <v>0</v>
      </c>
      <c r="W47" s="165" t="e">
        <f t="shared" si="1"/>
        <v>#VALUE!</v>
      </c>
      <c r="X47" s="162" t="s">
        <v>392</v>
      </c>
      <c r="Y47" s="162">
        <v>1</v>
      </c>
      <c r="Z47" s="165" t="e">
        <f t="shared" si="2"/>
        <v>#VALUE!</v>
      </c>
      <c r="AA47" s="164">
        <v>0</v>
      </c>
      <c r="AB47" s="164">
        <v>0</v>
      </c>
      <c r="AC47" s="164">
        <v>0</v>
      </c>
      <c r="AD47" s="164">
        <v>0</v>
      </c>
      <c r="AE47" s="163" t="s">
        <v>416</v>
      </c>
      <c r="AF47" s="164">
        <v>0</v>
      </c>
      <c r="AG47" s="164">
        <v>0</v>
      </c>
      <c r="AH47" s="164">
        <v>0</v>
      </c>
      <c r="AI47" s="165" t="e">
        <f t="shared" si="3"/>
        <v>#VALUE!</v>
      </c>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row>
    <row r="48" spans="1:64" x14ac:dyDescent="0.25">
      <c r="A48" s="143"/>
      <c r="B48" s="163" t="s">
        <v>411</v>
      </c>
      <c r="C48" s="163" t="s">
        <v>411</v>
      </c>
      <c r="D48" s="163" t="s">
        <v>414</v>
      </c>
      <c r="E48" s="163" t="s">
        <v>415</v>
      </c>
      <c r="F48" s="162" t="s">
        <v>390</v>
      </c>
      <c r="G48" s="163" t="s">
        <v>415</v>
      </c>
      <c r="H48" s="163" t="s">
        <v>415</v>
      </c>
      <c r="I48" s="163" t="s">
        <v>416</v>
      </c>
      <c r="J48" s="163" t="s">
        <v>416</v>
      </c>
      <c r="K48" s="166" t="s">
        <v>417</v>
      </c>
      <c r="L48" s="163" t="s">
        <v>416</v>
      </c>
      <c r="M48" s="163" t="s">
        <v>416</v>
      </c>
      <c r="N48" s="163" t="s">
        <v>416</v>
      </c>
      <c r="O48" s="163" t="s">
        <v>416</v>
      </c>
      <c r="P48" s="163" t="s">
        <v>416</v>
      </c>
      <c r="Q48" s="163" t="s">
        <v>416</v>
      </c>
      <c r="R48" s="163" t="s">
        <v>416</v>
      </c>
      <c r="S48" s="164">
        <v>0</v>
      </c>
      <c r="T48" s="164">
        <v>0</v>
      </c>
      <c r="U48" s="164">
        <v>0</v>
      </c>
      <c r="V48" s="164">
        <v>0</v>
      </c>
      <c r="W48" s="165" t="e">
        <f t="shared" si="1"/>
        <v>#VALUE!</v>
      </c>
      <c r="X48" s="162" t="s">
        <v>392</v>
      </c>
      <c r="Y48" s="162">
        <v>1</v>
      </c>
      <c r="Z48" s="165" t="e">
        <f t="shared" si="2"/>
        <v>#VALUE!</v>
      </c>
      <c r="AA48" s="164">
        <v>0</v>
      </c>
      <c r="AB48" s="164">
        <v>0</v>
      </c>
      <c r="AC48" s="164">
        <v>0</v>
      </c>
      <c r="AD48" s="164">
        <v>0</v>
      </c>
      <c r="AE48" s="163" t="s">
        <v>416</v>
      </c>
      <c r="AF48" s="164">
        <v>0</v>
      </c>
      <c r="AG48" s="164">
        <v>0</v>
      </c>
      <c r="AH48" s="164">
        <v>0</v>
      </c>
      <c r="AI48" s="165" t="e">
        <f t="shared" si="3"/>
        <v>#VALUE!</v>
      </c>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row>
    <row r="49" spans="1:64" x14ac:dyDescent="0.25">
      <c r="A49" s="143"/>
      <c r="B49" s="163" t="s">
        <v>411</v>
      </c>
      <c r="C49" s="163" t="s">
        <v>411</v>
      </c>
      <c r="D49" s="163" t="s">
        <v>414</v>
      </c>
      <c r="E49" s="163" t="s">
        <v>415</v>
      </c>
      <c r="F49" s="162" t="s">
        <v>390</v>
      </c>
      <c r="G49" s="163" t="s">
        <v>415</v>
      </c>
      <c r="H49" s="163" t="s">
        <v>415</v>
      </c>
      <c r="I49" s="163" t="s">
        <v>416</v>
      </c>
      <c r="J49" s="163" t="s">
        <v>416</v>
      </c>
      <c r="K49" s="166" t="s">
        <v>417</v>
      </c>
      <c r="L49" s="163" t="s">
        <v>416</v>
      </c>
      <c r="M49" s="163" t="s">
        <v>416</v>
      </c>
      <c r="N49" s="163" t="s">
        <v>416</v>
      </c>
      <c r="O49" s="163" t="s">
        <v>416</v>
      </c>
      <c r="P49" s="163" t="s">
        <v>416</v>
      </c>
      <c r="Q49" s="163" t="s">
        <v>416</v>
      </c>
      <c r="R49" s="163" t="s">
        <v>416</v>
      </c>
      <c r="S49" s="164">
        <v>0</v>
      </c>
      <c r="T49" s="164">
        <v>0</v>
      </c>
      <c r="U49" s="164">
        <v>0</v>
      </c>
      <c r="V49" s="164">
        <v>0</v>
      </c>
      <c r="W49" s="165" t="e">
        <f t="shared" si="1"/>
        <v>#VALUE!</v>
      </c>
      <c r="X49" s="162" t="s">
        <v>392</v>
      </c>
      <c r="Y49" s="162">
        <v>1</v>
      </c>
      <c r="Z49" s="165" t="e">
        <f t="shared" si="2"/>
        <v>#VALUE!</v>
      </c>
      <c r="AA49" s="164">
        <v>0</v>
      </c>
      <c r="AB49" s="164">
        <v>0</v>
      </c>
      <c r="AC49" s="164">
        <v>0</v>
      </c>
      <c r="AD49" s="164">
        <v>0</v>
      </c>
      <c r="AE49" s="163" t="s">
        <v>416</v>
      </c>
      <c r="AF49" s="164">
        <v>0</v>
      </c>
      <c r="AG49" s="164">
        <v>0</v>
      </c>
      <c r="AH49" s="164">
        <v>0</v>
      </c>
      <c r="AI49" s="165" t="e">
        <f t="shared" si="3"/>
        <v>#VALUE!</v>
      </c>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row>
    <row r="50" spans="1:64" x14ac:dyDescent="0.25">
      <c r="A50" s="143"/>
      <c r="B50" s="163" t="s">
        <v>411</v>
      </c>
      <c r="C50" s="163" t="s">
        <v>411</v>
      </c>
      <c r="D50" s="163" t="s">
        <v>414</v>
      </c>
      <c r="E50" s="163" t="s">
        <v>415</v>
      </c>
      <c r="F50" s="162" t="s">
        <v>390</v>
      </c>
      <c r="G50" s="163" t="s">
        <v>415</v>
      </c>
      <c r="H50" s="163" t="s">
        <v>415</v>
      </c>
      <c r="I50" s="163" t="s">
        <v>416</v>
      </c>
      <c r="J50" s="163" t="s">
        <v>416</v>
      </c>
      <c r="K50" s="166" t="s">
        <v>417</v>
      </c>
      <c r="L50" s="163" t="s">
        <v>416</v>
      </c>
      <c r="M50" s="163" t="s">
        <v>416</v>
      </c>
      <c r="N50" s="163" t="s">
        <v>416</v>
      </c>
      <c r="O50" s="163" t="s">
        <v>416</v>
      </c>
      <c r="P50" s="163" t="s">
        <v>416</v>
      </c>
      <c r="Q50" s="163" t="s">
        <v>416</v>
      </c>
      <c r="R50" s="163" t="s">
        <v>416</v>
      </c>
      <c r="S50" s="164">
        <v>0</v>
      </c>
      <c r="T50" s="164">
        <v>0</v>
      </c>
      <c r="U50" s="164">
        <v>0</v>
      </c>
      <c r="V50" s="164">
        <v>0</v>
      </c>
      <c r="W50" s="165" t="e">
        <f t="shared" si="1"/>
        <v>#VALUE!</v>
      </c>
      <c r="X50" s="162" t="s">
        <v>392</v>
      </c>
      <c r="Y50" s="162">
        <v>1</v>
      </c>
      <c r="Z50" s="165" t="e">
        <f t="shared" si="2"/>
        <v>#VALUE!</v>
      </c>
      <c r="AA50" s="164">
        <v>0</v>
      </c>
      <c r="AB50" s="164">
        <v>0</v>
      </c>
      <c r="AC50" s="164">
        <v>0</v>
      </c>
      <c r="AD50" s="164">
        <v>0</v>
      </c>
      <c r="AE50" s="163" t="s">
        <v>416</v>
      </c>
      <c r="AF50" s="164">
        <v>0</v>
      </c>
      <c r="AG50" s="164">
        <v>0</v>
      </c>
      <c r="AH50" s="164">
        <v>0</v>
      </c>
      <c r="AI50" s="165" t="e">
        <f t="shared" si="3"/>
        <v>#VALUE!</v>
      </c>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row>
    <row r="51" spans="1:64" x14ac:dyDescent="0.25">
      <c r="A51" s="143"/>
      <c r="B51" s="163" t="s">
        <v>411</v>
      </c>
      <c r="C51" s="163" t="s">
        <v>411</v>
      </c>
      <c r="D51" s="163" t="s">
        <v>414</v>
      </c>
      <c r="E51" s="163" t="s">
        <v>415</v>
      </c>
      <c r="F51" s="162" t="s">
        <v>390</v>
      </c>
      <c r="G51" s="163" t="s">
        <v>415</v>
      </c>
      <c r="H51" s="163" t="s">
        <v>415</v>
      </c>
      <c r="I51" s="163" t="s">
        <v>416</v>
      </c>
      <c r="J51" s="163" t="s">
        <v>416</v>
      </c>
      <c r="K51" s="166" t="s">
        <v>417</v>
      </c>
      <c r="L51" s="163" t="s">
        <v>416</v>
      </c>
      <c r="M51" s="163" t="s">
        <v>416</v>
      </c>
      <c r="N51" s="163" t="s">
        <v>416</v>
      </c>
      <c r="O51" s="163" t="s">
        <v>416</v>
      </c>
      <c r="P51" s="163" t="s">
        <v>416</v>
      </c>
      <c r="Q51" s="163" t="s">
        <v>416</v>
      </c>
      <c r="R51" s="163" t="s">
        <v>416</v>
      </c>
      <c r="S51" s="164">
        <v>0</v>
      </c>
      <c r="T51" s="164">
        <v>0</v>
      </c>
      <c r="U51" s="164">
        <v>0</v>
      </c>
      <c r="V51" s="164">
        <v>0</v>
      </c>
      <c r="W51" s="165" t="e">
        <f t="shared" si="1"/>
        <v>#VALUE!</v>
      </c>
      <c r="X51" s="162" t="s">
        <v>392</v>
      </c>
      <c r="Y51" s="162">
        <v>1</v>
      </c>
      <c r="Z51" s="165" t="e">
        <f t="shared" si="2"/>
        <v>#VALUE!</v>
      </c>
      <c r="AA51" s="164">
        <v>0</v>
      </c>
      <c r="AB51" s="164">
        <v>0</v>
      </c>
      <c r="AC51" s="164">
        <v>0</v>
      </c>
      <c r="AD51" s="164">
        <v>0</v>
      </c>
      <c r="AE51" s="163" t="s">
        <v>416</v>
      </c>
      <c r="AF51" s="164">
        <v>0</v>
      </c>
      <c r="AG51" s="164">
        <v>0</v>
      </c>
      <c r="AH51" s="164">
        <v>0</v>
      </c>
      <c r="AI51" s="165" t="e">
        <f t="shared" si="3"/>
        <v>#VALUE!</v>
      </c>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row>
    <row r="52" spans="1:64" x14ac:dyDescent="0.25">
      <c r="A52" s="143"/>
      <c r="B52" s="163" t="s">
        <v>411</v>
      </c>
      <c r="C52" s="163" t="s">
        <v>411</v>
      </c>
      <c r="D52" s="163" t="s">
        <v>414</v>
      </c>
      <c r="E52" s="163" t="s">
        <v>415</v>
      </c>
      <c r="F52" s="162" t="s">
        <v>390</v>
      </c>
      <c r="G52" s="163" t="s">
        <v>415</v>
      </c>
      <c r="H52" s="163" t="s">
        <v>415</v>
      </c>
      <c r="I52" s="163" t="s">
        <v>416</v>
      </c>
      <c r="J52" s="163" t="s">
        <v>416</v>
      </c>
      <c r="K52" s="166" t="s">
        <v>417</v>
      </c>
      <c r="L52" s="163" t="s">
        <v>416</v>
      </c>
      <c r="M52" s="163" t="s">
        <v>416</v>
      </c>
      <c r="N52" s="163" t="s">
        <v>416</v>
      </c>
      <c r="O52" s="163" t="s">
        <v>416</v>
      </c>
      <c r="P52" s="163" t="s">
        <v>416</v>
      </c>
      <c r="Q52" s="163" t="s">
        <v>416</v>
      </c>
      <c r="R52" s="163" t="s">
        <v>416</v>
      </c>
      <c r="S52" s="164">
        <v>0</v>
      </c>
      <c r="T52" s="164">
        <v>0</v>
      </c>
      <c r="U52" s="164">
        <v>0</v>
      </c>
      <c r="V52" s="164">
        <v>0</v>
      </c>
      <c r="W52" s="165" t="e">
        <f t="shared" si="1"/>
        <v>#VALUE!</v>
      </c>
      <c r="X52" s="162" t="s">
        <v>392</v>
      </c>
      <c r="Y52" s="162">
        <v>1</v>
      </c>
      <c r="Z52" s="165" t="e">
        <f t="shared" si="2"/>
        <v>#VALUE!</v>
      </c>
      <c r="AA52" s="164">
        <v>0</v>
      </c>
      <c r="AB52" s="164">
        <v>0</v>
      </c>
      <c r="AC52" s="164">
        <v>0</v>
      </c>
      <c r="AD52" s="164">
        <v>0</v>
      </c>
      <c r="AE52" s="163" t="s">
        <v>416</v>
      </c>
      <c r="AF52" s="164">
        <v>0</v>
      </c>
      <c r="AG52" s="164">
        <v>0</v>
      </c>
      <c r="AH52" s="164">
        <v>0</v>
      </c>
      <c r="AI52" s="165" t="e">
        <f t="shared" si="3"/>
        <v>#VALUE!</v>
      </c>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row>
    <row r="53" spans="1:64" x14ac:dyDescent="0.25">
      <c r="A53" s="143"/>
      <c r="B53" s="163" t="s">
        <v>411</v>
      </c>
      <c r="C53" s="163" t="s">
        <v>411</v>
      </c>
      <c r="D53" s="163" t="s">
        <v>414</v>
      </c>
      <c r="E53" s="163" t="s">
        <v>415</v>
      </c>
      <c r="F53" s="162" t="s">
        <v>390</v>
      </c>
      <c r="G53" s="163" t="s">
        <v>415</v>
      </c>
      <c r="H53" s="163" t="s">
        <v>415</v>
      </c>
      <c r="I53" s="163" t="s">
        <v>416</v>
      </c>
      <c r="J53" s="163" t="s">
        <v>416</v>
      </c>
      <c r="K53" s="166" t="s">
        <v>417</v>
      </c>
      <c r="L53" s="163" t="s">
        <v>416</v>
      </c>
      <c r="M53" s="163" t="s">
        <v>416</v>
      </c>
      <c r="N53" s="163" t="s">
        <v>416</v>
      </c>
      <c r="O53" s="163" t="s">
        <v>416</v>
      </c>
      <c r="P53" s="163" t="s">
        <v>416</v>
      </c>
      <c r="Q53" s="163" t="s">
        <v>416</v>
      </c>
      <c r="R53" s="163" t="s">
        <v>416</v>
      </c>
      <c r="S53" s="164">
        <v>0</v>
      </c>
      <c r="T53" s="164">
        <v>0</v>
      </c>
      <c r="U53" s="164">
        <v>0</v>
      </c>
      <c r="V53" s="164">
        <v>0</v>
      </c>
      <c r="W53" s="165" t="e">
        <f t="shared" si="1"/>
        <v>#VALUE!</v>
      </c>
      <c r="X53" s="162" t="s">
        <v>392</v>
      </c>
      <c r="Y53" s="162">
        <v>1</v>
      </c>
      <c r="Z53" s="165" t="e">
        <f t="shared" si="2"/>
        <v>#VALUE!</v>
      </c>
      <c r="AA53" s="164">
        <v>0</v>
      </c>
      <c r="AB53" s="164">
        <v>0</v>
      </c>
      <c r="AC53" s="164">
        <v>0</v>
      </c>
      <c r="AD53" s="164">
        <v>0</v>
      </c>
      <c r="AE53" s="163" t="s">
        <v>416</v>
      </c>
      <c r="AF53" s="164">
        <v>0</v>
      </c>
      <c r="AG53" s="164">
        <v>0</v>
      </c>
      <c r="AH53" s="164">
        <v>0</v>
      </c>
      <c r="AI53" s="165" t="e">
        <f t="shared" si="3"/>
        <v>#VALUE!</v>
      </c>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row>
    <row r="54" spans="1:64" x14ac:dyDescent="0.25">
      <c r="B54" s="163" t="s">
        <v>411</v>
      </c>
      <c r="C54" s="163" t="s">
        <v>411</v>
      </c>
      <c r="D54" s="163" t="s">
        <v>414</v>
      </c>
      <c r="E54" s="163" t="s">
        <v>415</v>
      </c>
      <c r="F54" s="162" t="s">
        <v>390</v>
      </c>
      <c r="G54" s="163" t="s">
        <v>415</v>
      </c>
      <c r="H54" s="163" t="s">
        <v>415</v>
      </c>
      <c r="I54" s="163" t="s">
        <v>416</v>
      </c>
      <c r="J54" s="163" t="s">
        <v>416</v>
      </c>
      <c r="K54" s="166" t="s">
        <v>417</v>
      </c>
      <c r="L54" s="163" t="s">
        <v>416</v>
      </c>
      <c r="M54" s="163" t="s">
        <v>416</v>
      </c>
      <c r="N54" s="163" t="s">
        <v>416</v>
      </c>
      <c r="O54" s="163" t="s">
        <v>416</v>
      </c>
      <c r="P54" s="163" t="s">
        <v>416</v>
      </c>
      <c r="Q54" s="163" t="s">
        <v>416</v>
      </c>
      <c r="R54" s="163" t="s">
        <v>416</v>
      </c>
      <c r="S54" s="164">
        <v>0</v>
      </c>
      <c r="T54" s="164">
        <v>0</v>
      </c>
      <c r="U54" s="164">
        <v>0</v>
      </c>
      <c r="V54" s="164">
        <v>0</v>
      </c>
      <c r="W54" s="165" t="e">
        <f t="shared" si="1"/>
        <v>#VALUE!</v>
      </c>
      <c r="X54" s="162" t="s">
        <v>392</v>
      </c>
      <c r="Y54" s="162">
        <v>1</v>
      </c>
      <c r="Z54" s="165" t="e">
        <f t="shared" si="2"/>
        <v>#VALUE!</v>
      </c>
      <c r="AA54" s="164">
        <v>0</v>
      </c>
      <c r="AB54" s="164">
        <v>0</v>
      </c>
      <c r="AC54" s="164">
        <v>0</v>
      </c>
      <c r="AD54" s="164">
        <v>0</v>
      </c>
      <c r="AE54" s="163" t="s">
        <v>416</v>
      </c>
      <c r="AF54" s="164">
        <v>0</v>
      </c>
      <c r="AG54" s="164">
        <v>0</v>
      </c>
      <c r="AH54" s="164">
        <v>0</v>
      </c>
      <c r="AI54" s="165" t="e">
        <f t="shared" si="3"/>
        <v>#VALUE!</v>
      </c>
    </row>
    <row r="55" spans="1:64" x14ac:dyDescent="0.25">
      <c r="B55" s="163" t="s">
        <v>411</v>
      </c>
      <c r="C55" s="163" t="s">
        <v>411</v>
      </c>
      <c r="D55" s="163" t="s">
        <v>414</v>
      </c>
      <c r="E55" s="163" t="s">
        <v>415</v>
      </c>
      <c r="F55" s="162" t="s">
        <v>390</v>
      </c>
      <c r="G55" s="163" t="s">
        <v>415</v>
      </c>
      <c r="H55" s="163" t="s">
        <v>415</v>
      </c>
      <c r="I55" s="163" t="s">
        <v>416</v>
      </c>
      <c r="J55" s="163" t="s">
        <v>416</v>
      </c>
      <c r="K55" s="166" t="s">
        <v>417</v>
      </c>
      <c r="L55" s="163" t="s">
        <v>416</v>
      </c>
      <c r="M55" s="163" t="s">
        <v>416</v>
      </c>
      <c r="N55" s="163" t="s">
        <v>416</v>
      </c>
      <c r="O55" s="163" t="s">
        <v>416</v>
      </c>
      <c r="P55" s="163" t="s">
        <v>416</v>
      </c>
      <c r="Q55" s="163" t="s">
        <v>416</v>
      </c>
      <c r="R55" s="163" t="s">
        <v>416</v>
      </c>
      <c r="S55" s="164">
        <v>0</v>
      </c>
      <c r="T55" s="164">
        <v>0</v>
      </c>
      <c r="U55" s="164">
        <v>0</v>
      </c>
      <c r="V55" s="164">
        <v>0</v>
      </c>
      <c r="W55" s="165" t="e">
        <f t="shared" si="1"/>
        <v>#VALUE!</v>
      </c>
      <c r="X55" s="162" t="s">
        <v>392</v>
      </c>
      <c r="Y55" s="162">
        <v>1</v>
      </c>
      <c r="Z55" s="165" t="e">
        <f t="shared" si="2"/>
        <v>#VALUE!</v>
      </c>
      <c r="AA55" s="164">
        <v>0</v>
      </c>
      <c r="AB55" s="164">
        <v>0</v>
      </c>
      <c r="AC55" s="164">
        <v>0</v>
      </c>
      <c r="AD55" s="164">
        <v>0</v>
      </c>
      <c r="AE55" s="163" t="s">
        <v>416</v>
      </c>
      <c r="AF55" s="164">
        <v>0</v>
      </c>
      <c r="AG55" s="164">
        <v>0</v>
      </c>
      <c r="AH55" s="164">
        <v>0</v>
      </c>
      <c r="AI55" s="165" t="e">
        <f t="shared" si="3"/>
        <v>#VALUE!</v>
      </c>
    </row>
    <row r="56" spans="1:64" x14ac:dyDescent="0.25">
      <c r="B56" s="163" t="s">
        <v>411</v>
      </c>
      <c r="C56" s="163" t="s">
        <v>411</v>
      </c>
      <c r="D56" s="163" t="s">
        <v>414</v>
      </c>
      <c r="E56" s="163" t="s">
        <v>415</v>
      </c>
      <c r="F56" s="162" t="s">
        <v>390</v>
      </c>
      <c r="G56" s="163" t="s">
        <v>415</v>
      </c>
      <c r="H56" s="163" t="s">
        <v>415</v>
      </c>
      <c r="I56" s="163" t="s">
        <v>416</v>
      </c>
      <c r="J56" s="163" t="s">
        <v>416</v>
      </c>
      <c r="K56" s="166" t="s">
        <v>417</v>
      </c>
      <c r="L56" s="163" t="s">
        <v>416</v>
      </c>
      <c r="M56" s="163" t="s">
        <v>416</v>
      </c>
      <c r="N56" s="163" t="s">
        <v>416</v>
      </c>
      <c r="O56" s="163" t="s">
        <v>416</v>
      </c>
      <c r="P56" s="163" t="s">
        <v>416</v>
      </c>
      <c r="Q56" s="163" t="s">
        <v>416</v>
      </c>
      <c r="R56" s="163" t="s">
        <v>416</v>
      </c>
      <c r="S56" s="164">
        <v>0</v>
      </c>
      <c r="T56" s="164">
        <v>0</v>
      </c>
      <c r="U56" s="164">
        <v>0</v>
      </c>
      <c r="V56" s="164">
        <v>0</v>
      </c>
      <c r="W56" s="165" t="e">
        <f t="shared" si="1"/>
        <v>#VALUE!</v>
      </c>
      <c r="X56" s="162" t="s">
        <v>392</v>
      </c>
      <c r="Y56" s="162">
        <v>1</v>
      </c>
      <c r="Z56" s="165" t="e">
        <f t="shared" si="2"/>
        <v>#VALUE!</v>
      </c>
      <c r="AA56" s="164">
        <v>0</v>
      </c>
      <c r="AB56" s="164">
        <v>0</v>
      </c>
      <c r="AC56" s="164">
        <v>0</v>
      </c>
      <c r="AD56" s="164">
        <v>0</v>
      </c>
      <c r="AE56" s="163" t="s">
        <v>416</v>
      </c>
      <c r="AF56" s="164">
        <v>0</v>
      </c>
      <c r="AG56" s="164">
        <v>0</v>
      </c>
      <c r="AH56" s="164">
        <v>0</v>
      </c>
      <c r="AI56" s="165" t="e">
        <f t="shared" si="3"/>
        <v>#VALUE!</v>
      </c>
    </row>
    <row r="57" spans="1:64" x14ac:dyDescent="0.25">
      <c r="B57" s="163" t="s">
        <v>411</v>
      </c>
      <c r="C57" s="163" t="s">
        <v>411</v>
      </c>
      <c r="D57" s="163" t="s">
        <v>414</v>
      </c>
      <c r="E57" s="163" t="s">
        <v>415</v>
      </c>
      <c r="F57" s="162" t="s">
        <v>390</v>
      </c>
      <c r="G57" s="163" t="s">
        <v>415</v>
      </c>
      <c r="H57" s="163" t="s">
        <v>415</v>
      </c>
      <c r="I57" s="163" t="s">
        <v>416</v>
      </c>
      <c r="J57" s="163" t="s">
        <v>416</v>
      </c>
      <c r="K57" s="166" t="s">
        <v>417</v>
      </c>
      <c r="L57" s="163" t="s">
        <v>416</v>
      </c>
      <c r="M57" s="163" t="s">
        <v>416</v>
      </c>
      <c r="N57" s="163" t="s">
        <v>416</v>
      </c>
      <c r="O57" s="163" t="s">
        <v>416</v>
      </c>
      <c r="P57" s="163" t="s">
        <v>416</v>
      </c>
      <c r="Q57" s="163" t="s">
        <v>416</v>
      </c>
      <c r="R57" s="163" t="s">
        <v>416</v>
      </c>
      <c r="S57" s="164">
        <v>0</v>
      </c>
      <c r="T57" s="164">
        <v>0</v>
      </c>
      <c r="U57" s="164">
        <v>0</v>
      </c>
      <c r="V57" s="164">
        <v>0</v>
      </c>
      <c r="W57" s="165" t="e">
        <f t="shared" si="1"/>
        <v>#VALUE!</v>
      </c>
      <c r="X57" s="162" t="s">
        <v>392</v>
      </c>
      <c r="Y57" s="162">
        <v>1</v>
      </c>
      <c r="Z57" s="165" t="e">
        <f t="shared" si="2"/>
        <v>#VALUE!</v>
      </c>
      <c r="AA57" s="164">
        <v>0</v>
      </c>
      <c r="AB57" s="164">
        <v>0</v>
      </c>
      <c r="AC57" s="164">
        <v>0</v>
      </c>
      <c r="AD57" s="164">
        <v>0</v>
      </c>
      <c r="AE57" s="163" t="s">
        <v>416</v>
      </c>
      <c r="AF57" s="164">
        <v>0</v>
      </c>
      <c r="AG57" s="164">
        <v>0</v>
      </c>
      <c r="AH57" s="164">
        <v>0</v>
      </c>
      <c r="AI57" s="165" t="e">
        <f t="shared" si="3"/>
        <v>#VALUE!</v>
      </c>
    </row>
    <row r="58" spans="1:64" x14ac:dyDescent="0.25">
      <c r="B58" s="163" t="s">
        <v>411</v>
      </c>
      <c r="C58" s="163" t="s">
        <v>411</v>
      </c>
      <c r="D58" s="163" t="s">
        <v>414</v>
      </c>
      <c r="E58" s="163" t="s">
        <v>415</v>
      </c>
      <c r="F58" s="162" t="s">
        <v>390</v>
      </c>
      <c r="G58" s="163" t="s">
        <v>415</v>
      </c>
      <c r="H58" s="163" t="s">
        <v>415</v>
      </c>
      <c r="I58" s="163" t="s">
        <v>416</v>
      </c>
      <c r="J58" s="163" t="s">
        <v>416</v>
      </c>
      <c r="K58" s="166" t="s">
        <v>417</v>
      </c>
      <c r="L58" s="163" t="s">
        <v>416</v>
      </c>
      <c r="M58" s="163" t="s">
        <v>416</v>
      </c>
      <c r="N58" s="163" t="s">
        <v>416</v>
      </c>
      <c r="O58" s="163" t="s">
        <v>416</v>
      </c>
      <c r="P58" s="163" t="s">
        <v>416</v>
      </c>
      <c r="Q58" s="163" t="s">
        <v>416</v>
      </c>
      <c r="R58" s="163" t="s">
        <v>416</v>
      </c>
      <c r="S58" s="164">
        <v>0</v>
      </c>
      <c r="T58" s="164">
        <v>0</v>
      </c>
      <c r="U58" s="164">
        <v>0</v>
      </c>
      <c r="V58" s="164">
        <v>0</v>
      </c>
      <c r="W58" s="165" t="e">
        <f t="shared" si="1"/>
        <v>#VALUE!</v>
      </c>
      <c r="X58" s="162" t="s">
        <v>392</v>
      </c>
      <c r="Y58" s="162">
        <v>1</v>
      </c>
      <c r="Z58" s="165" t="e">
        <f t="shared" si="2"/>
        <v>#VALUE!</v>
      </c>
      <c r="AA58" s="164">
        <v>0</v>
      </c>
      <c r="AB58" s="164">
        <v>0</v>
      </c>
      <c r="AC58" s="164">
        <v>0</v>
      </c>
      <c r="AD58" s="164">
        <v>0</v>
      </c>
      <c r="AE58" s="163" t="s">
        <v>416</v>
      </c>
      <c r="AF58" s="164">
        <v>0</v>
      </c>
      <c r="AG58" s="164">
        <v>0</v>
      </c>
      <c r="AH58" s="164">
        <v>0</v>
      </c>
      <c r="AI58" s="165" t="e">
        <f t="shared" si="3"/>
        <v>#VALUE!</v>
      </c>
    </row>
    <row r="59" spans="1:64" x14ac:dyDescent="0.25">
      <c r="B59" s="163" t="s">
        <v>411</v>
      </c>
      <c r="C59" s="163" t="s">
        <v>411</v>
      </c>
      <c r="D59" s="163" t="s">
        <v>414</v>
      </c>
      <c r="E59" s="163" t="s">
        <v>415</v>
      </c>
      <c r="F59" s="162" t="s">
        <v>390</v>
      </c>
      <c r="G59" s="163" t="s">
        <v>415</v>
      </c>
      <c r="H59" s="163" t="s">
        <v>415</v>
      </c>
      <c r="I59" s="163" t="s">
        <v>416</v>
      </c>
      <c r="J59" s="163" t="s">
        <v>416</v>
      </c>
      <c r="K59" s="166" t="s">
        <v>417</v>
      </c>
      <c r="L59" s="163" t="s">
        <v>416</v>
      </c>
      <c r="M59" s="163" t="s">
        <v>416</v>
      </c>
      <c r="N59" s="163" t="s">
        <v>416</v>
      </c>
      <c r="O59" s="163" t="s">
        <v>416</v>
      </c>
      <c r="P59" s="163" t="s">
        <v>416</v>
      </c>
      <c r="Q59" s="163" t="s">
        <v>416</v>
      </c>
      <c r="R59" s="163" t="s">
        <v>416</v>
      </c>
      <c r="S59" s="164">
        <v>0</v>
      </c>
      <c r="T59" s="164">
        <v>0</v>
      </c>
      <c r="U59" s="164">
        <v>0</v>
      </c>
      <c r="V59" s="164">
        <v>0</v>
      </c>
      <c r="W59" s="165" t="e">
        <f t="shared" si="1"/>
        <v>#VALUE!</v>
      </c>
      <c r="X59" s="162" t="s">
        <v>392</v>
      </c>
      <c r="Y59" s="162">
        <v>1</v>
      </c>
      <c r="Z59" s="165" t="e">
        <f t="shared" si="2"/>
        <v>#VALUE!</v>
      </c>
      <c r="AA59" s="164">
        <v>0</v>
      </c>
      <c r="AB59" s="164">
        <v>0</v>
      </c>
      <c r="AC59" s="164">
        <v>0</v>
      </c>
      <c r="AD59" s="164">
        <v>0</v>
      </c>
      <c r="AE59" s="163" t="s">
        <v>416</v>
      </c>
      <c r="AF59" s="164">
        <v>0</v>
      </c>
      <c r="AG59" s="164">
        <v>0</v>
      </c>
      <c r="AH59" s="164">
        <v>0</v>
      </c>
      <c r="AI59" s="165" t="e">
        <f t="shared" si="3"/>
        <v>#VALUE!</v>
      </c>
    </row>
    <row r="60" spans="1:64" x14ac:dyDescent="0.25">
      <c r="B60" s="163" t="s">
        <v>411</v>
      </c>
      <c r="C60" s="163" t="s">
        <v>411</v>
      </c>
      <c r="D60" s="163" t="s">
        <v>414</v>
      </c>
      <c r="E60" s="163" t="s">
        <v>415</v>
      </c>
      <c r="F60" s="162" t="s">
        <v>390</v>
      </c>
      <c r="G60" s="163" t="s">
        <v>415</v>
      </c>
      <c r="H60" s="163" t="s">
        <v>415</v>
      </c>
      <c r="I60" s="163" t="s">
        <v>416</v>
      </c>
      <c r="J60" s="163" t="s">
        <v>416</v>
      </c>
      <c r="K60" s="166" t="s">
        <v>417</v>
      </c>
      <c r="L60" s="163" t="s">
        <v>416</v>
      </c>
      <c r="M60" s="163" t="s">
        <v>416</v>
      </c>
      <c r="N60" s="163" t="s">
        <v>416</v>
      </c>
      <c r="O60" s="163" t="s">
        <v>416</v>
      </c>
      <c r="P60" s="163" t="s">
        <v>416</v>
      </c>
      <c r="Q60" s="163" t="s">
        <v>416</v>
      </c>
      <c r="R60" s="163" t="s">
        <v>416</v>
      </c>
      <c r="S60" s="164">
        <v>0</v>
      </c>
      <c r="T60" s="164">
        <v>0</v>
      </c>
      <c r="U60" s="164">
        <v>0</v>
      </c>
      <c r="V60" s="164">
        <v>0</v>
      </c>
      <c r="W60" s="165" t="e">
        <f t="shared" si="1"/>
        <v>#VALUE!</v>
      </c>
      <c r="X60" s="162" t="s">
        <v>392</v>
      </c>
      <c r="Y60" s="162">
        <v>1</v>
      </c>
      <c r="Z60" s="165" t="e">
        <f t="shared" si="2"/>
        <v>#VALUE!</v>
      </c>
      <c r="AA60" s="164">
        <v>0</v>
      </c>
      <c r="AB60" s="164">
        <v>0</v>
      </c>
      <c r="AC60" s="164">
        <v>0</v>
      </c>
      <c r="AD60" s="164">
        <v>0</v>
      </c>
      <c r="AE60" s="163" t="s">
        <v>416</v>
      </c>
      <c r="AF60" s="164">
        <v>0</v>
      </c>
      <c r="AG60" s="164">
        <v>0</v>
      </c>
      <c r="AH60" s="164">
        <v>0</v>
      </c>
      <c r="AI60" s="165" t="e">
        <f t="shared" si="3"/>
        <v>#VALUE!</v>
      </c>
    </row>
    <row r="61" spans="1:64" x14ac:dyDescent="0.25">
      <c r="B61" s="163" t="s">
        <v>411</v>
      </c>
      <c r="C61" s="163" t="s">
        <v>411</v>
      </c>
      <c r="D61" s="163" t="s">
        <v>414</v>
      </c>
      <c r="E61" s="163" t="s">
        <v>415</v>
      </c>
      <c r="F61" s="162" t="s">
        <v>390</v>
      </c>
      <c r="G61" s="163" t="s">
        <v>415</v>
      </c>
      <c r="H61" s="163" t="s">
        <v>415</v>
      </c>
      <c r="I61" s="163" t="s">
        <v>416</v>
      </c>
      <c r="J61" s="163" t="s">
        <v>416</v>
      </c>
      <c r="K61" s="166" t="s">
        <v>417</v>
      </c>
      <c r="L61" s="163" t="s">
        <v>416</v>
      </c>
      <c r="M61" s="163" t="s">
        <v>416</v>
      </c>
      <c r="N61" s="163" t="s">
        <v>416</v>
      </c>
      <c r="O61" s="163" t="s">
        <v>416</v>
      </c>
      <c r="P61" s="163" t="s">
        <v>416</v>
      </c>
      <c r="Q61" s="163" t="s">
        <v>416</v>
      </c>
      <c r="R61" s="163" t="s">
        <v>416</v>
      </c>
      <c r="S61" s="164">
        <v>0</v>
      </c>
      <c r="T61" s="164">
        <v>0</v>
      </c>
      <c r="U61" s="164">
        <v>0</v>
      </c>
      <c r="V61" s="164">
        <v>0</v>
      </c>
      <c r="W61" s="165" t="e">
        <f t="shared" si="1"/>
        <v>#VALUE!</v>
      </c>
      <c r="X61" s="162" t="s">
        <v>392</v>
      </c>
      <c r="Y61" s="162">
        <v>1</v>
      </c>
      <c r="Z61" s="165" t="e">
        <f t="shared" si="2"/>
        <v>#VALUE!</v>
      </c>
      <c r="AA61" s="164">
        <v>0</v>
      </c>
      <c r="AB61" s="164">
        <v>0</v>
      </c>
      <c r="AC61" s="164">
        <v>0</v>
      </c>
      <c r="AD61" s="164">
        <v>0</v>
      </c>
      <c r="AE61" s="163" t="s">
        <v>416</v>
      </c>
      <c r="AF61" s="164">
        <v>0</v>
      </c>
      <c r="AG61" s="164">
        <v>0</v>
      </c>
      <c r="AH61" s="164">
        <v>0</v>
      </c>
      <c r="AI61" s="165" t="e">
        <f t="shared" si="3"/>
        <v>#VALUE!</v>
      </c>
    </row>
    <row r="62" spans="1:64" x14ac:dyDescent="0.25">
      <c r="B62" s="163" t="s">
        <v>411</v>
      </c>
      <c r="C62" s="163" t="s">
        <v>411</v>
      </c>
      <c r="D62" s="163" t="s">
        <v>414</v>
      </c>
      <c r="E62" s="163" t="s">
        <v>415</v>
      </c>
      <c r="F62" s="162" t="s">
        <v>390</v>
      </c>
      <c r="G62" s="163" t="s">
        <v>415</v>
      </c>
      <c r="H62" s="163" t="s">
        <v>415</v>
      </c>
      <c r="I62" s="163" t="s">
        <v>416</v>
      </c>
      <c r="J62" s="163" t="s">
        <v>416</v>
      </c>
      <c r="K62" s="166" t="s">
        <v>417</v>
      </c>
      <c r="L62" s="163" t="s">
        <v>416</v>
      </c>
      <c r="M62" s="163" t="s">
        <v>416</v>
      </c>
      <c r="N62" s="163" t="s">
        <v>416</v>
      </c>
      <c r="O62" s="163" t="s">
        <v>416</v>
      </c>
      <c r="P62" s="163" t="s">
        <v>416</v>
      </c>
      <c r="Q62" s="163" t="s">
        <v>416</v>
      </c>
      <c r="R62" s="163" t="s">
        <v>416</v>
      </c>
      <c r="S62" s="164">
        <v>0</v>
      </c>
      <c r="T62" s="164">
        <v>0</v>
      </c>
      <c r="U62" s="164">
        <v>0</v>
      </c>
      <c r="V62" s="164">
        <v>0</v>
      </c>
      <c r="W62" s="165" t="e">
        <f t="shared" si="1"/>
        <v>#VALUE!</v>
      </c>
      <c r="X62" s="162" t="s">
        <v>392</v>
      </c>
      <c r="Y62" s="162">
        <v>1</v>
      </c>
      <c r="Z62" s="165" t="e">
        <f t="shared" si="2"/>
        <v>#VALUE!</v>
      </c>
      <c r="AA62" s="164">
        <v>0</v>
      </c>
      <c r="AB62" s="164">
        <v>0</v>
      </c>
      <c r="AC62" s="164">
        <v>0</v>
      </c>
      <c r="AD62" s="164">
        <v>0</v>
      </c>
      <c r="AE62" s="163" t="s">
        <v>416</v>
      </c>
      <c r="AF62" s="164">
        <v>0</v>
      </c>
      <c r="AG62" s="164">
        <v>0</v>
      </c>
      <c r="AH62" s="164">
        <v>0</v>
      </c>
      <c r="AI62" s="165" t="e">
        <f t="shared" si="3"/>
        <v>#VALUE!</v>
      </c>
    </row>
    <row r="63" spans="1:64" x14ac:dyDescent="0.25">
      <c r="B63" s="163" t="s">
        <v>411</v>
      </c>
      <c r="C63" s="163" t="s">
        <v>411</v>
      </c>
      <c r="D63" s="163" t="s">
        <v>414</v>
      </c>
      <c r="E63" s="163" t="s">
        <v>415</v>
      </c>
      <c r="F63" s="162" t="s">
        <v>390</v>
      </c>
      <c r="G63" s="163" t="s">
        <v>415</v>
      </c>
      <c r="H63" s="163" t="s">
        <v>415</v>
      </c>
      <c r="I63" s="163" t="s">
        <v>416</v>
      </c>
      <c r="J63" s="163" t="s">
        <v>416</v>
      </c>
      <c r="K63" s="166" t="s">
        <v>417</v>
      </c>
      <c r="L63" s="163" t="s">
        <v>416</v>
      </c>
      <c r="M63" s="163" t="s">
        <v>416</v>
      </c>
      <c r="N63" s="163" t="s">
        <v>416</v>
      </c>
      <c r="O63" s="163" t="s">
        <v>416</v>
      </c>
      <c r="P63" s="163" t="s">
        <v>416</v>
      </c>
      <c r="Q63" s="163" t="s">
        <v>416</v>
      </c>
      <c r="R63" s="163" t="s">
        <v>416</v>
      </c>
      <c r="S63" s="164">
        <v>0</v>
      </c>
      <c r="T63" s="164">
        <v>0</v>
      </c>
      <c r="U63" s="164">
        <v>0</v>
      </c>
      <c r="V63" s="164">
        <v>0</v>
      </c>
      <c r="W63" s="165" t="e">
        <f t="shared" si="1"/>
        <v>#VALUE!</v>
      </c>
      <c r="X63" s="162" t="s">
        <v>392</v>
      </c>
      <c r="Y63" s="162">
        <v>1</v>
      </c>
      <c r="Z63" s="165" t="e">
        <f t="shared" si="2"/>
        <v>#VALUE!</v>
      </c>
      <c r="AA63" s="164">
        <v>0</v>
      </c>
      <c r="AB63" s="164">
        <v>0</v>
      </c>
      <c r="AC63" s="164">
        <v>0</v>
      </c>
      <c r="AD63" s="164">
        <v>0</v>
      </c>
      <c r="AE63" s="163" t="s">
        <v>416</v>
      </c>
      <c r="AF63" s="164">
        <v>0</v>
      </c>
      <c r="AG63" s="164">
        <v>0</v>
      </c>
      <c r="AH63" s="164">
        <v>0</v>
      </c>
      <c r="AI63" s="165" t="e">
        <f t="shared" si="3"/>
        <v>#VALUE!</v>
      </c>
    </row>
    <row r="64" spans="1:64" x14ac:dyDescent="0.25">
      <c r="B64" s="163" t="s">
        <v>411</v>
      </c>
      <c r="C64" s="163" t="s">
        <v>411</v>
      </c>
      <c r="D64" s="163" t="s">
        <v>414</v>
      </c>
      <c r="E64" s="163" t="s">
        <v>415</v>
      </c>
      <c r="F64" s="162" t="s">
        <v>390</v>
      </c>
      <c r="G64" s="163" t="s">
        <v>415</v>
      </c>
      <c r="H64" s="163" t="s">
        <v>415</v>
      </c>
      <c r="I64" s="163" t="s">
        <v>416</v>
      </c>
      <c r="J64" s="163" t="s">
        <v>416</v>
      </c>
      <c r="K64" s="166" t="s">
        <v>417</v>
      </c>
      <c r="L64" s="163" t="s">
        <v>416</v>
      </c>
      <c r="M64" s="163" t="s">
        <v>416</v>
      </c>
      <c r="N64" s="163" t="s">
        <v>416</v>
      </c>
      <c r="O64" s="163" t="s">
        <v>416</v>
      </c>
      <c r="P64" s="163" t="s">
        <v>416</v>
      </c>
      <c r="Q64" s="163" t="s">
        <v>416</v>
      </c>
      <c r="R64" s="163" t="s">
        <v>416</v>
      </c>
      <c r="S64" s="164">
        <v>0</v>
      </c>
      <c r="T64" s="164">
        <v>0</v>
      </c>
      <c r="U64" s="164">
        <v>0</v>
      </c>
      <c r="V64" s="164">
        <v>0</v>
      </c>
      <c r="W64" s="165" t="e">
        <f t="shared" si="1"/>
        <v>#VALUE!</v>
      </c>
      <c r="X64" s="162" t="s">
        <v>392</v>
      </c>
      <c r="Y64" s="162">
        <v>1</v>
      </c>
      <c r="Z64" s="165" t="e">
        <f t="shared" si="2"/>
        <v>#VALUE!</v>
      </c>
      <c r="AA64" s="164">
        <v>0</v>
      </c>
      <c r="AB64" s="164">
        <v>0</v>
      </c>
      <c r="AC64" s="164">
        <v>0</v>
      </c>
      <c r="AD64" s="164">
        <v>0</v>
      </c>
      <c r="AE64" s="163" t="s">
        <v>416</v>
      </c>
      <c r="AF64" s="164">
        <v>0</v>
      </c>
      <c r="AG64" s="164">
        <v>0</v>
      </c>
      <c r="AH64" s="164">
        <v>0</v>
      </c>
      <c r="AI64" s="165" t="e">
        <f t="shared" si="3"/>
        <v>#VALUE!</v>
      </c>
    </row>
    <row r="65" spans="2:35" x14ac:dyDescent="0.25">
      <c r="B65" s="163" t="s">
        <v>411</v>
      </c>
      <c r="C65" s="163" t="s">
        <v>411</v>
      </c>
      <c r="D65" s="163" t="s">
        <v>414</v>
      </c>
      <c r="E65" s="163" t="s">
        <v>415</v>
      </c>
      <c r="F65" s="162" t="s">
        <v>390</v>
      </c>
      <c r="G65" s="163" t="s">
        <v>415</v>
      </c>
      <c r="H65" s="163" t="s">
        <v>415</v>
      </c>
      <c r="I65" s="163" t="s">
        <v>416</v>
      </c>
      <c r="J65" s="163" t="s">
        <v>416</v>
      </c>
      <c r="K65" s="166" t="s">
        <v>417</v>
      </c>
      <c r="L65" s="163" t="s">
        <v>416</v>
      </c>
      <c r="M65" s="163" t="s">
        <v>416</v>
      </c>
      <c r="N65" s="163" t="s">
        <v>416</v>
      </c>
      <c r="O65" s="163" t="s">
        <v>416</v>
      </c>
      <c r="P65" s="163" t="s">
        <v>416</v>
      </c>
      <c r="Q65" s="163" t="s">
        <v>416</v>
      </c>
      <c r="R65" s="163" t="s">
        <v>416</v>
      </c>
      <c r="S65" s="164">
        <v>0</v>
      </c>
      <c r="T65" s="164">
        <v>0</v>
      </c>
      <c r="U65" s="164">
        <v>0</v>
      </c>
      <c r="V65" s="164">
        <v>0</v>
      </c>
      <c r="W65" s="165" t="e">
        <f t="shared" si="1"/>
        <v>#VALUE!</v>
      </c>
      <c r="X65" s="162" t="s">
        <v>392</v>
      </c>
      <c r="Y65" s="162">
        <v>1</v>
      </c>
      <c r="Z65" s="165" t="e">
        <f t="shared" si="2"/>
        <v>#VALUE!</v>
      </c>
      <c r="AA65" s="164">
        <v>0</v>
      </c>
      <c r="AB65" s="164">
        <v>0</v>
      </c>
      <c r="AC65" s="164">
        <v>0</v>
      </c>
      <c r="AD65" s="164">
        <v>0</v>
      </c>
      <c r="AE65" s="163" t="s">
        <v>416</v>
      </c>
      <c r="AF65" s="164">
        <v>0</v>
      </c>
      <c r="AG65" s="164">
        <v>0</v>
      </c>
      <c r="AH65" s="164">
        <v>0</v>
      </c>
      <c r="AI65" s="165" t="e">
        <f t="shared" si="3"/>
        <v>#VALUE!</v>
      </c>
    </row>
    <row r="66" spans="2:35" x14ac:dyDescent="0.25">
      <c r="B66" s="163" t="s">
        <v>411</v>
      </c>
      <c r="C66" s="163" t="s">
        <v>411</v>
      </c>
      <c r="D66" s="163" t="s">
        <v>414</v>
      </c>
      <c r="E66" s="163" t="s">
        <v>415</v>
      </c>
      <c r="F66" s="162" t="s">
        <v>390</v>
      </c>
      <c r="G66" s="163" t="s">
        <v>415</v>
      </c>
      <c r="H66" s="163" t="s">
        <v>415</v>
      </c>
      <c r="I66" s="163" t="s">
        <v>416</v>
      </c>
      <c r="J66" s="163" t="s">
        <v>416</v>
      </c>
      <c r="K66" s="166" t="s">
        <v>417</v>
      </c>
      <c r="L66" s="163" t="s">
        <v>416</v>
      </c>
      <c r="M66" s="163" t="s">
        <v>416</v>
      </c>
      <c r="N66" s="163" t="s">
        <v>416</v>
      </c>
      <c r="O66" s="163" t="s">
        <v>416</v>
      </c>
      <c r="P66" s="163" t="s">
        <v>416</v>
      </c>
      <c r="Q66" s="163" t="s">
        <v>416</v>
      </c>
      <c r="R66" s="163" t="s">
        <v>416</v>
      </c>
      <c r="S66" s="164">
        <v>0</v>
      </c>
      <c r="T66" s="164">
        <v>0</v>
      </c>
      <c r="U66" s="164">
        <v>0</v>
      </c>
      <c r="V66" s="164">
        <v>0</v>
      </c>
      <c r="W66" s="165" t="e">
        <f t="shared" si="1"/>
        <v>#VALUE!</v>
      </c>
      <c r="X66" s="162" t="s">
        <v>392</v>
      </c>
      <c r="Y66" s="162">
        <v>1</v>
      </c>
      <c r="Z66" s="165" t="e">
        <f t="shared" si="2"/>
        <v>#VALUE!</v>
      </c>
      <c r="AA66" s="164">
        <v>0</v>
      </c>
      <c r="AB66" s="164">
        <v>0</v>
      </c>
      <c r="AC66" s="164">
        <v>0</v>
      </c>
      <c r="AD66" s="164">
        <v>0</v>
      </c>
      <c r="AE66" s="163" t="s">
        <v>416</v>
      </c>
      <c r="AF66" s="164">
        <v>0</v>
      </c>
      <c r="AG66" s="164">
        <v>0</v>
      </c>
      <c r="AH66" s="164">
        <v>0</v>
      </c>
      <c r="AI66" s="165" t="e">
        <f t="shared" si="3"/>
        <v>#VALUE!</v>
      </c>
    </row>
    <row r="67" spans="2:35" x14ac:dyDescent="0.25">
      <c r="B67" s="163" t="s">
        <v>411</v>
      </c>
      <c r="C67" s="163" t="s">
        <v>411</v>
      </c>
      <c r="D67" s="163" t="s">
        <v>414</v>
      </c>
      <c r="E67" s="163" t="s">
        <v>415</v>
      </c>
      <c r="F67" s="162" t="s">
        <v>390</v>
      </c>
      <c r="G67" s="163" t="s">
        <v>415</v>
      </c>
      <c r="H67" s="163" t="s">
        <v>415</v>
      </c>
      <c r="I67" s="163" t="s">
        <v>416</v>
      </c>
      <c r="J67" s="163" t="s">
        <v>416</v>
      </c>
      <c r="K67" s="166" t="s">
        <v>417</v>
      </c>
      <c r="L67" s="163" t="s">
        <v>416</v>
      </c>
      <c r="M67" s="163" t="s">
        <v>416</v>
      </c>
      <c r="N67" s="163" t="s">
        <v>416</v>
      </c>
      <c r="O67" s="163" t="s">
        <v>416</v>
      </c>
      <c r="P67" s="163" t="s">
        <v>416</v>
      </c>
      <c r="Q67" s="163" t="s">
        <v>416</v>
      </c>
      <c r="R67" s="163" t="s">
        <v>416</v>
      </c>
      <c r="S67" s="164">
        <v>0</v>
      </c>
      <c r="T67" s="164">
        <v>0</v>
      </c>
      <c r="U67" s="164">
        <v>0</v>
      </c>
      <c r="V67" s="164">
        <v>0</v>
      </c>
      <c r="W67" s="165" t="e">
        <f t="shared" si="1"/>
        <v>#VALUE!</v>
      </c>
      <c r="X67" s="162" t="s">
        <v>392</v>
      </c>
      <c r="Y67" s="162">
        <v>1</v>
      </c>
      <c r="Z67" s="165" t="e">
        <f t="shared" si="2"/>
        <v>#VALUE!</v>
      </c>
      <c r="AA67" s="164">
        <v>0</v>
      </c>
      <c r="AB67" s="164">
        <v>0</v>
      </c>
      <c r="AC67" s="164">
        <v>0</v>
      </c>
      <c r="AD67" s="164">
        <v>0</v>
      </c>
      <c r="AE67" s="163" t="s">
        <v>416</v>
      </c>
      <c r="AF67" s="164">
        <v>0</v>
      </c>
      <c r="AG67" s="164">
        <v>0</v>
      </c>
      <c r="AH67" s="164">
        <v>0</v>
      </c>
      <c r="AI67" s="165" t="e">
        <f t="shared" si="3"/>
        <v>#VALUE!</v>
      </c>
    </row>
    <row r="68" spans="2:35" x14ac:dyDescent="0.25">
      <c r="B68" s="163" t="s">
        <v>411</v>
      </c>
      <c r="C68" s="163" t="s">
        <v>411</v>
      </c>
      <c r="D68" s="163" t="s">
        <v>414</v>
      </c>
      <c r="E68" s="163" t="s">
        <v>415</v>
      </c>
      <c r="F68" s="162" t="s">
        <v>390</v>
      </c>
      <c r="G68" s="163" t="s">
        <v>415</v>
      </c>
      <c r="H68" s="163" t="s">
        <v>415</v>
      </c>
      <c r="I68" s="163" t="s">
        <v>416</v>
      </c>
      <c r="J68" s="163" t="s">
        <v>416</v>
      </c>
      <c r="K68" s="166" t="s">
        <v>417</v>
      </c>
      <c r="L68" s="163" t="s">
        <v>416</v>
      </c>
      <c r="M68" s="163" t="s">
        <v>416</v>
      </c>
      <c r="N68" s="163" t="s">
        <v>416</v>
      </c>
      <c r="O68" s="163" t="s">
        <v>416</v>
      </c>
      <c r="P68" s="163" t="s">
        <v>416</v>
      </c>
      <c r="Q68" s="163" t="s">
        <v>416</v>
      </c>
      <c r="R68" s="163" t="s">
        <v>416</v>
      </c>
      <c r="S68" s="164">
        <v>0</v>
      </c>
      <c r="T68" s="164">
        <v>0</v>
      </c>
      <c r="U68" s="164">
        <v>0</v>
      </c>
      <c r="V68" s="164">
        <v>0</v>
      </c>
      <c r="W68" s="165" t="e">
        <f t="shared" si="1"/>
        <v>#VALUE!</v>
      </c>
      <c r="X68" s="162" t="s">
        <v>392</v>
      </c>
      <c r="Y68" s="162">
        <v>1</v>
      </c>
      <c r="Z68" s="165" t="e">
        <f t="shared" si="2"/>
        <v>#VALUE!</v>
      </c>
      <c r="AA68" s="164">
        <v>0</v>
      </c>
      <c r="AB68" s="164">
        <v>0</v>
      </c>
      <c r="AC68" s="164">
        <v>0</v>
      </c>
      <c r="AD68" s="164">
        <v>0</v>
      </c>
      <c r="AE68" s="163" t="s">
        <v>416</v>
      </c>
      <c r="AF68" s="164">
        <v>0</v>
      </c>
      <c r="AG68" s="164">
        <v>0</v>
      </c>
      <c r="AH68" s="164">
        <v>0</v>
      </c>
      <c r="AI68" s="165" t="e">
        <f t="shared" si="3"/>
        <v>#VALUE!</v>
      </c>
    </row>
    <row r="69" spans="2:35" x14ac:dyDescent="0.25">
      <c r="B69" s="163" t="s">
        <v>411</v>
      </c>
      <c r="C69" s="163" t="s">
        <v>411</v>
      </c>
      <c r="D69" s="163" t="s">
        <v>414</v>
      </c>
      <c r="E69" s="163" t="s">
        <v>415</v>
      </c>
      <c r="F69" s="162" t="s">
        <v>390</v>
      </c>
      <c r="G69" s="163" t="s">
        <v>415</v>
      </c>
      <c r="H69" s="163" t="s">
        <v>415</v>
      </c>
      <c r="I69" s="163" t="s">
        <v>416</v>
      </c>
      <c r="J69" s="163" t="s">
        <v>416</v>
      </c>
      <c r="K69" s="166" t="s">
        <v>417</v>
      </c>
      <c r="L69" s="163" t="s">
        <v>416</v>
      </c>
      <c r="M69" s="163" t="s">
        <v>416</v>
      </c>
      <c r="N69" s="163" t="s">
        <v>416</v>
      </c>
      <c r="O69" s="163" t="s">
        <v>416</v>
      </c>
      <c r="P69" s="163" t="s">
        <v>416</v>
      </c>
      <c r="Q69" s="163" t="s">
        <v>416</v>
      </c>
      <c r="R69" s="163" t="s">
        <v>416</v>
      </c>
      <c r="S69" s="164">
        <v>0</v>
      </c>
      <c r="T69" s="164">
        <v>0</v>
      </c>
      <c r="U69" s="164">
        <v>0</v>
      </c>
      <c r="V69" s="164">
        <v>0</v>
      </c>
      <c r="W69" s="165" t="e">
        <f t="shared" si="1"/>
        <v>#VALUE!</v>
      </c>
      <c r="X69" s="162" t="s">
        <v>392</v>
      </c>
      <c r="Y69" s="162">
        <v>1</v>
      </c>
      <c r="Z69" s="165" t="e">
        <f t="shared" si="2"/>
        <v>#VALUE!</v>
      </c>
      <c r="AA69" s="164">
        <v>0</v>
      </c>
      <c r="AB69" s="164">
        <v>0</v>
      </c>
      <c r="AC69" s="164">
        <v>0</v>
      </c>
      <c r="AD69" s="164">
        <v>0</v>
      </c>
      <c r="AE69" s="163" t="s">
        <v>416</v>
      </c>
      <c r="AF69" s="164">
        <v>0</v>
      </c>
      <c r="AG69" s="164">
        <v>0</v>
      </c>
      <c r="AH69" s="164">
        <v>0</v>
      </c>
      <c r="AI69" s="165" t="e">
        <f t="shared" si="3"/>
        <v>#VALUE!</v>
      </c>
    </row>
    <row r="70" spans="2:35" x14ac:dyDescent="0.25">
      <c r="B70" s="163" t="s">
        <v>411</v>
      </c>
      <c r="C70" s="163" t="s">
        <v>411</v>
      </c>
      <c r="D70" s="163" t="s">
        <v>414</v>
      </c>
      <c r="E70" s="163" t="s">
        <v>415</v>
      </c>
      <c r="F70" s="162" t="s">
        <v>390</v>
      </c>
      <c r="G70" s="163" t="s">
        <v>415</v>
      </c>
      <c r="H70" s="163" t="s">
        <v>415</v>
      </c>
      <c r="I70" s="163" t="s">
        <v>416</v>
      </c>
      <c r="J70" s="163" t="s">
        <v>416</v>
      </c>
      <c r="K70" s="166" t="s">
        <v>417</v>
      </c>
      <c r="L70" s="163" t="s">
        <v>416</v>
      </c>
      <c r="M70" s="163" t="s">
        <v>416</v>
      </c>
      <c r="N70" s="163" t="s">
        <v>416</v>
      </c>
      <c r="O70" s="163" t="s">
        <v>416</v>
      </c>
      <c r="P70" s="163" t="s">
        <v>416</v>
      </c>
      <c r="Q70" s="163" t="s">
        <v>416</v>
      </c>
      <c r="R70" s="163" t="s">
        <v>416</v>
      </c>
      <c r="S70" s="164">
        <v>0</v>
      </c>
      <c r="T70" s="164">
        <v>0</v>
      </c>
      <c r="U70" s="164">
        <v>0</v>
      </c>
      <c r="V70" s="164">
        <v>0</v>
      </c>
      <c r="W70" s="165" t="e">
        <f t="shared" si="1"/>
        <v>#VALUE!</v>
      </c>
      <c r="X70" s="162" t="s">
        <v>392</v>
      </c>
      <c r="Y70" s="162">
        <v>1</v>
      </c>
      <c r="Z70" s="165" t="e">
        <f t="shared" si="2"/>
        <v>#VALUE!</v>
      </c>
      <c r="AA70" s="164">
        <v>0</v>
      </c>
      <c r="AB70" s="164">
        <v>0</v>
      </c>
      <c r="AC70" s="164">
        <v>0</v>
      </c>
      <c r="AD70" s="164">
        <v>0</v>
      </c>
      <c r="AE70" s="163" t="s">
        <v>416</v>
      </c>
      <c r="AF70" s="164">
        <v>0</v>
      </c>
      <c r="AG70" s="164">
        <v>0</v>
      </c>
      <c r="AH70" s="164">
        <v>0</v>
      </c>
      <c r="AI70" s="165" t="e">
        <f t="shared" si="3"/>
        <v>#VALUE!</v>
      </c>
    </row>
    <row r="71" spans="2:35" x14ac:dyDescent="0.25">
      <c r="B71" s="163" t="s">
        <v>411</v>
      </c>
      <c r="C71" s="163" t="s">
        <v>411</v>
      </c>
      <c r="D71" s="163" t="s">
        <v>414</v>
      </c>
      <c r="E71" s="163" t="s">
        <v>415</v>
      </c>
      <c r="F71" s="162" t="s">
        <v>390</v>
      </c>
      <c r="G71" s="163" t="s">
        <v>415</v>
      </c>
      <c r="H71" s="163" t="s">
        <v>415</v>
      </c>
      <c r="I71" s="163" t="s">
        <v>416</v>
      </c>
      <c r="J71" s="163" t="s">
        <v>416</v>
      </c>
      <c r="K71" s="166" t="s">
        <v>417</v>
      </c>
      <c r="L71" s="163" t="s">
        <v>416</v>
      </c>
      <c r="M71" s="163" t="s">
        <v>416</v>
      </c>
      <c r="N71" s="163" t="s">
        <v>416</v>
      </c>
      <c r="O71" s="163" t="s">
        <v>416</v>
      </c>
      <c r="P71" s="163" t="s">
        <v>416</v>
      </c>
      <c r="Q71" s="163" t="s">
        <v>416</v>
      </c>
      <c r="R71" s="163" t="s">
        <v>416</v>
      </c>
      <c r="S71" s="164">
        <v>0</v>
      </c>
      <c r="T71" s="164">
        <v>0</v>
      </c>
      <c r="U71" s="164">
        <v>0</v>
      </c>
      <c r="V71" s="164">
        <v>0</v>
      </c>
      <c r="W71" s="165" t="e">
        <f t="shared" si="1"/>
        <v>#VALUE!</v>
      </c>
      <c r="X71" s="162" t="s">
        <v>392</v>
      </c>
      <c r="Y71" s="162">
        <v>1</v>
      </c>
      <c r="Z71" s="165" t="e">
        <f t="shared" si="2"/>
        <v>#VALUE!</v>
      </c>
      <c r="AA71" s="164">
        <v>0</v>
      </c>
      <c r="AB71" s="164">
        <v>0</v>
      </c>
      <c r="AC71" s="164">
        <v>0</v>
      </c>
      <c r="AD71" s="164">
        <v>0</v>
      </c>
      <c r="AE71" s="163" t="s">
        <v>416</v>
      </c>
      <c r="AF71" s="164">
        <v>0</v>
      </c>
      <c r="AG71" s="164">
        <v>0</v>
      </c>
      <c r="AH71" s="164">
        <v>0</v>
      </c>
      <c r="AI71" s="165" t="e">
        <f t="shared" si="3"/>
        <v>#VALUE!</v>
      </c>
    </row>
    <row r="72" spans="2:35" x14ac:dyDescent="0.25">
      <c r="B72" s="163" t="s">
        <v>411</v>
      </c>
      <c r="C72" s="163" t="s">
        <v>411</v>
      </c>
      <c r="D72" s="163" t="s">
        <v>414</v>
      </c>
      <c r="E72" s="163" t="s">
        <v>415</v>
      </c>
      <c r="F72" s="162" t="s">
        <v>390</v>
      </c>
      <c r="G72" s="163" t="s">
        <v>415</v>
      </c>
      <c r="H72" s="163" t="s">
        <v>415</v>
      </c>
      <c r="I72" s="163" t="s">
        <v>416</v>
      </c>
      <c r="J72" s="163" t="s">
        <v>416</v>
      </c>
      <c r="K72" s="166" t="s">
        <v>417</v>
      </c>
      <c r="L72" s="163" t="s">
        <v>416</v>
      </c>
      <c r="M72" s="163" t="s">
        <v>416</v>
      </c>
      <c r="N72" s="163" t="s">
        <v>416</v>
      </c>
      <c r="O72" s="163" t="s">
        <v>416</v>
      </c>
      <c r="P72" s="163" t="s">
        <v>416</v>
      </c>
      <c r="Q72" s="163" t="s">
        <v>416</v>
      </c>
      <c r="R72" s="163" t="s">
        <v>416</v>
      </c>
      <c r="S72" s="164">
        <v>0</v>
      </c>
      <c r="T72" s="164">
        <v>0</v>
      </c>
      <c r="U72" s="164">
        <v>0</v>
      </c>
      <c r="V72" s="164">
        <v>0</v>
      </c>
      <c r="W72" s="165" t="e">
        <f t="shared" si="1"/>
        <v>#VALUE!</v>
      </c>
      <c r="X72" s="162" t="s">
        <v>392</v>
      </c>
      <c r="Y72" s="162">
        <v>1</v>
      </c>
      <c r="Z72" s="165" t="e">
        <f t="shared" si="2"/>
        <v>#VALUE!</v>
      </c>
      <c r="AA72" s="164">
        <v>0</v>
      </c>
      <c r="AB72" s="164">
        <v>0</v>
      </c>
      <c r="AC72" s="164">
        <v>0</v>
      </c>
      <c r="AD72" s="164">
        <v>0</v>
      </c>
      <c r="AE72" s="163" t="s">
        <v>416</v>
      </c>
      <c r="AF72" s="164">
        <v>0</v>
      </c>
      <c r="AG72" s="164">
        <v>0</v>
      </c>
      <c r="AH72" s="164">
        <v>0</v>
      </c>
      <c r="AI72" s="165" t="e">
        <f t="shared" si="3"/>
        <v>#VALUE!</v>
      </c>
    </row>
    <row r="73" spans="2:35" x14ac:dyDescent="0.25">
      <c r="B73" s="163" t="s">
        <v>411</v>
      </c>
      <c r="C73" s="163" t="s">
        <v>411</v>
      </c>
      <c r="D73" s="163" t="s">
        <v>414</v>
      </c>
      <c r="E73" s="163" t="s">
        <v>415</v>
      </c>
      <c r="F73" s="162" t="s">
        <v>390</v>
      </c>
      <c r="G73" s="163" t="s">
        <v>415</v>
      </c>
      <c r="H73" s="163" t="s">
        <v>415</v>
      </c>
      <c r="I73" s="163" t="s">
        <v>416</v>
      </c>
      <c r="J73" s="163" t="s">
        <v>416</v>
      </c>
      <c r="K73" s="166" t="s">
        <v>417</v>
      </c>
      <c r="L73" s="163" t="s">
        <v>416</v>
      </c>
      <c r="M73" s="163" t="s">
        <v>416</v>
      </c>
      <c r="N73" s="163" t="s">
        <v>416</v>
      </c>
      <c r="O73" s="163" t="s">
        <v>416</v>
      </c>
      <c r="P73" s="163" t="s">
        <v>416</v>
      </c>
      <c r="Q73" s="163" t="s">
        <v>416</v>
      </c>
      <c r="R73" s="163" t="s">
        <v>416</v>
      </c>
      <c r="S73" s="164">
        <v>0</v>
      </c>
      <c r="T73" s="164">
        <v>0</v>
      </c>
      <c r="U73" s="164">
        <v>0</v>
      </c>
      <c r="V73" s="164">
        <v>0</v>
      </c>
      <c r="W73" s="165" t="e">
        <f t="shared" si="1"/>
        <v>#VALUE!</v>
      </c>
      <c r="X73" s="162" t="s">
        <v>392</v>
      </c>
      <c r="Y73" s="162">
        <v>1</v>
      </c>
      <c r="Z73" s="165" t="e">
        <f t="shared" si="2"/>
        <v>#VALUE!</v>
      </c>
      <c r="AA73" s="164">
        <v>0</v>
      </c>
      <c r="AB73" s="164">
        <v>0</v>
      </c>
      <c r="AC73" s="164">
        <v>0</v>
      </c>
      <c r="AD73" s="164">
        <v>0</v>
      </c>
      <c r="AE73" s="163" t="s">
        <v>416</v>
      </c>
      <c r="AF73" s="164">
        <v>0</v>
      </c>
      <c r="AG73" s="164">
        <v>0</v>
      </c>
      <c r="AH73" s="164">
        <v>0</v>
      </c>
      <c r="AI73" s="165" t="e">
        <f t="shared" si="3"/>
        <v>#VALUE!</v>
      </c>
    </row>
    <row r="74" spans="2:35" x14ac:dyDescent="0.25">
      <c r="B74" s="163" t="s">
        <v>411</v>
      </c>
      <c r="C74" s="163" t="s">
        <v>411</v>
      </c>
      <c r="D74" s="163" t="s">
        <v>414</v>
      </c>
      <c r="E74" s="163" t="s">
        <v>415</v>
      </c>
      <c r="F74" s="162" t="s">
        <v>390</v>
      </c>
      <c r="G74" s="163" t="s">
        <v>415</v>
      </c>
      <c r="H74" s="163" t="s">
        <v>415</v>
      </c>
      <c r="I74" s="163" t="s">
        <v>416</v>
      </c>
      <c r="J74" s="163" t="s">
        <v>416</v>
      </c>
      <c r="K74" s="166" t="s">
        <v>417</v>
      </c>
      <c r="L74" s="163" t="s">
        <v>416</v>
      </c>
      <c r="M74" s="163" t="s">
        <v>416</v>
      </c>
      <c r="N74" s="163" t="s">
        <v>416</v>
      </c>
      <c r="O74" s="163" t="s">
        <v>416</v>
      </c>
      <c r="P74" s="163" t="s">
        <v>416</v>
      </c>
      <c r="Q74" s="163" t="s">
        <v>416</v>
      </c>
      <c r="R74" s="163" t="s">
        <v>416</v>
      </c>
      <c r="S74" s="164">
        <v>0</v>
      </c>
      <c r="T74" s="164">
        <v>0</v>
      </c>
      <c r="U74" s="164">
        <v>0</v>
      </c>
      <c r="V74" s="164">
        <v>0</v>
      </c>
      <c r="W74" s="165" t="e">
        <f t="shared" si="1"/>
        <v>#VALUE!</v>
      </c>
      <c r="X74" s="162" t="s">
        <v>392</v>
      </c>
      <c r="Y74" s="162">
        <v>1</v>
      </c>
      <c r="Z74" s="165" t="e">
        <f t="shared" si="2"/>
        <v>#VALUE!</v>
      </c>
      <c r="AA74" s="164">
        <v>0</v>
      </c>
      <c r="AB74" s="164">
        <v>0</v>
      </c>
      <c r="AC74" s="164">
        <v>0</v>
      </c>
      <c r="AD74" s="164">
        <v>0</v>
      </c>
      <c r="AE74" s="163" t="s">
        <v>416</v>
      </c>
      <c r="AF74" s="164">
        <v>0</v>
      </c>
      <c r="AG74" s="164">
        <v>0</v>
      </c>
      <c r="AH74" s="164">
        <v>0</v>
      </c>
      <c r="AI74" s="165" t="e">
        <f t="shared" si="3"/>
        <v>#VALUE!</v>
      </c>
    </row>
    <row r="75" spans="2:35" x14ac:dyDescent="0.25">
      <c r="B75" s="163" t="s">
        <v>411</v>
      </c>
      <c r="C75" s="163" t="s">
        <v>411</v>
      </c>
      <c r="D75" s="163" t="s">
        <v>414</v>
      </c>
      <c r="E75" s="163" t="s">
        <v>415</v>
      </c>
      <c r="F75" s="162" t="s">
        <v>390</v>
      </c>
      <c r="G75" s="163" t="s">
        <v>415</v>
      </c>
      <c r="H75" s="163" t="s">
        <v>415</v>
      </c>
      <c r="I75" s="163" t="s">
        <v>416</v>
      </c>
      <c r="J75" s="163" t="s">
        <v>416</v>
      </c>
      <c r="K75" s="166" t="s">
        <v>417</v>
      </c>
      <c r="L75" s="163" t="s">
        <v>416</v>
      </c>
      <c r="M75" s="163" t="s">
        <v>416</v>
      </c>
      <c r="N75" s="163" t="s">
        <v>416</v>
      </c>
      <c r="O75" s="163" t="s">
        <v>416</v>
      </c>
      <c r="P75" s="163" t="s">
        <v>416</v>
      </c>
      <c r="Q75" s="163" t="s">
        <v>416</v>
      </c>
      <c r="R75" s="163" t="s">
        <v>416</v>
      </c>
      <c r="S75" s="164">
        <v>0</v>
      </c>
      <c r="T75" s="164">
        <v>0</v>
      </c>
      <c r="U75" s="164">
        <v>0</v>
      </c>
      <c r="V75" s="164">
        <v>0</v>
      </c>
      <c r="W75" s="165" t="e">
        <f t="shared" si="1"/>
        <v>#VALUE!</v>
      </c>
      <c r="X75" s="162" t="s">
        <v>392</v>
      </c>
      <c r="Y75" s="162">
        <v>1</v>
      </c>
      <c r="Z75" s="165" t="e">
        <f t="shared" si="2"/>
        <v>#VALUE!</v>
      </c>
      <c r="AA75" s="164">
        <v>0</v>
      </c>
      <c r="AB75" s="164">
        <v>0</v>
      </c>
      <c r="AC75" s="164">
        <v>0</v>
      </c>
      <c r="AD75" s="164">
        <v>0</v>
      </c>
      <c r="AE75" s="163" t="s">
        <v>416</v>
      </c>
      <c r="AF75" s="164">
        <v>0</v>
      </c>
      <c r="AG75" s="164">
        <v>0</v>
      </c>
      <c r="AH75" s="164">
        <v>0</v>
      </c>
      <c r="AI75" s="165" t="e">
        <f t="shared" ref="AI75:AI136" si="4">SUM(Z75:AH75)</f>
        <v>#VALUE!</v>
      </c>
    </row>
    <row r="76" spans="2:35" x14ac:dyDescent="0.25">
      <c r="B76" s="163" t="s">
        <v>411</v>
      </c>
      <c r="C76" s="163" t="s">
        <v>411</v>
      </c>
      <c r="D76" s="163" t="s">
        <v>414</v>
      </c>
      <c r="E76" s="163" t="s">
        <v>415</v>
      </c>
      <c r="F76" s="162" t="s">
        <v>390</v>
      </c>
      <c r="G76" s="163" t="s">
        <v>415</v>
      </c>
      <c r="H76" s="163" t="s">
        <v>415</v>
      </c>
      <c r="I76" s="163" t="s">
        <v>416</v>
      </c>
      <c r="J76" s="163" t="s">
        <v>416</v>
      </c>
      <c r="K76" s="166" t="s">
        <v>417</v>
      </c>
      <c r="L76" s="163" t="s">
        <v>416</v>
      </c>
      <c r="M76" s="163" t="s">
        <v>416</v>
      </c>
      <c r="N76" s="163" t="s">
        <v>416</v>
      </c>
      <c r="O76" s="163" t="s">
        <v>416</v>
      </c>
      <c r="P76" s="163" t="s">
        <v>416</v>
      </c>
      <c r="Q76" s="163" t="s">
        <v>416</v>
      </c>
      <c r="R76" s="163" t="s">
        <v>416</v>
      </c>
      <c r="S76" s="164">
        <v>0</v>
      </c>
      <c r="T76" s="164">
        <v>0</v>
      </c>
      <c r="U76" s="164">
        <v>0</v>
      </c>
      <c r="V76" s="164">
        <v>0</v>
      </c>
      <c r="W76" s="165" t="e">
        <f t="shared" ref="W76:W139" si="5">Q76-R76-S76-T76-V76-U76</f>
        <v>#VALUE!</v>
      </c>
      <c r="X76" s="162" t="s">
        <v>392</v>
      </c>
      <c r="Y76" s="162">
        <v>1</v>
      </c>
      <c r="Z76" s="165" t="e">
        <f t="shared" ref="Z76:Z139" si="6">W76*Y76</f>
        <v>#VALUE!</v>
      </c>
      <c r="AA76" s="164">
        <v>0</v>
      </c>
      <c r="AB76" s="164">
        <v>0</v>
      </c>
      <c r="AC76" s="164">
        <v>0</v>
      </c>
      <c r="AD76" s="164">
        <v>0</v>
      </c>
      <c r="AE76" s="163" t="s">
        <v>416</v>
      </c>
      <c r="AF76" s="164">
        <v>0</v>
      </c>
      <c r="AG76" s="164">
        <v>0</v>
      </c>
      <c r="AH76" s="164">
        <v>0</v>
      </c>
      <c r="AI76" s="165" t="e">
        <f t="shared" si="4"/>
        <v>#VALUE!</v>
      </c>
    </row>
    <row r="77" spans="2:35" x14ac:dyDescent="0.25">
      <c r="B77" s="163" t="s">
        <v>411</v>
      </c>
      <c r="C77" s="163" t="s">
        <v>411</v>
      </c>
      <c r="D77" s="163" t="s">
        <v>414</v>
      </c>
      <c r="E77" s="163" t="s">
        <v>415</v>
      </c>
      <c r="F77" s="162" t="s">
        <v>390</v>
      </c>
      <c r="G77" s="163" t="s">
        <v>415</v>
      </c>
      <c r="H77" s="163" t="s">
        <v>415</v>
      </c>
      <c r="I77" s="163" t="s">
        <v>416</v>
      </c>
      <c r="J77" s="163" t="s">
        <v>416</v>
      </c>
      <c r="K77" s="166" t="s">
        <v>417</v>
      </c>
      <c r="L77" s="163" t="s">
        <v>416</v>
      </c>
      <c r="M77" s="163" t="s">
        <v>416</v>
      </c>
      <c r="N77" s="163" t="s">
        <v>416</v>
      </c>
      <c r="O77" s="163" t="s">
        <v>416</v>
      </c>
      <c r="P77" s="163" t="s">
        <v>416</v>
      </c>
      <c r="Q77" s="163" t="s">
        <v>416</v>
      </c>
      <c r="R77" s="163" t="s">
        <v>416</v>
      </c>
      <c r="S77" s="164">
        <v>0</v>
      </c>
      <c r="T77" s="164">
        <v>0</v>
      </c>
      <c r="U77" s="164">
        <v>0</v>
      </c>
      <c r="V77" s="164">
        <v>0</v>
      </c>
      <c r="W77" s="165" t="e">
        <f t="shared" si="5"/>
        <v>#VALUE!</v>
      </c>
      <c r="X77" s="162" t="s">
        <v>392</v>
      </c>
      <c r="Y77" s="162">
        <v>1</v>
      </c>
      <c r="Z77" s="165" t="e">
        <f t="shared" si="6"/>
        <v>#VALUE!</v>
      </c>
      <c r="AA77" s="164">
        <v>0</v>
      </c>
      <c r="AB77" s="164">
        <v>0</v>
      </c>
      <c r="AC77" s="164">
        <v>0</v>
      </c>
      <c r="AD77" s="164">
        <v>0</v>
      </c>
      <c r="AE77" s="163" t="s">
        <v>416</v>
      </c>
      <c r="AF77" s="164">
        <v>0</v>
      </c>
      <c r="AG77" s="164">
        <v>0</v>
      </c>
      <c r="AH77" s="164">
        <v>0</v>
      </c>
      <c r="AI77" s="165" t="e">
        <f t="shared" si="4"/>
        <v>#VALUE!</v>
      </c>
    </row>
    <row r="78" spans="2:35" x14ac:dyDescent="0.25">
      <c r="B78" s="163" t="s">
        <v>411</v>
      </c>
      <c r="C78" s="163" t="s">
        <v>411</v>
      </c>
      <c r="D78" s="163" t="s">
        <v>414</v>
      </c>
      <c r="E78" s="163" t="s">
        <v>415</v>
      </c>
      <c r="F78" s="162" t="s">
        <v>390</v>
      </c>
      <c r="G78" s="163" t="s">
        <v>415</v>
      </c>
      <c r="H78" s="163" t="s">
        <v>415</v>
      </c>
      <c r="I78" s="163" t="s">
        <v>416</v>
      </c>
      <c r="J78" s="163" t="s">
        <v>416</v>
      </c>
      <c r="K78" s="166" t="s">
        <v>417</v>
      </c>
      <c r="L78" s="163" t="s">
        <v>416</v>
      </c>
      <c r="M78" s="163" t="s">
        <v>416</v>
      </c>
      <c r="N78" s="163" t="s">
        <v>416</v>
      </c>
      <c r="O78" s="163" t="s">
        <v>416</v>
      </c>
      <c r="P78" s="163" t="s">
        <v>416</v>
      </c>
      <c r="Q78" s="163" t="s">
        <v>416</v>
      </c>
      <c r="R78" s="163" t="s">
        <v>416</v>
      </c>
      <c r="S78" s="164">
        <v>0</v>
      </c>
      <c r="T78" s="164">
        <v>0</v>
      </c>
      <c r="U78" s="164">
        <v>0</v>
      </c>
      <c r="V78" s="164">
        <v>0</v>
      </c>
      <c r="W78" s="165" t="e">
        <f t="shared" si="5"/>
        <v>#VALUE!</v>
      </c>
      <c r="X78" s="162" t="s">
        <v>392</v>
      </c>
      <c r="Y78" s="162">
        <v>1</v>
      </c>
      <c r="Z78" s="165" t="e">
        <f t="shared" si="6"/>
        <v>#VALUE!</v>
      </c>
      <c r="AA78" s="164">
        <v>0</v>
      </c>
      <c r="AB78" s="164">
        <v>0</v>
      </c>
      <c r="AC78" s="164">
        <v>0</v>
      </c>
      <c r="AD78" s="164">
        <v>0</v>
      </c>
      <c r="AE78" s="163" t="s">
        <v>416</v>
      </c>
      <c r="AF78" s="164">
        <v>0</v>
      </c>
      <c r="AG78" s="164">
        <v>0</v>
      </c>
      <c r="AH78" s="164">
        <v>0</v>
      </c>
      <c r="AI78" s="165" t="e">
        <f t="shared" si="4"/>
        <v>#VALUE!</v>
      </c>
    </row>
    <row r="79" spans="2:35" x14ac:dyDescent="0.25">
      <c r="B79" s="163" t="s">
        <v>411</v>
      </c>
      <c r="C79" s="163" t="s">
        <v>411</v>
      </c>
      <c r="D79" s="163" t="s">
        <v>414</v>
      </c>
      <c r="E79" s="163" t="s">
        <v>415</v>
      </c>
      <c r="F79" s="162" t="s">
        <v>390</v>
      </c>
      <c r="G79" s="163" t="s">
        <v>415</v>
      </c>
      <c r="H79" s="163" t="s">
        <v>415</v>
      </c>
      <c r="I79" s="163" t="s">
        <v>416</v>
      </c>
      <c r="J79" s="163" t="s">
        <v>416</v>
      </c>
      <c r="K79" s="166" t="s">
        <v>417</v>
      </c>
      <c r="L79" s="163" t="s">
        <v>416</v>
      </c>
      <c r="M79" s="163" t="s">
        <v>416</v>
      </c>
      <c r="N79" s="163" t="s">
        <v>416</v>
      </c>
      <c r="O79" s="163" t="s">
        <v>416</v>
      </c>
      <c r="P79" s="163" t="s">
        <v>416</v>
      </c>
      <c r="Q79" s="163" t="s">
        <v>416</v>
      </c>
      <c r="R79" s="163" t="s">
        <v>416</v>
      </c>
      <c r="S79" s="164">
        <v>0</v>
      </c>
      <c r="T79" s="164">
        <v>0</v>
      </c>
      <c r="U79" s="164">
        <v>0</v>
      </c>
      <c r="V79" s="164">
        <v>0</v>
      </c>
      <c r="W79" s="165" t="e">
        <f t="shared" si="5"/>
        <v>#VALUE!</v>
      </c>
      <c r="X79" s="162" t="s">
        <v>392</v>
      </c>
      <c r="Y79" s="162">
        <v>1</v>
      </c>
      <c r="Z79" s="165" t="e">
        <f t="shared" si="6"/>
        <v>#VALUE!</v>
      </c>
      <c r="AA79" s="164">
        <v>0</v>
      </c>
      <c r="AB79" s="164">
        <v>0</v>
      </c>
      <c r="AC79" s="164">
        <v>0</v>
      </c>
      <c r="AD79" s="164">
        <v>0</v>
      </c>
      <c r="AE79" s="163" t="s">
        <v>416</v>
      </c>
      <c r="AF79" s="164">
        <v>0</v>
      </c>
      <c r="AG79" s="164">
        <v>0</v>
      </c>
      <c r="AH79" s="164">
        <v>0</v>
      </c>
      <c r="AI79" s="165" t="e">
        <f t="shared" si="4"/>
        <v>#VALUE!</v>
      </c>
    </row>
    <row r="80" spans="2:35" x14ac:dyDescent="0.25">
      <c r="B80" s="163" t="s">
        <v>411</v>
      </c>
      <c r="C80" s="163" t="s">
        <v>411</v>
      </c>
      <c r="D80" s="163" t="s">
        <v>414</v>
      </c>
      <c r="E80" s="163" t="s">
        <v>415</v>
      </c>
      <c r="F80" s="162" t="s">
        <v>390</v>
      </c>
      <c r="G80" s="163" t="s">
        <v>415</v>
      </c>
      <c r="H80" s="163" t="s">
        <v>415</v>
      </c>
      <c r="I80" s="163" t="s">
        <v>416</v>
      </c>
      <c r="J80" s="163" t="s">
        <v>416</v>
      </c>
      <c r="K80" s="166" t="s">
        <v>417</v>
      </c>
      <c r="L80" s="163" t="s">
        <v>416</v>
      </c>
      <c r="M80" s="163" t="s">
        <v>416</v>
      </c>
      <c r="N80" s="163" t="s">
        <v>416</v>
      </c>
      <c r="O80" s="163" t="s">
        <v>416</v>
      </c>
      <c r="P80" s="163" t="s">
        <v>416</v>
      </c>
      <c r="Q80" s="163" t="s">
        <v>416</v>
      </c>
      <c r="R80" s="163" t="s">
        <v>416</v>
      </c>
      <c r="S80" s="164">
        <v>0</v>
      </c>
      <c r="T80" s="164">
        <v>0</v>
      </c>
      <c r="U80" s="164">
        <v>0</v>
      </c>
      <c r="V80" s="164">
        <v>0</v>
      </c>
      <c r="W80" s="165" t="e">
        <f t="shared" si="5"/>
        <v>#VALUE!</v>
      </c>
      <c r="X80" s="162" t="s">
        <v>392</v>
      </c>
      <c r="Y80" s="162">
        <v>1</v>
      </c>
      <c r="Z80" s="165" t="e">
        <f t="shared" si="6"/>
        <v>#VALUE!</v>
      </c>
      <c r="AA80" s="164">
        <v>0</v>
      </c>
      <c r="AB80" s="164">
        <v>0</v>
      </c>
      <c r="AC80" s="164">
        <v>0</v>
      </c>
      <c r="AD80" s="164">
        <v>0</v>
      </c>
      <c r="AE80" s="163" t="s">
        <v>416</v>
      </c>
      <c r="AF80" s="164">
        <v>0</v>
      </c>
      <c r="AG80" s="164">
        <v>0</v>
      </c>
      <c r="AH80" s="164">
        <v>0</v>
      </c>
      <c r="AI80" s="165" t="e">
        <f t="shared" si="4"/>
        <v>#VALUE!</v>
      </c>
    </row>
    <row r="81" spans="2:35" x14ac:dyDescent="0.25">
      <c r="B81" s="163" t="s">
        <v>411</v>
      </c>
      <c r="C81" s="163" t="s">
        <v>411</v>
      </c>
      <c r="D81" s="163" t="s">
        <v>414</v>
      </c>
      <c r="E81" s="163" t="s">
        <v>415</v>
      </c>
      <c r="F81" s="162" t="s">
        <v>390</v>
      </c>
      <c r="G81" s="163" t="s">
        <v>415</v>
      </c>
      <c r="H81" s="163" t="s">
        <v>415</v>
      </c>
      <c r="I81" s="163" t="s">
        <v>416</v>
      </c>
      <c r="J81" s="163" t="s">
        <v>416</v>
      </c>
      <c r="K81" s="166" t="s">
        <v>417</v>
      </c>
      <c r="L81" s="163" t="s">
        <v>416</v>
      </c>
      <c r="M81" s="163" t="s">
        <v>416</v>
      </c>
      <c r="N81" s="163" t="s">
        <v>416</v>
      </c>
      <c r="O81" s="163" t="s">
        <v>416</v>
      </c>
      <c r="P81" s="163" t="s">
        <v>416</v>
      </c>
      <c r="Q81" s="163" t="s">
        <v>416</v>
      </c>
      <c r="R81" s="163" t="s">
        <v>416</v>
      </c>
      <c r="S81" s="164">
        <v>0</v>
      </c>
      <c r="T81" s="164">
        <v>0</v>
      </c>
      <c r="U81" s="164">
        <v>0</v>
      </c>
      <c r="V81" s="164">
        <v>0</v>
      </c>
      <c r="W81" s="165" t="e">
        <f t="shared" si="5"/>
        <v>#VALUE!</v>
      </c>
      <c r="X81" s="162" t="s">
        <v>392</v>
      </c>
      <c r="Y81" s="162">
        <v>1</v>
      </c>
      <c r="Z81" s="165" t="e">
        <f t="shared" si="6"/>
        <v>#VALUE!</v>
      </c>
      <c r="AA81" s="164">
        <v>0</v>
      </c>
      <c r="AB81" s="164">
        <v>0</v>
      </c>
      <c r="AC81" s="164">
        <v>0</v>
      </c>
      <c r="AD81" s="164">
        <v>0</v>
      </c>
      <c r="AE81" s="163" t="s">
        <v>416</v>
      </c>
      <c r="AF81" s="164">
        <v>0</v>
      </c>
      <c r="AG81" s="164">
        <v>0</v>
      </c>
      <c r="AH81" s="164">
        <v>0</v>
      </c>
      <c r="AI81" s="165" t="e">
        <f t="shared" si="4"/>
        <v>#VALUE!</v>
      </c>
    </row>
    <row r="82" spans="2:35" x14ac:dyDescent="0.25">
      <c r="B82" s="163" t="s">
        <v>411</v>
      </c>
      <c r="C82" s="163" t="s">
        <v>411</v>
      </c>
      <c r="D82" s="163" t="s">
        <v>414</v>
      </c>
      <c r="E82" s="163" t="s">
        <v>415</v>
      </c>
      <c r="F82" s="162" t="s">
        <v>390</v>
      </c>
      <c r="G82" s="163" t="s">
        <v>415</v>
      </c>
      <c r="H82" s="163" t="s">
        <v>415</v>
      </c>
      <c r="I82" s="163" t="s">
        <v>416</v>
      </c>
      <c r="J82" s="163" t="s">
        <v>416</v>
      </c>
      <c r="K82" s="166" t="s">
        <v>417</v>
      </c>
      <c r="L82" s="163" t="s">
        <v>416</v>
      </c>
      <c r="M82" s="163" t="s">
        <v>416</v>
      </c>
      <c r="N82" s="163" t="s">
        <v>416</v>
      </c>
      <c r="O82" s="163" t="s">
        <v>416</v>
      </c>
      <c r="P82" s="163" t="s">
        <v>416</v>
      </c>
      <c r="Q82" s="163" t="s">
        <v>416</v>
      </c>
      <c r="R82" s="163" t="s">
        <v>416</v>
      </c>
      <c r="S82" s="164">
        <v>0</v>
      </c>
      <c r="T82" s="164">
        <v>0</v>
      </c>
      <c r="U82" s="164">
        <v>0</v>
      </c>
      <c r="V82" s="164">
        <v>0</v>
      </c>
      <c r="W82" s="165" t="e">
        <f t="shared" si="5"/>
        <v>#VALUE!</v>
      </c>
      <c r="X82" s="162" t="s">
        <v>392</v>
      </c>
      <c r="Y82" s="162">
        <v>1</v>
      </c>
      <c r="Z82" s="165" t="e">
        <f t="shared" si="6"/>
        <v>#VALUE!</v>
      </c>
      <c r="AA82" s="164">
        <v>0</v>
      </c>
      <c r="AB82" s="164">
        <v>0</v>
      </c>
      <c r="AC82" s="164">
        <v>0</v>
      </c>
      <c r="AD82" s="164">
        <v>0</v>
      </c>
      <c r="AE82" s="163" t="s">
        <v>416</v>
      </c>
      <c r="AF82" s="164">
        <v>0</v>
      </c>
      <c r="AG82" s="164">
        <v>0</v>
      </c>
      <c r="AH82" s="164">
        <v>0</v>
      </c>
      <c r="AI82" s="165" t="e">
        <f t="shared" si="4"/>
        <v>#VALUE!</v>
      </c>
    </row>
    <row r="83" spans="2:35" x14ac:dyDescent="0.25">
      <c r="B83" s="163" t="s">
        <v>411</v>
      </c>
      <c r="C83" s="163" t="s">
        <v>411</v>
      </c>
      <c r="D83" s="163" t="s">
        <v>414</v>
      </c>
      <c r="E83" s="163" t="s">
        <v>415</v>
      </c>
      <c r="F83" s="162" t="s">
        <v>390</v>
      </c>
      <c r="G83" s="163" t="s">
        <v>415</v>
      </c>
      <c r="H83" s="163" t="s">
        <v>415</v>
      </c>
      <c r="I83" s="163" t="s">
        <v>416</v>
      </c>
      <c r="J83" s="163" t="s">
        <v>416</v>
      </c>
      <c r="K83" s="166" t="s">
        <v>417</v>
      </c>
      <c r="L83" s="163" t="s">
        <v>416</v>
      </c>
      <c r="M83" s="163" t="s">
        <v>416</v>
      </c>
      <c r="N83" s="163" t="s">
        <v>416</v>
      </c>
      <c r="O83" s="163" t="s">
        <v>416</v>
      </c>
      <c r="P83" s="163" t="s">
        <v>416</v>
      </c>
      <c r="Q83" s="163" t="s">
        <v>416</v>
      </c>
      <c r="R83" s="163" t="s">
        <v>416</v>
      </c>
      <c r="S83" s="164">
        <v>0</v>
      </c>
      <c r="T83" s="164">
        <v>0</v>
      </c>
      <c r="U83" s="164">
        <v>0</v>
      </c>
      <c r="V83" s="164">
        <v>0</v>
      </c>
      <c r="W83" s="165" t="e">
        <f t="shared" si="5"/>
        <v>#VALUE!</v>
      </c>
      <c r="X83" s="162" t="s">
        <v>392</v>
      </c>
      <c r="Y83" s="162">
        <v>1</v>
      </c>
      <c r="Z83" s="165" t="e">
        <f t="shared" si="6"/>
        <v>#VALUE!</v>
      </c>
      <c r="AA83" s="164">
        <v>0</v>
      </c>
      <c r="AB83" s="164">
        <v>0</v>
      </c>
      <c r="AC83" s="164">
        <v>0</v>
      </c>
      <c r="AD83" s="164">
        <v>0</v>
      </c>
      <c r="AE83" s="163" t="s">
        <v>416</v>
      </c>
      <c r="AF83" s="164">
        <v>0</v>
      </c>
      <c r="AG83" s="164">
        <v>0</v>
      </c>
      <c r="AH83" s="164">
        <v>0</v>
      </c>
      <c r="AI83" s="165" t="e">
        <f t="shared" si="4"/>
        <v>#VALUE!</v>
      </c>
    </row>
    <row r="84" spans="2:35" x14ac:dyDescent="0.25">
      <c r="B84" s="163" t="s">
        <v>411</v>
      </c>
      <c r="C84" s="163" t="s">
        <v>411</v>
      </c>
      <c r="D84" s="163" t="s">
        <v>414</v>
      </c>
      <c r="E84" s="163" t="s">
        <v>415</v>
      </c>
      <c r="F84" s="162" t="s">
        <v>390</v>
      </c>
      <c r="G84" s="163" t="s">
        <v>415</v>
      </c>
      <c r="H84" s="163" t="s">
        <v>415</v>
      </c>
      <c r="I84" s="163" t="s">
        <v>416</v>
      </c>
      <c r="J84" s="163" t="s">
        <v>416</v>
      </c>
      <c r="K84" s="166" t="s">
        <v>417</v>
      </c>
      <c r="L84" s="163" t="s">
        <v>416</v>
      </c>
      <c r="M84" s="163" t="s">
        <v>416</v>
      </c>
      <c r="N84" s="163" t="s">
        <v>416</v>
      </c>
      <c r="O84" s="163" t="s">
        <v>416</v>
      </c>
      <c r="P84" s="163" t="s">
        <v>416</v>
      </c>
      <c r="Q84" s="163" t="s">
        <v>416</v>
      </c>
      <c r="R84" s="163" t="s">
        <v>416</v>
      </c>
      <c r="S84" s="164">
        <v>0</v>
      </c>
      <c r="T84" s="164">
        <v>0</v>
      </c>
      <c r="U84" s="164">
        <v>0</v>
      </c>
      <c r="V84" s="164">
        <v>0</v>
      </c>
      <c r="W84" s="165" t="e">
        <f t="shared" si="5"/>
        <v>#VALUE!</v>
      </c>
      <c r="X84" s="162" t="s">
        <v>392</v>
      </c>
      <c r="Y84" s="162">
        <v>1</v>
      </c>
      <c r="Z84" s="165" t="e">
        <f t="shared" si="6"/>
        <v>#VALUE!</v>
      </c>
      <c r="AA84" s="164">
        <v>0</v>
      </c>
      <c r="AB84" s="164">
        <v>0</v>
      </c>
      <c r="AC84" s="164">
        <v>0</v>
      </c>
      <c r="AD84" s="164">
        <v>0</v>
      </c>
      <c r="AE84" s="163" t="s">
        <v>416</v>
      </c>
      <c r="AF84" s="164">
        <v>0</v>
      </c>
      <c r="AG84" s="164">
        <v>0</v>
      </c>
      <c r="AH84" s="164">
        <v>0</v>
      </c>
      <c r="AI84" s="165" t="e">
        <f t="shared" si="4"/>
        <v>#VALUE!</v>
      </c>
    </row>
    <row r="85" spans="2:35" x14ac:dyDescent="0.25">
      <c r="B85" s="163" t="s">
        <v>411</v>
      </c>
      <c r="C85" s="163" t="s">
        <v>411</v>
      </c>
      <c r="D85" s="163" t="s">
        <v>414</v>
      </c>
      <c r="E85" s="163" t="s">
        <v>415</v>
      </c>
      <c r="F85" s="162" t="s">
        <v>390</v>
      </c>
      <c r="G85" s="163" t="s">
        <v>415</v>
      </c>
      <c r="H85" s="163" t="s">
        <v>415</v>
      </c>
      <c r="I85" s="163" t="s">
        <v>416</v>
      </c>
      <c r="J85" s="163" t="s">
        <v>416</v>
      </c>
      <c r="K85" s="166" t="s">
        <v>417</v>
      </c>
      <c r="L85" s="163" t="s">
        <v>416</v>
      </c>
      <c r="M85" s="163" t="s">
        <v>416</v>
      </c>
      <c r="N85" s="163" t="s">
        <v>416</v>
      </c>
      <c r="O85" s="163" t="s">
        <v>416</v>
      </c>
      <c r="P85" s="163" t="s">
        <v>416</v>
      </c>
      <c r="Q85" s="163" t="s">
        <v>416</v>
      </c>
      <c r="R85" s="163" t="s">
        <v>416</v>
      </c>
      <c r="S85" s="164">
        <v>0</v>
      </c>
      <c r="T85" s="164">
        <v>0</v>
      </c>
      <c r="U85" s="164">
        <v>0</v>
      </c>
      <c r="V85" s="164">
        <v>0</v>
      </c>
      <c r="W85" s="165" t="e">
        <f t="shared" si="5"/>
        <v>#VALUE!</v>
      </c>
      <c r="X85" s="162" t="s">
        <v>392</v>
      </c>
      <c r="Y85" s="162">
        <v>1</v>
      </c>
      <c r="Z85" s="165" t="e">
        <f t="shared" si="6"/>
        <v>#VALUE!</v>
      </c>
      <c r="AA85" s="164">
        <v>0</v>
      </c>
      <c r="AB85" s="164">
        <v>0</v>
      </c>
      <c r="AC85" s="164">
        <v>0</v>
      </c>
      <c r="AD85" s="164">
        <v>0</v>
      </c>
      <c r="AE85" s="163" t="s">
        <v>416</v>
      </c>
      <c r="AF85" s="164">
        <v>0</v>
      </c>
      <c r="AG85" s="164">
        <v>0</v>
      </c>
      <c r="AH85" s="164">
        <v>0</v>
      </c>
      <c r="AI85" s="165" t="e">
        <f t="shared" si="4"/>
        <v>#VALUE!</v>
      </c>
    </row>
    <row r="86" spans="2:35" x14ac:dyDescent="0.25">
      <c r="B86" s="163" t="s">
        <v>411</v>
      </c>
      <c r="C86" s="163" t="s">
        <v>411</v>
      </c>
      <c r="D86" s="163" t="s">
        <v>414</v>
      </c>
      <c r="E86" s="163" t="s">
        <v>415</v>
      </c>
      <c r="F86" s="162" t="s">
        <v>390</v>
      </c>
      <c r="G86" s="163" t="s">
        <v>415</v>
      </c>
      <c r="H86" s="163" t="s">
        <v>415</v>
      </c>
      <c r="I86" s="163" t="s">
        <v>416</v>
      </c>
      <c r="J86" s="163" t="s">
        <v>416</v>
      </c>
      <c r="K86" s="166" t="s">
        <v>417</v>
      </c>
      <c r="L86" s="163" t="s">
        <v>416</v>
      </c>
      <c r="M86" s="163" t="s">
        <v>416</v>
      </c>
      <c r="N86" s="163" t="s">
        <v>416</v>
      </c>
      <c r="O86" s="163" t="s">
        <v>416</v>
      </c>
      <c r="P86" s="163" t="s">
        <v>416</v>
      </c>
      <c r="Q86" s="163" t="s">
        <v>416</v>
      </c>
      <c r="R86" s="163" t="s">
        <v>416</v>
      </c>
      <c r="S86" s="164">
        <v>0</v>
      </c>
      <c r="T86" s="164">
        <v>0</v>
      </c>
      <c r="U86" s="164">
        <v>0</v>
      </c>
      <c r="V86" s="164">
        <v>0</v>
      </c>
      <c r="W86" s="165" t="e">
        <f t="shared" si="5"/>
        <v>#VALUE!</v>
      </c>
      <c r="X86" s="162" t="s">
        <v>392</v>
      </c>
      <c r="Y86" s="162">
        <v>1</v>
      </c>
      <c r="Z86" s="165" t="e">
        <f t="shared" si="6"/>
        <v>#VALUE!</v>
      </c>
      <c r="AA86" s="164">
        <v>0</v>
      </c>
      <c r="AB86" s="164">
        <v>0</v>
      </c>
      <c r="AC86" s="164">
        <v>0</v>
      </c>
      <c r="AD86" s="164">
        <v>0</v>
      </c>
      <c r="AE86" s="163" t="s">
        <v>416</v>
      </c>
      <c r="AF86" s="164">
        <v>0</v>
      </c>
      <c r="AG86" s="164">
        <v>0</v>
      </c>
      <c r="AH86" s="164">
        <v>0</v>
      </c>
      <c r="AI86" s="165" t="e">
        <f t="shared" si="4"/>
        <v>#VALUE!</v>
      </c>
    </row>
    <row r="87" spans="2:35" x14ac:dyDescent="0.25">
      <c r="B87" s="163" t="s">
        <v>411</v>
      </c>
      <c r="C87" s="163" t="s">
        <v>411</v>
      </c>
      <c r="D87" s="163" t="s">
        <v>414</v>
      </c>
      <c r="E87" s="163" t="s">
        <v>415</v>
      </c>
      <c r="F87" s="162" t="s">
        <v>390</v>
      </c>
      <c r="G87" s="163" t="s">
        <v>415</v>
      </c>
      <c r="H87" s="163" t="s">
        <v>415</v>
      </c>
      <c r="I87" s="163" t="s">
        <v>416</v>
      </c>
      <c r="J87" s="163" t="s">
        <v>416</v>
      </c>
      <c r="K87" s="166" t="s">
        <v>417</v>
      </c>
      <c r="L87" s="163" t="s">
        <v>416</v>
      </c>
      <c r="M87" s="163" t="s">
        <v>416</v>
      </c>
      <c r="N87" s="163" t="s">
        <v>416</v>
      </c>
      <c r="O87" s="163" t="s">
        <v>416</v>
      </c>
      <c r="P87" s="163" t="s">
        <v>416</v>
      </c>
      <c r="Q87" s="163" t="s">
        <v>416</v>
      </c>
      <c r="R87" s="163" t="s">
        <v>416</v>
      </c>
      <c r="S87" s="164">
        <v>0</v>
      </c>
      <c r="T87" s="164">
        <v>0</v>
      </c>
      <c r="U87" s="164">
        <v>0</v>
      </c>
      <c r="V87" s="164">
        <v>0</v>
      </c>
      <c r="W87" s="165" t="e">
        <f t="shared" si="5"/>
        <v>#VALUE!</v>
      </c>
      <c r="X87" s="162" t="s">
        <v>392</v>
      </c>
      <c r="Y87" s="162">
        <v>1</v>
      </c>
      <c r="Z87" s="165" t="e">
        <f t="shared" si="6"/>
        <v>#VALUE!</v>
      </c>
      <c r="AA87" s="164">
        <v>0</v>
      </c>
      <c r="AB87" s="164">
        <v>0</v>
      </c>
      <c r="AC87" s="164">
        <v>0</v>
      </c>
      <c r="AD87" s="164">
        <v>0</v>
      </c>
      <c r="AE87" s="163" t="s">
        <v>416</v>
      </c>
      <c r="AF87" s="164">
        <v>0</v>
      </c>
      <c r="AG87" s="164">
        <v>0</v>
      </c>
      <c r="AH87" s="164">
        <v>0</v>
      </c>
      <c r="AI87" s="165" t="e">
        <f t="shared" si="4"/>
        <v>#VALUE!</v>
      </c>
    </row>
    <row r="88" spans="2:35" x14ac:dyDescent="0.25">
      <c r="B88" s="163" t="s">
        <v>411</v>
      </c>
      <c r="C88" s="163" t="s">
        <v>411</v>
      </c>
      <c r="D88" s="163" t="s">
        <v>414</v>
      </c>
      <c r="E88" s="163" t="s">
        <v>415</v>
      </c>
      <c r="F88" s="162" t="s">
        <v>390</v>
      </c>
      <c r="G88" s="163" t="s">
        <v>415</v>
      </c>
      <c r="H88" s="163" t="s">
        <v>415</v>
      </c>
      <c r="I88" s="163" t="s">
        <v>416</v>
      </c>
      <c r="J88" s="163" t="s">
        <v>416</v>
      </c>
      <c r="K88" s="166" t="s">
        <v>417</v>
      </c>
      <c r="L88" s="163" t="s">
        <v>416</v>
      </c>
      <c r="M88" s="163" t="s">
        <v>416</v>
      </c>
      <c r="N88" s="163" t="s">
        <v>416</v>
      </c>
      <c r="O88" s="163" t="s">
        <v>416</v>
      </c>
      <c r="P88" s="163" t="s">
        <v>416</v>
      </c>
      <c r="Q88" s="163" t="s">
        <v>416</v>
      </c>
      <c r="R88" s="163" t="s">
        <v>416</v>
      </c>
      <c r="S88" s="164">
        <v>0</v>
      </c>
      <c r="T88" s="164">
        <v>0</v>
      </c>
      <c r="U88" s="164">
        <v>0</v>
      </c>
      <c r="V88" s="164">
        <v>0</v>
      </c>
      <c r="W88" s="165" t="e">
        <f t="shared" si="5"/>
        <v>#VALUE!</v>
      </c>
      <c r="X88" s="162" t="s">
        <v>392</v>
      </c>
      <c r="Y88" s="162">
        <v>1</v>
      </c>
      <c r="Z88" s="165" t="e">
        <f t="shared" si="6"/>
        <v>#VALUE!</v>
      </c>
      <c r="AA88" s="164">
        <v>0</v>
      </c>
      <c r="AB88" s="164">
        <v>0</v>
      </c>
      <c r="AC88" s="164">
        <v>0</v>
      </c>
      <c r="AD88" s="164">
        <v>0</v>
      </c>
      <c r="AE88" s="163" t="s">
        <v>416</v>
      </c>
      <c r="AF88" s="164">
        <v>0</v>
      </c>
      <c r="AG88" s="164">
        <v>0</v>
      </c>
      <c r="AH88" s="164">
        <v>0</v>
      </c>
      <c r="AI88" s="165" t="e">
        <f t="shared" si="4"/>
        <v>#VALUE!</v>
      </c>
    </row>
    <row r="89" spans="2:35" x14ac:dyDescent="0.25">
      <c r="B89" s="163" t="s">
        <v>411</v>
      </c>
      <c r="C89" s="163" t="s">
        <v>411</v>
      </c>
      <c r="D89" s="163" t="s">
        <v>414</v>
      </c>
      <c r="E89" s="163" t="s">
        <v>415</v>
      </c>
      <c r="F89" s="162" t="s">
        <v>390</v>
      </c>
      <c r="G89" s="163" t="s">
        <v>415</v>
      </c>
      <c r="H89" s="163" t="s">
        <v>415</v>
      </c>
      <c r="I89" s="163" t="s">
        <v>416</v>
      </c>
      <c r="J89" s="163" t="s">
        <v>416</v>
      </c>
      <c r="K89" s="166" t="s">
        <v>417</v>
      </c>
      <c r="L89" s="163" t="s">
        <v>416</v>
      </c>
      <c r="M89" s="163" t="s">
        <v>416</v>
      </c>
      <c r="N89" s="163" t="s">
        <v>416</v>
      </c>
      <c r="O89" s="163" t="s">
        <v>416</v>
      </c>
      <c r="P89" s="163" t="s">
        <v>416</v>
      </c>
      <c r="Q89" s="163" t="s">
        <v>416</v>
      </c>
      <c r="R89" s="163" t="s">
        <v>416</v>
      </c>
      <c r="S89" s="164">
        <v>0</v>
      </c>
      <c r="T89" s="164">
        <v>0</v>
      </c>
      <c r="U89" s="164">
        <v>0</v>
      </c>
      <c r="V89" s="164">
        <v>0</v>
      </c>
      <c r="W89" s="165" t="e">
        <f t="shared" si="5"/>
        <v>#VALUE!</v>
      </c>
      <c r="X89" s="162" t="s">
        <v>392</v>
      </c>
      <c r="Y89" s="162">
        <v>1</v>
      </c>
      <c r="Z89" s="165" t="e">
        <f t="shared" si="6"/>
        <v>#VALUE!</v>
      </c>
      <c r="AA89" s="164">
        <v>0</v>
      </c>
      <c r="AB89" s="164">
        <v>0</v>
      </c>
      <c r="AC89" s="164">
        <v>0</v>
      </c>
      <c r="AD89" s="164">
        <v>0</v>
      </c>
      <c r="AE89" s="163" t="s">
        <v>416</v>
      </c>
      <c r="AF89" s="164">
        <v>0</v>
      </c>
      <c r="AG89" s="164">
        <v>0</v>
      </c>
      <c r="AH89" s="164">
        <v>0</v>
      </c>
      <c r="AI89" s="165" t="e">
        <f t="shared" si="4"/>
        <v>#VALUE!</v>
      </c>
    </row>
    <row r="90" spans="2:35" x14ac:dyDescent="0.25">
      <c r="B90" s="163" t="s">
        <v>411</v>
      </c>
      <c r="C90" s="163" t="s">
        <v>411</v>
      </c>
      <c r="D90" s="163" t="s">
        <v>414</v>
      </c>
      <c r="E90" s="163" t="s">
        <v>415</v>
      </c>
      <c r="F90" s="162" t="s">
        <v>390</v>
      </c>
      <c r="G90" s="163" t="s">
        <v>415</v>
      </c>
      <c r="H90" s="163" t="s">
        <v>415</v>
      </c>
      <c r="I90" s="163" t="s">
        <v>416</v>
      </c>
      <c r="J90" s="163" t="s">
        <v>416</v>
      </c>
      <c r="K90" s="166" t="s">
        <v>417</v>
      </c>
      <c r="L90" s="163" t="s">
        <v>416</v>
      </c>
      <c r="M90" s="163" t="s">
        <v>416</v>
      </c>
      <c r="N90" s="163" t="s">
        <v>416</v>
      </c>
      <c r="O90" s="163" t="s">
        <v>416</v>
      </c>
      <c r="P90" s="163" t="s">
        <v>416</v>
      </c>
      <c r="Q90" s="163" t="s">
        <v>416</v>
      </c>
      <c r="R90" s="163" t="s">
        <v>416</v>
      </c>
      <c r="S90" s="164">
        <v>0</v>
      </c>
      <c r="T90" s="164">
        <v>0</v>
      </c>
      <c r="U90" s="164">
        <v>0</v>
      </c>
      <c r="V90" s="164">
        <v>0</v>
      </c>
      <c r="W90" s="165" t="e">
        <f t="shared" si="5"/>
        <v>#VALUE!</v>
      </c>
      <c r="X90" s="162" t="s">
        <v>392</v>
      </c>
      <c r="Y90" s="162">
        <v>1</v>
      </c>
      <c r="Z90" s="165" t="e">
        <f t="shared" si="6"/>
        <v>#VALUE!</v>
      </c>
      <c r="AA90" s="164">
        <v>0</v>
      </c>
      <c r="AB90" s="164">
        <v>0</v>
      </c>
      <c r="AC90" s="164">
        <v>0</v>
      </c>
      <c r="AD90" s="164">
        <v>0</v>
      </c>
      <c r="AE90" s="163" t="s">
        <v>416</v>
      </c>
      <c r="AF90" s="164">
        <v>0</v>
      </c>
      <c r="AG90" s="164">
        <v>0</v>
      </c>
      <c r="AH90" s="164">
        <v>0</v>
      </c>
      <c r="AI90" s="165" t="e">
        <f t="shared" si="4"/>
        <v>#VALUE!</v>
      </c>
    </row>
    <row r="91" spans="2:35" x14ac:dyDescent="0.25">
      <c r="B91" s="163" t="s">
        <v>411</v>
      </c>
      <c r="C91" s="163" t="s">
        <v>411</v>
      </c>
      <c r="D91" s="163" t="s">
        <v>414</v>
      </c>
      <c r="E91" s="163" t="s">
        <v>415</v>
      </c>
      <c r="F91" s="162" t="s">
        <v>390</v>
      </c>
      <c r="G91" s="163" t="s">
        <v>415</v>
      </c>
      <c r="H91" s="163" t="s">
        <v>415</v>
      </c>
      <c r="I91" s="163" t="s">
        <v>416</v>
      </c>
      <c r="J91" s="163" t="s">
        <v>416</v>
      </c>
      <c r="K91" s="166" t="s">
        <v>417</v>
      </c>
      <c r="L91" s="163" t="s">
        <v>416</v>
      </c>
      <c r="M91" s="163" t="s">
        <v>416</v>
      </c>
      <c r="N91" s="163" t="s">
        <v>416</v>
      </c>
      <c r="O91" s="163" t="s">
        <v>416</v>
      </c>
      <c r="P91" s="163" t="s">
        <v>416</v>
      </c>
      <c r="Q91" s="163" t="s">
        <v>416</v>
      </c>
      <c r="R91" s="163" t="s">
        <v>416</v>
      </c>
      <c r="S91" s="164">
        <v>0</v>
      </c>
      <c r="T91" s="164">
        <v>0</v>
      </c>
      <c r="U91" s="164">
        <v>0</v>
      </c>
      <c r="V91" s="164">
        <v>0</v>
      </c>
      <c r="W91" s="165" t="e">
        <f t="shared" si="5"/>
        <v>#VALUE!</v>
      </c>
      <c r="X91" s="162" t="s">
        <v>392</v>
      </c>
      <c r="Y91" s="162">
        <v>1</v>
      </c>
      <c r="Z91" s="165" t="e">
        <f t="shared" si="6"/>
        <v>#VALUE!</v>
      </c>
      <c r="AA91" s="164">
        <v>0</v>
      </c>
      <c r="AB91" s="164">
        <v>0</v>
      </c>
      <c r="AC91" s="164">
        <v>0</v>
      </c>
      <c r="AD91" s="164">
        <v>0</v>
      </c>
      <c r="AE91" s="163" t="s">
        <v>416</v>
      </c>
      <c r="AF91" s="164">
        <v>0</v>
      </c>
      <c r="AG91" s="164">
        <v>0</v>
      </c>
      <c r="AH91" s="164">
        <v>0</v>
      </c>
      <c r="AI91" s="165" t="e">
        <f t="shared" si="4"/>
        <v>#VALUE!</v>
      </c>
    </row>
    <row r="92" spans="2:35" x14ac:dyDescent="0.25">
      <c r="B92" s="163" t="s">
        <v>411</v>
      </c>
      <c r="C92" s="163" t="s">
        <v>411</v>
      </c>
      <c r="D92" s="163" t="s">
        <v>414</v>
      </c>
      <c r="E92" s="163" t="s">
        <v>415</v>
      </c>
      <c r="F92" s="162" t="s">
        <v>390</v>
      </c>
      <c r="G92" s="163" t="s">
        <v>415</v>
      </c>
      <c r="H92" s="163" t="s">
        <v>415</v>
      </c>
      <c r="I92" s="163" t="s">
        <v>416</v>
      </c>
      <c r="J92" s="163" t="s">
        <v>416</v>
      </c>
      <c r="K92" s="166" t="s">
        <v>417</v>
      </c>
      <c r="L92" s="163" t="s">
        <v>416</v>
      </c>
      <c r="M92" s="163" t="s">
        <v>416</v>
      </c>
      <c r="N92" s="163" t="s">
        <v>416</v>
      </c>
      <c r="O92" s="163" t="s">
        <v>416</v>
      </c>
      <c r="P92" s="163" t="s">
        <v>416</v>
      </c>
      <c r="Q92" s="163" t="s">
        <v>416</v>
      </c>
      <c r="R92" s="163" t="s">
        <v>416</v>
      </c>
      <c r="S92" s="164">
        <v>0</v>
      </c>
      <c r="T92" s="164">
        <v>0</v>
      </c>
      <c r="U92" s="164">
        <v>0</v>
      </c>
      <c r="V92" s="164">
        <v>0</v>
      </c>
      <c r="W92" s="165" t="e">
        <f t="shared" si="5"/>
        <v>#VALUE!</v>
      </c>
      <c r="X92" s="162" t="s">
        <v>392</v>
      </c>
      <c r="Y92" s="162">
        <v>1</v>
      </c>
      <c r="Z92" s="165" t="e">
        <f t="shared" si="6"/>
        <v>#VALUE!</v>
      </c>
      <c r="AA92" s="164">
        <v>0</v>
      </c>
      <c r="AB92" s="164">
        <v>0</v>
      </c>
      <c r="AC92" s="164">
        <v>0</v>
      </c>
      <c r="AD92" s="164">
        <v>0</v>
      </c>
      <c r="AE92" s="163" t="s">
        <v>416</v>
      </c>
      <c r="AF92" s="164">
        <v>0</v>
      </c>
      <c r="AG92" s="164">
        <v>0</v>
      </c>
      <c r="AH92" s="164">
        <v>0</v>
      </c>
      <c r="AI92" s="165" t="e">
        <f t="shared" si="4"/>
        <v>#VALUE!</v>
      </c>
    </row>
    <row r="93" spans="2:35" x14ac:dyDescent="0.25">
      <c r="B93" s="163" t="s">
        <v>411</v>
      </c>
      <c r="C93" s="163" t="s">
        <v>411</v>
      </c>
      <c r="D93" s="163" t="s">
        <v>414</v>
      </c>
      <c r="E93" s="163" t="s">
        <v>415</v>
      </c>
      <c r="F93" s="162" t="s">
        <v>390</v>
      </c>
      <c r="G93" s="163" t="s">
        <v>415</v>
      </c>
      <c r="H93" s="163" t="s">
        <v>415</v>
      </c>
      <c r="I93" s="163" t="s">
        <v>416</v>
      </c>
      <c r="J93" s="163" t="s">
        <v>416</v>
      </c>
      <c r="K93" s="166" t="s">
        <v>417</v>
      </c>
      <c r="L93" s="163" t="s">
        <v>416</v>
      </c>
      <c r="M93" s="163" t="s">
        <v>416</v>
      </c>
      <c r="N93" s="163" t="s">
        <v>416</v>
      </c>
      <c r="O93" s="163" t="s">
        <v>416</v>
      </c>
      <c r="P93" s="163" t="s">
        <v>416</v>
      </c>
      <c r="Q93" s="163" t="s">
        <v>416</v>
      </c>
      <c r="R93" s="163" t="s">
        <v>416</v>
      </c>
      <c r="S93" s="164">
        <v>0</v>
      </c>
      <c r="T93" s="164">
        <v>0</v>
      </c>
      <c r="U93" s="164">
        <v>0</v>
      </c>
      <c r="V93" s="164">
        <v>0</v>
      </c>
      <c r="W93" s="165" t="e">
        <f t="shared" si="5"/>
        <v>#VALUE!</v>
      </c>
      <c r="X93" s="162" t="s">
        <v>392</v>
      </c>
      <c r="Y93" s="162">
        <v>1</v>
      </c>
      <c r="Z93" s="165" t="e">
        <f t="shared" si="6"/>
        <v>#VALUE!</v>
      </c>
      <c r="AA93" s="164">
        <v>0</v>
      </c>
      <c r="AB93" s="164">
        <v>0</v>
      </c>
      <c r="AC93" s="164">
        <v>0</v>
      </c>
      <c r="AD93" s="164">
        <v>0</v>
      </c>
      <c r="AE93" s="163" t="s">
        <v>416</v>
      </c>
      <c r="AF93" s="164">
        <v>0</v>
      </c>
      <c r="AG93" s="164">
        <v>0</v>
      </c>
      <c r="AH93" s="164">
        <v>0</v>
      </c>
      <c r="AI93" s="165" t="e">
        <f t="shared" si="4"/>
        <v>#VALUE!</v>
      </c>
    </row>
    <row r="94" spans="2:35" x14ac:dyDescent="0.25">
      <c r="B94" s="163" t="s">
        <v>411</v>
      </c>
      <c r="C94" s="163" t="s">
        <v>411</v>
      </c>
      <c r="D94" s="163" t="s">
        <v>414</v>
      </c>
      <c r="E94" s="163" t="s">
        <v>415</v>
      </c>
      <c r="F94" s="162" t="s">
        <v>390</v>
      </c>
      <c r="G94" s="163" t="s">
        <v>415</v>
      </c>
      <c r="H94" s="163" t="s">
        <v>415</v>
      </c>
      <c r="I94" s="163" t="s">
        <v>416</v>
      </c>
      <c r="J94" s="163" t="s">
        <v>416</v>
      </c>
      <c r="K94" s="166" t="s">
        <v>417</v>
      </c>
      <c r="L94" s="163" t="s">
        <v>416</v>
      </c>
      <c r="M94" s="163" t="s">
        <v>416</v>
      </c>
      <c r="N94" s="163" t="s">
        <v>416</v>
      </c>
      <c r="O94" s="163" t="s">
        <v>416</v>
      </c>
      <c r="P94" s="163" t="s">
        <v>416</v>
      </c>
      <c r="Q94" s="163" t="s">
        <v>416</v>
      </c>
      <c r="R94" s="163" t="s">
        <v>416</v>
      </c>
      <c r="S94" s="164">
        <v>0</v>
      </c>
      <c r="T94" s="164">
        <v>0</v>
      </c>
      <c r="U94" s="164">
        <v>0</v>
      </c>
      <c r="V94" s="164">
        <v>0</v>
      </c>
      <c r="W94" s="165" t="e">
        <f t="shared" si="5"/>
        <v>#VALUE!</v>
      </c>
      <c r="X94" s="162" t="s">
        <v>392</v>
      </c>
      <c r="Y94" s="162">
        <v>1</v>
      </c>
      <c r="Z94" s="165" t="e">
        <f t="shared" si="6"/>
        <v>#VALUE!</v>
      </c>
      <c r="AA94" s="164">
        <v>0</v>
      </c>
      <c r="AB94" s="164">
        <v>0</v>
      </c>
      <c r="AC94" s="164">
        <v>0</v>
      </c>
      <c r="AD94" s="164">
        <v>0</v>
      </c>
      <c r="AE94" s="163" t="s">
        <v>416</v>
      </c>
      <c r="AF94" s="164">
        <v>0</v>
      </c>
      <c r="AG94" s="164">
        <v>0</v>
      </c>
      <c r="AH94" s="164">
        <v>0</v>
      </c>
      <c r="AI94" s="165" t="e">
        <f t="shared" si="4"/>
        <v>#VALUE!</v>
      </c>
    </row>
    <row r="95" spans="2:35" x14ac:dyDescent="0.25">
      <c r="B95" s="163" t="s">
        <v>411</v>
      </c>
      <c r="C95" s="163" t="s">
        <v>411</v>
      </c>
      <c r="D95" s="163" t="s">
        <v>414</v>
      </c>
      <c r="E95" s="163" t="s">
        <v>415</v>
      </c>
      <c r="F95" s="162" t="s">
        <v>390</v>
      </c>
      <c r="G95" s="163" t="s">
        <v>415</v>
      </c>
      <c r="H95" s="163" t="s">
        <v>415</v>
      </c>
      <c r="I95" s="163" t="s">
        <v>416</v>
      </c>
      <c r="J95" s="163" t="s">
        <v>416</v>
      </c>
      <c r="K95" s="166" t="s">
        <v>417</v>
      </c>
      <c r="L95" s="163" t="s">
        <v>416</v>
      </c>
      <c r="M95" s="163" t="s">
        <v>416</v>
      </c>
      <c r="N95" s="163" t="s">
        <v>416</v>
      </c>
      <c r="O95" s="163" t="s">
        <v>416</v>
      </c>
      <c r="P95" s="163" t="s">
        <v>416</v>
      </c>
      <c r="Q95" s="163" t="s">
        <v>416</v>
      </c>
      <c r="R95" s="163" t="s">
        <v>416</v>
      </c>
      <c r="S95" s="164">
        <v>0</v>
      </c>
      <c r="T95" s="164">
        <v>0</v>
      </c>
      <c r="U95" s="164">
        <v>0</v>
      </c>
      <c r="V95" s="164">
        <v>0</v>
      </c>
      <c r="W95" s="165" t="e">
        <f t="shared" si="5"/>
        <v>#VALUE!</v>
      </c>
      <c r="X95" s="162" t="s">
        <v>392</v>
      </c>
      <c r="Y95" s="162">
        <v>1</v>
      </c>
      <c r="Z95" s="165" t="e">
        <f t="shared" si="6"/>
        <v>#VALUE!</v>
      </c>
      <c r="AA95" s="164">
        <v>0</v>
      </c>
      <c r="AB95" s="164">
        <v>0</v>
      </c>
      <c r="AC95" s="164">
        <v>0</v>
      </c>
      <c r="AD95" s="164">
        <v>0</v>
      </c>
      <c r="AE95" s="163" t="s">
        <v>416</v>
      </c>
      <c r="AF95" s="164">
        <v>0</v>
      </c>
      <c r="AG95" s="164">
        <v>0</v>
      </c>
      <c r="AH95" s="164">
        <v>0</v>
      </c>
      <c r="AI95" s="165" t="e">
        <f t="shared" si="4"/>
        <v>#VALUE!</v>
      </c>
    </row>
    <row r="96" spans="2:35" x14ac:dyDescent="0.25">
      <c r="B96" s="163" t="s">
        <v>411</v>
      </c>
      <c r="C96" s="163" t="s">
        <v>411</v>
      </c>
      <c r="D96" s="163" t="s">
        <v>414</v>
      </c>
      <c r="E96" s="163" t="s">
        <v>415</v>
      </c>
      <c r="F96" s="162" t="s">
        <v>390</v>
      </c>
      <c r="G96" s="163" t="s">
        <v>415</v>
      </c>
      <c r="H96" s="163" t="s">
        <v>415</v>
      </c>
      <c r="I96" s="163" t="s">
        <v>416</v>
      </c>
      <c r="J96" s="163" t="s">
        <v>416</v>
      </c>
      <c r="K96" s="166" t="s">
        <v>417</v>
      </c>
      <c r="L96" s="163" t="s">
        <v>416</v>
      </c>
      <c r="M96" s="163" t="s">
        <v>416</v>
      </c>
      <c r="N96" s="163" t="s">
        <v>416</v>
      </c>
      <c r="O96" s="163" t="s">
        <v>416</v>
      </c>
      <c r="P96" s="163" t="s">
        <v>416</v>
      </c>
      <c r="Q96" s="163" t="s">
        <v>416</v>
      </c>
      <c r="R96" s="163" t="s">
        <v>416</v>
      </c>
      <c r="S96" s="164">
        <v>0</v>
      </c>
      <c r="T96" s="164">
        <v>0</v>
      </c>
      <c r="U96" s="164">
        <v>0</v>
      </c>
      <c r="V96" s="164">
        <v>0</v>
      </c>
      <c r="W96" s="165" t="e">
        <f t="shared" si="5"/>
        <v>#VALUE!</v>
      </c>
      <c r="X96" s="162" t="s">
        <v>392</v>
      </c>
      <c r="Y96" s="162">
        <v>1</v>
      </c>
      <c r="Z96" s="165" t="e">
        <f t="shared" si="6"/>
        <v>#VALUE!</v>
      </c>
      <c r="AA96" s="164">
        <v>0</v>
      </c>
      <c r="AB96" s="164">
        <v>0</v>
      </c>
      <c r="AC96" s="164">
        <v>0</v>
      </c>
      <c r="AD96" s="164">
        <v>0</v>
      </c>
      <c r="AE96" s="163" t="s">
        <v>416</v>
      </c>
      <c r="AF96" s="164">
        <v>0</v>
      </c>
      <c r="AG96" s="164">
        <v>0</v>
      </c>
      <c r="AH96" s="164">
        <v>0</v>
      </c>
      <c r="AI96" s="165" t="e">
        <f t="shared" si="4"/>
        <v>#VALUE!</v>
      </c>
    </row>
    <row r="97" spans="2:35" x14ac:dyDescent="0.25">
      <c r="B97" s="163" t="s">
        <v>411</v>
      </c>
      <c r="C97" s="163" t="s">
        <v>411</v>
      </c>
      <c r="D97" s="163" t="s">
        <v>414</v>
      </c>
      <c r="E97" s="163" t="s">
        <v>415</v>
      </c>
      <c r="F97" s="162" t="s">
        <v>390</v>
      </c>
      <c r="G97" s="163" t="s">
        <v>415</v>
      </c>
      <c r="H97" s="163" t="s">
        <v>415</v>
      </c>
      <c r="I97" s="163" t="s">
        <v>416</v>
      </c>
      <c r="J97" s="163" t="s">
        <v>416</v>
      </c>
      <c r="K97" s="166" t="s">
        <v>417</v>
      </c>
      <c r="L97" s="163" t="s">
        <v>416</v>
      </c>
      <c r="M97" s="163" t="s">
        <v>416</v>
      </c>
      <c r="N97" s="163" t="s">
        <v>416</v>
      </c>
      <c r="O97" s="163" t="s">
        <v>416</v>
      </c>
      <c r="P97" s="163" t="s">
        <v>416</v>
      </c>
      <c r="Q97" s="163" t="s">
        <v>416</v>
      </c>
      <c r="R97" s="163" t="s">
        <v>416</v>
      </c>
      <c r="S97" s="164">
        <v>0</v>
      </c>
      <c r="T97" s="164">
        <v>0</v>
      </c>
      <c r="U97" s="164">
        <v>0</v>
      </c>
      <c r="V97" s="164">
        <v>0</v>
      </c>
      <c r="W97" s="165" t="e">
        <f t="shared" si="5"/>
        <v>#VALUE!</v>
      </c>
      <c r="X97" s="162" t="s">
        <v>392</v>
      </c>
      <c r="Y97" s="162">
        <v>1</v>
      </c>
      <c r="Z97" s="165" t="e">
        <f t="shared" si="6"/>
        <v>#VALUE!</v>
      </c>
      <c r="AA97" s="164">
        <v>0</v>
      </c>
      <c r="AB97" s="164">
        <v>0</v>
      </c>
      <c r="AC97" s="164">
        <v>0</v>
      </c>
      <c r="AD97" s="164">
        <v>0</v>
      </c>
      <c r="AE97" s="163" t="s">
        <v>416</v>
      </c>
      <c r="AF97" s="164">
        <v>0</v>
      </c>
      <c r="AG97" s="164">
        <v>0</v>
      </c>
      <c r="AH97" s="164">
        <v>0</v>
      </c>
      <c r="AI97" s="165" t="e">
        <f t="shared" si="4"/>
        <v>#VALUE!</v>
      </c>
    </row>
    <row r="98" spans="2:35" x14ac:dyDescent="0.25">
      <c r="B98" s="163" t="s">
        <v>411</v>
      </c>
      <c r="C98" s="163" t="s">
        <v>411</v>
      </c>
      <c r="D98" s="163" t="s">
        <v>414</v>
      </c>
      <c r="E98" s="163" t="s">
        <v>415</v>
      </c>
      <c r="F98" s="162" t="s">
        <v>390</v>
      </c>
      <c r="G98" s="163" t="s">
        <v>415</v>
      </c>
      <c r="H98" s="163" t="s">
        <v>415</v>
      </c>
      <c r="I98" s="163" t="s">
        <v>416</v>
      </c>
      <c r="J98" s="163" t="s">
        <v>416</v>
      </c>
      <c r="K98" s="166" t="s">
        <v>417</v>
      </c>
      <c r="L98" s="163" t="s">
        <v>416</v>
      </c>
      <c r="M98" s="163" t="s">
        <v>416</v>
      </c>
      <c r="N98" s="163" t="s">
        <v>416</v>
      </c>
      <c r="O98" s="163" t="s">
        <v>416</v>
      </c>
      <c r="P98" s="163" t="s">
        <v>416</v>
      </c>
      <c r="Q98" s="163" t="s">
        <v>416</v>
      </c>
      <c r="R98" s="163" t="s">
        <v>416</v>
      </c>
      <c r="S98" s="164">
        <v>0</v>
      </c>
      <c r="T98" s="164">
        <v>0</v>
      </c>
      <c r="U98" s="164">
        <v>0</v>
      </c>
      <c r="V98" s="164">
        <v>0</v>
      </c>
      <c r="W98" s="165" t="e">
        <f t="shared" si="5"/>
        <v>#VALUE!</v>
      </c>
      <c r="X98" s="162" t="s">
        <v>392</v>
      </c>
      <c r="Y98" s="162">
        <v>1</v>
      </c>
      <c r="Z98" s="165" t="e">
        <f t="shared" si="6"/>
        <v>#VALUE!</v>
      </c>
      <c r="AA98" s="164">
        <v>0</v>
      </c>
      <c r="AB98" s="164">
        <v>0</v>
      </c>
      <c r="AC98" s="164">
        <v>0</v>
      </c>
      <c r="AD98" s="164">
        <v>0</v>
      </c>
      <c r="AE98" s="163" t="s">
        <v>416</v>
      </c>
      <c r="AF98" s="164">
        <v>0</v>
      </c>
      <c r="AG98" s="164">
        <v>0</v>
      </c>
      <c r="AH98" s="164">
        <v>0</v>
      </c>
      <c r="AI98" s="165" t="e">
        <f t="shared" si="4"/>
        <v>#VALUE!</v>
      </c>
    </row>
    <row r="99" spans="2:35" x14ac:dyDescent="0.25">
      <c r="B99" s="163" t="s">
        <v>411</v>
      </c>
      <c r="C99" s="163" t="s">
        <v>411</v>
      </c>
      <c r="D99" s="163" t="s">
        <v>414</v>
      </c>
      <c r="E99" s="163" t="s">
        <v>415</v>
      </c>
      <c r="F99" s="162" t="s">
        <v>390</v>
      </c>
      <c r="G99" s="163" t="s">
        <v>415</v>
      </c>
      <c r="H99" s="163" t="s">
        <v>415</v>
      </c>
      <c r="I99" s="163" t="s">
        <v>416</v>
      </c>
      <c r="J99" s="163" t="s">
        <v>416</v>
      </c>
      <c r="K99" s="166" t="s">
        <v>417</v>
      </c>
      <c r="L99" s="163" t="s">
        <v>416</v>
      </c>
      <c r="M99" s="163" t="s">
        <v>416</v>
      </c>
      <c r="N99" s="163" t="s">
        <v>416</v>
      </c>
      <c r="O99" s="163" t="s">
        <v>416</v>
      </c>
      <c r="P99" s="163" t="s">
        <v>416</v>
      </c>
      <c r="Q99" s="163" t="s">
        <v>416</v>
      </c>
      <c r="R99" s="163" t="s">
        <v>416</v>
      </c>
      <c r="S99" s="164">
        <v>0</v>
      </c>
      <c r="T99" s="164">
        <v>0</v>
      </c>
      <c r="U99" s="164">
        <v>0</v>
      </c>
      <c r="V99" s="164">
        <v>0</v>
      </c>
      <c r="W99" s="165" t="e">
        <f t="shared" si="5"/>
        <v>#VALUE!</v>
      </c>
      <c r="X99" s="162" t="s">
        <v>392</v>
      </c>
      <c r="Y99" s="162">
        <v>1</v>
      </c>
      <c r="Z99" s="165" t="e">
        <f t="shared" si="6"/>
        <v>#VALUE!</v>
      </c>
      <c r="AA99" s="164">
        <v>0</v>
      </c>
      <c r="AB99" s="164">
        <v>0</v>
      </c>
      <c r="AC99" s="164">
        <v>0</v>
      </c>
      <c r="AD99" s="164">
        <v>0</v>
      </c>
      <c r="AE99" s="163" t="s">
        <v>416</v>
      </c>
      <c r="AF99" s="164">
        <v>0</v>
      </c>
      <c r="AG99" s="164">
        <v>0</v>
      </c>
      <c r="AH99" s="164">
        <v>0</v>
      </c>
      <c r="AI99" s="165" t="e">
        <f t="shared" si="4"/>
        <v>#VALUE!</v>
      </c>
    </row>
    <row r="100" spans="2:35" x14ac:dyDescent="0.25">
      <c r="B100" s="163" t="s">
        <v>411</v>
      </c>
      <c r="C100" s="163" t="s">
        <v>411</v>
      </c>
      <c r="D100" s="163" t="s">
        <v>414</v>
      </c>
      <c r="E100" s="163" t="s">
        <v>415</v>
      </c>
      <c r="F100" s="162" t="s">
        <v>390</v>
      </c>
      <c r="G100" s="163" t="s">
        <v>415</v>
      </c>
      <c r="H100" s="163" t="s">
        <v>415</v>
      </c>
      <c r="I100" s="163" t="s">
        <v>416</v>
      </c>
      <c r="J100" s="163" t="s">
        <v>416</v>
      </c>
      <c r="K100" s="166" t="s">
        <v>417</v>
      </c>
      <c r="L100" s="163" t="s">
        <v>416</v>
      </c>
      <c r="M100" s="163" t="s">
        <v>416</v>
      </c>
      <c r="N100" s="163" t="s">
        <v>416</v>
      </c>
      <c r="O100" s="163" t="s">
        <v>416</v>
      </c>
      <c r="P100" s="163" t="s">
        <v>416</v>
      </c>
      <c r="Q100" s="163" t="s">
        <v>416</v>
      </c>
      <c r="R100" s="163" t="s">
        <v>416</v>
      </c>
      <c r="S100" s="164">
        <v>0</v>
      </c>
      <c r="T100" s="164">
        <v>0</v>
      </c>
      <c r="U100" s="164">
        <v>0</v>
      </c>
      <c r="V100" s="164">
        <v>0</v>
      </c>
      <c r="W100" s="165" t="e">
        <f t="shared" si="5"/>
        <v>#VALUE!</v>
      </c>
      <c r="X100" s="162" t="s">
        <v>392</v>
      </c>
      <c r="Y100" s="162">
        <v>1</v>
      </c>
      <c r="Z100" s="165" t="e">
        <f t="shared" si="6"/>
        <v>#VALUE!</v>
      </c>
      <c r="AA100" s="164">
        <v>0</v>
      </c>
      <c r="AB100" s="164">
        <v>0</v>
      </c>
      <c r="AC100" s="164">
        <v>0</v>
      </c>
      <c r="AD100" s="164">
        <v>0</v>
      </c>
      <c r="AE100" s="163" t="s">
        <v>416</v>
      </c>
      <c r="AF100" s="164">
        <v>0</v>
      </c>
      <c r="AG100" s="164">
        <v>0</v>
      </c>
      <c r="AH100" s="164">
        <v>0</v>
      </c>
      <c r="AI100" s="165" t="e">
        <f t="shared" si="4"/>
        <v>#VALUE!</v>
      </c>
    </row>
    <row r="101" spans="2:35" x14ac:dyDescent="0.25">
      <c r="B101" s="163" t="s">
        <v>411</v>
      </c>
      <c r="C101" s="163" t="s">
        <v>411</v>
      </c>
      <c r="D101" s="163" t="s">
        <v>414</v>
      </c>
      <c r="E101" s="163" t="s">
        <v>415</v>
      </c>
      <c r="F101" s="162" t="s">
        <v>390</v>
      </c>
      <c r="G101" s="163" t="s">
        <v>415</v>
      </c>
      <c r="H101" s="163" t="s">
        <v>415</v>
      </c>
      <c r="I101" s="163" t="s">
        <v>416</v>
      </c>
      <c r="J101" s="163" t="s">
        <v>416</v>
      </c>
      <c r="K101" s="166" t="s">
        <v>417</v>
      </c>
      <c r="L101" s="163" t="s">
        <v>416</v>
      </c>
      <c r="M101" s="163" t="s">
        <v>416</v>
      </c>
      <c r="N101" s="163" t="s">
        <v>416</v>
      </c>
      <c r="O101" s="163" t="s">
        <v>416</v>
      </c>
      <c r="P101" s="163" t="s">
        <v>416</v>
      </c>
      <c r="Q101" s="163" t="s">
        <v>416</v>
      </c>
      <c r="R101" s="163" t="s">
        <v>416</v>
      </c>
      <c r="S101" s="164">
        <v>0</v>
      </c>
      <c r="T101" s="164">
        <v>0</v>
      </c>
      <c r="U101" s="164">
        <v>0</v>
      </c>
      <c r="V101" s="164">
        <v>0</v>
      </c>
      <c r="W101" s="165" t="e">
        <f t="shared" si="5"/>
        <v>#VALUE!</v>
      </c>
      <c r="X101" s="162" t="s">
        <v>392</v>
      </c>
      <c r="Y101" s="162">
        <v>1</v>
      </c>
      <c r="Z101" s="165" t="e">
        <f t="shared" si="6"/>
        <v>#VALUE!</v>
      </c>
      <c r="AA101" s="164">
        <v>0</v>
      </c>
      <c r="AB101" s="164">
        <v>0</v>
      </c>
      <c r="AC101" s="164">
        <v>0</v>
      </c>
      <c r="AD101" s="164">
        <v>0</v>
      </c>
      <c r="AE101" s="163" t="s">
        <v>416</v>
      </c>
      <c r="AF101" s="164">
        <v>0</v>
      </c>
      <c r="AG101" s="164">
        <v>0</v>
      </c>
      <c r="AH101" s="164">
        <v>0</v>
      </c>
      <c r="AI101" s="165" t="e">
        <f t="shared" si="4"/>
        <v>#VALUE!</v>
      </c>
    </row>
    <row r="102" spans="2:35" x14ac:dyDescent="0.25">
      <c r="B102" s="163" t="s">
        <v>411</v>
      </c>
      <c r="C102" s="163" t="s">
        <v>411</v>
      </c>
      <c r="D102" s="163" t="s">
        <v>414</v>
      </c>
      <c r="E102" s="163" t="s">
        <v>415</v>
      </c>
      <c r="F102" s="162" t="s">
        <v>390</v>
      </c>
      <c r="G102" s="163" t="s">
        <v>415</v>
      </c>
      <c r="H102" s="163" t="s">
        <v>415</v>
      </c>
      <c r="I102" s="163" t="s">
        <v>416</v>
      </c>
      <c r="J102" s="163" t="s">
        <v>416</v>
      </c>
      <c r="K102" s="166" t="s">
        <v>417</v>
      </c>
      <c r="L102" s="163" t="s">
        <v>416</v>
      </c>
      <c r="M102" s="163" t="s">
        <v>416</v>
      </c>
      <c r="N102" s="163" t="s">
        <v>416</v>
      </c>
      <c r="O102" s="163" t="s">
        <v>416</v>
      </c>
      <c r="P102" s="163" t="s">
        <v>416</v>
      </c>
      <c r="Q102" s="163" t="s">
        <v>416</v>
      </c>
      <c r="R102" s="163" t="s">
        <v>416</v>
      </c>
      <c r="S102" s="164">
        <v>0</v>
      </c>
      <c r="T102" s="164">
        <v>0</v>
      </c>
      <c r="U102" s="164">
        <v>0</v>
      </c>
      <c r="V102" s="164">
        <v>0</v>
      </c>
      <c r="W102" s="165" t="e">
        <f t="shared" si="5"/>
        <v>#VALUE!</v>
      </c>
      <c r="X102" s="162" t="s">
        <v>392</v>
      </c>
      <c r="Y102" s="162">
        <v>1</v>
      </c>
      <c r="Z102" s="165" t="e">
        <f t="shared" si="6"/>
        <v>#VALUE!</v>
      </c>
      <c r="AA102" s="164">
        <v>0</v>
      </c>
      <c r="AB102" s="164">
        <v>0</v>
      </c>
      <c r="AC102" s="164">
        <v>0</v>
      </c>
      <c r="AD102" s="164">
        <v>0</v>
      </c>
      <c r="AE102" s="163" t="s">
        <v>416</v>
      </c>
      <c r="AF102" s="164">
        <v>0</v>
      </c>
      <c r="AG102" s="164">
        <v>0</v>
      </c>
      <c r="AH102" s="164">
        <v>0</v>
      </c>
      <c r="AI102" s="165" t="e">
        <f t="shared" si="4"/>
        <v>#VALUE!</v>
      </c>
    </row>
    <row r="103" spans="2:35" x14ac:dyDescent="0.25">
      <c r="B103" s="163" t="s">
        <v>411</v>
      </c>
      <c r="C103" s="163" t="s">
        <v>411</v>
      </c>
      <c r="D103" s="163" t="s">
        <v>414</v>
      </c>
      <c r="E103" s="163" t="s">
        <v>415</v>
      </c>
      <c r="F103" s="162" t="s">
        <v>390</v>
      </c>
      <c r="G103" s="163" t="s">
        <v>415</v>
      </c>
      <c r="H103" s="163" t="s">
        <v>415</v>
      </c>
      <c r="I103" s="163" t="s">
        <v>416</v>
      </c>
      <c r="J103" s="163" t="s">
        <v>416</v>
      </c>
      <c r="K103" s="166" t="s">
        <v>417</v>
      </c>
      <c r="L103" s="163" t="s">
        <v>416</v>
      </c>
      <c r="M103" s="163" t="s">
        <v>416</v>
      </c>
      <c r="N103" s="163" t="s">
        <v>416</v>
      </c>
      <c r="O103" s="163" t="s">
        <v>416</v>
      </c>
      <c r="P103" s="163" t="s">
        <v>416</v>
      </c>
      <c r="Q103" s="163" t="s">
        <v>416</v>
      </c>
      <c r="R103" s="163" t="s">
        <v>416</v>
      </c>
      <c r="S103" s="164">
        <v>0</v>
      </c>
      <c r="T103" s="164">
        <v>0</v>
      </c>
      <c r="U103" s="164">
        <v>0</v>
      </c>
      <c r="V103" s="164">
        <v>0</v>
      </c>
      <c r="W103" s="165" t="e">
        <f t="shared" si="5"/>
        <v>#VALUE!</v>
      </c>
      <c r="X103" s="162" t="s">
        <v>392</v>
      </c>
      <c r="Y103" s="162">
        <v>1</v>
      </c>
      <c r="Z103" s="165" t="e">
        <f t="shared" si="6"/>
        <v>#VALUE!</v>
      </c>
      <c r="AA103" s="164">
        <v>0</v>
      </c>
      <c r="AB103" s="164">
        <v>0</v>
      </c>
      <c r="AC103" s="164">
        <v>0</v>
      </c>
      <c r="AD103" s="164">
        <v>0</v>
      </c>
      <c r="AE103" s="163" t="s">
        <v>416</v>
      </c>
      <c r="AF103" s="164">
        <v>0</v>
      </c>
      <c r="AG103" s="164">
        <v>0</v>
      </c>
      <c r="AH103" s="164">
        <v>0</v>
      </c>
      <c r="AI103" s="165" t="e">
        <f t="shared" si="4"/>
        <v>#VALUE!</v>
      </c>
    </row>
    <row r="104" spans="2:35" x14ac:dyDescent="0.25">
      <c r="B104" s="163" t="s">
        <v>411</v>
      </c>
      <c r="C104" s="163" t="s">
        <v>411</v>
      </c>
      <c r="D104" s="163" t="s">
        <v>414</v>
      </c>
      <c r="E104" s="163" t="s">
        <v>415</v>
      </c>
      <c r="F104" s="162" t="s">
        <v>390</v>
      </c>
      <c r="G104" s="163" t="s">
        <v>415</v>
      </c>
      <c r="H104" s="163" t="s">
        <v>415</v>
      </c>
      <c r="I104" s="163" t="s">
        <v>416</v>
      </c>
      <c r="J104" s="163" t="s">
        <v>416</v>
      </c>
      <c r="K104" s="166" t="s">
        <v>417</v>
      </c>
      <c r="L104" s="163" t="s">
        <v>416</v>
      </c>
      <c r="M104" s="163" t="s">
        <v>416</v>
      </c>
      <c r="N104" s="163" t="s">
        <v>416</v>
      </c>
      <c r="O104" s="163" t="s">
        <v>416</v>
      </c>
      <c r="P104" s="163" t="s">
        <v>416</v>
      </c>
      <c r="Q104" s="163" t="s">
        <v>416</v>
      </c>
      <c r="R104" s="163" t="s">
        <v>416</v>
      </c>
      <c r="S104" s="164">
        <v>0</v>
      </c>
      <c r="T104" s="164">
        <v>0</v>
      </c>
      <c r="U104" s="164">
        <v>0</v>
      </c>
      <c r="V104" s="164">
        <v>0</v>
      </c>
      <c r="W104" s="165" t="e">
        <f t="shared" si="5"/>
        <v>#VALUE!</v>
      </c>
      <c r="X104" s="162" t="s">
        <v>392</v>
      </c>
      <c r="Y104" s="162">
        <v>1</v>
      </c>
      <c r="Z104" s="165" t="e">
        <f t="shared" si="6"/>
        <v>#VALUE!</v>
      </c>
      <c r="AA104" s="164">
        <v>0</v>
      </c>
      <c r="AB104" s="164">
        <v>0</v>
      </c>
      <c r="AC104" s="164">
        <v>0</v>
      </c>
      <c r="AD104" s="164">
        <v>0</v>
      </c>
      <c r="AE104" s="163" t="s">
        <v>416</v>
      </c>
      <c r="AF104" s="164">
        <v>0</v>
      </c>
      <c r="AG104" s="164">
        <v>0</v>
      </c>
      <c r="AH104" s="164">
        <v>0</v>
      </c>
      <c r="AI104" s="165" t="e">
        <f t="shared" si="4"/>
        <v>#VALUE!</v>
      </c>
    </row>
    <row r="105" spans="2:35" x14ac:dyDescent="0.25">
      <c r="B105" s="163" t="s">
        <v>411</v>
      </c>
      <c r="C105" s="163" t="s">
        <v>411</v>
      </c>
      <c r="D105" s="163" t="s">
        <v>414</v>
      </c>
      <c r="E105" s="163" t="s">
        <v>415</v>
      </c>
      <c r="F105" s="162" t="s">
        <v>390</v>
      </c>
      <c r="G105" s="163" t="s">
        <v>415</v>
      </c>
      <c r="H105" s="163" t="s">
        <v>415</v>
      </c>
      <c r="I105" s="163" t="s">
        <v>416</v>
      </c>
      <c r="J105" s="163" t="s">
        <v>416</v>
      </c>
      <c r="K105" s="166" t="s">
        <v>417</v>
      </c>
      <c r="L105" s="163" t="s">
        <v>416</v>
      </c>
      <c r="M105" s="163" t="s">
        <v>416</v>
      </c>
      <c r="N105" s="163" t="s">
        <v>416</v>
      </c>
      <c r="O105" s="163" t="s">
        <v>416</v>
      </c>
      <c r="P105" s="163" t="s">
        <v>416</v>
      </c>
      <c r="Q105" s="163" t="s">
        <v>416</v>
      </c>
      <c r="R105" s="163" t="s">
        <v>416</v>
      </c>
      <c r="S105" s="164">
        <v>0</v>
      </c>
      <c r="T105" s="164">
        <v>0</v>
      </c>
      <c r="U105" s="164">
        <v>0</v>
      </c>
      <c r="V105" s="164">
        <v>0</v>
      </c>
      <c r="W105" s="165" t="e">
        <f t="shared" si="5"/>
        <v>#VALUE!</v>
      </c>
      <c r="X105" s="162" t="s">
        <v>392</v>
      </c>
      <c r="Y105" s="162">
        <v>1</v>
      </c>
      <c r="Z105" s="165" t="e">
        <f t="shared" si="6"/>
        <v>#VALUE!</v>
      </c>
      <c r="AA105" s="164">
        <v>0</v>
      </c>
      <c r="AB105" s="164">
        <v>0</v>
      </c>
      <c r="AC105" s="164">
        <v>0</v>
      </c>
      <c r="AD105" s="164">
        <v>0</v>
      </c>
      <c r="AE105" s="163" t="s">
        <v>416</v>
      </c>
      <c r="AF105" s="164">
        <v>0</v>
      </c>
      <c r="AG105" s="164">
        <v>0</v>
      </c>
      <c r="AH105" s="164">
        <v>0</v>
      </c>
      <c r="AI105" s="165" t="e">
        <f t="shared" si="4"/>
        <v>#VALUE!</v>
      </c>
    </row>
    <row r="106" spans="2:35" x14ac:dyDescent="0.25">
      <c r="B106" s="163" t="s">
        <v>411</v>
      </c>
      <c r="C106" s="163" t="s">
        <v>411</v>
      </c>
      <c r="D106" s="163" t="s">
        <v>414</v>
      </c>
      <c r="E106" s="163" t="s">
        <v>415</v>
      </c>
      <c r="F106" s="162" t="s">
        <v>390</v>
      </c>
      <c r="G106" s="163" t="s">
        <v>415</v>
      </c>
      <c r="H106" s="163" t="s">
        <v>415</v>
      </c>
      <c r="I106" s="163" t="s">
        <v>416</v>
      </c>
      <c r="J106" s="163" t="s">
        <v>416</v>
      </c>
      <c r="K106" s="166" t="s">
        <v>417</v>
      </c>
      <c r="L106" s="163" t="s">
        <v>416</v>
      </c>
      <c r="M106" s="163" t="s">
        <v>416</v>
      </c>
      <c r="N106" s="163" t="s">
        <v>416</v>
      </c>
      <c r="O106" s="163" t="s">
        <v>416</v>
      </c>
      <c r="P106" s="163" t="s">
        <v>416</v>
      </c>
      <c r="Q106" s="163" t="s">
        <v>416</v>
      </c>
      <c r="R106" s="163" t="s">
        <v>416</v>
      </c>
      <c r="S106" s="164">
        <v>0</v>
      </c>
      <c r="T106" s="164">
        <v>0</v>
      </c>
      <c r="U106" s="164">
        <v>0</v>
      </c>
      <c r="V106" s="164">
        <v>0</v>
      </c>
      <c r="W106" s="165" t="e">
        <f t="shared" si="5"/>
        <v>#VALUE!</v>
      </c>
      <c r="X106" s="162" t="s">
        <v>392</v>
      </c>
      <c r="Y106" s="162">
        <v>1</v>
      </c>
      <c r="Z106" s="165" t="e">
        <f t="shared" si="6"/>
        <v>#VALUE!</v>
      </c>
      <c r="AA106" s="164">
        <v>0</v>
      </c>
      <c r="AB106" s="164">
        <v>0</v>
      </c>
      <c r="AC106" s="164">
        <v>0</v>
      </c>
      <c r="AD106" s="164">
        <v>0</v>
      </c>
      <c r="AE106" s="163" t="s">
        <v>416</v>
      </c>
      <c r="AF106" s="164">
        <v>0</v>
      </c>
      <c r="AG106" s="164">
        <v>0</v>
      </c>
      <c r="AH106" s="164">
        <v>0</v>
      </c>
      <c r="AI106" s="165" t="e">
        <f t="shared" si="4"/>
        <v>#VALUE!</v>
      </c>
    </row>
    <row r="107" spans="2:35" x14ac:dyDescent="0.25">
      <c r="B107" s="163" t="s">
        <v>411</v>
      </c>
      <c r="C107" s="163" t="s">
        <v>411</v>
      </c>
      <c r="D107" s="163" t="s">
        <v>414</v>
      </c>
      <c r="E107" s="163" t="s">
        <v>415</v>
      </c>
      <c r="F107" s="162" t="s">
        <v>390</v>
      </c>
      <c r="G107" s="163" t="s">
        <v>415</v>
      </c>
      <c r="H107" s="163" t="s">
        <v>415</v>
      </c>
      <c r="I107" s="163" t="s">
        <v>416</v>
      </c>
      <c r="J107" s="163" t="s">
        <v>416</v>
      </c>
      <c r="K107" s="166" t="s">
        <v>417</v>
      </c>
      <c r="L107" s="163" t="s">
        <v>416</v>
      </c>
      <c r="M107" s="163" t="s">
        <v>416</v>
      </c>
      <c r="N107" s="163" t="s">
        <v>416</v>
      </c>
      <c r="O107" s="163" t="s">
        <v>416</v>
      </c>
      <c r="P107" s="163" t="s">
        <v>416</v>
      </c>
      <c r="Q107" s="163" t="s">
        <v>416</v>
      </c>
      <c r="R107" s="163" t="s">
        <v>416</v>
      </c>
      <c r="S107" s="164">
        <v>0</v>
      </c>
      <c r="T107" s="164">
        <v>0</v>
      </c>
      <c r="U107" s="164">
        <v>0</v>
      </c>
      <c r="V107" s="164">
        <v>0</v>
      </c>
      <c r="W107" s="165" t="e">
        <f t="shared" si="5"/>
        <v>#VALUE!</v>
      </c>
      <c r="X107" s="162" t="s">
        <v>392</v>
      </c>
      <c r="Y107" s="162">
        <v>1</v>
      </c>
      <c r="Z107" s="165" t="e">
        <f t="shared" si="6"/>
        <v>#VALUE!</v>
      </c>
      <c r="AA107" s="164">
        <v>0</v>
      </c>
      <c r="AB107" s="164">
        <v>0</v>
      </c>
      <c r="AC107" s="164">
        <v>0</v>
      </c>
      <c r="AD107" s="164">
        <v>0</v>
      </c>
      <c r="AE107" s="163" t="s">
        <v>416</v>
      </c>
      <c r="AF107" s="164">
        <v>0</v>
      </c>
      <c r="AG107" s="164">
        <v>0</v>
      </c>
      <c r="AH107" s="164">
        <v>0</v>
      </c>
      <c r="AI107" s="165" t="e">
        <f t="shared" si="4"/>
        <v>#VALUE!</v>
      </c>
    </row>
    <row r="108" spans="2:35" x14ac:dyDescent="0.25">
      <c r="B108" s="163" t="s">
        <v>411</v>
      </c>
      <c r="C108" s="163" t="s">
        <v>411</v>
      </c>
      <c r="D108" s="163" t="s">
        <v>414</v>
      </c>
      <c r="E108" s="163" t="s">
        <v>415</v>
      </c>
      <c r="F108" s="162" t="s">
        <v>390</v>
      </c>
      <c r="G108" s="163" t="s">
        <v>415</v>
      </c>
      <c r="H108" s="163" t="s">
        <v>415</v>
      </c>
      <c r="I108" s="163" t="s">
        <v>416</v>
      </c>
      <c r="J108" s="163" t="s">
        <v>416</v>
      </c>
      <c r="K108" s="166" t="s">
        <v>417</v>
      </c>
      <c r="L108" s="163" t="s">
        <v>416</v>
      </c>
      <c r="M108" s="163" t="s">
        <v>416</v>
      </c>
      <c r="N108" s="163" t="s">
        <v>416</v>
      </c>
      <c r="O108" s="163" t="s">
        <v>416</v>
      </c>
      <c r="P108" s="163" t="s">
        <v>416</v>
      </c>
      <c r="Q108" s="163" t="s">
        <v>416</v>
      </c>
      <c r="R108" s="163" t="s">
        <v>416</v>
      </c>
      <c r="S108" s="164">
        <v>0</v>
      </c>
      <c r="T108" s="164">
        <v>0</v>
      </c>
      <c r="U108" s="164">
        <v>0</v>
      </c>
      <c r="V108" s="164">
        <v>0</v>
      </c>
      <c r="W108" s="165" t="e">
        <f t="shared" si="5"/>
        <v>#VALUE!</v>
      </c>
      <c r="X108" s="162" t="s">
        <v>392</v>
      </c>
      <c r="Y108" s="162">
        <v>1</v>
      </c>
      <c r="Z108" s="165" t="e">
        <f t="shared" si="6"/>
        <v>#VALUE!</v>
      </c>
      <c r="AA108" s="164">
        <v>0</v>
      </c>
      <c r="AB108" s="164">
        <v>0</v>
      </c>
      <c r="AC108" s="164">
        <v>0</v>
      </c>
      <c r="AD108" s="164">
        <v>0</v>
      </c>
      <c r="AE108" s="163" t="s">
        <v>416</v>
      </c>
      <c r="AF108" s="164">
        <v>0</v>
      </c>
      <c r="AG108" s="164">
        <v>0</v>
      </c>
      <c r="AH108" s="164">
        <v>0</v>
      </c>
      <c r="AI108" s="165" t="e">
        <f t="shared" si="4"/>
        <v>#VALUE!</v>
      </c>
    </row>
    <row r="109" spans="2:35" x14ac:dyDescent="0.25">
      <c r="B109" s="163" t="s">
        <v>411</v>
      </c>
      <c r="C109" s="163" t="s">
        <v>411</v>
      </c>
      <c r="D109" s="163" t="s">
        <v>414</v>
      </c>
      <c r="E109" s="163" t="s">
        <v>415</v>
      </c>
      <c r="F109" s="162" t="s">
        <v>390</v>
      </c>
      <c r="G109" s="163" t="s">
        <v>415</v>
      </c>
      <c r="H109" s="163" t="s">
        <v>415</v>
      </c>
      <c r="I109" s="163" t="s">
        <v>416</v>
      </c>
      <c r="J109" s="163" t="s">
        <v>416</v>
      </c>
      <c r="K109" s="166" t="s">
        <v>417</v>
      </c>
      <c r="L109" s="163" t="s">
        <v>416</v>
      </c>
      <c r="M109" s="163" t="s">
        <v>416</v>
      </c>
      <c r="N109" s="163" t="s">
        <v>416</v>
      </c>
      <c r="O109" s="163" t="s">
        <v>416</v>
      </c>
      <c r="P109" s="163" t="s">
        <v>416</v>
      </c>
      <c r="Q109" s="163" t="s">
        <v>416</v>
      </c>
      <c r="R109" s="163" t="s">
        <v>416</v>
      </c>
      <c r="S109" s="164">
        <v>0</v>
      </c>
      <c r="T109" s="164">
        <v>0</v>
      </c>
      <c r="U109" s="164">
        <v>0</v>
      </c>
      <c r="V109" s="164">
        <v>0</v>
      </c>
      <c r="W109" s="165" t="e">
        <f t="shared" si="5"/>
        <v>#VALUE!</v>
      </c>
      <c r="X109" s="162" t="s">
        <v>392</v>
      </c>
      <c r="Y109" s="162">
        <v>1</v>
      </c>
      <c r="Z109" s="165" t="e">
        <f t="shared" si="6"/>
        <v>#VALUE!</v>
      </c>
      <c r="AA109" s="164">
        <v>0</v>
      </c>
      <c r="AB109" s="164">
        <v>0</v>
      </c>
      <c r="AC109" s="164">
        <v>0</v>
      </c>
      <c r="AD109" s="164">
        <v>0</v>
      </c>
      <c r="AE109" s="163" t="s">
        <v>416</v>
      </c>
      <c r="AF109" s="164">
        <v>0</v>
      </c>
      <c r="AG109" s="164">
        <v>0</v>
      </c>
      <c r="AH109" s="164">
        <v>0</v>
      </c>
      <c r="AI109" s="165" t="e">
        <f t="shared" si="4"/>
        <v>#VALUE!</v>
      </c>
    </row>
    <row r="110" spans="2:35" x14ac:dyDescent="0.25">
      <c r="B110" s="163" t="s">
        <v>411</v>
      </c>
      <c r="C110" s="163" t="s">
        <v>411</v>
      </c>
      <c r="D110" s="163" t="s">
        <v>414</v>
      </c>
      <c r="E110" s="163" t="s">
        <v>415</v>
      </c>
      <c r="F110" s="162" t="s">
        <v>390</v>
      </c>
      <c r="G110" s="163" t="s">
        <v>415</v>
      </c>
      <c r="H110" s="163" t="s">
        <v>415</v>
      </c>
      <c r="I110" s="163" t="s">
        <v>416</v>
      </c>
      <c r="J110" s="163" t="s">
        <v>416</v>
      </c>
      <c r="K110" s="166" t="s">
        <v>417</v>
      </c>
      <c r="L110" s="163" t="s">
        <v>416</v>
      </c>
      <c r="M110" s="163" t="s">
        <v>416</v>
      </c>
      <c r="N110" s="163" t="s">
        <v>416</v>
      </c>
      <c r="O110" s="163" t="s">
        <v>416</v>
      </c>
      <c r="P110" s="163" t="s">
        <v>416</v>
      </c>
      <c r="Q110" s="163" t="s">
        <v>416</v>
      </c>
      <c r="R110" s="163" t="s">
        <v>416</v>
      </c>
      <c r="S110" s="164">
        <v>0</v>
      </c>
      <c r="T110" s="164">
        <v>0</v>
      </c>
      <c r="U110" s="164">
        <v>0</v>
      </c>
      <c r="V110" s="164">
        <v>0</v>
      </c>
      <c r="W110" s="165" t="e">
        <f t="shared" si="5"/>
        <v>#VALUE!</v>
      </c>
      <c r="X110" s="162" t="s">
        <v>392</v>
      </c>
      <c r="Y110" s="162">
        <v>1</v>
      </c>
      <c r="Z110" s="165" t="e">
        <f t="shared" si="6"/>
        <v>#VALUE!</v>
      </c>
      <c r="AA110" s="164">
        <v>0</v>
      </c>
      <c r="AB110" s="164">
        <v>0</v>
      </c>
      <c r="AC110" s="164">
        <v>0</v>
      </c>
      <c r="AD110" s="164">
        <v>0</v>
      </c>
      <c r="AE110" s="163" t="s">
        <v>416</v>
      </c>
      <c r="AF110" s="164">
        <v>0</v>
      </c>
      <c r="AG110" s="164">
        <v>0</v>
      </c>
      <c r="AH110" s="164">
        <v>0</v>
      </c>
      <c r="AI110" s="165" t="e">
        <f t="shared" si="4"/>
        <v>#VALUE!</v>
      </c>
    </row>
    <row r="111" spans="2:35" x14ac:dyDescent="0.25">
      <c r="B111" s="163" t="s">
        <v>411</v>
      </c>
      <c r="C111" s="163" t="s">
        <v>411</v>
      </c>
      <c r="D111" s="163" t="s">
        <v>414</v>
      </c>
      <c r="E111" s="163" t="s">
        <v>415</v>
      </c>
      <c r="F111" s="162" t="s">
        <v>390</v>
      </c>
      <c r="G111" s="163" t="s">
        <v>415</v>
      </c>
      <c r="H111" s="163" t="s">
        <v>415</v>
      </c>
      <c r="I111" s="163" t="s">
        <v>416</v>
      </c>
      <c r="J111" s="163" t="s">
        <v>416</v>
      </c>
      <c r="K111" s="166" t="s">
        <v>417</v>
      </c>
      <c r="L111" s="163" t="s">
        <v>416</v>
      </c>
      <c r="M111" s="163" t="s">
        <v>416</v>
      </c>
      <c r="N111" s="163" t="s">
        <v>416</v>
      </c>
      <c r="O111" s="163" t="s">
        <v>416</v>
      </c>
      <c r="P111" s="163" t="s">
        <v>416</v>
      </c>
      <c r="Q111" s="163" t="s">
        <v>416</v>
      </c>
      <c r="R111" s="163" t="s">
        <v>416</v>
      </c>
      <c r="S111" s="164">
        <v>0</v>
      </c>
      <c r="T111" s="164">
        <v>0</v>
      </c>
      <c r="U111" s="164">
        <v>0</v>
      </c>
      <c r="V111" s="164">
        <v>0</v>
      </c>
      <c r="W111" s="165" t="e">
        <f t="shared" si="5"/>
        <v>#VALUE!</v>
      </c>
      <c r="X111" s="162" t="s">
        <v>392</v>
      </c>
      <c r="Y111" s="162">
        <v>1</v>
      </c>
      <c r="Z111" s="165" t="e">
        <f t="shared" si="6"/>
        <v>#VALUE!</v>
      </c>
      <c r="AA111" s="164">
        <v>0</v>
      </c>
      <c r="AB111" s="164">
        <v>0</v>
      </c>
      <c r="AC111" s="164">
        <v>0</v>
      </c>
      <c r="AD111" s="164">
        <v>0</v>
      </c>
      <c r="AE111" s="163" t="s">
        <v>416</v>
      </c>
      <c r="AF111" s="164">
        <v>0</v>
      </c>
      <c r="AG111" s="164">
        <v>0</v>
      </c>
      <c r="AH111" s="164">
        <v>0</v>
      </c>
      <c r="AI111" s="165" t="e">
        <f t="shared" si="4"/>
        <v>#VALUE!</v>
      </c>
    </row>
    <row r="112" spans="2:35" x14ac:dyDescent="0.25">
      <c r="B112" s="163" t="s">
        <v>411</v>
      </c>
      <c r="C112" s="163" t="s">
        <v>411</v>
      </c>
      <c r="D112" s="163" t="s">
        <v>414</v>
      </c>
      <c r="E112" s="163" t="s">
        <v>415</v>
      </c>
      <c r="F112" s="162" t="s">
        <v>390</v>
      </c>
      <c r="G112" s="163" t="s">
        <v>415</v>
      </c>
      <c r="H112" s="163" t="s">
        <v>415</v>
      </c>
      <c r="I112" s="163" t="s">
        <v>416</v>
      </c>
      <c r="J112" s="163" t="s">
        <v>416</v>
      </c>
      <c r="K112" s="166" t="s">
        <v>417</v>
      </c>
      <c r="L112" s="163" t="s">
        <v>416</v>
      </c>
      <c r="M112" s="163" t="s">
        <v>416</v>
      </c>
      <c r="N112" s="163" t="s">
        <v>416</v>
      </c>
      <c r="O112" s="163" t="s">
        <v>416</v>
      </c>
      <c r="P112" s="163" t="s">
        <v>416</v>
      </c>
      <c r="Q112" s="163" t="s">
        <v>416</v>
      </c>
      <c r="R112" s="163" t="s">
        <v>416</v>
      </c>
      <c r="S112" s="164">
        <v>0</v>
      </c>
      <c r="T112" s="164">
        <v>0</v>
      </c>
      <c r="U112" s="164">
        <v>0</v>
      </c>
      <c r="V112" s="164">
        <v>0</v>
      </c>
      <c r="W112" s="165" t="e">
        <f t="shared" si="5"/>
        <v>#VALUE!</v>
      </c>
      <c r="X112" s="162" t="s">
        <v>392</v>
      </c>
      <c r="Y112" s="162">
        <v>1</v>
      </c>
      <c r="Z112" s="165" t="e">
        <f t="shared" si="6"/>
        <v>#VALUE!</v>
      </c>
      <c r="AA112" s="164">
        <v>0</v>
      </c>
      <c r="AB112" s="164">
        <v>0</v>
      </c>
      <c r="AC112" s="164">
        <v>0</v>
      </c>
      <c r="AD112" s="164">
        <v>0</v>
      </c>
      <c r="AE112" s="163" t="s">
        <v>416</v>
      </c>
      <c r="AF112" s="164">
        <v>0</v>
      </c>
      <c r="AG112" s="164">
        <v>0</v>
      </c>
      <c r="AH112" s="164">
        <v>0</v>
      </c>
      <c r="AI112" s="165" t="e">
        <f t="shared" si="4"/>
        <v>#VALUE!</v>
      </c>
    </row>
    <row r="113" spans="2:35" x14ac:dyDescent="0.25">
      <c r="B113" s="163" t="s">
        <v>411</v>
      </c>
      <c r="C113" s="163" t="s">
        <v>411</v>
      </c>
      <c r="D113" s="163" t="s">
        <v>414</v>
      </c>
      <c r="E113" s="163" t="s">
        <v>415</v>
      </c>
      <c r="F113" s="162" t="s">
        <v>390</v>
      </c>
      <c r="G113" s="163" t="s">
        <v>415</v>
      </c>
      <c r="H113" s="163" t="s">
        <v>415</v>
      </c>
      <c r="I113" s="163" t="s">
        <v>416</v>
      </c>
      <c r="J113" s="163" t="s">
        <v>416</v>
      </c>
      <c r="K113" s="166" t="s">
        <v>417</v>
      </c>
      <c r="L113" s="163" t="s">
        <v>416</v>
      </c>
      <c r="M113" s="163" t="s">
        <v>416</v>
      </c>
      <c r="N113" s="163" t="s">
        <v>416</v>
      </c>
      <c r="O113" s="163" t="s">
        <v>416</v>
      </c>
      <c r="P113" s="163" t="s">
        <v>416</v>
      </c>
      <c r="Q113" s="163" t="s">
        <v>416</v>
      </c>
      <c r="R113" s="163" t="s">
        <v>416</v>
      </c>
      <c r="S113" s="164">
        <v>0</v>
      </c>
      <c r="T113" s="164">
        <v>0</v>
      </c>
      <c r="U113" s="164">
        <v>0</v>
      </c>
      <c r="V113" s="164">
        <v>0</v>
      </c>
      <c r="W113" s="165" t="e">
        <f t="shared" si="5"/>
        <v>#VALUE!</v>
      </c>
      <c r="X113" s="162" t="s">
        <v>392</v>
      </c>
      <c r="Y113" s="162">
        <v>1</v>
      </c>
      <c r="Z113" s="165" t="e">
        <f t="shared" si="6"/>
        <v>#VALUE!</v>
      </c>
      <c r="AA113" s="164">
        <v>0</v>
      </c>
      <c r="AB113" s="164">
        <v>0</v>
      </c>
      <c r="AC113" s="164">
        <v>0</v>
      </c>
      <c r="AD113" s="164">
        <v>0</v>
      </c>
      <c r="AE113" s="163" t="s">
        <v>416</v>
      </c>
      <c r="AF113" s="164">
        <v>0</v>
      </c>
      <c r="AG113" s="164">
        <v>0</v>
      </c>
      <c r="AH113" s="164">
        <v>0</v>
      </c>
      <c r="AI113" s="165" t="e">
        <f t="shared" si="4"/>
        <v>#VALUE!</v>
      </c>
    </row>
    <row r="114" spans="2:35" x14ac:dyDescent="0.25">
      <c r="B114" s="163" t="s">
        <v>411</v>
      </c>
      <c r="C114" s="163" t="s">
        <v>411</v>
      </c>
      <c r="D114" s="163" t="s">
        <v>414</v>
      </c>
      <c r="E114" s="163" t="s">
        <v>415</v>
      </c>
      <c r="F114" s="162" t="s">
        <v>390</v>
      </c>
      <c r="G114" s="163" t="s">
        <v>415</v>
      </c>
      <c r="H114" s="163" t="s">
        <v>415</v>
      </c>
      <c r="I114" s="163" t="s">
        <v>416</v>
      </c>
      <c r="J114" s="163" t="s">
        <v>416</v>
      </c>
      <c r="K114" s="166" t="s">
        <v>417</v>
      </c>
      <c r="L114" s="163" t="s">
        <v>416</v>
      </c>
      <c r="M114" s="163" t="s">
        <v>416</v>
      </c>
      <c r="N114" s="163" t="s">
        <v>416</v>
      </c>
      <c r="O114" s="163" t="s">
        <v>416</v>
      </c>
      <c r="P114" s="163" t="s">
        <v>416</v>
      </c>
      <c r="Q114" s="163" t="s">
        <v>416</v>
      </c>
      <c r="R114" s="163" t="s">
        <v>416</v>
      </c>
      <c r="S114" s="164">
        <v>0</v>
      </c>
      <c r="T114" s="164">
        <v>0</v>
      </c>
      <c r="U114" s="164">
        <v>0</v>
      </c>
      <c r="V114" s="164">
        <v>0</v>
      </c>
      <c r="W114" s="165" t="e">
        <f t="shared" si="5"/>
        <v>#VALUE!</v>
      </c>
      <c r="X114" s="162" t="s">
        <v>392</v>
      </c>
      <c r="Y114" s="162">
        <v>1</v>
      </c>
      <c r="Z114" s="165" t="e">
        <f t="shared" si="6"/>
        <v>#VALUE!</v>
      </c>
      <c r="AA114" s="164">
        <v>0</v>
      </c>
      <c r="AB114" s="164">
        <v>0</v>
      </c>
      <c r="AC114" s="164">
        <v>0</v>
      </c>
      <c r="AD114" s="164">
        <v>0</v>
      </c>
      <c r="AE114" s="163" t="s">
        <v>416</v>
      </c>
      <c r="AF114" s="164">
        <v>0</v>
      </c>
      <c r="AG114" s="164">
        <v>0</v>
      </c>
      <c r="AH114" s="164">
        <v>0</v>
      </c>
      <c r="AI114" s="165" t="e">
        <f t="shared" si="4"/>
        <v>#VALUE!</v>
      </c>
    </row>
    <row r="115" spans="2:35" x14ac:dyDescent="0.25">
      <c r="B115" s="163" t="s">
        <v>411</v>
      </c>
      <c r="C115" s="163" t="s">
        <v>411</v>
      </c>
      <c r="D115" s="163" t="s">
        <v>414</v>
      </c>
      <c r="E115" s="163" t="s">
        <v>415</v>
      </c>
      <c r="F115" s="162" t="s">
        <v>390</v>
      </c>
      <c r="G115" s="163" t="s">
        <v>415</v>
      </c>
      <c r="H115" s="163" t="s">
        <v>415</v>
      </c>
      <c r="I115" s="163" t="s">
        <v>416</v>
      </c>
      <c r="J115" s="163" t="s">
        <v>416</v>
      </c>
      <c r="K115" s="166" t="s">
        <v>417</v>
      </c>
      <c r="L115" s="163" t="s">
        <v>416</v>
      </c>
      <c r="M115" s="163" t="s">
        <v>416</v>
      </c>
      <c r="N115" s="163" t="s">
        <v>416</v>
      </c>
      <c r="O115" s="163" t="s">
        <v>416</v>
      </c>
      <c r="P115" s="163" t="s">
        <v>416</v>
      </c>
      <c r="Q115" s="163" t="s">
        <v>416</v>
      </c>
      <c r="R115" s="163" t="s">
        <v>416</v>
      </c>
      <c r="S115" s="164">
        <v>0</v>
      </c>
      <c r="T115" s="164">
        <v>0</v>
      </c>
      <c r="U115" s="164">
        <v>0</v>
      </c>
      <c r="V115" s="164">
        <v>0</v>
      </c>
      <c r="W115" s="165" t="e">
        <f t="shared" si="5"/>
        <v>#VALUE!</v>
      </c>
      <c r="X115" s="162" t="s">
        <v>392</v>
      </c>
      <c r="Y115" s="162">
        <v>1</v>
      </c>
      <c r="Z115" s="165" t="e">
        <f t="shared" si="6"/>
        <v>#VALUE!</v>
      </c>
      <c r="AA115" s="164">
        <v>0</v>
      </c>
      <c r="AB115" s="164">
        <v>0</v>
      </c>
      <c r="AC115" s="164">
        <v>0</v>
      </c>
      <c r="AD115" s="164">
        <v>0</v>
      </c>
      <c r="AE115" s="163" t="s">
        <v>416</v>
      </c>
      <c r="AF115" s="164">
        <v>0</v>
      </c>
      <c r="AG115" s="164">
        <v>0</v>
      </c>
      <c r="AH115" s="164">
        <v>0</v>
      </c>
      <c r="AI115" s="165" t="e">
        <f t="shared" si="4"/>
        <v>#VALUE!</v>
      </c>
    </row>
    <row r="116" spans="2:35" x14ac:dyDescent="0.25">
      <c r="B116" s="163" t="s">
        <v>411</v>
      </c>
      <c r="C116" s="163" t="s">
        <v>411</v>
      </c>
      <c r="D116" s="163" t="s">
        <v>414</v>
      </c>
      <c r="E116" s="163" t="s">
        <v>415</v>
      </c>
      <c r="F116" s="162" t="s">
        <v>390</v>
      </c>
      <c r="G116" s="163" t="s">
        <v>415</v>
      </c>
      <c r="H116" s="163" t="s">
        <v>415</v>
      </c>
      <c r="I116" s="163" t="s">
        <v>416</v>
      </c>
      <c r="J116" s="163" t="s">
        <v>416</v>
      </c>
      <c r="K116" s="166" t="s">
        <v>417</v>
      </c>
      <c r="L116" s="163" t="s">
        <v>416</v>
      </c>
      <c r="M116" s="163" t="s">
        <v>416</v>
      </c>
      <c r="N116" s="163" t="s">
        <v>416</v>
      </c>
      <c r="O116" s="163" t="s">
        <v>416</v>
      </c>
      <c r="P116" s="163" t="s">
        <v>416</v>
      </c>
      <c r="Q116" s="163" t="s">
        <v>416</v>
      </c>
      <c r="R116" s="163" t="s">
        <v>416</v>
      </c>
      <c r="S116" s="164">
        <v>0</v>
      </c>
      <c r="T116" s="164">
        <v>0</v>
      </c>
      <c r="U116" s="164">
        <v>0</v>
      </c>
      <c r="V116" s="164">
        <v>0</v>
      </c>
      <c r="W116" s="165" t="e">
        <f t="shared" si="5"/>
        <v>#VALUE!</v>
      </c>
      <c r="X116" s="162" t="s">
        <v>392</v>
      </c>
      <c r="Y116" s="162">
        <v>1</v>
      </c>
      <c r="Z116" s="165" t="e">
        <f t="shared" si="6"/>
        <v>#VALUE!</v>
      </c>
      <c r="AA116" s="164">
        <v>0</v>
      </c>
      <c r="AB116" s="164">
        <v>0</v>
      </c>
      <c r="AC116" s="164">
        <v>0</v>
      </c>
      <c r="AD116" s="164">
        <v>0</v>
      </c>
      <c r="AE116" s="163" t="s">
        <v>416</v>
      </c>
      <c r="AF116" s="164">
        <v>0</v>
      </c>
      <c r="AG116" s="164">
        <v>0</v>
      </c>
      <c r="AH116" s="164">
        <v>0</v>
      </c>
      <c r="AI116" s="165" t="e">
        <f t="shared" si="4"/>
        <v>#VALUE!</v>
      </c>
    </row>
    <row r="117" spans="2:35" x14ac:dyDescent="0.25">
      <c r="B117" s="163" t="s">
        <v>411</v>
      </c>
      <c r="C117" s="163" t="s">
        <v>411</v>
      </c>
      <c r="D117" s="163" t="s">
        <v>414</v>
      </c>
      <c r="E117" s="163" t="s">
        <v>415</v>
      </c>
      <c r="F117" s="162" t="s">
        <v>390</v>
      </c>
      <c r="G117" s="163" t="s">
        <v>415</v>
      </c>
      <c r="H117" s="163" t="s">
        <v>415</v>
      </c>
      <c r="I117" s="163" t="s">
        <v>416</v>
      </c>
      <c r="J117" s="163" t="s">
        <v>416</v>
      </c>
      <c r="K117" s="166" t="s">
        <v>417</v>
      </c>
      <c r="L117" s="163" t="s">
        <v>416</v>
      </c>
      <c r="M117" s="163" t="s">
        <v>416</v>
      </c>
      <c r="N117" s="163" t="s">
        <v>416</v>
      </c>
      <c r="O117" s="163" t="s">
        <v>416</v>
      </c>
      <c r="P117" s="163" t="s">
        <v>416</v>
      </c>
      <c r="Q117" s="163" t="s">
        <v>416</v>
      </c>
      <c r="R117" s="163" t="s">
        <v>416</v>
      </c>
      <c r="S117" s="164">
        <v>0</v>
      </c>
      <c r="T117" s="164">
        <v>0</v>
      </c>
      <c r="U117" s="164">
        <v>0</v>
      </c>
      <c r="V117" s="164">
        <v>0</v>
      </c>
      <c r="W117" s="165" t="e">
        <f t="shared" si="5"/>
        <v>#VALUE!</v>
      </c>
      <c r="X117" s="162" t="s">
        <v>392</v>
      </c>
      <c r="Y117" s="162">
        <v>1</v>
      </c>
      <c r="Z117" s="165" t="e">
        <f t="shared" si="6"/>
        <v>#VALUE!</v>
      </c>
      <c r="AA117" s="164">
        <v>0</v>
      </c>
      <c r="AB117" s="164">
        <v>0</v>
      </c>
      <c r="AC117" s="164">
        <v>0</v>
      </c>
      <c r="AD117" s="164">
        <v>0</v>
      </c>
      <c r="AE117" s="163" t="s">
        <v>416</v>
      </c>
      <c r="AF117" s="164">
        <v>0</v>
      </c>
      <c r="AG117" s="164">
        <v>0</v>
      </c>
      <c r="AH117" s="164">
        <v>0</v>
      </c>
      <c r="AI117" s="165" t="e">
        <f t="shared" si="4"/>
        <v>#VALUE!</v>
      </c>
    </row>
    <row r="118" spans="2:35" x14ac:dyDescent="0.25">
      <c r="B118" s="163" t="s">
        <v>411</v>
      </c>
      <c r="C118" s="163" t="s">
        <v>411</v>
      </c>
      <c r="D118" s="163" t="s">
        <v>414</v>
      </c>
      <c r="E118" s="163" t="s">
        <v>415</v>
      </c>
      <c r="F118" s="162" t="s">
        <v>390</v>
      </c>
      <c r="G118" s="163" t="s">
        <v>415</v>
      </c>
      <c r="H118" s="163" t="s">
        <v>415</v>
      </c>
      <c r="I118" s="163" t="s">
        <v>416</v>
      </c>
      <c r="J118" s="163" t="s">
        <v>416</v>
      </c>
      <c r="K118" s="166" t="s">
        <v>417</v>
      </c>
      <c r="L118" s="163" t="s">
        <v>416</v>
      </c>
      <c r="M118" s="163" t="s">
        <v>416</v>
      </c>
      <c r="N118" s="163" t="s">
        <v>416</v>
      </c>
      <c r="O118" s="163" t="s">
        <v>416</v>
      </c>
      <c r="P118" s="163" t="s">
        <v>416</v>
      </c>
      <c r="Q118" s="163" t="s">
        <v>416</v>
      </c>
      <c r="R118" s="163" t="s">
        <v>416</v>
      </c>
      <c r="S118" s="164">
        <v>0</v>
      </c>
      <c r="T118" s="164">
        <v>0</v>
      </c>
      <c r="U118" s="164">
        <v>0</v>
      </c>
      <c r="V118" s="164">
        <v>0</v>
      </c>
      <c r="W118" s="165" t="e">
        <f t="shared" si="5"/>
        <v>#VALUE!</v>
      </c>
      <c r="X118" s="162" t="s">
        <v>392</v>
      </c>
      <c r="Y118" s="162">
        <v>1</v>
      </c>
      <c r="Z118" s="165" t="e">
        <f t="shared" si="6"/>
        <v>#VALUE!</v>
      </c>
      <c r="AA118" s="164">
        <v>0</v>
      </c>
      <c r="AB118" s="164">
        <v>0</v>
      </c>
      <c r="AC118" s="164">
        <v>0</v>
      </c>
      <c r="AD118" s="164">
        <v>0</v>
      </c>
      <c r="AE118" s="163" t="s">
        <v>416</v>
      </c>
      <c r="AF118" s="164">
        <v>0</v>
      </c>
      <c r="AG118" s="164">
        <v>0</v>
      </c>
      <c r="AH118" s="164">
        <v>0</v>
      </c>
      <c r="AI118" s="165" t="e">
        <f t="shared" si="4"/>
        <v>#VALUE!</v>
      </c>
    </row>
    <row r="119" spans="2:35" x14ac:dyDescent="0.25">
      <c r="B119" s="163" t="s">
        <v>411</v>
      </c>
      <c r="C119" s="163" t="s">
        <v>411</v>
      </c>
      <c r="D119" s="163" t="s">
        <v>414</v>
      </c>
      <c r="E119" s="163" t="s">
        <v>415</v>
      </c>
      <c r="F119" s="162" t="s">
        <v>390</v>
      </c>
      <c r="G119" s="163" t="s">
        <v>415</v>
      </c>
      <c r="H119" s="163" t="s">
        <v>415</v>
      </c>
      <c r="I119" s="163" t="s">
        <v>416</v>
      </c>
      <c r="J119" s="163" t="s">
        <v>416</v>
      </c>
      <c r="K119" s="166" t="s">
        <v>417</v>
      </c>
      <c r="L119" s="163" t="s">
        <v>416</v>
      </c>
      <c r="M119" s="163" t="s">
        <v>416</v>
      </c>
      <c r="N119" s="163" t="s">
        <v>416</v>
      </c>
      <c r="O119" s="163" t="s">
        <v>416</v>
      </c>
      <c r="P119" s="163" t="s">
        <v>416</v>
      </c>
      <c r="Q119" s="163" t="s">
        <v>416</v>
      </c>
      <c r="R119" s="163" t="s">
        <v>416</v>
      </c>
      <c r="S119" s="164">
        <v>0</v>
      </c>
      <c r="T119" s="164">
        <v>0</v>
      </c>
      <c r="U119" s="164">
        <v>0</v>
      </c>
      <c r="V119" s="164">
        <v>0</v>
      </c>
      <c r="W119" s="165" t="e">
        <f t="shared" si="5"/>
        <v>#VALUE!</v>
      </c>
      <c r="X119" s="162" t="s">
        <v>392</v>
      </c>
      <c r="Y119" s="162">
        <v>1</v>
      </c>
      <c r="Z119" s="165" t="e">
        <f t="shared" si="6"/>
        <v>#VALUE!</v>
      </c>
      <c r="AA119" s="164">
        <v>0</v>
      </c>
      <c r="AB119" s="164">
        <v>0</v>
      </c>
      <c r="AC119" s="164">
        <v>0</v>
      </c>
      <c r="AD119" s="164">
        <v>0</v>
      </c>
      <c r="AE119" s="163" t="s">
        <v>416</v>
      </c>
      <c r="AF119" s="164">
        <v>0</v>
      </c>
      <c r="AG119" s="164">
        <v>0</v>
      </c>
      <c r="AH119" s="164">
        <v>0</v>
      </c>
      <c r="AI119" s="165" t="e">
        <f t="shared" si="4"/>
        <v>#VALUE!</v>
      </c>
    </row>
    <row r="120" spans="2:35" x14ac:dyDescent="0.25">
      <c r="B120" s="163" t="s">
        <v>411</v>
      </c>
      <c r="C120" s="163" t="s">
        <v>411</v>
      </c>
      <c r="D120" s="163" t="s">
        <v>414</v>
      </c>
      <c r="E120" s="163" t="s">
        <v>415</v>
      </c>
      <c r="F120" s="162" t="s">
        <v>390</v>
      </c>
      <c r="G120" s="163" t="s">
        <v>415</v>
      </c>
      <c r="H120" s="163" t="s">
        <v>415</v>
      </c>
      <c r="I120" s="163" t="s">
        <v>416</v>
      </c>
      <c r="J120" s="163" t="s">
        <v>416</v>
      </c>
      <c r="K120" s="166" t="s">
        <v>417</v>
      </c>
      <c r="L120" s="163" t="s">
        <v>416</v>
      </c>
      <c r="M120" s="163" t="s">
        <v>416</v>
      </c>
      <c r="N120" s="163" t="s">
        <v>416</v>
      </c>
      <c r="O120" s="163" t="s">
        <v>416</v>
      </c>
      <c r="P120" s="163" t="s">
        <v>416</v>
      </c>
      <c r="Q120" s="163" t="s">
        <v>416</v>
      </c>
      <c r="R120" s="163" t="s">
        <v>416</v>
      </c>
      <c r="S120" s="164">
        <v>0</v>
      </c>
      <c r="T120" s="164">
        <v>0</v>
      </c>
      <c r="U120" s="164">
        <v>0</v>
      </c>
      <c r="V120" s="164">
        <v>0</v>
      </c>
      <c r="W120" s="165" t="e">
        <f t="shared" si="5"/>
        <v>#VALUE!</v>
      </c>
      <c r="X120" s="162" t="s">
        <v>392</v>
      </c>
      <c r="Y120" s="162">
        <v>1</v>
      </c>
      <c r="Z120" s="165" t="e">
        <f t="shared" si="6"/>
        <v>#VALUE!</v>
      </c>
      <c r="AA120" s="164">
        <v>0</v>
      </c>
      <c r="AB120" s="164">
        <v>0</v>
      </c>
      <c r="AC120" s="164">
        <v>0</v>
      </c>
      <c r="AD120" s="164">
        <v>0</v>
      </c>
      <c r="AE120" s="163" t="s">
        <v>416</v>
      </c>
      <c r="AF120" s="164">
        <v>0</v>
      </c>
      <c r="AG120" s="164">
        <v>0</v>
      </c>
      <c r="AH120" s="164">
        <v>0</v>
      </c>
      <c r="AI120" s="165" t="e">
        <f t="shared" si="4"/>
        <v>#VALUE!</v>
      </c>
    </row>
    <row r="121" spans="2:35" x14ac:dyDescent="0.25">
      <c r="B121" s="163" t="s">
        <v>411</v>
      </c>
      <c r="C121" s="163" t="s">
        <v>411</v>
      </c>
      <c r="D121" s="163" t="s">
        <v>414</v>
      </c>
      <c r="E121" s="163" t="s">
        <v>415</v>
      </c>
      <c r="F121" s="162" t="s">
        <v>390</v>
      </c>
      <c r="G121" s="163" t="s">
        <v>415</v>
      </c>
      <c r="H121" s="163" t="s">
        <v>415</v>
      </c>
      <c r="I121" s="163" t="s">
        <v>416</v>
      </c>
      <c r="J121" s="163" t="s">
        <v>416</v>
      </c>
      <c r="K121" s="166" t="s">
        <v>417</v>
      </c>
      <c r="L121" s="163" t="s">
        <v>416</v>
      </c>
      <c r="M121" s="163" t="s">
        <v>416</v>
      </c>
      <c r="N121" s="163" t="s">
        <v>416</v>
      </c>
      <c r="O121" s="163" t="s">
        <v>416</v>
      </c>
      <c r="P121" s="163" t="s">
        <v>416</v>
      </c>
      <c r="Q121" s="163" t="s">
        <v>416</v>
      </c>
      <c r="R121" s="163" t="s">
        <v>416</v>
      </c>
      <c r="S121" s="164">
        <v>0</v>
      </c>
      <c r="T121" s="164">
        <v>0</v>
      </c>
      <c r="U121" s="164">
        <v>0</v>
      </c>
      <c r="V121" s="164">
        <v>0</v>
      </c>
      <c r="W121" s="165" t="e">
        <f t="shared" si="5"/>
        <v>#VALUE!</v>
      </c>
      <c r="X121" s="162" t="s">
        <v>392</v>
      </c>
      <c r="Y121" s="162">
        <v>1</v>
      </c>
      <c r="Z121" s="165" t="e">
        <f t="shared" si="6"/>
        <v>#VALUE!</v>
      </c>
      <c r="AA121" s="164">
        <v>0</v>
      </c>
      <c r="AB121" s="164">
        <v>0</v>
      </c>
      <c r="AC121" s="164">
        <v>0</v>
      </c>
      <c r="AD121" s="164">
        <v>0</v>
      </c>
      <c r="AE121" s="163" t="s">
        <v>416</v>
      </c>
      <c r="AF121" s="164">
        <v>0</v>
      </c>
      <c r="AG121" s="164">
        <v>0</v>
      </c>
      <c r="AH121" s="164">
        <v>0</v>
      </c>
      <c r="AI121" s="165" t="e">
        <f t="shared" si="4"/>
        <v>#VALUE!</v>
      </c>
    </row>
    <row r="122" spans="2:35" x14ac:dyDescent="0.25">
      <c r="B122" s="163" t="s">
        <v>411</v>
      </c>
      <c r="C122" s="163" t="s">
        <v>411</v>
      </c>
      <c r="D122" s="163" t="s">
        <v>414</v>
      </c>
      <c r="E122" s="163" t="s">
        <v>415</v>
      </c>
      <c r="F122" s="162" t="s">
        <v>390</v>
      </c>
      <c r="G122" s="163" t="s">
        <v>415</v>
      </c>
      <c r="H122" s="163" t="s">
        <v>415</v>
      </c>
      <c r="I122" s="163" t="s">
        <v>416</v>
      </c>
      <c r="J122" s="163" t="s">
        <v>416</v>
      </c>
      <c r="K122" s="166" t="s">
        <v>417</v>
      </c>
      <c r="L122" s="163" t="s">
        <v>416</v>
      </c>
      <c r="M122" s="163" t="s">
        <v>416</v>
      </c>
      <c r="N122" s="163" t="s">
        <v>416</v>
      </c>
      <c r="O122" s="163" t="s">
        <v>416</v>
      </c>
      <c r="P122" s="163" t="s">
        <v>416</v>
      </c>
      <c r="Q122" s="163" t="s">
        <v>416</v>
      </c>
      <c r="R122" s="163" t="s">
        <v>416</v>
      </c>
      <c r="S122" s="164">
        <v>0</v>
      </c>
      <c r="T122" s="164">
        <v>0</v>
      </c>
      <c r="U122" s="164">
        <v>0</v>
      </c>
      <c r="V122" s="164">
        <v>0</v>
      </c>
      <c r="W122" s="165" t="e">
        <f t="shared" si="5"/>
        <v>#VALUE!</v>
      </c>
      <c r="X122" s="162" t="s">
        <v>392</v>
      </c>
      <c r="Y122" s="162">
        <v>1</v>
      </c>
      <c r="Z122" s="165" t="e">
        <f t="shared" si="6"/>
        <v>#VALUE!</v>
      </c>
      <c r="AA122" s="164">
        <v>0</v>
      </c>
      <c r="AB122" s="164">
        <v>0</v>
      </c>
      <c r="AC122" s="164">
        <v>0</v>
      </c>
      <c r="AD122" s="164">
        <v>0</v>
      </c>
      <c r="AE122" s="163" t="s">
        <v>416</v>
      </c>
      <c r="AF122" s="164">
        <v>0</v>
      </c>
      <c r="AG122" s="164">
        <v>0</v>
      </c>
      <c r="AH122" s="164">
        <v>0</v>
      </c>
      <c r="AI122" s="165" t="e">
        <f t="shared" si="4"/>
        <v>#VALUE!</v>
      </c>
    </row>
    <row r="123" spans="2:35" x14ac:dyDescent="0.25">
      <c r="B123" s="163" t="s">
        <v>411</v>
      </c>
      <c r="C123" s="163" t="s">
        <v>411</v>
      </c>
      <c r="D123" s="163" t="s">
        <v>414</v>
      </c>
      <c r="E123" s="163" t="s">
        <v>415</v>
      </c>
      <c r="F123" s="162" t="s">
        <v>390</v>
      </c>
      <c r="G123" s="163" t="s">
        <v>415</v>
      </c>
      <c r="H123" s="163" t="s">
        <v>415</v>
      </c>
      <c r="I123" s="163" t="s">
        <v>416</v>
      </c>
      <c r="J123" s="163" t="s">
        <v>416</v>
      </c>
      <c r="K123" s="166" t="s">
        <v>417</v>
      </c>
      <c r="L123" s="163" t="s">
        <v>416</v>
      </c>
      <c r="M123" s="163" t="s">
        <v>416</v>
      </c>
      <c r="N123" s="163" t="s">
        <v>416</v>
      </c>
      <c r="O123" s="163" t="s">
        <v>416</v>
      </c>
      <c r="P123" s="163" t="s">
        <v>416</v>
      </c>
      <c r="Q123" s="163" t="s">
        <v>416</v>
      </c>
      <c r="R123" s="163" t="s">
        <v>416</v>
      </c>
      <c r="S123" s="164">
        <v>0</v>
      </c>
      <c r="T123" s="164">
        <v>0</v>
      </c>
      <c r="U123" s="164">
        <v>0</v>
      </c>
      <c r="V123" s="164">
        <v>0</v>
      </c>
      <c r="W123" s="165" t="e">
        <f t="shared" si="5"/>
        <v>#VALUE!</v>
      </c>
      <c r="X123" s="162" t="s">
        <v>392</v>
      </c>
      <c r="Y123" s="162">
        <v>1</v>
      </c>
      <c r="Z123" s="165" t="e">
        <f t="shared" si="6"/>
        <v>#VALUE!</v>
      </c>
      <c r="AA123" s="164">
        <v>0</v>
      </c>
      <c r="AB123" s="164">
        <v>0</v>
      </c>
      <c r="AC123" s="164">
        <v>0</v>
      </c>
      <c r="AD123" s="164">
        <v>0</v>
      </c>
      <c r="AE123" s="163" t="s">
        <v>416</v>
      </c>
      <c r="AF123" s="164">
        <v>0</v>
      </c>
      <c r="AG123" s="164">
        <v>0</v>
      </c>
      <c r="AH123" s="164">
        <v>0</v>
      </c>
      <c r="AI123" s="165" t="e">
        <f t="shared" si="4"/>
        <v>#VALUE!</v>
      </c>
    </row>
    <row r="124" spans="2:35" x14ac:dyDescent="0.25">
      <c r="B124" s="163" t="s">
        <v>411</v>
      </c>
      <c r="C124" s="163" t="s">
        <v>411</v>
      </c>
      <c r="D124" s="163" t="s">
        <v>414</v>
      </c>
      <c r="E124" s="163" t="s">
        <v>415</v>
      </c>
      <c r="F124" s="162" t="s">
        <v>390</v>
      </c>
      <c r="G124" s="163" t="s">
        <v>415</v>
      </c>
      <c r="H124" s="163" t="s">
        <v>415</v>
      </c>
      <c r="I124" s="163" t="s">
        <v>416</v>
      </c>
      <c r="J124" s="163" t="s">
        <v>416</v>
      </c>
      <c r="K124" s="166" t="s">
        <v>417</v>
      </c>
      <c r="L124" s="163" t="s">
        <v>416</v>
      </c>
      <c r="M124" s="163" t="s">
        <v>416</v>
      </c>
      <c r="N124" s="163" t="s">
        <v>416</v>
      </c>
      <c r="O124" s="163" t="s">
        <v>416</v>
      </c>
      <c r="P124" s="163" t="s">
        <v>416</v>
      </c>
      <c r="Q124" s="163" t="s">
        <v>416</v>
      </c>
      <c r="R124" s="163" t="s">
        <v>416</v>
      </c>
      <c r="S124" s="164">
        <v>0</v>
      </c>
      <c r="T124" s="164">
        <v>0</v>
      </c>
      <c r="U124" s="164">
        <v>0</v>
      </c>
      <c r="V124" s="164">
        <v>0</v>
      </c>
      <c r="W124" s="165" t="e">
        <f t="shared" si="5"/>
        <v>#VALUE!</v>
      </c>
      <c r="X124" s="162" t="s">
        <v>392</v>
      </c>
      <c r="Y124" s="162">
        <v>1</v>
      </c>
      <c r="Z124" s="165" t="e">
        <f t="shared" si="6"/>
        <v>#VALUE!</v>
      </c>
      <c r="AA124" s="164">
        <v>0</v>
      </c>
      <c r="AB124" s="164">
        <v>0</v>
      </c>
      <c r="AC124" s="164">
        <v>0</v>
      </c>
      <c r="AD124" s="164">
        <v>0</v>
      </c>
      <c r="AE124" s="163" t="s">
        <v>416</v>
      </c>
      <c r="AF124" s="164">
        <v>0</v>
      </c>
      <c r="AG124" s="164">
        <v>0</v>
      </c>
      <c r="AH124" s="164">
        <v>0</v>
      </c>
      <c r="AI124" s="165" t="e">
        <f t="shared" si="4"/>
        <v>#VALUE!</v>
      </c>
    </row>
    <row r="125" spans="2:35" x14ac:dyDescent="0.25">
      <c r="B125" s="163" t="s">
        <v>411</v>
      </c>
      <c r="C125" s="163" t="s">
        <v>411</v>
      </c>
      <c r="D125" s="163" t="s">
        <v>414</v>
      </c>
      <c r="E125" s="163" t="s">
        <v>415</v>
      </c>
      <c r="F125" s="162" t="s">
        <v>390</v>
      </c>
      <c r="G125" s="163" t="s">
        <v>415</v>
      </c>
      <c r="H125" s="163" t="s">
        <v>415</v>
      </c>
      <c r="I125" s="163" t="s">
        <v>416</v>
      </c>
      <c r="J125" s="163" t="s">
        <v>416</v>
      </c>
      <c r="K125" s="166" t="s">
        <v>417</v>
      </c>
      <c r="L125" s="163" t="s">
        <v>416</v>
      </c>
      <c r="M125" s="163" t="s">
        <v>416</v>
      </c>
      <c r="N125" s="163" t="s">
        <v>416</v>
      </c>
      <c r="O125" s="163" t="s">
        <v>416</v>
      </c>
      <c r="P125" s="163" t="s">
        <v>416</v>
      </c>
      <c r="Q125" s="163" t="s">
        <v>416</v>
      </c>
      <c r="R125" s="163" t="s">
        <v>416</v>
      </c>
      <c r="S125" s="164">
        <v>0</v>
      </c>
      <c r="T125" s="164">
        <v>0</v>
      </c>
      <c r="U125" s="164">
        <v>0</v>
      </c>
      <c r="V125" s="164">
        <v>0</v>
      </c>
      <c r="W125" s="165" t="e">
        <f t="shared" si="5"/>
        <v>#VALUE!</v>
      </c>
      <c r="X125" s="162" t="s">
        <v>392</v>
      </c>
      <c r="Y125" s="162">
        <v>1</v>
      </c>
      <c r="Z125" s="165" t="e">
        <f t="shared" si="6"/>
        <v>#VALUE!</v>
      </c>
      <c r="AA125" s="164">
        <v>0</v>
      </c>
      <c r="AB125" s="164">
        <v>0</v>
      </c>
      <c r="AC125" s="164">
        <v>0</v>
      </c>
      <c r="AD125" s="164">
        <v>0</v>
      </c>
      <c r="AE125" s="163" t="s">
        <v>416</v>
      </c>
      <c r="AF125" s="164">
        <v>0</v>
      </c>
      <c r="AG125" s="164">
        <v>0</v>
      </c>
      <c r="AH125" s="164">
        <v>0</v>
      </c>
      <c r="AI125" s="165" t="e">
        <f t="shared" si="4"/>
        <v>#VALUE!</v>
      </c>
    </row>
    <row r="126" spans="2:35" x14ac:dyDescent="0.25">
      <c r="B126" s="163" t="s">
        <v>411</v>
      </c>
      <c r="C126" s="163" t="s">
        <v>411</v>
      </c>
      <c r="D126" s="163" t="s">
        <v>414</v>
      </c>
      <c r="E126" s="163" t="s">
        <v>415</v>
      </c>
      <c r="F126" s="162" t="s">
        <v>390</v>
      </c>
      <c r="G126" s="163" t="s">
        <v>415</v>
      </c>
      <c r="H126" s="163" t="s">
        <v>415</v>
      </c>
      <c r="I126" s="163" t="s">
        <v>416</v>
      </c>
      <c r="J126" s="163" t="s">
        <v>416</v>
      </c>
      <c r="K126" s="166" t="s">
        <v>417</v>
      </c>
      <c r="L126" s="163" t="s">
        <v>416</v>
      </c>
      <c r="M126" s="163" t="s">
        <v>416</v>
      </c>
      <c r="N126" s="163" t="s">
        <v>416</v>
      </c>
      <c r="O126" s="163" t="s">
        <v>416</v>
      </c>
      <c r="P126" s="163" t="s">
        <v>416</v>
      </c>
      <c r="Q126" s="163" t="s">
        <v>416</v>
      </c>
      <c r="R126" s="163" t="s">
        <v>416</v>
      </c>
      <c r="S126" s="164">
        <v>0</v>
      </c>
      <c r="T126" s="164">
        <v>0</v>
      </c>
      <c r="U126" s="164">
        <v>0</v>
      </c>
      <c r="V126" s="164">
        <v>0</v>
      </c>
      <c r="W126" s="165" t="e">
        <f t="shared" si="5"/>
        <v>#VALUE!</v>
      </c>
      <c r="X126" s="162" t="s">
        <v>392</v>
      </c>
      <c r="Y126" s="162">
        <v>1</v>
      </c>
      <c r="Z126" s="165" t="e">
        <f t="shared" si="6"/>
        <v>#VALUE!</v>
      </c>
      <c r="AA126" s="164">
        <v>0</v>
      </c>
      <c r="AB126" s="164">
        <v>0</v>
      </c>
      <c r="AC126" s="164">
        <v>0</v>
      </c>
      <c r="AD126" s="164">
        <v>0</v>
      </c>
      <c r="AE126" s="163" t="s">
        <v>416</v>
      </c>
      <c r="AF126" s="164">
        <v>0</v>
      </c>
      <c r="AG126" s="164">
        <v>0</v>
      </c>
      <c r="AH126" s="164">
        <v>0</v>
      </c>
      <c r="AI126" s="165" t="e">
        <f t="shared" si="4"/>
        <v>#VALUE!</v>
      </c>
    </row>
    <row r="127" spans="2:35" x14ac:dyDescent="0.25">
      <c r="B127" s="163" t="s">
        <v>411</v>
      </c>
      <c r="C127" s="163" t="s">
        <v>411</v>
      </c>
      <c r="D127" s="163" t="s">
        <v>414</v>
      </c>
      <c r="E127" s="163" t="s">
        <v>415</v>
      </c>
      <c r="F127" s="162" t="s">
        <v>390</v>
      </c>
      <c r="G127" s="163" t="s">
        <v>415</v>
      </c>
      <c r="H127" s="163" t="s">
        <v>415</v>
      </c>
      <c r="I127" s="163" t="s">
        <v>416</v>
      </c>
      <c r="J127" s="163" t="s">
        <v>416</v>
      </c>
      <c r="K127" s="166" t="s">
        <v>417</v>
      </c>
      <c r="L127" s="163" t="s">
        <v>416</v>
      </c>
      <c r="M127" s="163" t="s">
        <v>416</v>
      </c>
      <c r="N127" s="163" t="s">
        <v>416</v>
      </c>
      <c r="O127" s="163" t="s">
        <v>416</v>
      </c>
      <c r="P127" s="163" t="s">
        <v>416</v>
      </c>
      <c r="Q127" s="163" t="s">
        <v>416</v>
      </c>
      <c r="R127" s="163" t="s">
        <v>416</v>
      </c>
      <c r="S127" s="164">
        <v>0</v>
      </c>
      <c r="T127" s="164">
        <v>0</v>
      </c>
      <c r="U127" s="164">
        <v>0</v>
      </c>
      <c r="V127" s="164">
        <v>0</v>
      </c>
      <c r="W127" s="165" t="e">
        <f t="shared" si="5"/>
        <v>#VALUE!</v>
      </c>
      <c r="X127" s="162" t="s">
        <v>392</v>
      </c>
      <c r="Y127" s="162">
        <v>1</v>
      </c>
      <c r="Z127" s="165" t="e">
        <f t="shared" si="6"/>
        <v>#VALUE!</v>
      </c>
      <c r="AA127" s="164">
        <v>0</v>
      </c>
      <c r="AB127" s="164">
        <v>0</v>
      </c>
      <c r="AC127" s="164">
        <v>0</v>
      </c>
      <c r="AD127" s="164">
        <v>0</v>
      </c>
      <c r="AE127" s="163" t="s">
        <v>416</v>
      </c>
      <c r="AF127" s="164">
        <v>0</v>
      </c>
      <c r="AG127" s="164">
        <v>0</v>
      </c>
      <c r="AH127" s="164">
        <v>0</v>
      </c>
      <c r="AI127" s="165" t="e">
        <f t="shared" si="4"/>
        <v>#VALUE!</v>
      </c>
    </row>
    <row r="128" spans="2:35" x14ac:dyDescent="0.25">
      <c r="B128" s="163" t="s">
        <v>411</v>
      </c>
      <c r="C128" s="163" t="s">
        <v>411</v>
      </c>
      <c r="D128" s="163" t="s">
        <v>414</v>
      </c>
      <c r="E128" s="163" t="s">
        <v>415</v>
      </c>
      <c r="F128" s="162" t="s">
        <v>390</v>
      </c>
      <c r="G128" s="163" t="s">
        <v>415</v>
      </c>
      <c r="H128" s="163" t="s">
        <v>415</v>
      </c>
      <c r="I128" s="163" t="s">
        <v>416</v>
      </c>
      <c r="J128" s="163" t="s">
        <v>416</v>
      </c>
      <c r="K128" s="166" t="s">
        <v>417</v>
      </c>
      <c r="L128" s="163" t="s">
        <v>416</v>
      </c>
      <c r="M128" s="163" t="s">
        <v>416</v>
      </c>
      <c r="N128" s="163" t="s">
        <v>416</v>
      </c>
      <c r="O128" s="163" t="s">
        <v>416</v>
      </c>
      <c r="P128" s="163" t="s">
        <v>416</v>
      </c>
      <c r="Q128" s="163" t="s">
        <v>416</v>
      </c>
      <c r="R128" s="163" t="s">
        <v>416</v>
      </c>
      <c r="S128" s="164">
        <v>0</v>
      </c>
      <c r="T128" s="164">
        <v>0</v>
      </c>
      <c r="U128" s="164">
        <v>0</v>
      </c>
      <c r="V128" s="164">
        <v>0</v>
      </c>
      <c r="W128" s="165" t="e">
        <f t="shared" si="5"/>
        <v>#VALUE!</v>
      </c>
      <c r="X128" s="162" t="s">
        <v>392</v>
      </c>
      <c r="Y128" s="162">
        <v>1</v>
      </c>
      <c r="Z128" s="165" t="e">
        <f t="shared" si="6"/>
        <v>#VALUE!</v>
      </c>
      <c r="AA128" s="164">
        <v>0</v>
      </c>
      <c r="AB128" s="164">
        <v>0</v>
      </c>
      <c r="AC128" s="164">
        <v>0</v>
      </c>
      <c r="AD128" s="164">
        <v>0</v>
      </c>
      <c r="AE128" s="163" t="s">
        <v>416</v>
      </c>
      <c r="AF128" s="164">
        <v>0</v>
      </c>
      <c r="AG128" s="164">
        <v>0</v>
      </c>
      <c r="AH128" s="164">
        <v>0</v>
      </c>
      <c r="AI128" s="165" t="e">
        <f t="shared" si="4"/>
        <v>#VALUE!</v>
      </c>
    </row>
    <row r="129" spans="2:35" x14ac:dyDescent="0.25">
      <c r="B129" s="163" t="s">
        <v>411</v>
      </c>
      <c r="C129" s="163" t="s">
        <v>411</v>
      </c>
      <c r="D129" s="163" t="s">
        <v>414</v>
      </c>
      <c r="E129" s="163" t="s">
        <v>415</v>
      </c>
      <c r="F129" s="162" t="s">
        <v>390</v>
      </c>
      <c r="G129" s="163" t="s">
        <v>415</v>
      </c>
      <c r="H129" s="163" t="s">
        <v>415</v>
      </c>
      <c r="I129" s="163" t="s">
        <v>416</v>
      </c>
      <c r="J129" s="163" t="s">
        <v>416</v>
      </c>
      <c r="K129" s="166" t="s">
        <v>417</v>
      </c>
      <c r="L129" s="163" t="s">
        <v>416</v>
      </c>
      <c r="M129" s="163" t="s">
        <v>416</v>
      </c>
      <c r="N129" s="163" t="s">
        <v>416</v>
      </c>
      <c r="O129" s="163" t="s">
        <v>416</v>
      </c>
      <c r="P129" s="163" t="s">
        <v>416</v>
      </c>
      <c r="Q129" s="163" t="s">
        <v>416</v>
      </c>
      <c r="R129" s="163" t="s">
        <v>416</v>
      </c>
      <c r="S129" s="164">
        <v>0</v>
      </c>
      <c r="T129" s="164">
        <v>0</v>
      </c>
      <c r="U129" s="164">
        <v>0</v>
      </c>
      <c r="V129" s="164">
        <v>0</v>
      </c>
      <c r="W129" s="165" t="e">
        <f t="shared" si="5"/>
        <v>#VALUE!</v>
      </c>
      <c r="X129" s="162" t="s">
        <v>392</v>
      </c>
      <c r="Y129" s="162">
        <v>1</v>
      </c>
      <c r="Z129" s="165" t="e">
        <f t="shared" si="6"/>
        <v>#VALUE!</v>
      </c>
      <c r="AA129" s="164">
        <v>0</v>
      </c>
      <c r="AB129" s="164">
        <v>0</v>
      </c>
      <c r="AC129" s="164">
        <v>0</v>
      </c>
      <c r="AD129" s="164">
        <v>0</v>
      </c>
      <c r="AE129" s="163" t="s">
        <v>416</v>
      </c>
      <c r="AF129" s="164">
        <v>0</v>
      </c>
      <c r="AG129" s="164">
        <v>0</v>
      </c>
      <c r="AH129" s="164">
        <v>0</v>
      </c>
      <c r="AI129" s="165" t="e">
        <f t="shared" si="4"/>
        <v>#VALUE!</v>
      </c>
    </row>
    <row r="130" spans="2:35" x14ac:dyDescent="0.25">
      <c r="B130" s="163" t="s">
        <v>411</v>
      </c>
      <c r="C130" s="163" t="s">
        <v>411</v>
      </c>
      <c r="D130" s="163" t="s">
        <v>414</v>
      </c>
      <c r="E130" s="163" t="s">
        <v>415</v>
      </c>
      <c r="F130" s="162" t="s">
        <v>390</v>
      </c>
      <c r="G130" s="163" t="s">
        <v>415</v>
      </c>
      <c r="H130" s="163" t="s">
        <v>415</v>
      </c>
      <c r="I130" s="163" t="s">
        <v>416</v>
      </c>
      <c r="J130" s="163" t="s">
        <v>416</v>
      </c>
      <c r="K130" s="166" t="s">
        <v>417</v>
      </c>
      <c r="L130" s="163" t="s">
        <v>416</v>
      </c>
      <c r="M130" s="163" t="s">
        <v>416</v>
      </c>
      <c r="N130" s="163" t="s">
        <v>416</v>
      </c>
      <c r="O130" s="163" t="s">
        <v>416</v>
      </c>
      <c r="P130" s="163" t="s">
        <v>416</v>
      </c>
      <c r="Q130" s="163" t="s">
        <v>416</v>
      </c>
      <c r="R130" s="163" t="s">
        <v>416</v>
      </c>
      <c r="S130" s="164">
        <v>0</v>
      </c>
      <c r="T130" s="164">
        <v>0</v>
      </c>
      <c r="U130" s="164">
        <v>0</v>
      </c>
      <c r="V130" s="164">
        <v>0</v>
      </c>
      <c r="W130" s="165" t="e">
        <f t="shared" si="5"/>
        <v>#VALUE!</v>
      </c>
      <c r="X130" s="162" t="s">
        <v>392</v>
      </c>
      <c r="Y130" s="162">
        <v>1</v>
      </c>
      <c r="Z130" s="165" t="e">
        <f t="shared" si="6"/>
        <v>#VALUE!</v>
      </c>
      <c r="AA130" s="164">
        <v>0</v>
      </c>
      <c r="AB130" s="164">
        <v>0</v>
      </c>
      <c r="AC130" s="164">
        <v>0</v>
      </c>
      <c r="AD130" s="164">
        <v>0</v>
      </c>
      <c r="AE130" s="163" t="s">
        <v>416</v>
      </c>
      <c r="AF130" s="164">
        <v>0</v>
      </c>
      <c r="AG130" s="164">
        <v>0</v>
      </c>
      <c r="AH130" s="164">
        <v>0</v>
      </c>
      <c r="AI130" s="165" t="e">
        <f t="shared" si="4"/>
        <v>#VALUE!</v>
      </c>
    </row>
    <row r="131" spans="2:35" x14ac:dyDescent="0.25">
      <c r="B131" s="163" t="s">
        <v>411</v>
      </c>
      <c r="C131" s="163" t="s">
        <v>411</v>
      </c>
      <c r="D131" s="163" t="s">
        <v>414</v>
      </c>
      <c r="E131" s="163" t="s">
        <v>415</v>
      </c>
      <c r="F131" s="162" t="s">
        <v>390</v>
      </c>
      <c r="G131" s="163" t="s">
        <v>415</v>
      </c>
      <c r="H131" s="163" t="s">
        <v>415</v>
      </c>
      <c r="I131" s="163" t="s">
        <v>416</v>
      </c>
      <c r="J131" s="163" t="s">
        <v>416</v>
      </c>
      <c r="K131" s="166" t="s">
        <v>417</v>
      </c>
      <c r="L131" s="163" t="s">
        <v>416</v>
      </c>
      <c r="M131" s="163" t="s">
        <v>416</v>
      </c>
      <c r="N131" s="163" t="s">
        <v>416</v>
      </c>
      <c r="O131" s="163" t="s">
        <v>416</v>
      </c>
      <c r="P131" s="163" t="s">
        <v>416</v>
      </c>
      <c r="Q131" s="163" t="s">
        <v>416</v>
      </c>
      <c r="R131" s="163" t="s">
        <v>416</v>
      </c>
      <c r="S131" s="164">
        <v>0</v>
      </c>
      <c r="T131" s="164">
        <v>0</v>
      </c>
      <c r="U131" s="164">
        <v>0</v>
      </c>
      <c r="V131" s="164">
        <v>0</v>
      </c>
      <c r="W131" s="165" t="e">
        <f t="shared" si="5"/>
        <v>#VALUE!</v>
      </c>
      <c r="X131" s="162" t="s">
        <v>392</v>
      </c>
      <c r="Y131" s="162">
        <v>1</v>
      </c>
      <c r="Z131" s="165" t="e">
        <f t="shared" si="6"/>
        <v>#VALUE!</v>
      </c>
      <c r="AA131" s="164">
        <v>0</v>
      </c>
      <c r="AB131" s="164">
        <v>0</v>
      </c>
      <c r="AC131" s="164">
        <v>0</v>
      </c>
      <c r="AD131" s="164">
        <v>0</v>
      </c>
      <c r="AE131" s="163" t="s">
        <v>416</v>
      </c>
      <c r="AF131" s="164">
        <v>0</v>
      </c>
      <c r="AG131" s="164">
        <v>0</v>
      </c>
      <c r="AH131" s="164">
        <v>0</v>
      </c>
      <c r="AI131" s="165" t="e">
        <f t="shared" si="4"/>
        <v>#VALUE!</v>
      </c>
    </row>
    <row r="132" spans="2:35" x14ac:dyDescent="0.25">
      <c r="B132" s="163" t="s">
        <v>411</v>
      </c>
      <c r="C132" s="163" t="s">
        <v>411</v>
      </c>
      <c r="D132" s="163" t="s">
        <v>414</v>
      </c>
      <c r="E132" s="163" t="s">
        <v>415</v>
      </c>
      <c r="F132" s="162" t="s">
        <v>390</v>
      </c>
      <c r="G132" s="163" t="s">
        <v>415</v>
      </c>
      <c r="H132" s="163" t="s">
        <v>415</v>
      </c>
      <c r="I132" s="163" t="s">
        <v>416</v>
      </c>
      <c r="J132" s="163" t="s">
        <v>416</v>
      </c>
      <c r="K132" s="166" t="s">
        <v>417</v>
      </c>
      <c r="L132" s="163" t="s">
        <v>416</v>
      </c>
      <c r="M132" s="163" t="s">
        <v>416</v>
      </c>
      <c r="N132" s="163" t="s">
        <v>416</v>
      </c>
      <c r="O132" s="163" t="s">
        <v>416</v>
      </c>
      <c r="P132" s="163" t="s">
        <v>416</v>
      </c>
      <c r="Q132" s="163" t="s">
        <v>416</v>
      </c>
      <c r="R132" s="163" t="s">
        <v>416</v>
      </c>
      <c r="S132" s="164">
        <v>0</v>
      </c>
      <c r="T132" s="164">
        <v>0</v>
      </c>
      <c r="U132" s="164">
        <v>0</v>
      </c>
      <c r="V132" s="164">
        <v>0</v>
      </c>
      <c r="W132" s="165" t="e">
        <f t="shared" si="5"/>
        <v>#VALUE!</v>
      </c>
      <c r="X132" s="162" t="s">
        <v>392</v>
      </c>
      <c r="Y132" s="162">
        <v>1</v>
      </c>
      <c r="Z132" s="165" t="e">
        <f t="shared" si="6"/>
        <v>#VALUE!</v>
      </c>
      <c r="AA132" s="164">
        <v>0</v>
      </c>
      <c r="AB132" s="164">
        <v>0</v>
      </c>
      <c r="AC132" s="164">
        <v>0</v>
      </c>
      <c r="AD132" s="164">
        <v>0</v>
      </c>
      <c r="AE132" s="163" t="s">
        <v>416</v>
      </c>
      <c r="AF132" s="164">
        <v>0</v>
      </c>
      <c r="AG132" s="164">
        <v>0</v>
      </c>
      <c r="AH132" s="164">
        <v>0</v>
      </c>
      <c r="AI132" s="165" t="e">
        <f t="shared" si="4"/>
        <v>#VALUE!</v>
      </c>
    </row>
    <row r="133" spans="2:35" x14ac:dyDescent="0.25">
      <c r="B133" s="163" t="s">
        <v>411</v>
      </c>
      <c r="C133" s="163" t="s">
        <v>411</v>
      </c>
      <c r="D133" s="163" t="s">
        <v>414</v>
      </c>
      <c r="E133" s="163" t="s">
        <v>415</v>
      </c>
      <c r="F133" s="162" t="s">
        <v>390</v>
      </c>
      <c r="G133" s="163" t="s">
        <v>415</v>
      </c>
      <c r="H133" s="163" t="s">
        <v>415</v>
      </c>
      <c r="I133" s="163" t="s">
        <v>416</v>
      </c>
      <c r="J133" s="163" t="s">
        <v>416</v>
      </c>
      <c r="K133" s="166" t="s">
        <v>417</v>
      </c>
      <c r="L133" s="163" t="s">
        <v>416</v>
      </c>
      <c r="M133" s="163" t="s">
        <v>416</v>
      </c>
      <c r="N133" s="163" t="s">
        <v>416</v>
      </c>
      <c r="O133" s="163" t="s">
        <v>416</v>
      </c>
      <c r="P133" s="163" t="s">
        <v>416</v>
      </c>
      <c r="Q133" s="163" t="s">
        <v>416</v>
      </c>
      <c r="R133" s="163" t="s">
        <v>416</v>
      </c>
      <c r="S133" s="164">
        <v>0</v>
      </c>
      <c r="T133" s="164">
        <v>0</v>
      </c>
      <c r="U133" s="164">
        <v>0</v>
      </c>
      <c r="V133" s="164">
        <v>0</v>
      </c>
      <c r="W133" s="165" t="e">
        <f t="shared" si="5"/>
        <v>#VALUE!</v>
      </c>
      <c r="X133" s="162" t="s">
        <v>392</v>
      </c>
      <c r="Y133" s="162">
        <v>1</v>
      </c>
      <c r="Z133" s="165" t="e">
        <f t="shared" si="6"/>
        <v>#VALUE!</v>
      </c>
      <c r="AA133" s="164">
        <v>0</v>
      </c>
      <c r="AB133" s="164">
        <v>0</v>
      </c>
      <c r="AC133" s="164">
        <v>0</v>
      </c>
      <c r="AD133" s="164">
        <v>0</v>
      </c>
      <c r="AE133" s="163" t="s">
        <v>416</v>
      </c>
      <c r="AF133" s="164">
        <v>0</v>
      </c>
      <c r="AG133" s="164">
        <v>0</v>
      </c>
      <c r="AH133" s="164">
        <v>0</v>
      </c>
      <c r="AI133" s="165" t="e">
        <f t="shared" si="4"/>
        <v>#VALUE!</v>
      </c>
    </row>
    <row r="134" spans="2:35" x14ac:dyDescent="0.25">
      <c r="B134" s="163" t="s">
        <v>411</v>
      </c>
      <c r="C134" s="163" t="s">
        <v>411</v>
      </c>
      <c r="D134" s="163" t="s">
        <v>414</v>
      </c>
      <c r="E134" s="163" t="s">
        <v>415</v>
      </c>
      <c r="F134" s="162" t="s">
        <v>390</v>
      </c>
      <c r="G134" s="163" t="s">
        <v>415</v>
      </c>
      <c r="H134" s="163" t="s">
        <v>415</v>
      </c>
      <c r="I134" s="163" t="s">
        <v>416</v>
      </c>
      <c r="J134" s="163" t="s">
        <v>416</v>
      </c>
      <c r="K134" s="166" t="s">
        <v>417</v>
      </c>
      <c r="L134" s="163" t="s">
        <v>416</v>
      </c>
      <c r="M134" s="163" t="s">
        <v>416</v>
      </c>
      <c r="N134" s="163" t="s">
        <v>416</v>
      </c>
      <c r="O134" s="163" t="s">
        <v>416</v>
      </c>
      <c r="P134" s="163" t="s">
        <v>416</v>
      </c>
      <c r="Q134" s="163" t="s">
        <v>416</v>
      </c>
      <c r="R134" s="163" t="s">
        <v>416</v>
      </c>
      <c r="S134" s="164">
        <v>0</v>
      </c>
      <c r="T134" s="164">
        <v>0</v>
      </c>
      <c r="U134" s="164">
        <v>0</v>
      </c>
      <c r="V134" s="164">
        <v>0</v>
      </c>
      <c r="W134" s="165" t="e">
        <f t="shared" si="5"/>
        <v>#VALUE!</v>
      </c>
      <c r="X134" s="162" t="s">
        <v>392</v>
      </c>
      <c r="Y134" s="162">
        <v>1</v>
      </c>
      <c r="Z134" s="165" t="e">
        <f t="shared" si="6"/>
        <v>#VALUE!</v>
      </c>
      <c r="AA134" s="164">
        <v>0</v>
      </c>
      <c r="AB134" s="164">
        <v>0</v>
      </c>
      <c r="AC134" s="164">
        <v>0</v>
      </c>
      <c r="AD134" s="164">
        <v>0</v>
      </c>
      <c r="AE134" s="163" t="s">
        <v>416</v>
      </c>
      <c r="AF134" s="164">
        <v>0</v>
      </c>
      <c r="AG134" s="164">
        <v>0</v>
      </c>
      <c r="AH134" s="164">
        <v>0</v>
      </c>
      <c r="AI134" s="165" t="e">
        <f t="shared" si="4"/>
        <v>#VALUE!</v>
      </c>
    </row>
    <row r="135" spans="2:35" x14ac:dyDescent="0.25">
      <c r="B135" s="163" t="s">
        <v>411</v>
      </c>
      <c r="C135" s="163" t="s">
        <v>411</v>
      </c>
      <c r="D135" s="163" t="s">
        <v>414</v>
      </c>
      <c r="E135" s="163" t="s">
        <v>415</v>
      </c>
      <c r="F135" s="162" t="s">
        <v>390</v>
      </c>
      <c r="G135" s="163" t="s">
        <v>415</v>
      </c>
      <c r="H135" s="163" t="s">
        <v>415</v>
      </c>
      <c r="I135" s="163" t="s">
        <v>416</v>
      </c>
      <c r="J135" s="163" t="s">
        <v>416</v>
      </c>
      <c r="K135" s="166" t="s">
        <v>417</v>
      </c>
      <c r="L135" s="163" t="s">
        <v>416</v>
      </c>
      <c r="M135" s="163" t="s">
        <v>416</v>
      </c>
      <c r="N135" s="163" t="s">
        <v>416</v>
      </c>
      <c r="O135" s="163" t="s">
        <v>416</v>
      </c>
      <c r="P135" s="163" t="s">
        <v>416</v>
      </c>
      <c r="Q135" s="163" t="s">
        <v>416</v>
      </c>
      <c r="R135" s="163" t="s">
        <v>416</v>
      </c>
      <c r="S135" s="164">
        <v>0</v>
      </c>
      <c r="T135" s="164">
        <v>0</v>
      </c>
      <c r="U135" s="164">
        <v>0</v>
      </c>
      <c r="V135" s="164">
        <v>0</v>
      </c>
      <c r="W135" s="165" t="e">
        <f t="shared" si="5"/>
        <v>#VALUE!</v>
      </c>
      <c r="X135" s="162" t="s">
        <v>392</v>
      </c>
      <c r="Y135" s="162">
        <v>1</v>
      </c>
      <c r="Z135" s="165" t="e">
        <f t="shared" si="6"/>
        <v>#VALUE!</v>
      </c>
      <c r="AA135" s="164">
        <v>0</v>
      </c>
      <c r="AB135" s="164">
        <v>0</v>
      </c>
      <c r="AC135" s="164">
        <v>0</v>
      </c>
      <c r="AD135" s="164">
        <v>0</v>
      </c>
      <c r="AE135" s="163" t="s">
        <v>416</v>
      </c>
      <c r="AF135" s="164">
        <v>0</v>
      </c>
      <c r="AG135" s="164">
        <v>0</v>
      </c>
      <c r="AH135" s="164">
        <v>0</v>
      </c>
      <c r="AI135" s="165" t="e">
        <f t="shared" si="4"/>
        <v>#VALUE!</v>
      </c>
    </row>
    <row r="136" spans="2:35" x14ac:dyDescent="0.25">
      <c r="B136" s="163" t="s">
        <v>411</v>
      </c>
      <c r="C136" s="163" t="s">
        <v>411</v>
      </c>
      <c r="D136" s="163" t="s">
        <v>414</v>
      </c>
      <c r="E136" s="163" t="s">
        <v>415</v>
      </c>
      <c r="F136" s="162" t="s">
        <v>390</v>
      </c>
      <c r="G136" s="163" t="s">
        <v>415</v>
      </c>
      <c r="H136" s="163" t="s">
        <v>415</v>
      </c>
      <c r="I136" s="163" t="s">
        <v>416</v>
      </c>
      <c r="J136" s="163" t="s">
        <v>416</v>
      </c>
      <c r="K136" s="166" t="s">
        <v>417</v>
      </c>
      <c r="L136" s="163" t="s">
        <v>416</v>
      </c>
      <c r="M136" s="163" t="s">
        <v>416</v>
      </c>
      <c r="N136" s="163" t="s">
        <v>416</v>
      </c>
      <c r="O136" s="163" t="s">
        <v>416</v>
      </c>
      <c r="P136" s="163" t="s">
        <v>416</v>
      </c>
      <c r="Q136" s="163" t="s">
        <v>416</v>
      </c>
      <c r="R136" s="163" t="s">
        <v>416</v>
      </c>
      <c r="S136" s="164">
        <v>0</v>
      </c>
      <c r="T136" s="164">
        <v>0</v>
      </c>
      <c r="U136" s="164">
        <v>0</v>
      </c>
      <c r="V136" s="164">
        <v>0</v>
      </c>
      <c r="W136" s="165" t="e">
        <f t="shared" si="5"/>
        <v>#VALUE!</v>
      </c>
      <c r="X136" s="162" t="s">
        <v>392</v>
      </c>
      <c r="Y136" s="162">
        <v>1</v>
      </c>
      <c r="Z136" s="165" t="e">
        <f t="shared" si="6"/>
        <v>#VALUE!</v>
      </c>
      <c r="AA136" s="164">
        <v>0</v>
      </c>
      <c r="AB136" s="164">
        <v>0</v>
      </c>
      <c r="AC136" s="164">
        <v>0</v>
      </c>
      <c r="AD136" s="164">
        <v>0</v>
      </c>
      <c r="AE136" s="163" t="s">
        <v>416</v>
      </c>
      <c r="AF136" s="164">
        <v>0</v>
      </c>
      <c r="AG136" s="164">
        <v>0</v>
      </c>
      <c r="AH136" s="164">
        <v>0</v>
      </c>
      <c r="AI136" s="165" t="e">
        <f t="shared" si="4"/>
        <v>#VALUE!</v>
      </c>
    </row>
    <row r="137" spans="2:35" x14ac:dyDescent="0.25">
      <c r="B137" s="163" t="s">
        <v>411</v>
      </c>
      <c r="C137" s="163" t="s">
        <v>411</v>
      </c>
      <c r="D137" s="163" t="s">
        <v>414</v>
      </c>
      <c r="E137" s="163" t="s">
        <v>415</v>
      </c>
      <c r="F137" s="162" t="s">
        <v>390</v>
      </c>
      <c r="G137" s="163" t="s">
        <v>415</v>
      </c>
      <c r="H137" s="163" t="s">
        <v>415</v>
      </c>
      <c r="I137" s="163" t="s">
        <v>416</v>
      </c>
      <c r="J137" s="163" t="s">
        <v>416</v>
      </c>
      <c r="K137" s="166" t="s">
        <v>417</v>
      </c>
      <c r="L137" s="163" t="s">
        <v>416</v>
      </c>
      <c r="M137" s="163" t="s">
        <v>416</v>
      </c>
      <c r="N137" s="163" t="s">
        <v>416</v>
      </c>
      <c r="O137" s="163" t="s">
        <v>416</v>
      </c>
      <c r="P137" s="163" t="s">
        <v>416</v>
      </c>
      <c r="Q137" s="163" t="s">
        <v>416</v>
      </c>
      <c r="R137" s="163" t="s">
        <v>416</v>
      </c>
      <c r="S137" s="164">
        <v>0</v>
      </c>
      <c r="T137" s="164">
        <v>0</v>
      </c>
      <c r="U137" s="164">
        <v>0</v>
      </c>
      <c r="V137" s="164">
        <v>0</v>
      </c>
      <c r="W137" s="165" t="e">
        <f t="shared" si="5"/>
        <v>#VALUE!</v>
      </c>
      <c r="X137" s="162" t="s">
        <v>392</v>
      </c>
      <c r="Y137" s="162">
        <v>1</v>
      </c>
      <c r="Z137" s="165" t="e">
        <f t="shared" si="6"/>
        <v>#VALUE!</v>
      </c>
      <c r="AA137" s="164">
        <v>0</v>
      </c>
      <c r="AB137" s="164">
        <v>0</v>
      </c>
      <c r="AC137" s="164">
        <v>0</v>
      </c>
      <c r="AD137" s="164">
        <v>0</v>
      </c>
      <c r="AE137" s="163" t="s">
        <v>416</v>
      </c>
      <c r="AF137" s="164">
        <v>0</v>
      </c>
      <c r="AG137" s="164">
        <v>0</v>
      </c>
      <c r="AH137" s="164">
        <v>0</v>
      </c>
      <c r="AI137" s="165" t="e">
        <f t="shared" ref="AI137:AI200" si="7">SUM(Z137:AH137)</f>
        <v>#VALUE!</v>
      </c>
    </row>
    <row r="138" spans="2:35" x14ac:dyDescent="0.25">
      <c r="B138" s="163" t="s">
        <v>411</v>
      </c>
      <c r="C138" s="163" t="s">
        <v>411</v>
      </c>
      <c r="D138" s="163" t="s">
        <v>414</v>
      </c>
      <c r="E138" s="163" t="s">
        <v>415</v>
      </c>
      <c r="F138" s="162" t="s">
        <v>390</v>
      </c>
      <c r="G138" s="163" t="s">
        <v>415</v>
      </c>
      <c r="H138" s="163" t="s">
        <v>415</v>
      </c>
      <c r="I138" s="163" t="s">
        <v>416</v>
      </c>
      <c r="J138" s="163" t="s">
        <v>416</v>
      </c>
      <c r="K138" s="166" t="s">
        <v>417</v>
      </c>
      <c r="L138" s="163" t="s">
        <v>416</v>
      </c>
      <c r="M138" s="163" t="s">
        <v>416</v>
      </c>
      <c r="N138" s="163" t="s">
        <v>416</v>
      </c>
      <c r="O138" s="163" t="s">
        <v>416</v>
      </c>
      <c r="P138" s="163" t="s">
        <v>416</v>
      </c>
      <c r="Q138" s="163" t="s">
        <v>416</v>
      </c>
      <c r="R138" s="163" t="s">
        <v>416</v>
      </c>
      <c r="S138" s="164">
        <v>0</v>
      </c>
      <c r="T138" s="164">
        <v>0</v>
      </c>
      <c r="U138" s="164">
        <v>0</v>
      </c>
      <c r="V138" s="164">
        <v>0</v>
      </c>
      <c r="W138" s="165" t="e">
        <f t="shared" si="5"/>
        <v>#VALUE!</v>
      </c>
      <c r="X138" s="162" t="s">
        <v>392</v>
      </c>
      <c r="Y138" s="162">
        <v>1</v>
      </c>
      <c r="Z138" s="165" t="e">
        <f t="shared" si="6"/>
        <v>#VALUE!</v>
      </c>
      <c r="AA138" s="164">
        <v>0</v>
      </c>
      <c r="AB138" s="164">
        <v>0</v>
      </c>
      <c r="AC138" s="164">
        <v>0</v>
      </c>
      <c r="AD138" s="164">
        <v>0</v>
      </c>
      <c r="AE138" s="163" t="s">
        <v>416</v>
      </c>
      <c r="AF138" s="164">
        <v>0</v>
      </c>
      <c r="AG138" s="164">
        <v>0</v>
      </c>
      <c r="AH138" s="164">
        <v>0</v>
      </c>
      <c r="AI138" s="165" t="e">
        <f t="shared" si="7"/>
        <v>#VALUE!</v>
      </c>
    </row>
    <row r="139" spans="2:35" x14ac:dyDescent="0.25">
      <c r="B139" s="163" t="s">
        <v>411</v>
      </c>
      <c r="C139" s="163" t="s">
        <v>411</v>
      </c>
      <c r="D139" s="163" t="s">
        <v>414</v>
      </c>
      <c r="E139" s="163" t="s">
        <v>415</v>
      </c>
      <c r="F139" s="162" t="s">
        <v>390</v>
      </c>
      <c r="G139" s="163" t="s">
        <v>415</v>
      </c>
      <c r="H139" s="163" t="s">
        <v>415</v>
      </c>
      <c r="I139" s="163" t="s">
        <v>416</v>
      </c>
      <c r="J139" s="163" t="s">
        <v>416</v>
      </c>
      <c r="K139" s="166" t="s">
        <v>417</v>
      </c>
      <c r="L139" s="163" t="s">
        <v>416</v>
      </c>
      <c r="M139" s="163" t="s">
        <v>416</v>
      </c>
      <c r="N139" s="163" t="s">
        <v>416</v>
      </c>
      <c r="O139" s="163" t="s">
        <v>416</v>
      </c>
      <c r="P139" s="163" t="s">
        <v>416</v>
      </c>
      <c r="Q139" s="163" t="s">
        <v>416</v>
      </c>
      <c r="R139" s="163" t="s">
        <v>416</v>
      </c>
      <c r="S139" s="164">
        <v>0</v>
      </c>
      <c r="T139" s="164">
        <v>0</v>
      </c>
      <c r="U139" s="164">
        <v>0</v>
      </c>
      <c r="V139" s="164">
        <v>0</v>
      </c>
      <c r="W139" s="165" t="e">
        <f t="shared" si="5"/>
        <v>#VALUE!</v>
      </c>
      <c r="X139" s="162" t="s">
        <v>392</v>
      </c>
      <c r="Y139" s="162">
        <v>1</v>
      </c>
      <c r="Z139" s="165" t="e">
        <f t="shared" si="6"/>
        <v>#VALUE!</v>
      </c>
      <c r="AA139" s="164">
        <v>0</v>
      </c>
      <c r="AB139" s="164">
        <v>0</v>
      </c>
      <c r="AC139" s="164">
        <v>0</v>
      </c>
      <c r="AD139" s="164">
        <v>0</v>
      </c>
      <c r="AE139" s="163" t="s">
        <v>416</v>
      </c>
      <c r="AF139" s="164">
        <v>0</v>
      </c>
      <c r="AG139" s="164">
        <v>0</v>
      </c>
      <c r="AH139" s="164">
        <v>0</v>
      </c>
      <c r="AI139" s="165" t="e">
        <f t="shared" si="7"/>
        <v>#VALUE!</v>
      </c>
    </row>
    <row r="140" spans="2:35" x14ac:dyDescent="0.25">
      <c r="B140" s="163" t="s">
        <v>411</v>
      </c>
      <c r="C140" s="163" t="s">
        <v>411</v>
      </c>
      <c r="D140" s="163" t="s">
        <v>414</v>
      </c>
      <c r="E140" s="163" t="s">
        <v>415</v>
      </c>
      <c r="F140" s="162" t="s">
        <v>390</v>
      </c>
      <c r="G140" s="163" t="s">
        <v>415</v>
      </c>
      <c r="H140" s="163" t="s">
        <v>415</v>
      </c>
      <c r="I140" s="163" t="s">
        <v>416</v>
      </c>
      <c r="J140" s="163" t="s">
        <v>416</v>
      </c>
      <c r="K140" s="166" t="s">
        <v>417</v>
      </c>
      <c r="L140" s="163" t="s">
        <v>416</v>
      </c>
      <c r="M140" s="163" t="s">
        <v>416</v>
      </c>
      <c r="N140" s="163" t="s">
        <v>416</v>
      </c>
      <c r="O140" s="163" t="s">
        <v>416</v>
      </c>
      <c r="P140" s="163" t="s">
        <v>416</v>
      </c>
      <c r="Q140" s="163" t="s">
        <v>416</v>
      </c>
      <c r="R140" s="163" t="s">
        <v>416</v>
      </c>
      <c r="S140" s="164">
        <v>0</v>
      </c>
      <c r="T140" s="164">
        <v>0</v>
      </c>
      <c r="U140" s="164">
        <v>0</v>
      </c>
      <c r="V140" s="164">
        <v>0</v>
      </c>
      <c r="W140" s="165" t="e">
        <f t="shared" ref="W140:W203" si="8">Q140-R140-S140-T140-V140-U140</f>
        <v>#VALUE!</v>
      </c>
      <c r="X140" s="162" t="s">
        <v>392</v>
      </c>
      <c r="Y140" s="162">
        <v>1</v>
      </c>
      <c r="Z140" s="165" t="e">
        <f t="shared" ref="Z140:Z203" si="9">W140*Y140</f>
        <v>#VALUE!</v>
      </c>
      <c r="AA140" s="164">
        <v>0</v>
      </c>
      <c r="AB140" s="164">
        <v>0</v>
      </c>
      <c r="AC140" s="164">
        <v>0</v>
      </c>
      <c r="AD140" s="164">
        <v>0</v>
      </c>
      <c r="AE140" s="163" t="s">
        <v>416</v>
      </c>
      <c r="AF140" s="164">
        <v>0</v>
      </c>
      <c r="AG140" s="164">
        <v>0</v>
      </c>
      <c r="AH140" s="164">
        <v>0</v>
      </c>
      <c r="AI140" s="165" t="e">
        <f t="shared" si="7"/>
        <v>#VALUE!</v>
      </c>
    </row>
    <row r="141" spans="2:35" x14ac:dyDescent="0.25">
      <c r="B141" s="163" t="s">
        <v>411</v>
      </c>
      <c r="C141" s="163" t="s">
        <v>411</v>
      </c>
      <c r="D141" s="163" t="s">
        <v>414</v>
      </c>
      <c r="E141" s="163" t="s">
        <v>415</v>
      </c>
      <c r="F141" s="162" t="s">
        <v>390</v>
      </c>
      <c r="G141" s="163" t="s">
        <v>415</v>
      </c>
      <c r="H141" s="163" t="s">
        <v>415</v>
      </c>
      <c r="I141" s="163" t="s">
        <v>416</v>
      </c>
      <c r="J141" s="163" t="s">
        <v>416</v>
      </c>
      <c r="K141" s="166" t="s">
        <v>417</v>
      </c>
      <c r="L141" s="163" t="s">
        <v>416</v>
      </c>
      <c r="M141" s="163" t="s">
        <v>416</v>
      </c>
      <c r="N141" s="163" t="s">
        <v>416</v>
      </c>
      <c r="O141" s="163" t="s">
        <v>416</v>
      </c>
      <c r="P141" s="163" t="s">
        <v>416</v>
      </c>
      <c r="Q141" s="163" t="s">
        <v>416</v>
      </c>
      <c r="R141" s="163" t="s">
        <v>416</v>
      </c>
      <c r="S141" s="164">
        <v>0</v>
      </c>
      <c r="T141" s="164">
        <v>0</v>
      </c>
      <c r="U141" s="164">
        <v>0</v>
      </c>
      <c r="V141" s="164">
        <v>0</v>
      </c>
      <c r="W141" s="165" t="e">
        <f t="shared" si="8"/>
        <v>#VALUE!</v>
      </c>
      <c r="X141" s="162" t="s">
        <v>392</v>
      </c>
      <c r="Y141" s="162">
        <v>1</v>
      </c>
      <c r="Z141" s="165" t="e">
        <f t="shared" si="9"/>
        <v>#VALUE!</v>
      </c>
      <c r="AA141" s="164">
        <v>0</v>
      </c>
      <c r="AB141" s="164">
        <v>0</v>
      </c>
      <c r="AC141" s="164">
        <v>0</v>
      </c>
      <c r="AD141" s="164">
        <v>0</v>
      </c>
      <c r="AE141" s="163" t="s">
        <v>416</v>
      </c>
      <c r="AF141" s="164">
        <v>0</v>
      </c>
      <c r="AG141" s="164">
        <v>0</v>
      </c>
      <c r="AH141" s="164">
        <v>0</v>
      </c>
      <c r="AI141" s="165" t="e">
        <f t="shared" si="7"/>
        <v>#VALUE!</v>
      </c>
    </row>
    <row r="142" spans="2:35" x14ac:dyDescent="0.25">
      <c r="B142" s="163" t="s">
        <v>411</v>
      </c>
      <c r="C142" s="163" t="s">
        <v>411</v>
      </c>
      <c r="D142" s="163" t="s">
        <v>414</v>
      </c>
      <c r="E142" s="163" t="s">
        <v>415</v>
      </c>
      <c r="F142" s="162" t="s">
        <v>390</v>
      </c>
      <c r="G142" s="163" t="s">
        <v>415</v>
      </c>
      <c r="H142" s="163" t="s">
        <v>415</v>
      </c>
      <c r="I142" s="163" t="s">
        <v>416</v>
      </c>
      <c r="J142" s="163" t="s">
        <v>416</v>
      </c>
      <c r="K142" s="166" t="s">
        <v>417</v>
      </c>
      <c r="L142" s="163" t="s">
        <v>416</v>
      </c>
      <c r="M142" s="163" t="s">
        <v>416</v>
      </c>
      <c r="N142" s="163" t="s">
        <v>416</v>
      </c>
      <c r="O142" s="163" t="s">
        <v>416</v>
      </c>
      <c r="P142" s="163" t="s">
        <v>416</v>
      </c>
      <c r="Q142" s="163" t="s">
        <v>416</v>
      </c>
      <c r="R142" s="163" t="s">
        <v>416</v>
      </c>
      <c r="S142" s="164">
        <v>0</v>
      </c>
      <c r="T142" s="164">
        <v>0</v>
      </c>
      <c r="U142" s="164">
        <v>0</v>
      </c>
      <c r="V142" s="164">
        <v>0</v>
      </c>
      <c r="W142" s="165" t="e">
        <f t="shared" si="8"/>
        <v>#VALUE!</v>
      </c>
      <c r="X142" s="162" t="s">
        <v>392</v>
      </c>
      <c r="Y142" s="162">
        <v>1</v>
      </c>
      <c r="Z142" s="165" t="e">
        <f t="shared" si="9"/>
        <v>#VALUE!</v>
      </c>
      <c r="AA142" s="164">
        <v>0</v>
      </c>
      <c r="AB142" s="164">
        <v>0</v>
      </c>
      <c r="AC142" s="164">
        <v>0</v>
      </c>
      <c r="AD142" s="164">
        <v>0</v>
      </c>
      <c r="AE142" s="163" t="s">
        <v>416</v>
      </c>
      <c r="AF142" s="164">
        <v>0</v>
      </c>
      <c r="AG142" s="164">
        <v>0</v>
      </c>
      <c r="AH142" s="164">
        <v>0</v>
      </c>
      <c r="AI142" s="165" t="e">
        <f t="shared" si="7"/>
        <v>#VALUE!</v>
      </c>
    </row>
    <row r="143" spans="2:35" x14ac:dyDescent="0.25">
      <c r="B143" s="163" t="s">
        <v>411</v>
      </c>
      <c r="C143" s="163" t="s">
        <v>411</v>
      </c>
      <c r="D143" s="163" t="s">
        <v>414</v>
      </c>
      <c r="E143" s="163" t="s">
        <v>415</v>
      </c>
      <c r="F143" s="162" t="s">
        <v>390</v>
      </c>
      <c r="G143" s="163" t="s">
        <v>415</v>
      </c>
      <c r="H143" s="163" t="s">
        <v>415</v>
      </c>
      <c r="I143" s="163" t="s">
        <v>416</v>
      </c>
      <c r="J143" s="163" t="s">
        <v>416</v>
      </c>
      <c r="K143" s="166" t="s">
        <v>417</v>
      </c>
      <c r="L143" s="163" t="s">
        <v>416</v>
      </c>
      <c r="M143" s="163" t="s">
        <v>416</v>
      </c>
      <c r="N143" s="163" t="s">
        <v>416</v>
      </c>
      <c r="O143" s="163" t="s">
        <v>416</v>
      </c>
      <c r="P143" s="163" t="s">
        <v>416</v>
      </c>
      <c r="Q143" s="163" t="s">
        <v>416</v>
      </c>
      <c r="R143" s="163" t="s">
        <v>416</v>
      </c>
      <c r="S143" s="164">
        <v>0</v>
      </c>
      <c r="T143" s="164">
        <v>0</v>
      </c>
      <c r="U143" s="164">
        <v>0</v>
      </c>
      <c r="V143" s="164">
        <v>0</v>
      </c>
      <c r="W143" s="165" t="e">
        <f t="shared" si="8"/>
        <v>#VALUE!</v>
      </c>
      <c r="X143" s="162" t="s">
        <v>392</v>
      </c>
      <c r="Y143" s="162">
        <v>1</v>
      </c>
      <c r="Z143" s="165" t="e">
        <f t="shared" si="9"/>
        <v>#VALUE!</v>
      </c>
      <c r="AA143" s="164">
        <v>0</v>
      </c>
      <c r="AB143" s="164">
        <v>0</v>
      </c>
      <c r="AC143" s="164">
        <v>0</v>
      </c>
      <c r="AD143" s="164">
        <v>0</v>
      </c>
      <c r="AE143" s="163" t="s">
        <v>416</v>
      </c>
      <c r="AF143" s="164">
        <v>0</v>
      </c>
      <c r="AG143" s="164">
        <v>0</v>
      </c>
      <c r="AH143" s="164">
        <v>0</v>
      </c>
      <c r="AI143" s="165" t="e">
        <f t="shared" si="7"/>
        <v>#VALUE!</v>
      </c>
    </row>
    <row r="144" spans="2:35" x14ac:dyDescent="0.25">
      <c r="B144" s="163" t="s">
        <v>411</v>
      </c>
      <c r="C144" s="163" t="s">
        <v>411</v>
      </c>
      <c r="D144" s="163" t="s">
        <v>414</v>
      </c>
      <c r="E144" s="163" t="s">
        <v>415</v>
      </c>
      <c r="F144" s="162" t="s">
        <v>390</v>
      </c>
      <c r="G144" s="163" t="s">
        <v>415</v>
      </c>
      <c r="H144" s="163" t="s">
        <v>415</v>
      </c>
      <c r="I144" s="163" t="s">
        <v>416</v>
      </c>
      <c r="J144" s="163" t="s">
        <v>416</v>
      </c>
      <c r="K144" s="166" t="s">
        <v>417</v>
      </c>
      <c r="L144" s="163" t="s">
        <v>416</v>
      </c>
      <c r="M144" s="163" t="s">
        <v>416</v>
      </c>
      <c r="N144" s="163" t="s">
        <v>416</v>
      </c>
      <c r="O144" s="163" t="s">
        <v>416</v>
      </c>
      <c r="P144" s="163" t="s">
        <v>416</v>
      </c>
      <c r="Q144" s="163" t="s">
        <v>416</v>
      </c>
      <c r="R144" s="163" t="s">
        <v>416</v>
      </c>
      <c r="S144" s="164">
        <v>0</v>
      </c>
      <c r="T144" s="164">
        <v>0</v>
      </c>
      <c r="U144" s="164">
        <v>0</v>
      </c>
      <c r="V144" s="164">
        <v>0</v>
      </c>
      <c r="W144" s="165" t="e">
        <f t="shared" si="8"/>
        <v>#VALUE!</v>
      </c>
      <c r="X144" s="162" t="s">
        <v>392</v>
      </c>
      <c r="Y144" s="162">
        <v>1</v>
      </c>
      <c r="Z144" s="165" t="e">
        <f t="shared" si="9"/>
        <v>#VALUE!</v>
      </c>
      <c r="AA144" s="164">
        <v>0</v>
      </c>
      <c r="AB144" s="164">
        <v>0</v>
      </c>
      <c r="AC144" s="164">
        <v>0</v>
      </c>
      <c r="AD144" s="164">
        <v>0</v>
      </c>
      <c r="AE144" s="163" t="s">
        <v>416</v>
      </c>
      <c r="AF144" s="164">
        <v>0</v>
      </c>
      <c r="AG144" s="164">
        <v>0</v>
      </c>
      <c r="AH144" s="164">
        <v>0</v>
      </c>
      <c r="AI144" s="165" t="e">
        <f t="shared" si="7"/>
        <v>#VALUE!</v>
      </c>
    </row>
    <row r="145" spans="2:35" x14ac:dyDescent="0.25">
      <c r="B145" s="163" t="s">
        <v>411</v>
      </c>
      <c r="C145" s="163" t="s">
        <v>411</v>
      </c>
      <c r="D145" s="163" t="s">
        <v>414</v>
      </c>
      <c r="E145" s="163" t="s">
        <v>415</v>
      </c>
      <c r="F145" s="162" t="s">
        <v>390</v>
      </c>
      <c r="G145" s="163" t="s">
        <v>415</v>
      </c>
      <c r="H145" s="163" t="s">
        <v>415</v>
      </c>
      <c r="I145" s="163" t="s">
        <v>416</v>
      </c>
      <c r="J145" s="163" t="s">
        <v>416</v>
      </c>
      <c r="K145" s="166" t="s">
        <v>417</v>
      </c>
      <c r="L145" s="163" t="s">
        <v>416</v>
      </c>
      <c r="M145" s="163" t="s">
        <v>416</v>
      </c>
      <c r="N145" s="163" t="s">
        <v>416</v>
      </c>
      <c r="O145" s="163" t="s">
        <v>416</v>
      </c>
      <c r="P145" s="163" t="s">
        <v>416</v>
      </c>
      <c r="Q145" s="163" t="s">
        <v>416</v>
      </c>
      <c r="R145" s="163" t="s">
        <v>416</v>
      </c>
      <c r="S145" s="164">
        <v>0</v>
      </c>
      <c r="T145" s="164">
        <v>0</v>
      </c>
      <c r="U145" s="164">
        <v>0</v>
      </c>
      <c r="V145" s="164">
        <v>0</v>
      </c>
      <c r="W145" s="165" t="e">
        <f t="shared" si="8"/>
        <v>#VALUE!</v>
      </c>
      <c r="X145" s="162" t="s">
        <v>392</v>
      </c>
      <c r="Y145" s="162">
        <v>1</v>
      </c>
      <c r="Z145" s="165" t="e">
        <f t="shared" si="9"/>
        <v>#VALUE!</v>
      </c>
      <c r="AA145" s="164">
        <v>0</v>
      </c>
      <c r="AB145" s="164">
        <v>0</v>
      </c>
      <c r="AC145" s="164">
        <v>0</v>
      </c>
      <c r="AD145" s="164">
        <v>0</v>
      </c>
      <c r="AE145" s="163" t="s">
        <v>416</v>
      </c>
      <c r="AF145" s="164">
        <v>0</v>
      </c>
      <c r="AG145" s="164">
        <v>0</v>
      </c>
      <c r="AH145" s="164">
        <v>0</v>
      </c>
      <c r="AI145" s="165" t="e">
        <f t="shared" si="7"/>
        <v>#VALUE!</v>
      </c>
    </row>
    <row r="146" spans="2:35" x14ac:dyDescent="0.25">
      <c r="B146" s="163" t="s">
        <v>411</v>
      </c>
      <c r="C146" s="163" t="s">
        <v>411</v>
      </c>
      <c r="D146" s="163" t="s">
        <v>414</v>
      </c>
      <c r="E146" s="163" t="s">
        <v>415</v>
      </c>
      <c r="F146" s="162" t="s">
        <v>390</v>
      </c>
      <c r="G146" s="163" t="s">
        <v>415</v>
      </c>
      <c r="H146" s="163" t="s">
        <v>415</v>
      </c>
      <c r="I146" s="163" t="s">
        <v>416</v>
      </c>
      <c r="J146" s="163" t="s">
        <v>416</v>
      </c>
      <c r="K146" s="166" t="s">
        <v>417</v>
      </c>
      <c r="L146" s="163" t="s">
        <v>416</v>
      </c>
      <c r="M146" s="163" t="s">
        <v>416</v>
      </c>
      <c r="N146" s="163" t="s">
        <v>416</v>
      </c>
      <c r="O146" s="163" t="s">
        <v>416</v>
      </c>
      <c r="P146" s="163" t="s">
        <v>416</v>
      </c>
      <c r="Q146" s="163" t="s">
        <v>416</v>
      </c>
      <c r="R146" s="163" t="s">
        <v>416</v>
      </c>
      <c r="S146" s="164">
        <v>0</v>
      </c>
      <c r="T146" s="164">
        <v>0</v>
      </c>
      <c r="U146" s="164">
        <v>0</v>
      </c>
      <c r="V146" s="164">
        <v>0</v>
      </c>
      <c r="W146" s="165" t="e">
        <f t="shared" si="8"/>
        <v>#VALUE!</v>
      </c>
      <c r="X146" s="162" t="s">
        <v>392</v>
      </c>
      <c r="Y146" s="162">
        <v>1</v>
      </c>
      <c r="Z146" s="165" t="e">
        <f t="shared" si="9"/>
        <v>#VALUE!</v>
      </c>
      <c r="AA146" s="164">
        <v>0</v>
      </c>
      <c r="AB146" s="164">
        <v>0</v>
      </c>
      <c r="AC146" s="164">
        <v>0</v>
      </c>
      <c r="AD146" s="164">
        <v>0</v>
      </c>
      <c r="AE146" s="163" t="s">
        <v>416</v>
      </c>
      <c r="AF146" s="164">
        <v>0</v>
      </c>
      <c r="AG146" s="164">
        <v>0</v>
      </c>
      <c r="AH146" s="164">
        <v>0</v>
      </c>
      <c r="AI146" s="165" t="e">
        <f t="shared" si="7"/>
        <v>#VALUE!</v>
      </c>
    </row>
    <row r="147" spans="2:35" x14ac:dyDescent="0.25">
      <c r="B147" s="163" t="s">
        <v>411</v>
      </c>
      <c r="C147" s="163" t="s">
        <v>411</v>
      </c>
      <c r="D147" s="163" t="s">
        <v>414</v>
      </c>
      <c r="E147" s="163" t="s">
        <v>415</v>
      </c>
      <c r="F147" s="162" t="s">
        <v>390</v>
      </c>
      <c r="G147" s="163" t="s">
        <v>415</v>
      </c>
      <c r="H147" s="163" t="s">
        <v>415</v>
      </c>
      <c r="I147" s="163" t="s">
        <v>416</v>
      </c>
      <c r="J147" s="163" t="s">
        <v>416</v>
      </c>
      <c r="K147" s="166" t="s">
        <v>417</v>
      </c>
      <c r="L147" s="163" t="s">
        <v>416</v>
      </c>
      <c r="M147" s="163" t="s">
        <v>416</v>
      </c>
      <c r="N147" s="163" t="s">
        <v>416</v>
      </c>
      <c r="O147" s="163" t="s">
        <v>416</v>
      </c>
      <c r="P147" s="163" t="s">
        <v>416</v>
      </c>
      <c r="Q147" s="163" t="s">
        <v>416</v>
      </c>
      <c r="R147" s="163" t="s">
        <v>416</v>
      </c>
      <c r="S147" s="164">
        <v>0</v>
      </c>
      <c r="T147" s="164">
        <v>0</v>
      </c>
      <c r="U147" s="164">
        <v>0</v>
      </c>
      <c r="V147" s="164">
        <v>0</v>
      </c>
      <c r="W147" s="165" t="e">
        <f t="shared" si="8"/>
        <v>#VALUE!</v>
      </c>
      <c r="X147" s="162" t="s">
        <v>392</v>
      </c>
      <c r="Y147" s="162">
        <v>1</v>
      </c>
      <c r="Z147" s="165" t="e">
        <f t="shared" si="9"/>
        <v>#VALUE!</v>
      </c>
      <c r="AA147" s="164">
        <v>0</v>
      </c>
      <c r="AB147" s="164">
        <v>0</v>
      </c>
      <c r="AC147" s="164">
        <v>0</v>
      </c>
      <c r="AD147" s="164">
        <v>0</v>
      </c>
      <c r="AE147" s="163" t="s">
        <v>416</v>
      </c>
      <c r="AF147" s="164">
        <v>0</v>
      </c>
      <c r="AG147" s="164">
        <v>0</v>
      </c>
      <c r="AH147" s="164">
        <v>0</v>
      </c>
      <c r="AI147" s="165" t="e">
        <f t="shared" si="7"/>
        <v>#VALUE!</v>
      </c>
    </row>
    <row r="148" spans="2:35" x14ac:dyDescent="0.25">
      <c r="B148" s="163" t="s">
        <v>411</v>
      </c>
      <c r="C148" s="163" t="s">
        <v>411</v>
      </c>
      <c r="D148" s="163" t="s">
        <v>414</v>
      </c>
      <c r="E148" s="163" t="s">
        <v>415</v>
      </c>
      <c r="F148" s="162" t="s">
        <v>390</v>
      </c>
      <c r="G148" s="163" t="s">
        <v>415</v>
      </c>
      <c r="H148" s="163" t="s">
        <v>415</v>
      </c>
      <c r="I148" s="163" t="s">
        <v>416</v>
      </c>
      <c r="J148" s="163" t="s">
        <v>416</v>
      </c>
      <c r="K148" s="166" t="s">
        <v>417</v>
      </c>
      <c r="L148" s="163" t="s">
        <v>416</v>
      </c>
      <c r="M148" s="163" t="s">
        <v>416</v>
      </c>
      <c r="N148" s="163" t="s">
        <v>416</v>
      </c>
      <c r="O148" s="163" t="s">
        <v>416</v>
      </c>
      <c r="P148" s="163" t="s">
        <v>416</v>
      </c>
      <c r="Q148" s="163" t="s">
        <v>416</v>
      </c>
      <c r="R148" s="163" t="s">
        <v>416</v>
      </c>
      <c r="S148" s="164">
        <v>0</v>
      </c>
      <c r="T148" s="164">
        <v>0</v>
      </c>
      <c r="U148" s="164">
        <v>0</v>
      </c>
      <c r="V148" s="164">
        <v>0</v>
      </c>
      <c r="W148" s="165" t="e">
        <f t="shared" si="8"/>
        <v>#VALUE!</v>
      </c>
      <c r="X148" s="162" t="s">
        <v>392</v>
      </c>
      <c r="Y148" s="162">
        <v>1</v>
      </c>
      <c r="Z148" s="165" t="e">
        <f t="shared" si="9"/>
        <v>#VALUE!</v>
      </c>
      <c r="AA148" s="164">
        <v>0</v>
      </c>
      <c r="AB148" s="164">
        <v>0</v>
      </c>
      <c r="AC148" s="164">
        <v>0</v>
      </c>
      <c r="AD148" s="164">
        <v>0</v>
      </c>
      <c r="AE148" s="163" t="s">
        <v>416</v>
      </c>
      <c r="AF148" s="164">
        <v>0</v>
      </c>
      <c r="AG148" s="164">
        <v>0</v>
      </c>
      <c r="AH148" s="164">
        <v>0</v>
      </c>
      <c r="AI148" s="165" t="e">
        <f t="shared" si="7"/>
        <v>#VALUE!</v>
      </c>
    </row>
    <row r="149" spans="2:35" x14ac:dyDescent="0.25">
      <c r="B149" s="163" t="s">
        <v>411</v>
      </c>
      <c r="C149" s="163" t="s">
        <v>411</v>
      </c>
      <c r="D149" s="163" t="s">
        <v>414</v>
      </c>
      <c r="E149" s="163" t="s">
        <v>415</v>
      </c>
      <c r="F149" s="162" t="s">
        <v>390</v>
      </c>
      <c r="G149" s="163" t="s">
        <v>415</v>
      </c>
      <c r="H149" s="163" t="s">
        <v>415</v>
      </c>
      <c r="I149" s="163" t="s">
        <v>416</v>
      </c>
      <c r="J149" s="163" t="s">
        <v>416</v>
      </c>
      <c r="K149" s="166" t="s">
        <v>417</v>
      </c>
      <c r="L149" s="163" t="s">
        <v>416</v>
      </c>
      <c r="M149" s="163" t="s">
        <v>416</v>
      </c>
      <c r="N149" s="163" t="s">
        <v>416</v>
      </c>
      <c r="O149" s="163" t="s">
        <v>416</v>
      </c>
      <c r="P149" s="163" t="s">
        <v>416</v>
      </c>
      <c r="Q149" s="163" t="s">
        <v>416</v>
      </c>
      <c r="R149" s="163" t="s">
        <v>416</v>
      </c>
      <c r="S149" s="164">
        <v>0</v>
      </c>
      <c r="T149" s="164">
        <v>0</v>
      </c>
      <c r="U149" s="164">
        <v>0</v>
      </c>
      <c r="V149" s="164">
        <v>0</v>
      </c>
      <c r="W149" s="165" t="e">
        <f t="shared" si="8"/>
        <v>#VALUE!</v>
      </c>
      <c r="X149" s="162" t="s">
        <v>392</v>
      </c>
      <c r="Y149" s="162">
        <v>1</v>
      </c>
      <c r="Z149" s="165" t="e">
        <f t="shared" si="9"/>
        <v>#VALUE!</v>
      </c>
      <c r="AA149" s="164">
        <v>0</v>
      </c>
      <c r="AB149" s="164">
        <v>0</v>
      </c>
      <c r="AC149" s="164">
        <v>0</v>
      </c>
      <c r="AD149" s="164">
        <v>0</v>
      </c>
      <c r="AE149" s="163" t="s">
        <v>416</v>
      </c>
      <c r="AF149" s="164">
        <v>0</v>
      </c>
      <c r="AG149" s="164">
        <v>0</v>
      </c>
      <c r="AH149" s="164">
        <v>0</v>
      </c>
      <c r="AI149" s="165" t="e">
        <f t="shared" si="7"/>
        <v>#VALUE!</v>
      </c>
    </row>
    <row r="150" spans="2:35" x14ac:dyDescent="0.25">
      <c r="B150" s="163" t="s">
        <v>411</v>
      </c>
      <c r="C150" s="163" t="s">
        <v>411</v>
      </c>
      <c r="D150" s="163" t="s">
        <v>414</v>
      </c>
      <c r="E150" s="163" t="s">
        <v>415</v>
      </c>
      <c r="F150" s="162" t="s">
        <v>390</v>
      </c>
      <c r="G150" s="163" t="s">
        <v>415</v>
      </c>
      <c r="H150" s="163" t="s">
        <v>415</v>
      </c>
      <c r="I150" s="163" t="s">
        <v>416</v>
      </c>
      <c r="J150" s="163" t="s">
        <v>416</v>
      </c>
      <c r="K150" s="166" t="s">
        <v>417</v>
      </c>
      <c r="L150" s="163" t="s">
        <v>416</v>
      </c>
      <c r="M150" s="163" t="s">
        <v>416</v>
      </c>
      <c r="N150" s="163" t="s">
        <v>416</v>
      </c>
      <c r="O150" s="163" t="s">
        <v>416</v>
      </c>
      <c r="P150" s="163" t="s">
        <v>416</v>
      </c>
      <c r="Q150" s="163" t="s">
        <v>416</v>
      </c>
      <c r="R150" s="163" t="s">
        <v>416</v>
      </c>
      <c r="S150" s="164">
        <v>0</v>
      </c>
      <c r="T150" s="164">
        <v>0</v>
      </c>
      <c r="U150" s="164">
        <v>0</v>
      </c>
      <c r="V150" s="164">
        <v>0</v>
      </c>
      <c r="W150" s="165" t="e">
        <f t="shared" si="8"/>
        <v>#VALUE!</v>
      </c>
      <c r="X150" s="162" t="s">
        <v>392</v>
      </c>
      <c r="Y150" s="162">
        <v>1</v>
      </c>
      <c r="Z150" s="165" t="e">
        <f t="shared" si="9"/>
        <v>#VALUE!</v>
      </c>
      <c r="AA150" s="164">
        <v>0</v>
      </c>
      <c r="AB150" s="164">
        <v>0</v>
      </c>
      <c r="AC150" s="164">
        <v>0</v>
      </c>
      <c r="AD150" s="164">
        <v>0</v>
      </c>
      <c r="AE150" s="163" t="s">
        <v>416</v>
      </c>
      <c r="AF150" s="164">
        <v>0</v>
      </c>
      <c r="AG150" s="164">
        <v>0</v>
      </c>
      <c r="AH150" s="164">
        <v>0</v>
      </c>
      <c r="AI150" s="165" t="e">
        <f t="shared" si="7"/>
        <v>#VALUE!</v>
      </c>
    </row>
    <row r="151" spans="2:35" x14ac:dyDescent="0.25">
      <c r="B151" s="163" t="s">
        <v>411</v>
      </c>
      <c r="C151" s="163" t="s">
        <v>411</v>
      </c>
      <c r="D151" s="163" t="s">
        <v>414</v>
      </c>
      <c r="E151" s="163" t="s">
        <v>415</v>
      </c>
      <c r="F151" s="162" t="s">
        <v>390</v>
      </c>
      <c r="G151" s="163" t="s">
        <v>415</v>
      </c>
      <c r="H151" s="163" t="s">
        <v>415</v>
      </c>
      <c r="I151" s="163" t="s">
        <v>416</v>
      </c>
      <c r="J151" s="163" t="s">
        <v>416</v>
      </c>
      <c r="K151" s="166" t="s">
        <v>417</v>
      </c>
      <c r="L151" s="163" t="s">
        <v>416</v>
      </c>
      <c r="M151" s="163" t="s">
        <v>416</v>
      </c>
      <c r="N151" s="163" t="s">
        <v>416</v>
      </c>
      <c r="O151" s="163" t="s">
        <v>416</v>
      </c>
      <c r="P151" s="163" t="s">
        <v>416</v>
      </c>
      <c r="Q151" s="163" t="s">
        <v>416</v>
      </c>
      <c r="R151" s="163" t="s">
        <v>416</v>
      </c>
      <c r="S151" s="164">
        <v>0</v>
      </c>
      <c r="T151" s="164">
        <v>0</v>
      </c>
      <c r="U151" s="164">
        <v>0</v>
      </c>
      <c r="V151" s="164">
        <v>0</v>
      </c>
      <c r="W151" s="165" t="e">
        <f t="shared" si="8"/>
        <v>#VALUE!</v>
      </c>
      <c r="X151" s="162" t="s">
        <v>392</v>
      </c>
      <c r="Y151" s="162">
        <v>1</v>
      </c>
      <c r="Z151" s="165" t="e">
        <f t="shared" si="9"/>
        <v>#VALUE!</v>
      </c>
      <c r="AA151" s="164">
        <v>0</v>
      </c>
      <c r="AB151" s="164">
        <v>0</v>
      </c>
      <c r="AC151" s="164">
        <v>0</v>
      </c>
      <c r="AD151" s="164">
        <v>0</v>
      </c>
      <c r="AE151" s="163" t="s">
        <v>416</v>
      </c>
      <c r="AF151" s="164">
        <v>0</v>
      </c>
      <c r="AG151" s="164">
        <v>0</v>
      </c>
      <c r="AH151" s="164">
        <v>0</v>
      </c>
      <c r="AI151" s="165" t="e">
        <f t="shared" si="7"/>
        <v>#VALUE!</v>
      </c>
    </row>
    <row r="152" spans="2:35" x14ac:dyDescent="0.25">
      <c r="B152" s="163" t="s">
        <v>411</v>
      </c>
      <c r="C152" s="163" t="s">
        <v>411</v>
      </c>
      <c r="D152" s="163" t="s">
        <v>414</v>
      </c>
      <c r="E152" s="163" t="s">
        <v>415</v>
      </c>
      <c r="F152" s="162" t="s">
        <v>390</v>
      </c>
      <c r="G152" s="163" t="s">
        <v>415</v>
      </c>
      <c r="H152" s="163" t="s">
        <v>415</v>
      </c>
      <c r="I152" s="163" t="s">
        <v>416</v>
      </c>
      <c r="J152" s="163" t="s">
        <v>416</v>
      </c>
      <c r="K152" s="166" t="s">
        <v>417</v>
      </c>
      <c r="L152" s="163" t="s">
        <v>416</v>
      </c>
      <c r="M152" s="163" t="s">
        <v>416</v>
      </c>
      <c r="N152" s="163" t="s">
        <v>416</v>
      </c>
      <c r="O152" s="163" t="s">
        <v>416</v>
      </c>
      <c r="P152" s="163" t="s">
        <v>416</v>
      </c>
      <c r="Q152" s="163" t="s">
        <v>416</v>
      </c>
      <c r="R152" s="163" t="s">
        <v>416</v>
      </c>
      <c r="S152" s="164">
        <v>0</v>
      </c>
      <c r="T152" s="164">
        <v>0</v>
      </c>
      <c r="U152" s="164">
        <v>0</v>
      </c>
      <c r="V152" s="164">
        <v>0</v>
      </c>
      <c r="W152" s="165" t="e">
        <f t="shared" si="8"/>
        <v>#VALUE!</v>
      </c>
      <c r="X152" s="162" t="s">
        <v>392</v>
      </c>
      <c r="Y152" s="162">
        <v>1</v>
      </c>
      <c r="Z152" s="165" t="e">
        <f t="shared" si="9"/>
        <v>#VALUE!</v>
      </c>
      <c r="AA152" s="164">
        <v>0</v>
      </c>
      <c r="AB152" s="164">
        <v>0</v>
      </c>
      <c r="AC152" s="164">
        <v>0</v>
      </c>
      <c r="AD152" s="164">
        <v>0</v>
      </c>
      <c r="AE152" s="163" t="s">
        <v>416</v>
      </c>
      <c r="AF152" s="164">
        <v>0</v>
      </c>
      <c r="AG152" s="164">
        <v>0</v>
      </c>
      <c r="AH152" s="164">
        <v>0</v>
      </c>
      <c r="AI152" s="165" t="e">
        <f t="shared" si="7"/>
        <v>#VALUE!</v>
      </c>
    </row>
    <row r="153" spans="2:35" x14ac:dyDescent="0.25">
      <c r="B153" s="163" t="s">
        <v>411</v>
      </c>
      <c r="C153" s="163" t="s">
        <v>411</v>
      </c>
      <c r="D153" s="163" t="s">
        <v>414</v>
      </c>
      <c r="E153" s="163" t="s">
        <v>415</v>
      </c>
      <c r="F153" s="162" t="s">
        <v>390</v>
      </c>
      <c r="G153" s="163" t="s">
        <v>415</v>
      </c>
      <c r="H153" s="163" t="s">
        <v>415</v>
      </c>
      <c r="I153" s="163" t="s">
        <v>416</v>
      </c>
      <c r="J153" s="163" t="s">
        <v>416</v>
      </c>
      <c r="K153" s="166" t="s">
        <v>417</v>
      </c>
      <c r="L153" s="163" t="s">
        <v>416</v>
      </c>
      <c r="M153" s="163" t="s">
        <v>416</v>
      </c>
      <c r="N153" s="163" t="s">
        <v>416</v>
      </c>
      <c r="O153" s="163" t="s">
        <v>416</v>
      </c>
      <c r="P153" s="163" t="s">
        <v>416</v>
      </c>
      <c r="Q153" s="163" t="s">
        <v>416</v>
      </c>
      <c r="R153" s="163" t="s">
        <v>416</v>
      </c>
      <c r="S153" s="164">
        <v>0</v>
      </c>
      <c r="T153" s="164">
        <v>0</v>
      </c>
      <c r="U153" s="164">
        <v>0</v>
      </c>
      <c r="V153" s="164">
        <v>0</v>
      </c>
      <c r="W153" s="165" t="e">
        <f t="shared" si="8"/>
        <v>#VALUE!</v>
      </c>
      <c r="X153" s="162" t="s">
        <v>392</v>
      </c>
      <c r="Y153" s="162">
        <v>1</v>
      </c>
      <c r="Z153" s="165" t="e">
        <f t="shared" si="9"/>
        <v>#VALUE!</v>
      </c>
      <c r="AA153" s="164">
        <v>0</v>
      </c>
      <c r="AB153" s="164">
        <v>0</v>
      </c>
      <c r="AC153" s="164">
        <v>0</v>
      </c>
      <c r="AD153" s="164">
        <v>0</v>
      </c>
      <c r="AE153" s="163" t="s">
        <v>416</v>
      </c>
      <c r="AF153" s="164">
        <v>0</v>
      </c>
      <c r="AG153" s="164">
        <v>0</v>
      </c>
      <c r="AH153" s="164">
        <v>0</v>
      </c>
      <c r="AI153" s="165" t="e">
        <f t="shared" si="7"/>
        <v>#VALUE!</v>
      </c>
    </row>
    <row r="154" spans="2:35" x14ac:dyDescent="0.25">
      <c r="B154" s="163" t="s">
        <v>411</v>
      </c>
      <c r="C154" s="163" t="s">
        <v>411</v>
      </c>
      <c r="D154" s="163" t="s">
        <v>414</v>
      </c>
      <c r="E154" s="163" t="s">
        <v>415</v>
      </c>
      <c r="F154" s="162" t="s">
        <v>390</v>
      </c>
      <c r="G154" s="163" t="s">
        <v>415</v>
      </c>
      <c r="H154" s="163" t="s">
        <v>415</v>
      </c>
      <c r="I154" s="163" t="s">
        <v>416</v>
      </c>
      <c r="J154" s="163" t="s">
        <v>416</v>
      </c>
      <c r="K154" s="166" t="s">
        <v>417</v>
      </c>
      <c r="L154" s="163" t="s">
        <v>416</v>
      </c>
      <c r="M154" s="163" t="s">
        <v>416</v>
      </c>
      <c r="N154" s="163" t="s">
        <v>416</v>
      </c>
      <c r="O154" s="163" t="s">
        <v>416</v>
      </c>
      <c r="P154" s="163" t="s">
        <v>416</v>
      </c>
      <c r="Q154" s="163" t="s">
        <v>416</v>
      </c>
      <c r="R154" s="163" t="s">
        <v>416</v>
      </c>
      <c r="S154" s="164">
        <v>0</v>
      </c>
      <c r="T154" s="164">
        <v>0</v>
      </c>
      <c r="U154" s="164">
        <v>0</v>
      </c>
      <c r="V154" s="164">
        <v>0</v>
      </c>
      <c r="W154" s="165" t="e">
        <f t="shared" si="8"/>
        <v>#VALUE!</v>
      </c>
      <c r="X154" s="162" t="s">
        <v>392</v>
      </c>
      <c r="Y154" s="162">
        <v>1</v>
      </c>
      <c r="Z154" s="165" t="e">
        <f t="shared" si="9"/>
        <v>#VALUE!</v>
      </c>
      <c r="AA154" s="164">
        <v>0</v>
      </c>
      <c r="AB154" s="164">
        <v>0</v>
      </c>
      <c r="AC154" s="164">
        <v>0</v>
      </c>
      <c r="AD154" s="164">
        <v>0</v>
      </c>
      <c r="AE154" s="163" t="s">
        <v>416</v>
      </c>
      <c r="AF154" s="164">
        <v>0</v>
      </c>
      <c r="AG154" s="164">
        <v>0</v>
      </c>
      <c r="AH154" s="164">
        <v>0</v>
      </c>
      <c r="AI154" s="165" t="e">
        <f t="shared" si="7"/>
        <v>#VALUE!</v>
      </c>
    </row>
    <row r="155" spans="2:35" x14ac:dyDescent="0.25">
      <c r="B155" s="163" t="s">
        <v>411</v>
      </c>
      <c r="C155" s="163" t="s">
        <v>411</v>
      </c>
      <c r="D155" s="163" t="s">
        <v>414</v>
      </c>
      <c r="E155" s="163" t="s">
        <v>415</v>
      </c>
      <c r="F155" s="162" t="s">
        <v>390</v>
      </c>
      <c r="G155" s="163" t="s">
        <v>415</v>
      </c>
      <c r="H155" s="163" t="s">
        <v>415</v>
      </c>
      <c r="I155" s="163" t="s">
        <v>416</v>
      </c>
      <c r="J155" s="163" t="s">
        <v>416</v>
      </c>
      <c r="K155" s="166" t="s">
        <v>417</v>
      </c>
      <c r="L155" s="163" t="s">
        <v>416</v>
      </c>
      <c r="M155" s="163" t="s">
        <v>416</v>
      </c>
      <c r="N155" s="163" t="s">
        <v>416</v>
      </c>
      <c r="O155" s="163" t="s">
        <v>416</v>
      </c>
      <c r="P155" s="163" t="s">
        <v>416</v>
      </c>
      <c r="Q155" s="163" t="s">
        <v>416</v>
      </c>
      <c r="R155" s="163" t="s">
        <v>416</v>
      </c>
      <c r="S155" s="164">
        <v>0</v>
      </c>
      <c r="T155" s="164">
        <v>0</v>
      </c>
      <c r="U155" s="164">
        <v>0</v>
      </c>
      <c r="V155" s="164">
        <v>0</v>
      </c>
      <c r="W155" s="165" t="e">
        <f t="shared" si="8"/>
        <v>#VALUE!</v>
      </c>
      <c r="X155" s="162" t="s">
        <v>392</v>
      </c>
      <c r="Y155" s="162">
        <v>1</v>
      </c>
      <c r="Z155" s="165" t="e">
        <f t="shared" si="9"/>
        <v>#VALUE!</v>
      </c>
      <c r="AA155" s="164">
        <v>0</v>
      </c>
      <c r="AB155" s="164">
        <v>0</v>
      </c>
      <c r="AC155" s="164">
        <v>0</v>
      </c>
      <c r="AD155" s="164">
        <v>0</v>
      </c>
      <c r="AE155" s="163" t="s">
        <v>416</v>
      </c>
      <c r="AF155" s="164">
        <v>0</v>
      </c>
      <c r="AG155" s="164">
        <v>0</v>
      </c>
      <c r="AH155" s="164">
        <v>0</v>
      </c>
      <c r="AI155" s="165" t="e">
        <f t="shared" si="7"/>
        <v>#VALUE!</v>
      </c>
    </row>
    <row r="156" spans="2:35" x14ac:dyDescent="0.25">
      <c r="B156" s="163" t="s">
        <v>411</v>
      </c>
      <c r="C156" s="163" t="s">
        <v>411</v>
      </c>
      <c r="D156" s="163" t="s">
        <v>414</v>
      </c>
      <c r="E156" s="163" t="s">
        <v>415</v>
      </c>
      <c r="F156" s="162" t="s">
        <v>390</v>
      </c>
      <c r="G156" s="163" t="s">
        <v>415</v>
      </c>
      <c r="H156" s="163" t="s">
        <v>415</v>
      </c>
      <c r="I156" s="163" t="s">
        <v>416</v>
      </c>
      <c r="J156" s="163" t="s">
        <v>416</v>
      </c>
      <c r="K156" s="166" t="s">
        <v>417</v>
      </c>
      <c r="L156" s="163" t="s">
        <v>416</v>
      </c>
      <c r="M156" s="163" t="s">
        <v>416</v>
      </c>
      <c r="N156" s="163" t="s">
        <v>416</v>
      </c>
      <c r="O156" s="163" t="s">
        <v>416</v>
      </c>
      <c r="P156" s="163" t="s">
        <v>416</v>
      </c>
      <c r="Q156" s="163" t="s">
        <v>416</v>
      </c>
      <c r="R156" s="163" t="s">
        <v>416</v>
      </c>
      <c r="S156" s="164">
        <v>0</v>
      </c>
      <c r="T156" s="164">
        <v>0</v>
      </c>
      <c r="U156" s="164">
        <v>0</v>
      </c>
      <c r="V156" s="164">
        <v>0</v>
      </c>
      <c r="W156" s="165" t="e">
        <f t="shared" si="8"/>
        <v>#VALUE!</v>
      </c>
      <c r="X156" s="162" t="s">
        <v>392</v>
      </c>
      <c r="Y156" s="162">
        <v>1</v>
      </c>
      <c r="Z156" s="165" t="e">
        <f t="shared" si="9"/>
        <v>#VALUE!</v>
      </c>
      <c r="AA156" s="164">
        <v>0</v>
      </c>
      <c r="AB156" s="164">
        <v>0</v>
      </c>
      <c r="AC156" s="164">
        <v>0</v>
      </c>
      <c r="AD156" s="164">
        <v>0</v>
      </c>
      <c r="AE156" s="163" t="s">
        <v>416</v>
      </c>
      <c r="AF156" s="164">
        <v>0</v>
      </c>
      <c r="AG156" s="164">
        <v>0</v>
      </c>
      <c r="AH156" s="164">
        <v>0</v>
      </c>
      <c r="AI156" s="165" t="e">
        <f t="shared" si="7"/>
        <v>#VALUE!</v>
      </c>
    </row>
    <row r="157" spans="2:35" x14ac:dyDescent="0.25">
      <c r="B157" s="163" t="s">
        <v>411</v>
      </c>
      <c r="C157" s="163" t="s">
        <v>411</v>
      </c>
      <c r="D157" s="163" t="s">
        <v>414</v>
      </c>
      <c r="E157" s="163" t="s">
        <v>415</v>
      </c>
      <c r="F157" s="162" t="s">
        <v>390</v>
      </c>
      <c r="G157" s="163" t="s">
        <v>415</v>
      </c>
      <c r="H157" s="163" t="s">
        <v>415</v>
      </c>
      <c r="I157" s="163" t="s">
        <v>416</v>
      </c>
      <c r="J157" s="163" t="s">
        <v>416</v>
      </c>
      <c r="K157" s="166" t="s">
        <v>417</v>
      </c>
      <c r="L157" s="163" t="s">
        <v>416</v>
      </c>
      <c r="M157" s="163" t="s">
        <v>416</v>
      </c>
      <c r="N157" s="163" t="s">
        <v>416</v>
      </c>
      <c r="O157" s="163" t="s">
        <v>416</v>
      </c>
      <c r="P157" s="163" t="s">
        <v>416</v>
      </c>
      <c r="Q157" s="163" t="s">
        <v>416</v>
      </c>
      <c r="R157" s="163" t="s">
        <v>416</v>
      </c>
      <c r="S157" s="164">
        <v>0</v>
      </c>
      <c r="T157" s="164">
        <v>0</v>
      </c>
      <c r="U157" s="164">
        <v>0</v>
      </c>
      <c r="V157" s="164">
        <v>0</v>
      </c>
      <c r="W157" s="165" t="e">
        <f t="shared" si="8"/>
        <v>#VALUE!</v>
      </c>
      <c r="X157" s="162" t="s">
        <v>392</v>
      </c>
      <c r="Y157" s="162">
        <v>1</v>
      </c>
      <c r="Z157" s="165" t="e">
        <f t="shared" si="9"/>
        <v>#VALUE!</v>
      </c>
      <c r="AA157" s="164">
        <v>0</v>
      </c>
      <c r="AB157" s="164">
        <v>0</v>
      </c>
      <c r="AC157" s="164">
        <v>0</v>
      </c>
      <c r="AD157" s="164">
        <v>0</v>
      </c>
      <c r="AE157" s="163" t="s">
        <v>416</v>
      </c>
      <c r="AF157" s="164">
        <v>0</v>
      </c>
      <c r="AG157" s="164">
        <v>0</v>
      </c>
      <c r="AH157" s="164">
        <v>0</v>
      </c>
      <c r="AI157" s="165" t="e">
        <f t="shared" si="7"/>
        <v>#VALUE!</v>
      </c>
    </row>
    <row r="158" spans="2:35" x14ac:dyDescent="0.25">
      <c r="B158" s="163" t="s">
        <v>411</v>
      </c>
      <c r="C158" s="163" t="s">
        <v>411</v>
      </c>
      <c r="D158" s="163" t="s">
        <v>414</v>
      </c>
      <c r="E158" s="163" t="s">
        <v>415</v>
      </c>
      <c r="F158" s="162" t="s">
        <v>390</v>
      </c>
      <c r="G158" s="163" t="s">
        <v>415</v>
      </c>
      <c r="H158" s="163" t="s">
        <v>415</v>
      </c>
      <c r="I158" s="163" t="s">
        <v>416</v>
      </c>
      <c r="J158" s="163" t="s">
        <v>416</v>
      </c>
      <c r="K158" s="166" t="s">
        <v>417</v>
      </c>
      <c r="L158" s="163" t="s">
        <v>416</v>
      </c>
      <c r="M158" s="163" t="s">
        <v>416</v>
      </c>
      <c r="N158" s="163" t="s">
        <v>416</v>
      </c>
      <c r="O158" s="163" t="s">
        <v>416</v>
      </c>
      <c r="P158" s="163" t="s">
        <v>416</v>
      </c>
      <c r="Q158" s="163" t="s">
        <v>416</v>
      </c>
      <c r="R158" s="163" t="s">
        <v>416</v>
      </c>
      <c r="S158" s="164">
        <v>0</v>
      </c>
      <c r="T158" s="164">
        <v>0</v>
      </c>
      <c r="U158" s="164">
        <v>0</v>
      </c>
      <c r="V158" s="164">
        <v>0</v>
      </c>
      <c r="W158" s="165" t="e">
        <f t="shared" si="8"/>
        <v>#VALUE!</v>
      </c>
      <c r="X158" s="162" t="s">
        <v>392</v>
      </c>
      <c r="Y158" s="162">
        <v>1</v>
      </c>
      <c r="Z158" s="165" t="e">
        <f t="shared" si="9"/>
        <v>#VALUE!</v>
      </c>
      <c r="AA158" s="164">
        <v>0</v>
      </c>
      <c r="AB158" s="164">
        <v>0</v>
      </c>
      <c r="AC158" s="164">
        <v>0</v>
      </c>
      <c r="AD158" s="164">
        <v>0</v>
      </c>
      <c r="AE158" s="163" t="s">
        <v>416</v>
      </c>
      <c r="AF158" s="164">
        <v>0</v>
      </c>
      <c r="AG158" s="164">
        <v>0</v>
      </c>
      <c r="AH158" s="164">
        <v>0</v>
      </c>
      <c r="AI158" s="165" t="e">
        <f t="shared" si="7"/>
        <v>#VALUE!</v>
      </c>
    </row>
    <row r="159" spans="2:35" x14ac:dyDescent="0.25">
      <c r="B159" s="163" t="s">
        <v>411</v>
      </c>
      <c r="C159" s="163" t="s">
        <v>411</v>
      </c>
      <c r="D159" s="163" t="s">
        <v>414</v>
      </c>
      <c r="E159" s="163" t="s">
        <v>415</v>
      </c>
      <c r="F159" s="162" t="s">
        <v>390</v>
      </c>
      <c r="G159" s="163" t="s">
        <v>415</v>
      </c>
      <c r="H159" s="163" t="s">
        <v>415</v>
      </c>
      <c r="I159" s="163" t="s">
        <v>416</v>
      </c>
      <c r="J159" s="163" t="s">
        <v>416</v>
      </c>
      <c r="K159" s="166" t="s">
        <v>417</v>
      </c>
      <c r="L159" s="163" t="s">
        <v>416</v>
      </c>
      <c r="M159" s="163" t="s">
        <v>416</v>
      </c>
      <c r="N159" s="163" t="s">
        <v>416</v>
      </c>
      <c r="O159" s="163" t="s">
        <v>416</v>
      </c>
      <c r="P159" s="163" t="s">
        <v>416</v>
      </c>
      <c r="Q159" s="163" t="s">
        <v>416</v>
      </c>
      <c r="R159" s="163" t="s">
        <v>416</v>
      </c>
      <c r="S159" s="164">
        <v>0</v>
      </c>
      <c r="T159" s="164">
        <v>0</v>
      </c>
      <c r="U159" s="164">
        <v>0</v>
      </c>
      <c r="V159" s="164">
        <v>0</v>
      </c>
      <c r="W159" s="165" t="e">
        <f t="shared" si="8"/>
        <v>#VALUE!</v>
      </c>
      <c r="X159" s="162" t="s">
        <v>392</v>
      </c>
      <c r="Y159" s="162">
        <v>1</v>
      </c>
      <c r="Z159" s="165" t="e">
        <f t="shared" si="9"/>
        <v>#VALUE!</v>
      </c>
      <c r="AA159" s="164">
        <v>0</v>
      </c>
      <c r="AB159" s="164">
        <v>0</v>
      </c>
      <c r="AC159" s="164">
        <v>0</v>
      </c>
      <c r="AD159" s="164">
        <v>0</v>
      </c>
      <c r="AE159" s="163" t="s">
        <v>416</v>
      </c>
      <c r="AF159" s="164">
        <v>0</v>
      </c>
      <c r="AG159" s="164">
        <v>0</v>
      </c>
      <c r="AH159" s="164">
        <v>0</v>
      </c>
      <c r="AI159" s="165" t="e">
        <f t="shared" si="7"/>
        <v>#VALUE!</v>
      </c>
    </row>
    <row r="160" spans="2:35" x14ac:dyDescent="0.25">
      <c r="B160" s="163" t="s">
        <v>411</v>
      </c>
      <c r="C160" s="163" t="s">
        <v>411</v>
      </c>
      <c r="D160" s="163" t="s">
        <v>414</v>
      </c>
      <c r="E160" s="163" t="s">
        <v>415</v>
      </c>
      <c r="F160" s="162" t="s">
        <v>390</v>
      </c>
      <c r="G160" s="163" t="s">
        <v>415</v>
      </c>
      <c r="H160" s="163" t="s">
        <v>415</v>
      </c>
      <c r="I160" s="163" t="s">
        <v>416</v>
      </c>
      <c r="J160" s="163" t="s">
        <v>416</v>
      </c>
      <c r="K160" s="166" t="s">
        <v>417</v>
      </c>
      <c r="L160" s="163" t="s">
        <v>416</v>
      </c>
      <c r="M160" s="163" t="s">
        <v>416</v>
      </c>
      <c r="N160" s="163" t="s">
        <v>416</v>
      </c>
      <c r="O160" s="163" t="s">
        <v>416</v>
      </c>
      <c r="P160" s="163" t="s">
        <v>416</v>
      </c>
      <c r="Q160" s="163" t="s">
        <v>416</v>
      </c>
      <c r="R160" s="163" t="s">
        <v>416</v>
      </c>
      <c r="S160" s="164">
        <v>0</v>
      </c>
      <c r="T160" s="164">
        <v>0</v>
      </c>
      <c r="U160" s="164">
        <v>0</v>
      </c>
      <c r="V160" s="164">
        <v>0</v>
      </c>
      <c r="W160" s="165" t="e">
        <f t="shared" si="8"/>
        <v>#VALUE!</v>
      </c>
      <c r="X160" s="162" t="s">
        <v>392</v>
      </c>
      <c r="Y160" s="162">
        <v>1</v>
      </c>
      <c r="Z160" s="165" t="e">
        <f t="shared" si="9"/>
        <v>#VALUE!</v>
      </c>
      <c r="AA160" s="164">
        <v>0</v>
      </c>
      <c r="AB160" s="164">
        <v>0</v>
      </c>
      <c r="AC160" s="164">
        <v>0</v>
      </c>
      <c r="AD160" s="164">
        <v>0</v>
      </c>
      <c r="AE160" s="163" t="s">
        <v>416</v>
      </c>
      <c r="AF160" s="164">
        <v>0</v>
      </c>
      <c r="AG160" s="164">
        <v>0</v>
      </c>
      <c r="AH160" s="164">
        <v>0</v>
      </c>
      <c r="AI160" s="165" t="e">
        <f t="shared" si="7"/>
        <v>#VALUE!</v>
      </c>
    </row>
    <row r="161" spans="2:35" x14ac:dyDescent="0.25">
      <c r="B161" s="163" t="s">
        <v>411</v>
      </c>
      <c r="C161" s="163" t="s">
        <v>411</v>
      </c>
      <c r="D161" s="163" t="s">
        <v>414</v>
      </c>
      <c r="E161" s="163" t="s">
        <v>415</v>
      </c>
      <c r="F161" s="162" t="s">
        <v>390</v>
      </c>
      <c r="G161" s="163" t="s">
        <v>415</v>
      </c>
      <c r="H161" s="163" t="s">
        <v>415</v>
      </c>
      <c r="I161" s="163" t="s">
        <v>416</v>
      </c>
      <c r="J161" s="163" t="s">
        <v>416</v>
      </c>
      <c r="K161" s="166" t="s">
        <v>417</v>
      </c>
      <c r="L161" s="163" t="s">
        <v>416</v>
      </c>
      <c r="M161" s="163" t="s">
        <v>416</v>
      </c>
      <c r="N161" s="163" t="s">
        <v>416</v>
      </c>
      <c r="O161" s="163" t="s">
        <v>416</v>
      </c>
      <c r="P161" s="163" t="s">
        <v>416</v>
      </c>
      <c r="Q161" s="163" t="s">
        <v>416</v>
      </c>
      <c r="R161" s="163" t="s">
        <v>416</v>
      </c>
      <c r="S161" s="164">
        <v>0</v>
      </c>
      <c r="T161" s="164">
        <v>0</v>
      </c>
      <c r="U161" s="164">
        <v>0</v>
      </c>
      <c r="V161" s="164">
        <v>0</v>
      </c>
      <c r="W161" s="165" t="e">
        <f t="shared" si="8"/>
        <v>#VALUE!</v>
      </c>
      <c r="X161" s="162" t="s">
        <v>392</v>
      </c>
      <c r="Y161" s="162">
        <v>1</v>
      </c>
      <c r="Z161" s="165" t="e">
        <f t="shared" si="9"/>
        <v>#VALUE!</v>
      </c>
      <c r="AA161" s="164">
        <v>0</v>
      </c>
      <c r="AB161" s="164">
        <v>0</v>
      </c>
      <c r="AC161" s="164">
        <v>0</v>
      </c>
      <c r="AD161" s="164">
        <v>0</v>
      </c>
      <c r="AE161" s="163" t="s">
        <v>416</v>
      </c>
      <c r="AF161" s="164">
        <v>0</v>
      </c>
      <c r="AG161" s="164">
        <v>0</v>
      </c>
      <c r="AH161" s="164">
        <v>0</v>
      </c>
      <c r="AI161" s="165" t="e">
        <f t="shared" si="7"/>
        <v>#VALUE!</v>
      </c>
    </row>
    <row r="162" spans="2:35" x14ac:dyDescent="0.25">
      <c r="B162" s="163" t="s">
        <v>411</v>
      </c>
      <c r="C162" s="163" t="s">
        <v>411</v>
      </c>
      <c r="D162" s="163" t="s">
        <v>414</v>
      </c>
      <c r="E162" s="163" t="s">
        <v>415</v>
      </c>
      <c r="F162" s="162" t="s">
        <v>390</v>
      </c>
      <c r="G162" s="163" t="s">
        <v>415</v>
      </c>
      <c r="H162" s="163" t="s">
        <v>415</v>
      </c>
      <c r="I162" s="163" t="s">
        <v>416</v>
      </c>
      <c r="J162" s="163" t="s">
        <v>416</v>
      </c>
      <c r="K162" s="166" t="s">
        <v>417</v>
      </c>
      <c r="L162" s="163" t="s">
        <v>416</v>
      </c>
      <c r="M162" s="163" t="s">
        <v>416</v>
      </c>
      <c r="N162" s="163" t="s">
        <v>416</v>
      </c>
      <c r="O162" s="163" t="s">
        <v>416</v>
      </c>
      <c r="P162" s="163" t="s">
        <v>416</v>
      </c>
      <c r="Q162" s="163" t="s">
        <v>416</v>
      </c>
      <c r="R162" s="163" t="s">
        <v>416</v>
      </c>
      <c r="S162" s="164">
        <v>0</v>
      </c>
      <c r="T162" s="164">
        <v>0</v>
      </c>
      <c r="U162" s="164">
        <v>0</v>
      </c>
      <c r="V162" s="164">
        <v>0</v>
      </c>
      <c r="W162" s="165" t="e">
        <f t="shared" si="8"/>
        <v>#VALUE!</v>
      </c>
      <c r="X162" s="162" t="s">
        <v>392</v>
      </c>
      <c r="Y162" s="162">
        <v>1</v>
      </c>
      <c r="Z162" s="165" t="e">
        <f t="shared" si="9"/>
        <v>#VALUE!</v>
      </c>
      <c r="AA162" s="164">
        <v>0</v>
      </c>
      <c r="AB162" s="164">
        <v>0</v>
      </c>
      <c r="AC162" s="164">
        <v>0</v>
      </c>
      <c r="AD162" s="164">
        <v>0</v>
      </c>
      <c r="AE162" s="163" t="s">
        <v>416</v>
      </c>
      <c r="AF162" s="164">
        <v>0</v>
      </c>
      <c r="AG162" s="164">
        <v>0</v>
      </c>
      <c r="AH162" s="164">
        <v>0</v>
      </c>
      <c r="AI162" s="165" t="e">
        <f t="shared" si="7"/>
        <v>#VALUE!</v>
      </c>
    </row>
    <row r="163" spans="2:35" x14ac:dyDescent="0.25">
      <c r="B163" s="163" t="s">
        <v>411</v>
      </c>
      <c r="C163" s="163" t="s">
        <v>411</v>
      </c>
      <c r="D163" s="163" t="s">
        <v>414</v>
      </c>
      <c r="E163" s="163" t="s">
        <v>415</v>
      </c>
      <c r="F163" s="162" t="s">
        <v>390</v>
      </c>
      <c r="G163" s="163" t="s">
        <v>415</v>
      </c>
      <c r="H163" s="163" t="s">
        <v>415</v>
      </c>
      <c r="I163" s="163" t="s">
        <v>416</v>
      </c>
      <c r="J163" s="163" t="s">
        <v>416</v>
      </c>
      <c r="K163" s="166" t="s">
        <v>417</v>
      </c>
      <c r="L163" s="163" t="s">
        <v>416</v>
      </c>
      <c r="M163" s="163" t="s">
        <v>416</v>
      </c>
      <c r="N163" s="163" t="s">
        <v>416</v>
      </c>
      <c r="O163" s="163" t="s">
        <v>416</v>
      </c>
      <c r="P163" s="163" t="s">
        <v>416</v>
      </c>
      <c r="Q163" s="163" t="s">
        <v>416</v>
      </c>
      <c r="R163" s="163" t="s">
        <v>416</v>
      </c>
      <c r="S163" s="164">
        <v>0</v>
      </c>
      <c r="T163" s="164">
        <v>0</v>
      </c>
      <c r="U163" s="164">
        <v>0</v>
      </c>
      <c r="V163" s="164">
        <v>0</v>
      </c>
      <c r="W163" s="165" t="e">
        <f t="shared" si="8"/>
        <v>#VALUE!</v>
      </c>
      <c r="X163" s="162" t="s">
        <v>392</v>
      </c>
      <c r="Y163" s="162">
        <v>1</v>
      </c>
      <c r="Z163" s="165" t="e">
        <f t="shared" si="9"/>
        <v>#VALUE!</v>
      </c>
      <c r="AA163" s="164">
        <v>0</v>
      </c>
      <c r="AB163" s="164">
        <v>0</v>
      </c>
      <c r="AC163" s="164">
        <v>0</v>
      </c>
      <c r="AD163" s="164">
        <v>0</v>
      </c>
      <c r="AE163" s="163" t="s">
        <v>416</v>
      </c>
      <c r="AF163" s="164">
        <v>0</v>
      </c>
      <c r="AG163" s="164">
        <v>0</v>
      </c>
      <c r="AH163" s="164">
        <v>0</v>
      </c>
      <c r="AI163" s="165" t="e">
        <f t="shared" si="7"/>
        <v>#VALUE!</v>
      </c>
    </row>
    <row r="164" spans="2:35" x14ac:dyDescent="0.25">
      <c r="B164" s="163" t="s">
        <v>411</v>
      </c>
      <c r="C164" s="163" t="s">
        <v>411</v>
      </c>
      <c r="D164" s="163" t="s">
        <v>414</v>
      </c>
      <c r="E164" s="163" t="s">
        <v>415</v>
      </c>
      <c r="F164" s="162" t="s">
        <v>390</v>
      </c>
      <c r="G164" s="163" t="s">
        <v>415</v>
      </c>
      <c r="H164" s="163" t="s">
        <v>415</v>
      </c>
      <c r="I164" s="163" t="s">
        <v>416</v>
      </c>
      <c r="J164" s="163" t="s">
        <v>416</v>
      </c>
      <c r="K164" s="166" t="s">
        <v>417</v>
      </c>
      <c r="L164" s="163" t="s">
        <v>416</v>
      </c>
      <c r="M164" s="163" t="s">
        <v>416</v>
      </c>
      <c r="N164" s="163" t="s">
        <v>416</v>
      </c>
      <c r="O164" s="163" t="s">
        <v>416</v>
      </c>
      <c r="P164" s="163" t="s">
        <v>416</v>
      </c>
      <c r="Q164" s="163" t="s">
        <v>416</v>
      </c>
      <c r="R164" s="163" t="s">
        <v>416</v>
      </c>
      <c r="S164" s="164">
        <v>0</v>
      </c>
      <c r="T164" s="164">
        <v>0</v>
      </c>
      <c r="U164" s="164">
        <v>0</v>
      </c>
      <c r="V164" s="164">
        <v>0</v>
      </c>
      <c r="W164" s="165" t="e">
        <f t="shared" si="8"/>
        <v>#VALUE!</v>
      </c>
      <c r="X164" s="162" t="s">
        <v>392</v>
      </c>
      <c r="Y164" s="162">
        <v>1</v>
      </c>
      <c r="Z164" s="165" t="e">
        <f t="shared" si="9"/>
        <v>#VALUE!</v>
      </c>
      <c r="AA164" s="164">
        <v>0</v>
      </c>
      <c r="AB164" s="164">
        <v>0</v>
      </c>
      <c r="AC164" s="164">
        <v>0</v>
      </c>
      <c r="AD164" s="164">
        <v>0</v>
      </c>
      <c r="AE164" s="163" t="s">
        <v>416</v>
      </c>
      <c r="AF164" s="164">
        <v>0</v>
      </c>
      <c r="AG164" s="164">
        <v>0</v>
      </c>
      <c r="AH164" s="164">
        <v>0</v>
      </c>
      <c r="AI164" s="165" t="e">
        <f t="shared" si="7"/>
        <v>#VALUE!</v>
      </c>
    </row>
    <row r="165" spans="2:35" x14ac:dyDescent="0.25">
      <c r="B165" s="163" t="s">
        <v>411</v>
      </c>
      <c r="C165" s="163" t="s">
        <v>411</v>
      </c>
      <c r="D165" s="163" t="s">
        <v>414</v>
      </c>
      <c r="E165" s="163" t="s">
        <v>415</v>
      </c>
      <c r="F165" s="162" t="s">
        <v>390</v>
      </c>
      <c r="G165" s="163" t="s">
        <v>415</v>
      </c>
      <c r="H165" s="163" t="s">
        <v>415</v>
      </c>
      <c r="I165" s="163" t="s">
        <v>416</v>
      </c>
      <c r="J165" s="163" t="s">
        <v>416</v>
      </c>
      <c r="K165" s="166" t="s">
        <v>417</v>
      </c>
      <c r="L165" s="163" t="s">
        <v>416</v>
      </c>
      <c r="M165" s="163" t="s">
        <v>416</v>
      </c>
      <c r="N165" s="163" t="s">
        <v>416</v>
      </c>
      <c r="O165" s="163" t="s">
        <v>416</v>
      </c>
      <c r="P165" s="163" t="s">
        <v>416</v>
      </c>
      <c r="Q165" s="163" t="s">
        <v>416</v>
      </c>
      <c r="R165" s="163" t="s">
        <v>416</v>
      </c>
      <c r="S165" s="164">
        <v>0</v>
      </c>
      <c r="T165" s="164">
        <v>0</v>
      </c>
      <c r="U165" s="164">
        <v>0</v>
      </c>
      <c r="V165" s="164">
        <v>0</v>
      </c>
      <c r="W165" s="165" t="e">
        <f t="shared" si="8"/>
        <v>#VALUE!</v>
      </c>
      <c r="X165" s="162" t="s">
        <v>392</v>
      </c>
      <c r="Y165" s="162">
        <v>1</v>
      </c>
      <c r="Z165" s="165" t="e">
        <f t="shared" si="9"/>
        <v>#VALUE!</v>
      </c>
      <c r="AA165" s="164">
        <v>0</v>
      </c>
      <c r="AB165" s="164">
        <v>0</v>
      </c>
      <c r="AC165" s="164">
        <v>0</v>
      </c>
      <c r="AD165" s="164">
        <v>0</v>
      </c>
      <c r="AE165" s="163" t="s">
        <v>416</v>
      </c>
      <c r="AF165" s="164">
        <v>0</v>
      </c>
      <c r="AG165" s="164">
        <v>0</v>
      </c>
      <c r="AH165" s="164">
        <v>0</v>
      </c>
      <c r="AI165" s="165" t="e">
        <f t="shared" si="7"/>
        <v>#VALUE!</v>
      </c>
    </row>
    <row r="166" spans="2:35" x14ac:dyDescent="0.25">
      <c r="B166" s="163" t="s">
        <v>411</v>
      </c>
      <c r="C166" s="163" t="s">
        <v>411</v>
      </c>
      <c r="D166" s="163" t="s">
        <v>414</v>
      </c>
      <c r="E166" s="163" t="s">
        <v>415</v>
      </c>
      <c r="F166" s="162" t="s">
        <v>390</v>
      </c>
      <c r="G166" s="163" t="s">
        <v>415</v>
      </c>
      <c r="H166" s="163" t="s">
        <v>415</v>
      </c>
      <c r="I166" s="163" t="s">
        <v>416</v>
      </c>
      <c r="J166" s="163" t="s">
        <v>416</v>
      </c>
      <c r="K166" s="166" t="s">
        <v>417</v>
      </c>
      <c r="L166" s="163" t="s">
        <v>416</v>
      </c>
      <c r="M166" s="163" t="s">
        <v>416</v>
      </c>
      <c r="N166" s="163" t="s">
        <v>416</v>
      </c>
      <c r="O166" s="163" t="s">
        <v>416</v>
      </c>
      <c r="P166" s="163" t="s">
        <v>416</v>
      </c>
      <c r="Q166" s="163" t="s">
        <v>416</v>
      </c>
      <c r="R166" s="163" t="s">
        <v>416</v>
      </c>
      <c r="S166" s="164">
        <v>0</v>
      </c>
      <c r="T166" s="164">
        <v>0</v>
      </c>
      <c r="U166" s="164">
        <v>0</v>
      </c>
      <c r="V166" s="164">
        <v>0</v>
      </c>
      <c r="W166" s="165" t="e">
        <f t="shared" si="8"/>
        <v>#VALUE!</v>
      </c>
      <c r="X166" s="162" t="s">
        <v>392</v>
      </c>
      <c r="Y166" s="162">
        <v>1</v>
      </c>
      <c r="Z166" s="165" t="e">
        <f t="shared" si="9"/>
        <v>#VALUE!</v>
      </c>
      <c r="AA166" s="164">
        <v>0</v>
      </c>
      <c r="AB166" s="164">
        <v>0</v>
      </c>
      <c r="AC166" s="164">
        <v>0</v>
      </c>
      <c r="AD166" s="164">
        <v>0</v>
      </c>
      <c r="AE166" s="163" t="s">
        <v>416</v>
      </c>
      <c r="AF166" s="164">
        <v>0</v>
      </c>
      <c r="AG166" s="164">
        <v>0</v>
      </c>
      <c r="AH166" s="164">
        <v>0</v>
      </c>
      <c r="AI166" s="165" t="e">
        <f t="shared" si="7"/>
        <v>#VALUE!</v>
      </c>
    </row>
    <row r="167" spans="2:35" x14ac:dyDescent="0.25">
      <c r="B167" s="163" t="s">
        <v>411</v>
      </c>
      <c r="C167" s="163" t="s">
        <v>411</v>
      </c>
      <c r="D167" s="163" t="s">
        <v>414</v>
      </c>
      <c r="E167" s="163" t="s">
        <v>415</v>
      </c>
      <c r="F167" s="162" t="s">
        <v>390</v>
      </c>
      <c r="G167" s="163" t="s">
        <v>415</v>
      </c>
      <c r="H167" s="163" t="s">
        <v>415</v>
      </c>
      <c r="I167" s="163" t="s">
        <v>416</v>
      </c>
      <c r="J167" s="163" t="s">
        <v>416</v>
      </c>
      <c r="K167" s="166" t="s">
        <v>417</v>
      </c>
      <c r="L167" s="163" t="s">
        <v>416</v>
      </c>
      <c r="M167" s="163" t="s">
        <v>416</v>
      </c>
      <c r="N167" s="163" t="s">
        <v>416</v>
      </c>
      <c r="O167" s="163" t="s">
        <v>416</v>
      </c>
      <c r="P167" s="163" t="s">
        <v>416</v>
      </c>
      <c r="Q167" s="163" t="s">
        <v>416</v>
      </c>
      <c r="R167" s="163" t="s">
        <v>416</v>
      </c>
      <c r="S167" s="164">
        <v>0</v>
      </c>
      <c r="T167" s="164">
        <v>0</v>
      </c>
      <c r="U167" s="164">
        <v>0</v>
      </c>
      <c r="V167" s="164">
        <v>0</v>
      </c>
      <c r="W167" s="165" t="e">
        <f t="shared" si="8"/>
        <v>#VALUE!</v>
      </c>
      <c r="X167" s="162" t="s">
        <v>392</v>
      </c>
      <c r="Y167" s="162">
        <v>1</v>
      </c>
      <c r="Z167" s="165" t="e">
        <f t="shared" si="9"/>
        <v>#VALUE!</v>
      </c>
      <c r="AA167" s="164">
        <v>0</v>
      </c>
      <c r="AB167" s="164">
        <v>0</v>
      </c>
      <c r="AC167" s="164">
        <v>0</v>
      </c>
      <c r="AD167" s="164">
        <v>0</v>
      </c>
      <c r="AE167" s="163" t="s">
        <v>416</v>
      </c>
      <c r="AF167" s="164">
        <v>0</v>
      </c>
      <c r="AG167" s="164">
        <v>0</v>
      </c>
      <c r="AH167" s="164">
        <v>0</v>
      </c>
      <c r="AI167" s="165" t="e">
        <f t="shared" si="7"/>
        <v>#VALUE!</v>
      </c>
    </row>
    <row r="168" spans="2:35" x14ac:dyDescent="0.25">
      <c r="B168" s="163" t="s">
        <v>411</v>
      </c>
      <c r="C168" s="163" t="s">
        <v>411</v>
      </c>
      <c r="D168" s="163" t="s">
        <v>414</v>
      </c>
      <c r="E168" s="163" t="s">
        <v>415</v>
      </c>
      <c r="F168" s="162" t="s">
        <v>390</v>
      </c>
      <c r="G168" s="163" t="s">
        <v>415</v>
      </c>
      <c r="H168" s="163" t="s">
        <v>415</v>
      </c>
      <c r="I168" s="163" t="s">
        <v>416</v>
      </c>
      <c r="J168" s="163" t="s">
        <v>416</v>
      </c>
      <c r="K168" s="166" t="s">
        <v>417</v>
      </c>
      <c r="L168" s="163" t="s">
        <v>416</v>
      </c>
      <c r="M168" s="163" t="s">
        <v>416</v>
      </c>
      <c r="N168" s="163" t="s">
        <v>416</v>
      </c>
      <c r="O168" s="163" t="s">
        <v>416</v>
      </c>
      <c r="P168" s="163" t="s">
        <v>416</v>
      </c>
      <c r="Q168" s="163" t="s">
        <v>416</v>
      </c>
      <c r="R168" s="163" t="s">
        <v>416</v>
      </c>
      <c r="S168" s="164">
        <v>0</v>
      </c>
      <c r="T168" s="164">
        <v>0</v>
      </c>
      <c r="U168" s="164">
        <v>0</v>
      </c>
      <c r="V168" s="164">
        <v>0</v>
      </c>
      <c r="W168" s="165" t="e">
        <f t="shared" si="8"/>
        <v>#VALUE!</v>
      </c>
      <c r="X168" s="162" t="s">
        <v>392</v>
      </c>
      <c r="Y168" s="162">
        <v>1</v>
      </c>
      <c r="Z168" s="165" t="e">
        <f t="shared" si="9"/>
        <v>#VALUE!</v>
      </c>
      <c r="AA168" s="164">
        <v>0</v>
      </c>
      <c r="AB168" s="164">
        <v>0</v>
      </c>
      <c r="AC168" s="164">
        <v>0</v>
      </c>
      <c r="AD168" s="164">
        <v>0</v>
      </c>
      <c r="AE168" s="163" t="s">
        <v>416</v>
      </c>
      <c r="AF168" s="164">
        <v>0</v>
      </c>
      <c r="AG168" s="164">
        <v>0</v>
      </c>
      <c r="AH168" s="164">
        <v>0</v>
      </c>
      <c r="AI168" s="165" t="e">
        <f t="shared" si="7"/>
        <v>#VALUE!</v>
      </c>
    </row>
    <row r="169" spans="2:35" x14ac:dyDescent="0.25">
      <c r="B169" s="163" t="s">
        <v>411</v>
      </c>
      <c r="C169" s="163" t="s">
        <v>411</v>
      </c>
      <c r="D169" s="163" t="s">
        <v>414</v>
      </c>
      <c r="E169" s="163" t="s">
        <v>415</v>
      </c>
      <c r="F169" s="162" t="s">
        <v>390</v>
      </c>
      <c r="G169" s="163" t="s">
        <v>415</v>
      </c>
      <c r="H169" s="163" t="s">
        <v>415</v>
      </c>
      <c r="I169" s="163" t="s">
        <v>416</v>
      </c>
      <c r="J169" s="163" t="s">
        <v>416</v>
      </c>
      <c r="K169" s="166" t="s">
        <v>417</v>
      </c>
      <c r="L169" s="163" t="s">
        <v>416</v>
      </c>
      <c r="M169" s="163" t="s">
        <v>416</v>
      </c>
      <c r="N169" s="163" t="s">
        <v>416</v>
      </c>
      <c r="O169" s="163" t="s">
        <v>416</v>
      </c>
      <c r="P169" s="163" t="s">
        <v>416</v>
      </c>
      <c r="Q169" s="163" t="s">
        <v>416</v>
      </c>
      <c r="R169" s="163" t="s">
        <v>416</v>
      </c>
      <c r="S169" s="164">
        <v>0</v>
      </c>
      <c r="T169" s="164">
        <v>0</v>
      </c>
      <c r="U169" s="164">
        <v>0</v>
      </c>
      <c r="V169" s="164">
        <v>0</v>
      </c>
      <c r="W169" s="165" t="e">
        <f t="shared" si="8"/>
        <v>#VALUE!</v>
      </c>
      <c r="X169" s="162" t="s">
        <v>392</v>
      </c>
      <c r="Y169" s="162">
        <v>1</v>
      </c>
      <c r="Z169" s="165" t="e">
        <f t="shared" si="9"/>
        <v>#VALUE!</v>
      </c>
      <c r="AA169" s="164">
        <v>0</v>
      </c>
      <c r="AB169" s="164">
        <v>0</v>
      </c>
      <c r="AC169" s="164">
        <v>0</v>
      </c>
      <c r="AD169" s="164">
        <v>0</v>
      </c>
      <c r="AE169" s="163" t="s">
        <v>416</v>
      </c>
      <c r="AF169" s="164">
        <v>0</v>
      </c>
      <c r="AG169" s="164">
        <v>0</v>
      </c>
      <c r="AH169" s="164">
        <v>0</v>
      </c>
      <c r="AI169" s="165" t="e">
        <f t="shared" si="7"/>
        <v>#VALUE!</v>
      </c>
    </row>
    <row r="170" spans="2:35" x14ac:dyDescent="0.25">
      <c r="B170" s="163" t="s">
        <v>411</v>
      </c>
      <c r="C170" s="163" t="s">
        <v>411</v>
      </c>
      <c r="D170" s="163" t="s">
        <v>414</v>
      </c>
      <c r="E170" s="163" t="s">
        <v>415</v>
      </c>
      <c r="F170" s="162" t="s">
        <v>390</v>
      </c>
      <c r="G170" s="163" t="s">
        <v>415</v>
      </c>
      <c r="H170" s="163" t="s">
        <v>415</v>
      </c>
      <c r="I170" s="163" t="s">
        <v>416</v>
      </c>
      <c r="J170" s="163" t="s">
        <v>416</v>
      </c>
      <c r="K170" s="166" t="s">
        <v>417</v>
      </c>
      <c r="L170" s="163" t="s">
        <v>416</v>
      </c>
      <c r="M170" s="163" t="s">
        <v>416</v>
      </c>
      <c r="N170" s="163" t="s">
        <v>416</v>
      </c>
      <c r="O170" s="163" t="s">
        <v>416</v>
      </c>
      <c r="P170" s="163" t="s">
        <v>416</v>
      </c>
      <c r="Q170" s="163" t="s">
        <v>416</v>
      </c>
      <c r="R170" s="163" t="s">
        <v>416</v>
      </c>
      <c r="S170" s="164">
        <v>0</v>
      </c>
      <c r="T170" s="164">
        <v>0</v>
      </c>
      <c r="U170" s="164">
        <v>0</v>
      </c>
      <c r="V170" s="164">
        <v>0</v>
      </c>
      <c r="W170" s="165" t="e">
        <f t="shared" si="8"/>
        <v>#VALUE!</v>
      </c>
      <c r="X170" s="162" t="s">
        <v>392</v>
      </c>
      <c r="Y170" s="162">
        <v>1</v>
      </c>
      <c r="Z170" s="165" t="e">
        <f t="shared" si="9"/>
        <v>#VALUE!</v>
      </c>
      <c r="AA170" s="164">
        <v>0</v>
      </c>
      <c r="AB170" s="164">
        <v>0</v>
      </c>
      <c r="AC170" s="164">
        <v>0</v>
      </c>
      <c r="AD170" s="164">
        <v>0</v>
      </c>
      <c r="AE170" s="163" t="s">
        <v>416</v>
      </c>
      <c r="AF170" s="164">
        <v>0</v>
      </c>
      <c r="AG170" s="164">
        <v>0</v>
      </c>
      <c r="AH170" s="164">
        <v>0</v>
      </c>
      <c r="AI170" s="165" t="e">
        <f t="shared" si="7"/>
        <v>#VALUE!</v>
      </c>
    </row>
    <row r="171" spans="2:35" x14ac:dyDescent="0.25">
      <c r="B171" s="163" t="s">
        <v>411</v>
      </c>
      <c r="C171" s="163" t="s">
        <v>411</v>
      </c>
      <c r="D171" s="163" t="s">
        <v>414</v>
      </c>
      <c r="E171" s="163" t="s">
        <v>415</v>
      </c>
      <c r="F171" s="162" t="s">
        <v>390</v>
      </c>
      <c r="G171" s="163" t="s">
        <v>415</v>
      </c>
      <c r="H171" s="163" t="s">
        <v>415</v>
      </c>
      <c r="I171" s="163" t="s">
        <v>416</v>
      </c>
      <c r="J171" s="163" t="s">
        <v>416</v>
      </c>
      <c r="K171" s="166" t="s">
        <v>417</v>
      </c>
      <c r="L171" s="163" t="s">
        <v>416</v>
      </c>
      <c r="M171" s="163" t="s">
        <v>416</v>
      </c>
      <c r="N171" s="163" t="s">
        <v>416</v>
      </c>
      <c r="O171" s="163" t="s">
        <v>416</v>
      </c>
      <c r="P171" s="163" t="s">
        <v>416</v>
      </c>
      <c r="Q171" s="163" t="s">
        <v>416</v>
      </c>
      <c r="R171" s="163" t="s">
        <v>416</v>
      </c>
      <c r="S171" s="164">
        <v>0</v>
      </c>
      <c r="T171" s="164">
        <v>0</v>
      </c>
      <c r="U171" s="164">
        <v>0</v>
      </c>
      <c r="V171" s="164">
        <v>0</v>
      </c>
      <c r="W171" s="165" t="e">
        <f t="shared" si="8"/>
        <v>#VALUE!</v>
      </c>
      <c r="X171" s="162" t="s">
        <v>392</v>
      </c>
      <c r="Y171" s="162">
        <v>1</v>
      </c>
      <c r="Z171" s="165" t="e">
        <f t="shared" si="9"/>
        <v>#VALUE!</v>
      </c>
      <c r="AA171" s="164">
        <v>0</v>
      </c>
      <c r="AB171" s="164">
        <v>0</v>
      </c>
      <c r="AC171" s="164">
        <v>0</v>
      </c>
      <c r="AD171" s="164">
        <v>0</v>
      </c>
      <c r="AE171" s="163" t="s">
        <v>416</v>
      </c>
      <c r="AF171" s="164">
        <v>0</v>
      </c>
      <c r="AG171" s="164">
        <v>0</v>
      </c>
      <c r="AH171" s="164">
        <v>0</v>
      </c>
      <c r="AI171" s="165" t="e">
        <f t="shared" si="7"/>
        <v>#VALUE!</v>
      </c>
    </row>
    <row r="172" spans="2:35" x14ac:dyDescent="0.25">
      <c r="B172" s="163" t="s">
        <v>411</v>
      </c>
      <c r="C172" s="163" t="s">
        <v>411</v>
      </c>
      <c r="D172" s="163" t="s">
        <v>414</v>
      </c>
      <c r="E172" s="163" t="s">
        <v>415</v>
      </c>
      <c r="F172" s="162" t="s">
        <v>390</v>
      </c>
      <c r="G172" s="163" t="s">
        <v>415</v>
      </c>
      <c r="H172" s="163" t="s">
        <v>415</v>
      </c>
      <c r="I172" s="163" t="s">
        <v>416</v>
      </c>
      <c r="J172" s="163" t="s">
        <v>416</v>
      </c>
      <c r="K172" s="166" t="s">
        <v>417</v>
      </c>
      <c r="L172" s="163" t="s">
        <v>416</v>
      </c>
      <c r="M172" s="163" t="s">
        <v>416</v>
      </c>
      <c r="N172" s="163" t="s">
        <v>416</v>
      </c>
      <c r="O172" s="163" t="s">
        <v>416</v>
      </c>
      <c r="P172" s="163" t="s">
        <v>416</v>
      </c>
      <c r="Q172" s="163" t="s">
        <v>416</v>
      </c>
      <c r="R172" s="163" t="s">
        <v>416</v>
      </c>
      <c r="S172" s="164">
        <v>0</v>
      </c>
      <c r="T172" s="164">
        <v>0</v>
      </c>
      <c r="U172" s="164">
        <v>0</v>
      </c>
      <c r="V172" s="164">
        <v>0</v>
      </c>
      <c r="W172" s="165" t="e">
        <f t="shared" si="8"/>
        <v>#VALUE!</v>
      </c>
      <c r="X172" s="162" t="s">
        <v>392</v>
      </c>
      <c r="Y172" s="162">
        <v>1</v>
      </c>
      <c r="Z172" s="165" t="e">
        <f t="shared" si="9"/>
        <v>#VALUE!</v>
      </c>
      <c r="AA172" s="164">
        <v>0</v>
      </c>
      <c r="AB172" s="164">
        <v>0</v>
      </c>
      <c r="AC172" s="164">
        <v>0</v>
      </c>
      <c r="AD172" s="164">
        <v>0</v>
      </c>
      <c r="AE172" s="163" t="s">
        <v>416</v>
      </c>
      <c r="AF172" s="164">
        <v>0</v>
      </c>
      <c r="AG172" s="164">
        <v>0</v>
      </c>
      <c r="AH172" s="164">
        <v>0</v>
      </c>
      <c r="AI172" s="165" t="e">
        <f t="shared" si="7"/>
        <v>#VALUE!</v>
      </c>
    </row>
    <row r="173" spans="2:35" x14ac:dyDescent="0.25">
      <c r="B173" s="163" t="s">
        <v>411</v>
      </c>
      <c r="C173" s="163" t="s">
        <v>411</v>
      </c>
      <c r="D173" s="163" t="s">
        <v>414</v>
      </c>
      <c r="E173" s="163" t="s">
        <v>415</v>
      </c>
      <c r="F173" s="162" t="s">
        <v>390</v>
      </c>
      <c r="G173" s="163" t="s">
        <v>415</v>
      </c>
      <c r="H173" s="163" t="s">
        <v>415</v>
      </c>
      <c r="I173" s="163" t="s">
        <v>416</v>
      </c>
      <c r="J173" s="163" t="s">
        <v>416</v>
      </c>
      <c r="K173" s="166" t="s">
        <v>417</v>
      </c>
      <c r="L173" s="163" t="s">
        <v>416</v>
      </c>
      <c r="M173" s="163" t="s">
        <v>416</v>
      </c>
      <c r="N173" s="163" t="s">
        <v>416</v>
      </c>
      <c r="O173" s="163" t="s">
        <v>416</v>
      </c>
      <c r="P173" s="163" t="s">
        <v>416</v>
      </c>
      <c r="Q173" s="163" t="s">
        <v>416</v>
      </c>
      <c r="R173" s="163" t="s">
        <v>416</v>
      </c>
      <c r="S173" s="164">
        <v>0</v>
      </c>
      <c r="T173" s="164">
        <v>0</v>
      </c>
      <c r="U173" s="164">
        <v>0</v>
      </c>
      <c r="V173" s="164">
        <v>0</v>
      </c>
      <c r="W173" s="165" t="e">
        <f t="shared" si="8"/>
        <v>#VALUE!</v>
      </c>
      <c r="X173" s="162" t="s">
        <v>392</v>
      </c>
      <c r="Y173" s="162">
        <v>1</v>
      </c>
      <c r="Z173" s="165" t="e">
        <f t="shared" si="9"/>
        <v>#VALUE!</v>
      </c>
      <c r="AA173" s="164">
        <v>0</v>
      </c>
      <c r="AB173" s="164">
        <v>0</v>
      </c>
      <c r="AC173" s="164">
        <v>0</v>
      </c>
      <c r="AD173" s="164">
        <v>0</v>
      </c>
      <c r="AE173" s="163" t="s">
        <v>416</v>
      </c>
      <c r="AF173" s="164">
        <v>0</v>
      </c>
      <c r="AG173" s="164">
        <v>0</v>
      </c>
      <c r="AH173" s="164">
        <v>0</v>
      </c>
      <c r="AI173" s="165" t="e">
        <f t="shared" si="7"/>
        <v>#VALUE!</v>
      </c>
    </row>
    <row r="174" spans="2:35" x14ac:dyDescent="0.25">
      <c r="B174" s="163" t="s">
        <v>411</v>
      </c>
      <c r="C174" s="163" t="s">
        <v>411</v>
      </c>
      <c r="D174" s="163" t="s">
        <v>414</v>
      </c>
      <c r="E174" s="163" t="s">
        <v>415</v>
      </c>
      <c r="F174" s="162" t="s">
        <v>390</v>
      </c>
      <c r="G174" s="163" t="s">
        <v>415</v>
      </c>
      <c r="H174" s="163" t="s">
        <v>415</v>
      </c>
      <c r="I174" s="163" t="s">
        <v>416</v>
      </c>
      <c r="J174" s="163" t="s">
        <v>416</v>
      </c>
      <c r="K174" s="166" t="s">
        <v>417</v>
      </c>
      <c r="L174" s="163" t="s">
        <v>416</v>
      </c>
      <c r="M174" s="163" t="s">
        <v>416</v>
      </c>
      <c r="N174" s="163" t="s">
        <v>416</v>
      </c>
      <c r="O174" s="163" t="s">
        <v>416</v>
      </c>
      <c r="P174" s="163" t="s">
        <v>416</v>
      </c>
      <c r="Q174" s="163" t="s">
        <v>416</v>
      </c>
      <c r="R174" s="163" t="s">
        <v>416</v>
      </c>
      <c r="S174" s="164">
        <v>0</v>
      </c>
      <c r="T174" s="164">
        <v>0</v>
      </c>
      <c r="U174" s="164">
        <v>0</v>
      </c>
      <c r="V174" s="164">
        <v>0</v>
      </c>
      <c r="W174" s="165" t="e">
        <f t="shared" si="8"/>
        <v>#VALUE!</v>
      </c>
      <c r="X174" s="162" t="s">
        <v>392</v>
      </c>
      <c r="Y174" s="162">
        <v>1</v>
      </c>
      <c r="Z174" s="165" t="e">
        <f t="shared" si="9"/>
        <v>#VALUE!</v>
      </c>
      <c r="AA174" s="164">
        <v>0</v>
      </c>
      <c r="AB174" s="164">
        <v>0</v>
      </c>
      <c r="AC174" s="164">
        <v>0</v>
      </c>
      <c r="AD174" s="164">
        <v>0</v>
      </c>
      <c r="AE174" s="163" t="s">
        <v>416</v>
      </c>
      <c r="AF174" s="164">
        <v>0</v>
      </c>
      <c r="AG174" s="164">
        <v>0</v>
      </c>
      <c r="AH174" s="164">
        <v>0</v>
      </c>
      <c r="AI174" s="165" t="e">
        <f t="shared" si="7"/>
        <v>#VALUE!</v>
      </c>
    </row>
    <row r="175" spans="2:35" x14ac:dyDescent="0.25">
      <c r="B175" s="163" t="s">
        <v>411</v>
      </c>
      <c r="C175" s="163" t="s">
        <v>411</v>
      </c>
      <c r="D175" s="163" t="s">
        <v>414</v>
      </c>
      <c r="E175" s="163" t="s">
        <v>415</v>
      </c>
      <c r="F175" s="162" t="s">
        <v>390</v>
      </c>
      <c r="G175" s="163" t="s">
        <v>415</v>
      </c>
      <c r="H175" s="163" t="s">
        <v>415</v>
      </c>
      <c r="I175" s="163" t="s">
        <v>416</v>
      </c>
      <c r="J175" s="163" t="s">
        <v>416</v>
      </c>
      <c r="K175" s="166" t="s">
        <v>417</v>
      </c>
      <c r="L175" s="163" t="s">
        <v>416</v>
      </c>
      <c r="M175" s="163" t="s">
        <v>416</v>
      </c>
      <c r="N175" s="163" t="s">
        <v>416</v>
      </c>
      <c r="O175" s="163" t="s">
        <v>416</v>
      </c>
      <c r="P175" s="163" t="s">
        <v>416</v>
      </c>
      <c r="Q175" s="163" t="s">
        <v>416</v>
      </c>
      <c r="R175" s="163" t="s">
        <v>416</v>
      </c>
      <c r="S175" s="164">
        <v>0</v>
      </c>
      <c r="T175" s="164">
        <v>0</v>
      </c>
      <c r="U175" s="164">
        <v>0</v>
      </c>
      <c r="V175" s="164">
        <v>0</v>
      </c>
      <c r="W175" s="165" t="e">
        <f t="shared" si="8"/>
        <v>#VALUE!</v>
      </c>
      <c r="X175" s="162" t="s">
        <v>392</v>
      </c>
      <c r="Y175" s="162">
        <v>1</v>
      </c>
      <c r="Z175" s="165" t="e">
        <f t="shared" si="9"/>
        <v>#VALUE!</v>
      </c>
      <c r="AA175" s="164">
        <v>0</v>
      </c>
      <c r="AB175" s="164">
        <v>0</v>
      </c>
      <c r="AC175" s="164">
        <v>0</v>
      </c>
      <c r="AD175" s="164">
        <v>0</v>
      </c>
      <c r="AE175" s="163" t="s">
        <v>416</v>
      </c>
      <c r="AF175" s="164">
        <v>0</v>
      </c>
      <c r="AG175" s="164">
        <v>0</v>
      </c>
      <c r="AH175" s="164">
        <v>0</v>
      </c>
      <c r="AI175" s="165" t="e">
        <f t="shared" si="7"/>
        <v>#VALUE!</v>
      </c>
    </row>
    <row r="176" spans="2:35" x14ac:dyDescent="0.25">
      <c r="B176" s="163" t="s">
        <v>411</v>
      </c>
      <c r="C176" s="163" t="s">
        <v>411</v>
      </c>
      <c r="D176" s="163" t="s">
        <v>414</v>
      </c>
      <c r="E176" s="163" t="s">
        <v>415</v>
      </c>
      <c r="F176" s="162" t="s">
        <v>390</v>
      </c>
      <c r="G176" s="163" t="s">
        <v>415</v>
      </c>
      <c r="H176" s="163" t="s">
        <v>415</v>
      </c>
      <c r="I176" s="163" t="s">
        <v>416</v>
      </c>
      <c r="J176" s="163" t="s">
        <v>416</v>
      </c>
      <c r="K176" s="166" t="s">
        <v>417</v>
      </c>
      <c r="L176" s="163" t="s">
        <v>416</v>
      </c>
      <c r="M176" s="163" t="s">
        <v>416</v>
      </c>
      <c r="N176" s="163" t="s">
        <v>416</v>
      </c>
      <c r="O176" s="163" t="s">
        <v>416</v>
      </c>
      <c r="P176" s="163" t="s">
        <v>416</v>
      </c>
      <c r="Q176" s="163" t="s">
        <v>416</v>
      </c>
      <c r="R176" s="163" t="s">
        <v>416</v>
      </c>
      <c r="S176" s="164">
        <v>0</v>
      </c>
      <c r="T176" s="164">
        <v>0</v>
      </c>
      <c r="U176" s="164">
        <v>0</v>
      </c>
      <c r="V176" s="164">
        <v>0</v>
      </c>
      <c r="W176" s="165" t="e">
        <f t="shared" si="8"/>
        <v>#VALUE!</v>
      </c>
      <c r="X176" s="162" t="s">
        <v>392</v>
      </c>
      <c r="Y176" s="162">
        <v>1</v>
      </c>
      <c r="Z176" s="165" t="e">
        <f t="shared" si="9"/>
        <v>#VALUE!</v>
      </c>
      <c r="AA176" s="164">
        <v>0</v>
      </c>
      <c r="AB176" s="164">
        <v>0</v>
      </c>
      <c r="AC176" s="164">
        <v>0</v>
      </c>
      <c r="AD176" s="164">
        <v>0</v>
      </c>
      <c r="AE176" s="163" t="s">
        <v>416</v>
      </c>
      <c r="AF176" s="164">
        <v>0</v>
      </c>
      <c r="AG176" s="164">
        <v>0</v>
      </c>
      <c r="AH176" s="164">
        <v>0</v>
      </c>
      <c r="AI176" s="165" t="e">
        <f t="shared" si="7"/>
        <v>#VALUE!</v>
      </c>
    </row>
    <row r="177" spans="2:35" x14ac:dyDescent="0.25">
      <c r="B177" s="163" t="s">
        <v>411</v>
      </c>
      <c r="C177" s="163" t="s">
        <v>411</v>
      </c>
      <c r="D177" s="163" t="s">
        <v>414</v>
      </c>
      <c r="E177" s="163" t="s">
        <v>415</v>
      </c>
      <c r="F177" s="162" t="s">
        <v>390</v>
      </c>
      <c r="G177" s="163" t="s">
        <v>415</v>
      </c>
      <c r="H177" s="163" t="s">
        <v>415</v>
      </c>
      <c r="I177" s="163" t="s">
        <v>416</v>
      </c>
      <c r="J177" s="163" t="s">
        <v>416</v>
      </c>
      <c r="K177" s="166" t="s">
        <v>417</v>
      </c>
      <c r="L177" s="163" t="s">
        <v>416</v>
      </c>
      <c r="M177" s="163" t="s">
        <v>416</v>
      </c>
      <c r="N177" s="163" t="s">
        <v>416</v>
      </c>
      <c r="O177" s="163" t="s">
        <v>416</v>
      </c>
      <c r="P177" s="163" t="s">
        <v>416</v>
      </c>
      <c r="Q177" s="163" t="s">
        <v>416</v>
      </c>
      <c r="R177" s="163" t="s">
        <v>416</v>
      </c>
      <c r="S177" s="164">
        <v>0</v>
      </c>
      <c r="T177" s="164">
        <v>0</v>
      </c>
      <c r="U177" s="164">
        <v>0</v>
      </c>
      <c r="V177" s="164">
        <v>0</v>
      </c>
      <c r="W177" s="165" t="e">
        <f t="shared" si="8"/>
        <v>#VALUE!</v>
      </c>
      <c r="X177" s="162" t="s">
        <v>392</v>
      </c>
      <c r="Y177" s="162">
        <v>1</v>
      </c>
      <c r="Z177" s="165" t="e">
        <f t="shared" si="9"/>
        <v>#VALUE!</v>
      </c>
      <c r="AA177" s="164">
        <v>0</v>
      </c>
      <c r="AB177" s="164">
        <v>0</v>
      </c>
      <c r="AC177" s="164">
        <v>0</v>
      </c>
      <c r="AD177" s="164">
        <v>0</v>
      </c>
      <c r="AE177" s="163" t="s">
        <v>416</v>
      </c>
      <c r="AF177" s="164">
        <v>0</v>
      </c>
      <c r="AG177" s="164">
        <v>0</v>
      </c>
      <c r="AH177" s="164">
        <v>0</v>
      </c>
      <c r="AI177" s="165" t="e">
        <f t="shared" si="7"/>
        <v>#VALUE!</v>
      </c>
    </row>
    <row r="178" spans="2:35" x14ac:dyDescent="0.25">
      <c r="B178" s="163" t="s">
        <v>411</v>
      </c>
      <c r="C178" s="163" t="s">
        <v>411</v>
      </c>
      <c r="D178" s="163" t="s">
        <v>414</v>
      </c>
      <c r="E178" s="163" t="s">
        <v>415</v>
      </c>
      <c r="F178" s="162" t="s">
        <v>390</v>
      </c>
      <c r="G178" s="163" t="s">
        <v>415</v>
      </c>
      <c r="H178" s="163" t="s">
        <v>415</v>
      </c>
      <c r="I178" s="163" t="s">
        <v>416</v>
      </c>
      <c r="J178" s="163" t="s">
        <v>416</v>
      </c>
      <c r="K178" s="166" t="s">
        <v>417</v>
      </c>
      <c r="L178" s="163" t="s">
        <v>416</v>
      </c>
      <c r="M178" s="163" t="s">
        <v>416</v>
      </c>
      <c r="N178" s="163" t="s">
        <v>416</v>
      </c>
      <c r="O178" s="163" t="s">
        <v>416</v>
      </c>
      <c r="P178" s="163" t="s">
        <v>416</v>
      </c>
      <c r="Q178" s="163" t="s">
        <v>416</v>
      </c>
      <c r="R178" s="163" t="s">
        <v>416</v>
      </c>
      <c r="S178" s="164">
        <v>0</v>
      </c>
      <c r="T178" s="164">
        <v>0</v>
      </c>
      <c r="U178" s="164">
        <v>0</v>
      </c>
      <c r="V178" s="164">
        <v>0</v>
      </c>
      <c r="W178" s="165" t="e">
        <f t="shared" si="8"/>
        <v>#VALUE!</v>
      </c>
      <c r="X178" s="162" t="s">
        <v>392</v>
      </c>
      <c r="Y178" s="162">
        <v>1</v>
      </c>
      <c r="Z178" s="165" t="e">
        <f t="shared" si="9"/>
        <v>#VALUE!</v>
      </c>
      <c r="AA178" s="164">
        <v>0</v>
      </c>
      <c r="AB178" s="164">
        <v>0</v>
      </c>
      <c r="AC178" s="164">
        <v>0</v>
      </c>
      <c r="AD178" s="164">
        <v>0</v>
      </c>
      <c r="AE178" s="163" t="s">
        <v>416</v>
      </c>
      <c r="AF178" s="164">
        <v>0</v>
      </c>
      <c r="AG178" s="164">
        <v>0</v>
      </c>
      <c r="AH178" s="164">
        <v>0</v>
      </c>
      <c r="AI178" s="165" t="e">
        <f t="shared" si="7"/>
        <v>#VALUE!</v>
      </c>
    </row>
    <row r="179" spans="2:35" x14ac:dyDescent="0.25">
      <c r="B179" s="163" t="s">
        <v>411</v>
      </c>
      <c r="C179" s="163" t="s">
        <v>411</v>
      </c>
      <c r="D179" s="163" t="s">
        <v>414</v>
      </c>
      <c r="E179" s="163" t="s">
        <v>415</v>
      </c>
      <c r="F179" s="162" t="s">
        <v>390</v>
      </c>
      <c r="G179" s="163" t="s">
        <v>415</v>
      </c>
      <c r="H179" s="163" t="s">
        <v>415</v>
      </c>
      <c r="I179" s="163" t="s">
        <v>416</v>
      </c>
      <c r="J179" s="163" t="s">
        <v>416</v>
      </c>
      <c r="K179" s="166" t="s">
        <v>417</v>
      </c>
      <c r="L179" s="163" t="s">
        <v>416</v>
      </c>
      <c r="M179" s="163" t="s">
        <v>416</v>
      </c>
      <c r="N179" s="163" t="s">
        <v>416</v>
      </c>
      <c r="O179" s="163" t="s">
        <v>416</v>
      </c>
      <c r="P179" s="163" t="s">
        <v>416</v>
      </c>
      <c r="Q179" s="163" t="s">
        <v>416</v>
      </c>
      <c r="R179" s="163" t="s">
        <v>416</v>
      </c>
      <c r="S179" s="164">
        <v>0</v>
      </c>
      <c r="T179" s="164">
        <v>0</v>
      </c>
      <c r="U179" s="164">
        <v>0</v>
      </c>
      <c r="V179" s="164">
        <v>0</v>
      </c>
      <c r="W179" s="165" t="e">
        <f t="shared" si="8"/>
        <v>#VALUE!</v>
      </c>
      <c r="X179" s="162" t="s">
        <v>392</v>
      </c>
      <c r="Y179" s="162">
        <v>1</v>
      </c>
      <c r="Z179" s="165" t="e">
        <f t="shared" si="9"/>
        <v>#VALUE!</v>
      </c>
      <c r="AA179" s="164">
        <v>0</v>
      </c>
      <c r="AB179" s="164">
        <v>0</v>
      </c>
      <c r="AC179" s="164">
        <v>0</v>
      </c>
      <c r="AD179" s="164">
        <v>0</v>
      </c>
      <c r="AE179" s="163" t="s">
        <v>416</v>
      </c>
      <c r="AF179" s="164">
        <v>0</v>
      </c>
      <c r="AG179" s="164">
        <v>0</v>
      </c>
      <c r="AH179" s="164">
        <v>0</v>
      </c>
      <c r="AI179" s="165" t="e">
        <f t="shared" si="7"/>
        <v>#VALUE!</v>
      </c>
    </row>
    <row r="180" spans="2:35" x14ac:dyDescent="0.25">
      <c r="B180" s="163" t="s">
        <v>411</v>
      </c>
      <c r="C180" s="163" t="s">
        <v>411</v>
      </c>
      <c r="D180" s="163" t="s">
        <v>414</v>
      </c>
      <c r="E180" s="163" t="s">
        <v>415</v>
      </c>
      <c r="F180" s="162" t="s">
        <v>390</v>
      </c>
      <c r="G180" s="163" t="s">
        <v>415</v>
      </c>
      <c r="H180" s="163" t="s">
        <v>415</v>
      </c>
      <c r="I180" s="163" t="s">
        <v>416</v>
      </c>
      <c r="J180" s="163" t="s">
        <v>416</v>
      </c>
      <c r="K180" s="166" t="s">
        <v>417</v>
      </c>
      <c r="L180" s="163" t="s">
        <v>416</v>
      </c>
      <c r="M180" s="163" t="s">
        <v>416</v>
      </c>
      <c r="N180" s="163" t="s">
        <v>416</v>
      </c>
      <c r="O180" s="163" t="s">
        <v>416</v>
      </c>
      <c r="P180" s="163" t="s">
        <v>416</v>
      </c>
      <c r="Q180" s="163" t="s">
        <v>416</v>
      </c>
      <c r="R180" s="163" t="s">
        <v>416</v>
      </c>
      <c r="S180" s="164">
        <v>0</v>
      </c>
      <c r="T180" s="164">
        <v>0</v>
      </c>
      <c r="U180" s="164">
        <v>0</v>
      </c>
      <c r="V180" s="164">
        <v>0</v>
      </c>
      <c r="W180" s="165" t="e">
        <f t="shared" si="8"/>
        <v>#VALUE!</v>
      </c>
      <c r="X180" s="162" t="s">
        <v>392</v>
      </c>
      <c r="Y180" s="162">
        <v>1</v>
      </c>
      <c r="Z180" s="165" t="e">
        <f t="shared" si="9"/>
        <v>#VALUE!</v>
      </c>
      <c r="AA180" s="164">
        <v>0</v>
      </c>
      <c r="AB180" s="164">
        <v>0</v>
      </c>
      <c r="AC180" s="164">
        <v>0</v>
      </c>
      <c r="AD180" s="164">
        <v>0</v>
      </c>
      <c r="AE180" s="163" t="s">
        <v>416</v>
      </c>
      <c r="AF180" s="164">
        <v>0</v>
      </c>
      <c r="AG180" s="164">
        <v>0</v>
      </c>
      <c r="AH180" s="164">
        <v>0</v>
      </c>
      <c r="AI180" s="165" t="e">
        <f t="shared" si="7"/>
        <v>#VALUE!</v>
      </c>
    </row>
    <row r="181" spans="2:35" x14ac:dyDescent="0.25">
      <c r="B181" s="163" t="s">
        <v>411</v>
      </c>
      <c r="C181" s="163" t="s">
        <v>411</v>
      </c>
      <c r="D181" s="163" t="s">
        <v>414</v>
      </c>
      <c r="E181" s="163" t="s">
        <v>415</v>
      </c>
      <c r="F181" s="162" t="s">
        <v>390</v>
      </c>
      <c r="G181" s="163" t="s">
        <v>415</v>
      </c>
      <c r="H181" s="163" t="s">
        <v>415</v>
      </c>
      <c r="I181" s="163" t="s">
        <v>416</v>
      </c>
      <c r="J181" s="163" t="s">
        <v>416</v>
      </c>
      <c r="K181" s="166" t="s">
        <v>417</v>
      </c>
      <c r="L181" s="163" t="s">
        <v>416</v>
      </c>
      <c r="M181" s="163" t="s">
        <v>416</v>
      </c>
      <c r="N181" s="163" t="s">
        <v>416</v>
      </c>
      <c r="O181" s="163" t="s">
        <v>416</v>
      </c>
      <c r="P181" s="163" t="s">
        <v>416</v>
      </c>
      <c r="Q181" s="163" t="s">
        <v>416</v>
      </c>
      <c r="R181" s="163" t="s">
        <v>416</v>
      </c>
      <c r="S181" s="164">
        <v>0</v>
      </c>
      <c r="T181" s="164">
        <v>0</v>
      </c>
      <c r="U181" s="164">
        <v>0</v>
      </c>
      <c r="V181" s="164">
        <v>0</v>
      </c>
      <c r="W181" s="165" t="e">
        <f t="shared" si="8"/>
        <v>#VALUE!</v>
      </c>
      <c r="X181" s="162" t="s">
        <v>392</v>
      </c>
      <c r="Y181" s="162">
        <v>1</v>
      </c>
      <c r="Z181" s="165" t="e">
        <f t="shared" si="9"/>
        <v>#VALUE!</v>
      </c>
      <c r="AA181" s="164">
        <v>0</v>
      </c>
      <c r="AB181" s="164">
        <v>0</v>
      </c>
      <c r="AC181" s="164">
        <v>0</v>
      </c>
      <c r="AD181" s="164">
        <v>0</v>
      </c>
      <c r="AE181" s="163" t="s">
        <v>416</v>
      </c>
      <c r="AF181" s="164">
        <v>0</v>
      </c>
      <c r="AG181" s="164">
        <v>0</v>
      </c>
      <c r="AH181" s="164">
        <v>0</v>
      </c>
      <c r="AI181" s="165" t="e">
        <f t="shared" si="7"/>
        <v>#VALUE!</v>
      </c>
    </row>
    <row r="182" spans="2:35" x14ac:dyDescent="0.25">
      <c r="B182" s="163" t="s">
        <v>411</v>
      </c>
      <c r="C182" s="163" t="s">
        <v>411</v>
      </c>
      <c r="D182" s="163" t="s">
        <v>414</v>
      </c>
      <c r="E182" s="163" t="s">
        <v>415</v>
      </c>
      <c r="F182" s="162" t="s">
        <v>390</v>
      </c>
      <c r="G182" s="163" t="s">
        <v>415</v>
      </c>
      <c r="H182" s="163" t="s">
        <v>415</v>
      </c>
      <c r="I182" s="163" t="s">
        <v>416</v>
      </c>
      <c r="J182" s="163" t="s">
        <v>416</v>
      </c>
      <c r="K182" s="166" t="s">
        <v>417</v>
      </c>
      <c r="L182" s="163" t="s">
        <v>416</v>
      </c>
      <c r="M182" s="163" t="s">
        <v>416</v>
      </c>
      <c r="N182" s="163" t="s">
        <v>416</v>
      </c>
      <c r="O182" s="163" t="s">
        <v>416</v>
      </c>
      <c r="P182" s="163" t="s">
        <v>416</v>
      </c>
      <c r="Q182" s="163" t="s">
        <v>416</v>
      </c>
      <c r="R182" s="163" t="s">
        <v>416</v>
      </c>
      <c r="S182" s="164">
        <v>0</v>
      </c>
      <c r="T182" s="164">
        <v>0</v>
      </c>
      <c r="U182" s="164">
        <v>0</v>
      </c>
      <c r="V182" s="164">
        <v>0</v>
      </c>
      <c r="W182" s="165" t="e">
        <f t="shared" si="8"/>
        <v>#VALUE!</v>
      </c>
      <c r="X182" s="162" t="s">
        <v>392</v>
      </c>
      <c r="Y182" s="162">
        <v>1</v>
      </c>
      <c r="Z182" s="165" t="e">
        <f t="shared" si="9"/>
        <v>#VALUE!</v>
      </c>
      <c r="AA182" s="164">
        <v>0</v>
      </c>
      <c r="AB182" s="164">
        <v>0</v>
      </c>
      <c r="AC182" s="164">
        <v>0</v>
      </c>
      <c r="AD182" s="164">
        <v>0</v>
      </c>
      <c r="AE182" s="163" t="s">
        <v>416</v>
      </c>
      <c r="AF182" s="164">
        <v>0</v>
      </c>
      <c r="AG182" s="164">
        <v>0</v>
      </c>
      <c r="AH182" s="164">
        <v>0</v>
      </c>
      <c r="AI182" s="165" t="e">
        <f t="shared" si="7"/>
        <v>#VALUE!</v>
      </c>
    </row>
    <row r="183" spans="2:35" x14ac:dyDescent="0.25">
      <c r="B183" s="163" t="s">
        <v>411</v>
      </c>
      <c r="C183" s="163" t="s">
        <v>411</v>
      </c>
      <c r="D183" s="163" t="s">
        <v>414</v>
      </c>
      <c r="E183" s="163" t="s">
        <v>415</v>
      </c>
      <c r="F183" s="162" t="s">
        <v>390</v>
      </c>
      <c r="G183" s="163" t="s">
        <v>415</v>
      </c>
      <c r="H183" s="163" t="s">
        <v>415</v>
      </c>
      <c r="I183" s="163" t="s">
        <v>416</v>
      </c>
      <c r="J183" s="163" t="s">
        <v>416</v>
      </c>
      <c r="K183" s="166" t="s">
        <v>417</v>
      </c>
      <c r="L183" s="163" t="s">
        <v>416</v>
      </c>
      <c r="M183" s="163" t="s">
        <v>416</v>
      </c>
      <c r="N183" s="163" t="s">
        <v>416</v>
      </c>
      <c r="O183" s="163" t="s">
        <v>416</v>
      </c>
      <c r="P183" s="163" t="s">
        <v>416</v>
      </c>
      <c r="Q183" s="163" t="s">
        <v>416</v>
      </c>
      <c r="R183" s="163" t="s">
        <v>416</v>
      </c>
      <c r="S183" s="164">
        <v>0</v>
      </c>
      <c r="T183" s="164">
        <v>0</v>
      </c>
      <c r="U183" s="164">
        <v>0</v>
      </c>
      <c r="V183" s="164">
        <v>0</v>
      </c>
      <c r="W183" s="165" t="e">
        <f t="shared" si="8"/>
        <v>#VALUE!</v>
      </c>
      <c r="X183" s="162" t="s">
        <v>392</v>
      </c>
      <c r="Y183" s="162">
        <v>1</v>
      </c>
      <c r="Z183" s="165" t="e">
        <f t="shared" si="9"/>
        <v>#VALUE!</v>
      </c>
      <c r="AA183" s="164">
        <v>0</v>
      </c>
      <c r="AB183" s="164">
        <v>0</v>
      </c>
      <c r="AC183" s="164">
        <v>0</v>
      </c>
      <c r="AD183" s="164">
        <v>0</v>
      </c>
      <c r="AE183" s="163" t="s">
        <v>416</v>
      </c>
      <c r="AF183" s="164">
        <v>0</v>
      </c>
      <c r="AG183" s="164">
        <v>0</v>
      </c>
      <c r="AH183" s="164">
        <v>0</v>
      </c>
      <c r="AI183" s="165" t="e">
        <f t="shared" si="7"/>
        <v>#VALUE!</v>
      </c>
    </row>
    <row r="184" spans="2:35" x14ac:dyDescent="0.25">
      <c r="B184" s="163" t="s">
        <v>411</v>
      </c>
      <c r="C184" s="163" t="s">
        <v>411</v>
      </c>
      <c r="D184" s="163" t="s">
        <v>414</v>
      </c>
      <c r="E184" s="163" t="s">
        <v>415</v>
      </c>
      <c r="F184" s="162" t="s">
        <v>390</v>
      </c>
      <c r="G184" s="163" t="s">
        <v>415</v>
      </c>
      <c r="H184" s="163" t="s">
        <v>415</v>
      </c>
      <c r="I184" s="163" t="s">
        <v>416</v>
      </c>
      <c r="J184" s="163" t="s">
        <v>416</v>
      </c>
      <c r="K184" s="166" t="s">
        <v>417</v>
      </c>
      <c r="L184" s="163" t="s">
        <v>416</v>
      </c>
      <c r="M184" s="163" t="s">
        <v>416</v>
      </c>
      <c r="N184" s="163" t="s">
        <v>416</v>
      </c>
      <c r="O184" s="163" t="s">
        <v>416</v>
      </c>
      <c r="P184" s="163" t="s">
        <v>416</v>
      </c>
      <c r="Q184" s="163" t="s">
        <v>416</v>
      </c>
      <c r="R184" s="163" t="s">
        <v>416</v>
      </c>
      <c r="S184" s="164">
        <v>0</v>
      </c>
      <c r="T184" s="164">
        <v>0</v>
      </c>
      <c r="U184" s="164">
        <v>0</v>
      </c>
      <c r="V184" s="164">
        <v>0</v>
      </c>
      <c r="W184" s="165" t="e">
        <f t="shared" si="8"/>
        <v>#VALUE!</v>
      </c>
      <c r="X184" s="162" t="s">
        <v>392</v>
      </c>
      <c r="Y184" s="162">
        <v>1</v>
      </c>
      <c r="Z184" s="165" t="e">
        <f t="shared" si="9"/>
        <v>#VALUE!</v>
      </c>
      <c r="AA184" s="164">
        <v>0</v>
      </c>
      <c r="AB184" s="164">
        <v>0</v>
      </c>
      <c r="AC184" s="164">
        <v>0</v>
      </c>
      <c r="AD184" s="164">
        <v>0</v>
      </c>
      <c r="AE184" s="163" t="s">
        <v>416</v>
      </c>
      <c r="AF184" s="164">
        <v>0</v>
      </c>
      <c r="AG184" s="164">
        <v>0</v>
      </c>
      <c r="AH184" s="164">
        <v>0</v>
      </c>
      <c r="AI184" s="165" t="e">
        <f t="shared" si="7"/>
        <v>#VALUE!</v>
      </c>
    </row>
    <row r="185" spans="2:35" x14ac:dyDescent="0.25">
      <c r="B185" s="163" t="s">
        <v>411</v>
      </c>
      <c r="C185" s="163" t="s">
        <v>411</v>
      </c>
      <c r="D185" s="163" t="s">
        <v>414</v>
      </c>
      <c r="E185" s="163" t="s">
        <v>415</v>
      </c>
      <c r="F185" s="162" t="s">
        <v>390</v>
      </c>
      <c r="G185" s="163" t="s">
        <v>415</v>
      </c>
      <c r="H185" s="163" t="s">
        <v>415</v>
      </c>
      <c r="I185" s="163" t="s">
        <v>416</v>
      </c>
      <c r="J185" s="163" t="s">
        <v>416</v>
      </c>
      <c r="K185" s="166" t="s">
        <v>417</v>
      </c>
      <c r="L185" s="163" t="s">
        <v>416</v>
      </c>
      <c r="M185" s="163" t="s">
        <v>416</v>
      </c>
      <c r="N185" s="163" t="s">
        <v>416</v>
      </c>
      <c r="O185" s="163" t="s">
        <v>416</v>
      </c>
      <c r="P185" s="163" t="s">
        <v>416</v>
      </c>
      <c r="Q185" s="163" t="s">
        <v>416</v>
      </c>
      <c r="R185" s="163" t="s">
        <v>416</v>
      </c>
      <c r="S185" s="164">
        <v>0</v>
      </c>
      <c r="T185" s="164">
        <v>0</v>
      </c>
      <c r="U185" s="164">
        <v>0</v>
      </c>
      <c r="V185" s="164">
        <v>0</v>
      </c>
      <c r="W185" s="165" t="e">
        <f t="shared" si="8"/>
        <v>#VALUE!</v>
      </c>
      <c r="X185" s="162" t="s">
        <v>392</v>
      </c>
      <c r="Y185" s="162">
        <v>1</v>
      </c>
      <c r="Z185" s="165" t="e">
        <f t="shared" si="9"/>
        <v>#VALUE!</v>
      </c>
      <c r="AA185" s="164">
        <v>0</v>
      </c>
      <c r="AB185" s="164">
        <v>0</v>
      </c>
      <c r="AC185" s="164">
        <v>0</v>
      </c>
      <c r="AD185" s="164">
        <v>0</v>
      </c>
      <c r="AE185" s="163" t="s">
        <v>416</v>
      </c>
      <c r="AF185" s="164">
        <v>0</v>
      </c>
      <c r="AG185" s="164">
        <v>0</v>
      </c>
      <c r="AH185" s="164">
        <v>0</v>
      </c>
      <c r="AI185" s="165" t="e">
        <f t="shared" si="7"/>
        <v>#VALUE!</v>
      </c>
    </row>
    <row r="186" spans="2:35" x14ac:dyDescent="0.25">
      <c r="B186" s="163" t="s">
        <v>411</v>
      </c>
      <c r="C186" s="163" t="s">
        <v>411</v>
      </c>
      <c r="D186" s="163" t="s">
        <v>414</v>
      </c>
      <c r="E186" s="163" t="s">
        <v>415</v>
      </c>
      <c r="F186" s="162" t="s">
        <v>390</v>
      </c>
      <c r="G186" s="163" t="s">
        <v>415</v>
      </c>
      <c r="H186" s="163" t="s">
        <v>415</v>
      </c>
      <c r="I186" s="163" t="s">
        <v>416</v>
      </c>
      <c r="J186" s="163" t="s">
        <v>416</v>
      </c>
      <c r="K186" s="166" t="s">
        <v>417</v>
      </c>
      <c r="L186" s="163" t="s">
        <v>416</v>
      </c>
      <c r="M186" s="163" t="s">
        <v>416</v>
      </c>
      <c r="N186" s="163" t="s">
        <v>416</v>
      </c>
      <c r="O186" s="163" t="s">
        <v>416</v>
      </c>
      <c r="P186" s="163" t="s">
        <v>416</v>
      </c>
      <c r="Q186" s="163" t="s">
        <v>416</v>
      </c>
      <c r="R186" s="163" t="s">
        <v>416</v>
      </c>
      <c r="S186" s="164">
        <v>0</v>
      </c>
      <c r="T186" s="164">
        <v>0</v>
      </c>
      <c r="U186" s="164">
        <v>0</v>
      </c>
      <c r="V186" s="164">
        <v>0</v>
      </c>
      <c r="W186" s="165" t="e">
        <f t="shared" si="8"/>
        <v>#VALUE!</v>
      </c>
      <c r="X186" s="162" t="s">
        <v>392</v>
      </c>
      <c r="Y186" s="162">
        <v>1</v>
      </c>
      <c r="Z186" s="165" t="e">
        <f t="shared" si="9"/>
        <v>#VALUE!</v>
      </c>
      <c r="AA186" s="164">
        <v>0</v>
      </c>
      <c r="AB186" s="164">
        <v>0</v>
      </c>
      <c r="AC186" s="164">
        <v>0</v>
      </c>
      <c r="AD186" s="164">
        <v>0</v>
      </c>
      <c r="AE186" s="163" t="s">
        <v>416</v>
      </c>
      <c r="AF186" s="164">
        <v>0</v>
      </c>
      <c r="AG186" s="164">
        <v>0</v>
      </c>
      <c r="AH186" s="164">
        <v>0</v>
      </c>
      <c r="AI186" s="165" t="e">
        <f t="shared" si="7"/>
        <v>#VALUE!</v>
      </c>
    </row>
    <row r="187" spans="2:35" x14ac:dyDescent="0.25">
      <c r="B187" s="163" t="s">
        <v>411</v>
      </c>
      <c r="C187" s="163" t="s">
        <v>411</v>
      </c>
      <c r="D187" s="163" t="s">
        <v>414</v>
      </c>
      <c r="E187" s="163" t="s">
        <v>415</v>
      </c>
      <c r="F187" s="162" t="s">
        <v>390</v>
      </c>
      <c r="G187" s="163" t="s">
        <v>415</v>
      </c>
      <c r="H187" s="163" t="s">
        <v>415</v>
      </c>
      <c r="I187" s="163" t="s">
        <v>416</v>
      </c>
      <c r="J187" s="163" t="s">
        <v>416</v>
      </c>
      <c r="K187" s="166" t="s">
        <v>417</v>
      </c>
      <c r="L187" s="163" t="s">
        <v>416</v>
      </c>
      <c r="M187" s="163" t="s">
        <v>416</v>
      </c>
      <c r="N187" s="163" t="s">
        <v>416</v>
      </c>
      <c r="O187" s="163" t="s">
        <v>416</v>
      </c>
      <c r="P187" s="163" t="s">
        <v>416</v>
      </c>
      <c r="Q187" s="163" t="s">
        <v>416</v>
      </c>
      <c r="R187" s="163" t="s">
        <v>416</v>
      </c>
      <c r="S187" s="164">
        <v>0</v>
      </c>
      <c r="T187" s="164">
        <v>0</v>
      </c>
      <c r="U187" s="164">
        <v>0</v>
      </c>
      <c r="V187" s="164">
        <v>0</v>
      </c>
      <c r="W187" s="165" t="e">
        <f t="shared" si="8"/>
        <v>#VALUE!</v>
      </c>
      <c r="X187" s="162" t="s">
        <v>392</v>
      </c>
      <c r="Y187" s="162">
        <v>1</v>
      </c>
      <c r="Z187" s="165" t="e">
        <f t="shared" si="9"/>
        <v>#VALUE!</v>
      </c>
      <c r="AA187" s="164">
        <v>0</v>
      </c>
      <c r="AB187" s="164">
        <v>0</v>
      </c>
      <c r="AC187" s="164">
        <v>0</v>
      </c>
      <c r="AD187" s="164">
        <v>0</v>
      </c>
      <c r="AE187" s="163" t="s">
        <v>416</v>
      </c>
      <c r="AF187" s="164">
        <v>0</v>
      </c>
      <c r="AG187" s="164">
        <v>0</v>
      </c>
      <c r="AH187" s="164">
        <v>0</v>
      </c>
      <c r="AI187" s="165" t="e">
        <f t="shared" si="7"/>
        <v>#VALUE!</v>
      </c>
    </row>
    <row r="188" spans="2:35" x14ac:dyDescent="0.25">
      <c r="B188" s="163" t="s">
        <v>411</v>
      </c>
      <c r="C188" s="163" t="s">
        <v>411</v>
      </c>
      <c r="D188" s="163" t="s">
        <v>414</v>
      </c>
      <c r="E188" s="163" t="s">
        <v>415</v>
      </c>
      <c r="F188" s="162" t="s">
        <v>390</v>
      </c>
      <c r="G188" s="163" t="s">
        <v>415</v>
      </c>
      <c r="H188" s="163" t="s">
        <v>415</v>
      </c>
      <c r="I188" s="163" t="s">
        <v>416</v>
      </c>
      <c r="J188" s="163" t="s">
        <v>416</v>
      </c>
      <c r="K188" s="166" t="s">
        <v>417</v>
      </c>
      <c r="L188" s="163" t="s">
        <v>416</v>
      </c>
      <c r="M188" s="163" t="s">
        <v>416</v>
      </c>
      <c r="N188" s="163" t="s">
        <v>416</v>
      </c>
      <c r="O188" s="163" t="s">
        <v>416</v>
      </c>
      <c r="P188" s="163" t="s">
        <v>416</v>
      </c>
      <c r="Q188" s="163" t="s">
        <v>416</v>
      </c>
      <c r="R188" s="163" t="s">
        <v>416</v>
      </c>
      <c r="S188" s="164">
        <v>0</v>
      </c>
      <c r="T188" s="164">
        <v>0</v>
      </c>
      <c r="U188" s="164">
        <v>0</v>
      </c>
      <c r="V188" s="164">
        <v>0</v>
      </c>
      <c r="W188" s="165" t="e">
        <f t="shared" si="8"/>
        <v>#VALUE!</v>
      </c>
      <c r="X188" s="162" t="s">
        <v>392</v>
      </c>
      <c r="Y188" s="162">
        <v>1</v>
      </c>
      <c r="Z188" s="165" t="e">
        <f t="shared" si="9"/>
        <v>#VALUE!</v>
      </c>
      <c r="AA188" s="164">
        <v>0</v>
      </c>
      <c r="AB188" s="164">
        <v>0</v>
      </c>
      <c r="AC188" s="164">
        <v>0</v>
      </c>
      <c r="AD188" s="164">
        <v>0</v>
      </c>
      <c r="AE188" s="163" t="s">
        <v>416</v>
      </c>
      <c r="AF188" s="164">
        <v>0</v>
      </c>
      <c r="AG188" s="164">
        <v>0</v>
      </c>
      <c r="AH188" s="164">
        <v>0</v>
      </c>
      <c r="AI188" s="165" t="e">
        <f t="shared" si="7"/>
        <v>#VALUE!</v>
      </c>
    </row>
    <row r="189" spans="2:35" x14ac:dyDescent="0.25">
      <c r="B189" s="163" t="s">
        <v>411</v>
      </c>
      <c r="C189" s="163" t="s">
        <v>411</v>
      </c>
      <c r="D189" s="163" t="s">
        <v>414</v>
      </c>
      <c r="E189" s="163" t="s">
        <v>415</v>
      </c>
      <c r="F189" s="162" t="s">
        <v>390</v>
      </c>
      <c r="G189" s="163" t="s">
        <v>415</v>
      </c>
      <c r="H189" s="163" t="s">
        <v>415</v>
      </c>
      <c r="I189" s="163" t="s">
        <v>416</v>
      </c>
      <c r="J189" s="163" t="s">
        <v>416</v>
      </c>
      <c r="K189" s="166" t="s">
        <v>417</v>
      </c>
      <c r="L189" s="163" t="s">
        <v>416</v>
      </c>
      <c r="M189" s="163" t="s">
        <v>416</v>
      </c>
      <c r="N189" s="163" t="s">
        <v>416</v>
      </c>
      <c r="O189" s="163" t="s">
        <v>416</v>
      </c>
      <c r="P189" s="163" t="s">
        <v>416</v>
      </c>
      <c r="Q189" s="163" t="s">
        <v>416</v>
      </c>
      <c r="R189" s="163" t="s">
        <v>416</v>
      </c>
      <c r="S189" s="164">
        <v>0</v>
      </c>
      <c r="T189" s="164">
        <v>0</v>
      </c>
      <c r="U189" s="164">
        <v>0</v>
      </c>
      <c r="V189" s="164">
        <v>0</v>
      </c>
      <c r="W189" s="165" t="e">
        <f t="shared" si="8"/>
        <v>#VALUE!</v>
      </c>
      <c r="X189" s="162" t="s">
        <v>392</v>
      </c>
      <c r="Y189" s="162">
        <v>1</v>
      </c>
      <c r="Z189" s="165" t="e">
        <f t="shared" si="9"/>
        <v>#VALUE!</v>
      </c>
      <c r="AA189" s="164">
        <v>0</v>
      </c>
      <c r="AB189" s="164">
        <v>0</v>
      </c>
      <c r="AC189" s="164">
        <v>0</v>
      </c>
      <c r="AD189" s="164">
        <v>0</v>
      </c>
      <c r="AE189" s="163" t="s">
        <v>416</v>
      </c>
      <c r="AF189" s="164">
        <v>0</v>
      </c>
      <c r="AG189" s="164">
        <v>0</v>
      </c>
      <c r="AH189" s="164">
        <v>0</v>
      </c>
      <c r="AI189" s="165" t="e">
        <f t="shared" si="7"/>
        <v>#VALUE!</v>
      </c>
    </row>
    <row r="190" spans="2:35" x14ac:dyDescent="0.25">
      <c r="B190" s="163" t="s">
        <v>411</v>
      </c>
      <c r="C190" s="163" t="s">
        <v>411</v>
      </c>
      <c r="D190" s="163" t="s">
        <v>414</v>
      </c>
      <c r="E190" s="163" t="s">
        <v>415</v>
      </c>
      <c r="F190" s="162" t="s">
        <v>390</v>
      </c>
      <c r="G190" s="163" t="s">
        <v>415</v>
      </c>
      <c r="H190" s="163" t="s">
        <v>415</v>
      </c>
      <c r="I190" s="163" t="s">
        <v>416</v>
      </c>
      <c r="J190" s="163" t="s">
        <v>416</v>
      </c>
      <c r="K190" s="166" t="s">
        <v>417</v>
      </c>
      <c r="L190" s="163" t="s">
        <v>416</v>
      </c>
      <c r="M190" s="163" t="s">
        <v>416</v>
      </c>
      <c r="N190" s="163" t="s">
        <v>416</v>
      </c>
      <c r="O190" s="163" t="s">
        <v>416</v>
      </c>
      <c r="P190" s="163" t="s">
        <v>416</v>
      </c>
      <c r="Q190" s="163" t="s">
        <v>416</v>
      </c>
      <c r="R190" s="163" t="s">
        <v>416</v>
      </c>
      <c r="S190" s="164">
        <v>0</v>
      </c>
      <c r="T190" s="164">
        <v>0</v>
      </c>
      <c r="U190" s="164">
        <v>0</v>
      </c>
      <c r="V190" s="164">
        <v>0</v>
      </c>
      <c r="W190" s="165" t="e">
        <f t="shared" si="8"/>
        <v>#VALUE!</v>
      </c>
      <c r="X190" s="162" t="s">
        <v>392</v>
      </c>
      <c r="Y190" s="162">
        <v>1</v>
      </c>
      <c r="Z190" s="165" t="e">
        <f t="shared" si="9"/>
        <v>#VALUE!</v>
      </c>
      <c r="AA190" s="164">
        <v>0</v>
      </c>
      <c r="AB190" s="164">
        <v>0</v>
      </c>
      <c r="AC190" s="164">
        <v>0</v>
      </c>
      <c r="AD190" s="164">
        <v>0</v>
      </c>
      <c r="AE190" s="163" t="s">
        <v>416</v>
      </c>
      <c r="AF190" s="164">
        <v>0</v>
      </c>
      <c r="AG190" s="164">
        <v>0</v>
      </c>
      <c r="AH190" s="164">
        <v>0</v>
      </c>
      <c r="AI190" s="165" t="e">
        <f t="shared" si="7"/>
        <v>#VALUE!</v>
      </c>
    </row>
    <row r="191" spans="2:35" x14ac:dyDescent="0.25">
      <c r="B191" s="163" t="s">
        <v>411</v>
      </c>
      <c r="C191" s="163" t="s">
        <v>411</v>
      </c>
      <c r="D191" s="163" t="s">
        <v>414</v>
      </c>
      <c r="E191" s="163" t="s">
        <v>415</v>
      </c>
      <c r="F191" s="162" t="s">
        <v>390</v>
      </c>
      <c r="G191" s="163" t="s">
        <v>415</v>
      </c>
      <c r="H191" s="163" t="s">
        <v>415</v>
      </c>
      <c r="I191" s="163" t="s">
        <v>416</v>
      </c>
      <c r="J191" s="163" t="s">
        <v>416</v>
      </c>
      <c r="K191" s="166" t="s">
        <v>417</v>
      </c>
      <c r="L191" s="163" t="s">
        <v>416</v>
      </c>
      <c r="M191" s="163" t="s">
        <v>416</v>
      </c>
      <c r="N191" s="163" t="s">
        <v>416</v>
      </c>
      <c r="O191" s="163" t="s">
        <v>416</v>
      </c>
      <c r="P191" s="163" t="s">
        <v>416</v>
      </c>
      <c r="Q191" s="163" t="s">
        <v>416</v>
      </c>
      <c r="R191" s="163" t="s">
        <v>416</v>
      </c>
      <c r="S191" s="164">
        <v>0</v>
      </c>
      <c r="T191" s="164">
        <v>0</v>
      </c>
      <c r="U191" s="164">
        <v>0</v>
      </c>
      <c r="V191" s="164">
        <v>0</v>
      </c>
      <c r="W191" s="165" t="e">
        <f t="shared" si="8"/>
        <v>#VALUE!</v>
      </c>
      <c r="X191" s="162" t="s">
        <v>392</v>
      </c>
      <c r="Y191" s="162">
        <v>1</v>
      </c>
      <c r="Z191" s="165" t="e">
        <f t="shared" si="9"/>
        <v>#VALUE!</v>
      </c>
      <c r="AA191" s="164">
        <v>0</v>
      </c>
      <c r="AB191" s="164">
        <v>0</v>
      </c>
      <c r="AC191" s="164">
        <v>0</v>
      </c>
      <c r="AD191" s="164">
        <v>0</v>
      </c>
      <c r="AE191" s="163" t="s">
        <v>416</v>
      </c>
      <c r="AF191" s="164">
        <v>0</v>
      </c>
      <c r="AG191" s="164">
        <v>0</v>
      </c>
      <c r="AH191" s="164">
        <v>0</v>
      </c>
      <c r="AI191" s="165" t="e">
        <f t="shared" si="7"/>
        <v>#VALUE!</v>
      </c>
    </row>
    <row r="192" spans="2:35" x14ac:dyDescent="0.25">
      <c r="B192" s="163" t="s">
        <v>411</v>
      </c>
      <c r="C192" s="163" t="s">
        <v>411</v>
      </c>
      <c r="D192" s="163" t="s">
        <v>414</v>
      </c>
      <c r="E192" s="163" t="s">
        <v>415</v>
      </c>
      <c r="F192" s="162" t="s">
        <v>390</v>
      </c>
      <c r="G192" s="163" t="s">
        <v>415</v>
      </c>
      <c r="H192" s="163" t="s">
        <v>415</v>
      </c>
      <c r="I192" s="163" t="s">
        <v>416</v>
      </c>
      <c r="J192" s="163" t="s">
        <v>416</v>
      </c>
      <c r="K192" s="166" t="s">
        <v>417</v>
      </c>
      <c r="L192" s="163" t="s">
        <v>416</v>
      </c>
      <c r="M192" s="163" t="s">
        <v>416</v>
      </c>
      <c r="N192" s="163" t="s">
        <v>416</v>
      </c>
      <c r="O192" s="163" t="s">
        <v>416</v>
      </c>
      <c r="P192" s="163" t="s">
        <v>416</v>
      </c>
      <c r="Q192" s="163" t="s">
        <v>416</v>
      </c>
      <c r="R192" s="163" t="s">
        <v>416</v>
      </c>
      <c r="S192" s="164">
        <v>0</v>
      </c>
      <c r="T192" s="164">
        <v>0</v>
      </c>
      <c r="U192" s="164">
        <v>0</v>
      </c>
      <c r="V192" s="164">
        <v>0</v>
      </c>
      <c r="W192" s="165" t="e">
        <f t="shared" si="8"/>
        <v>#VALUE!</v>
      </c>
      <c r="X192" s="162" t="s">
        <v>392</v>
      </c>
      <c r="Y192" s="162">
        <v>1</v>
      </c>
      <c r="Z192" s="165" t="e">
        <f t="shared" si="9"/>
        <v>#VALUE!</v>
      </c>
      <c r="AA192" s="164">
        <v>0</v>
      </c>
      <c r="AB192" s="164">
        <v>0</v>
      </c>
      <c r="AC192" s="164">
        <v>0</v>
      </c>
      <c r="AD192" s="164">
        <v>0</v>
      </c>
      <c r="AE192" s="163" t="s">
        <v>416</v>
      </c>
      <c r="AF192" s="164">
        <v>0</v>
      </c>
      <c r="AG192" s="164">
        <v>0</v>
      </c>
      <c r="AH192" s="164">
        <v>0</v>
      </c>
      <c r="AI192" s="165" t="e">
        <f t="shared" si="7"/>
        <v>#VALUE!</v>
      </c>
    </row>
    <row r="193" spans="2:35" x14ac:dyDescent="0.25">
      <c r="B193" s="163" t="s">
        <v>411</v>
      </c>
      <c r="C193" s="163" t="s">
        <v>411</v>
      </c>
      <c r="D193" s="163" t="s">
        <v>414</v>
      </c>
      <c r="E193" s="163" t="s">
        <v>415</v>
      </c>
      <c r="F193" s="162" t="s">
        <v>390</v>
      </c>
      <c r="G193" s="163" t="s">
        <v>415</v>
      </c>
      <c r="H193" s="163" t="s">
        <v>415</v>
      </c>
      <c r="I193" s="163" t="s">
        <v>416</v>
      </c>
      <c r="J193" s="163" t="s">
        <v>416</v>
      </c>
      <c r="K193" s="166" t="s">
        <v>417</v>
      </c>
      <c r="L193" s="163" t="s">
        <v>416</v>
      </c>
      <c r="M193" s="163" t="s">
        <v>416</v>
      </c>
      <c r="N193" s="163" t="s">
        <v>416</v>
      </c>
      <c r="O193" s="163" t="s">
        <v>416</v>
      </c>
      <c r="P193" s="163" t="s">
        <v>416</v>
      </c>
      <c r="Q193" s="163" t="s">
        <v>416</v>
      </c>
      <c r="R193" s="163" t="s">
        <v>416</v>
      </c>
      <c r="S193" s="164">
        <v>0</v>
      </c>
      <c r="T193" s="164">
        <v>0</v>
      </c>
      <c r="U193" s="164">
        <v>0</v>
      </c>
      <c r="V193" s="164">
        <v>0</v>
      </c>
      <c r="W193" s="165" t="e">
        <f t="shared" si="8"/>
        <v>#VALUE!</v>
      </c>
      <c r="X193" s="162" t="s">
        <v>392</v>
      </c>
      <c r="Y193" s="162">
        <v>1</v>
      </c>
      <c r="Z193" s="165" t="e">
        <f t="shared" si="9"/>
        <v>#VALUE!</v>
      </c>
      <c r="AA193" s="164">
        <v>0</v>
      </c>
      <c r="AB193" s="164">
        <v>0</v>
      </c>
      <c r="AC193" s="164">
        <v>0</v>
      </c>
      <c r="AD193" s="164">
        <v>0</v>
      </c>
      <c r="AE193" s="163" t="s">
        <v>416</v>
      </c>
      <c r="AF193" s="164">
        <v>0</v>
      </c>
      <c r="AG193" s="164">
        <v>0</v>
      </c>
      <c r="AH193" s="164">
        <v>0</v>
      </c>
      <c r="AI193" s="165" t="e">
        <f t="shared" si="7"/>
        <v>#VALUE!</v>
      </c>
    </row>
    <row r="194" spans="2:35" x14ac:dyDescent="0.25">
      <c r="B194" s="163" t="s">
        <v>411</v>
      </c>
      <c r="C194" s="163" t="s">
        <v>411</v>
      </c>
      <c r="D194" s="163" t="s">
        <v>414</v>
      </c>
      <c r="E194" s="163" t="s">
        <v>415</v>
      </c>
      <c r="F194" s="162" t="s">
        <v>390</v>
      </c>
      <c r="G194" s="163" t="s">
        <v>415</v>
      </c>
      <c r="H194" s="163" t="s">
        <v>415</v>
      </c>
      <c r="I194" s="163" t="s">
        <v>416</v>
      </c>
      <c r="J194" s="163" t="s">
        <v>416</v>
      </c>
      <c r="K194" s="166" t="s">
        <v>417</v>
      </c>
      <c r="L194" s="163" t="s">
        <v>416</v>
      </c>
      <c r="M194" s="163" t="s">
        <v>416</v>
      </c>
      <c r="N194" s="163" t="s">
        <v>416</v>
      </c>
      <c r="O194" s="163" t="s">
        <v>416</v>
      </c>
      <c r="P194" s="163" t="s">
        <v>416</v>
      </c>
      <c r="Q194" s="163" t="s">
        <v>416</v>
      </c>
      <c r="R194" s="163" t="s">
        <v>416</v>
      </c>
      <c r="S194" s="164">
        <v>0</v>
      </c>
      <c r="T194" s="164">
        <v>0</v>
      </c>
      <c r="U194" s="164">
        <v>0</v>
      </c>
      <c r="V194" s="164">
        <v>0</v>
      </c>
      <c r="W194" s="165" t="e">
        <f t="shared" si="8"/>
        <v>#VALUE!</v>
      </c>
      <c r="X194" s="162" t="s">
        <v>392</v>
      </c>
      <c r="Y194" s="162">
        <v>1</v>
      </c>
      <c r="Z194" s="165" t="e">
        <f t="shared" si="9"/>
        <v>#VALUE!</v>
      </c>
      <c r="AA194" s="164">
        <v>0</v>
      </c>
      <c r="AB194" s="164">
        <v>0</v>
      </c>
      <c r="AC194" s="164">
        <v>0</v>
      </c>
      <c r="AD194" s="164">
        <v>0</v>
      </c>
      <c r="AE194" s="163" t="s">
        <v>416</v>
      </c>
      <c r="AF194" s="164">
        <v>0</v>
      </c>
      <c r="AG194" s="164">
        <v>0</v>
      </c>
      <c r="AH194" s="164">
        <v>0</v>
      </c>
      <c r="AI194" s="165" t="e">
        <f t="shared" si="7"/>
        <v>#VALUE!</v>
      </c>
    </row>
    <row r="195" spans="2:35" x14ac:dyDescent="0.25">
      <c r="B195" s="163" t="s">
        <v>411</v>
      </c>
      <c r="C195" s="163" t="s">
        <v>411</v>
      </c>
      <c r="D195" s="163" t="s">
        <v>414</v>
      </c>
      <c r="E195" s="163" t="s">
        <v>415</v>
      </c>
      <c r="F195" s="162" t="s">
        <v>390</v>
      </c>
      <c r="G195" s="163" t="s">
        <v>415</v>
      </c>
      <c r="H195" s="163" t="s">
        <v>415</v>
      </c>
      <c r="I195" s="163" t="s">
        <v>416</v>
      </c>
      <c r="J195" s="163" t="s">
        <v>416</v>
      </c>
      <c r="K195" s="166" t="s">
        <v>417</v>
      </c>
      <c r="L195" s="163" t="s">
        <v>416</v>
      </c>
      <c r="M195" s="163" t="s">
        <v>416</v>
      </c>
      <c r="N195" s="163" t="s">
        <v>416</v>
      </c>
      <c r="O195" s="163" t="s">
        <v>416</v>
      </c>
      <c r="P195" s="163" t="s">
        <v>416</v>
      </c>
      <c r="Q195" s="163" t="s">
        <v>416</v>
      </c>
      <c r="R195" s="163" t="s">
        <v>416</v>
      </c>
      <c r="S195" s="164">
        <v>0</v>
      </c>
      <c r="T195" s="164">
        <v>0</v>
      </c>
      <c r="U195" s="164">
        <v>0</v>
      </c>
      <c r="V195" s="164">
        <v>0</v>
      </c>
      <c r="W195" s="165" t="e">
        <f t="shared" si="8"/>
        <v>#VALUE!</v>
      </c>
      <c r="X195" s="162" t="s">
        <v>392</v>
      </c>
      <c r="Y195" s="162">
        <v>1</v>
      </c>
      <c r="Z195" s="165" t="e">
        <f t="shared" si="9"/>
        <v>#VALUE!</v>
      </c>
      <c r="AA195" s="164">
        <v>0</v>
      </c>
      <c r="AB195" s="164">
        <v>0</v>
      </c>
      <c r="AC195" s="164">
        <v>0</v>
      </c>
      <c r="AD195" s="164">
        <v>0</v>
      </c>
      <c r="AE195" s="163" t="s">
        <v>416</v>
      </c>
      <c r="AF195" s="164">
        <v>0</v>
      </c>
      <c r="AG195" s="164">
        <v>0</v>
      </c>
      <c r="AH195" s="164">
        <v>0</v>
      </c>
      <c r="AI195" s="165" t="e">
        <f t="shared" si="7"/>
        <v>#VALUE!</v>
      </c>
    </row>
    <row r="196" spans="2:35" x14ac:dyDescent="0.25">
      <c r="B196" s="163" t="s">
        <v>411</v>
      </c>
      <c r="C196" s="163" t="s">
        <v>411</v>
      </c>
      <c r="D196" s="163" t="s">
        <v>414</v>
      </c>
      <c r="E196" s="163" t="s">
        <v>415</v>
      </c>
      <c r="F196" s="162" t="s">
        <v>390</v>
      </c>
      <c r="G196" s="163" t="s">
        <v>415</v>
      </c>
      <c r="H196" s="163" t="s">
        <v>415</v>
      </c>
      <c r="I196" s="163" t="s">
        <v>416</v>
      </c>
      <c r="J196" s="163" t="s">
        <v>416</v>
      </c>
      <c r="K196" s="166" t="s">
        <v>417</v>
      </c>
      <c r="L196" s="163" t="s">
        <v>416</v>
      </c>
      <c r="M196" s="163" t="s">
        <v>416</v>
      </c>
      <c r="N196" s="163" t="s">
        <v>416</v>
      </c>
      <c r="O196" s="163" t="s">
        <v>416</v>
      </c>
      <c r="P196" s="163" t="s">
        <v>416</v>
      </c>
      <c r="Q196" s="163" t="s">
        <v>416</v>
      </c>
      <c r="R196" s="163" t="s">
        <v>416</v>
      </c>
      <c r="S196" s="164">
        <v>0</v>
      </c>
      <c r="T196" s="164">
        <v>0</v>
      </c>
      <c r="U196" s="164">
        <v>0</v>
      </c>
      <c r="V196" s="164">
        <v>0</v>
      </c>
      <c r="W196" s="165" t="e">
        <f t="shared" si="8"/>
        <v>#VALUE!</v>
      </c>
      <c r="X196" s="162" t="s">
        <v>392</v>
      </c>
      <c r="Y196" s="162">
        <v>1</v>
      </c>
      <c r="Z196" s="165" t="e">
        <f t="shared" si="9"/>
        <v>#VALUE!</v>
      </c>
      <c r="AA196" s="164">
        <v>0</v>
      </c>
      <c r="AB196" s="164">
        <v>0</v>
      </c>
      <c r="AC196" s="164">
        <v>0</v>
      </c>
      <c r="AD196" s="164">
        <v>0</v>
      </c>
      <c r="AE196" s="163" t="s">
        <v>416</v>
      </c>
      <c r="AF196" s="164">
        <v>0</v>
      </c>
      <c r="AG196" s="164">
        <v>0</v>
      </c>
      <c r="AH196" s="164">
        <v>0</v>
      </c>
      <c r="AI196" s="165" t="e">
        <f t="shared" si="7"/>
        <v>#VALUE!</v>
      </c>
    </row>
    <row r="197" spans="2:35" x14ac:dyDescent="0.25">
      <c r="B197" s="163" t="s">
        <v>411</v>
      </c>
      <c r="C197" s="163" t="s">
        <v>411</v>
      </c>
      <c r="D197" s="163" t="s">
        <v>414</v>
      </c>
      <c r="E197" s="163" t="s">
        <v>415</v>
      </c>
      <c r="F197" s="162" t="s">
        <v>390</v>
      </c>
      <c r="G197" s="163" t="s">
        <v>415</v>
      </c>
      <c r="H197" s="163" t="s">
        <v>415</v>
      </c>
      <c r="I197" s="163" t="s">
        <v>416</v>
      </c>
      <c r="J197" s="163" t="s">
        <v>416</v>
      </c>
      <c r="K197" s="166" t="s">
        <v>417</v>
      </c>
      <c r="L197" s="163" t="s">
        <v>416</v>
      </c>
      <c r="M197" s="163" t="s">
        <v>416</v>
      </c>
      <c r="N197" s="163" t="s">
        <v>416</v>
      </c>
      <c r="O197" s="163" t="s">
        <v>416</v>
      </c>
      <c r="P197" s="163" t="s">
        <v>416</v>
      </c>
      <c r="Q197" s="163" t="s">
        <v>416</v>
      </c>
      <c r="R197" s="163" t="s">
        <v>416</v>
      </c>
      <c r="S197" s="164">
        <v>0</v>
      </c>
      <c r="T197" s="164">
        <v>0</v>
      </c>
      <c r="U197" s="164">
        <v>0</v>
      </c>
      <c r="V197" s="164">
        <v>0</v>
      </c>
      <c r="W197" s="165" t="e">
        <f t="shared" si="8"/>
        <v>#VALUE!</v>
      </c>
      <c r="X197" s="162" t="s">
        <v>392</v>
      </c>
      <c r="Y197" s="162">
        <v>1</v>
      </c>
      <c r="Z197" s="165" t="e">
        <f t="shared" si="9"/>
        <v>#VALUE!</v>
      </c>
      <c r="AA197" s="164">
        <v>0</v>
      </c>
      <c r="AB197" s="164">
        <v>0</v>
      </c>
      <c r="AC197" s="164">
        <v>0</v>
      </c>
      <c r="AD197" s="164">
        <v>0</v>
      </c>
      <c r="AE197" s="163" t="s">
        <v>416</v>
      </c>
      <c r="AF197" s="164">
        <v>0</v>
      </c>
      <c r="AG197" s="164">
        <v>0</v>
      </c>
      <c r="AH197" s="164">
        <v>0</v>
      </c>
      <c r="AI197" s="165" t="e">
        <f t="shared" si="7"/>
        <v>#VALUE!</v>
      </c>
    </row>
    <row r="198" spans="2:35" x14ac:dyDescent="0.25">
      <c r="B198" s="163" t="s">
        <v>411</v>
      </c>
      <c r="C198" s="163" t="s">
        <v>411</v>
      </c>
      <c r="D198" s="163" t="s">
        <v>414</v>
      </c>
      <c r="E198" s="163" t="s">
        <v>415</v>
      </c>
      <c r="F198" s="162" t="s">
        <v>390</v>
      </c>
      <c r="G198" s="163" t="s">
        <v>415</v>
      </c>
      <c r="H198" s="163" t="s">
        <v>415</v>
      </c>
      <c r="I198" s="163" t="s">
        <v>416</v>
      </c>
      <c r="J198" s="163" t="s">
        <v>416</v>
      </c>
      <c r="K198" s="166" t="s">
        <v>417</v>
      </c>
      <c r="L198" s="163" t="s">
        <v>416</v>
      </c>
      <c r="M198" s="163" t="s">
        <v>416</v>
      </c>
      <c r="N198" s="163" t="s">
        <v>416</v>
      </c>
      <c r="O198" s="163" t="s">
        <v>416</v>
      </c>
      <c r="P198" s="163" t="s">
        <v>416</v>
      </c>
      <c r="Q198" s="163" t="s">
        <v>416</v>
      </c>
      <c r="R198" s="163" t="s">
        <v>416</v>
      </c>
      <c r="S198" s="164">
        <v>0</v>
      </c>
      <c r="T198" s="164">
        <v>0</v>
      </c>
      <c r="U198" s="164">
        <v>0</v>
      </c>
      <c r="V198" s="164">
        <v>0</v>
      </c>
      <c r="W198" s="165" t="e">
        <f t="shared" si="8"/>
        <v>#VALUE!</v>
      </c>
      <c r="X198" s="162" t="s">
        <v>392</v>
      </c>
      <c r="Y198" s="162">
        <v>1</v>
      </c>
      <c r="Z198" s="165" t="e">
        <f t="shared" si="9"/>
        <v>#VALUE!</v>
      </c>
      <c r="AA198" s="164">
        <v>0</v>
      </c>
      <c r="AB198" s="164">
        <v>0</v>
      </c>
      <c r="AC198" s="164">
        <v>0</v>
      </c>
      <c r="AD198" s="164">
        <v>0</v>
      </c>
      <c r="AE198" s="163" t="s">
        <v>416</v>
      </c>
      <c r="AF198" s="164">
        <v>0</v>
      </c>
      <c r="AG198" s="164">
        <v>0</v>
      </c>
      <c r="AH198" s="164">
        <v>0</v>
      </c>
      <c r="AI198" s="165" t="e">
        <f t="shared" si="7"/>
        <v>#VALUE!</v>
      </c>
    </row>
    <row r="199" spans="2:35" x14ac:dyDescent="0.25">
      <c r="B199" s="163" t="s">
        <v>411</v>
      </c>
      <c r="C199" s="163" t="s">
        <v>411</v>
      </c>
      <c r="D199" s="163" t="s">
        <v>414</v>
      </c>
      <c r="E199" s="163" t="s">
        <v>415</v>
      </c>
      <c r="F199" s="162" t="s">
        <v>390</v>
      </c>
      <c r="G199" s="163" t="s">
        <v>415</v>
      </c>
      <c r="H199" s="163" t="s">
        <v>415</v>
      </c>
      <c r="I199" s="163" t="s">
        <v>416</v>
      </c>
      <c r="J199" s="163" t="s">
        <v>416</v>
      </c>
      <c r="K199" s="166" t="s">
        <v>417</v>
      </c>
      <c r="L199" s="163" t="s">
        <v>416</v>
      </c>
      <c r="M199" s="163" t="s">
        <v>416</v>
      </c>
      <c r="N199" s="163" t="s">
        <v>416</v>
      </c>
      <c r="O199" s="163" t="s">
        <v>416</v>
      </c>
      <c r="P199" s="163" t="s">
        <v>416</v>
      </c>
      <c r="Q199" s="163" t="s">
        <v>416</v>
      </c>
      <c r="R199" s="163" t="s">
        <v>416</v>
      </c>
      <c r="S199" s="164">
        <v>0</v>
      </c>
      <c r="T199" s="164">
        <v>0</v>
      </c>
      <c r="U199" s="164">
        <v>0</v>
      </c>
      <c r="V199" s="164">
        <v>0</v>
      </c>
      <c r="W199" s="165" t="e">
        <f t="shared" si="8"/>
        <v>#VALUE!</v>
      </c>
      <c r="X199" s="162" t="s">
        <v>392</v>
      </c>
      <c r="Y199" s="162">
        <v>1</v>
      </c>
      <c r="Z199" s="165" t="e">
        <f t="shared" si="9"/>
        <v>#VALUE!</v>
      </c>
      <c r="AA199" s="164">
        <v>0</v>
      </c>
      <c r="AB199" s="164">
        <v>0</v>
      </c>
      <c r="AC199" s="164">
        <v>0</v>
      </c>
      <c r="AD199" s="164">
        <v>0</v>
      </c>
      <c r="AE199" s="163" t="s">
        <v>416</v>
      </c>
      <c r="AF199" s="164">
        <v>0</v>
      </c>
      <c r="AG199" s="164">
        <v>0</v>
      </c>
      <c r="AH199" s="164">
        <v>0</v>
      </c>
      <c r="AI199" s="165" t="e">
        <f t="shared" si="7"/>
        <v>#VALUE!</v>
      </c>
    </row>
    <row r="200" spans="2:35" x14ac:dyDescent="0.25">
      <c r="B200" s="163" t="s">
        <v>411</v>
      </c>
      <c r="C200" s="163" t="s">
        <v>411</v>
      </c>
      <c r="D200" s="163" t="s">
        <v>414</v>
      </c>
      <c r="E200" s="163" t="s">
        <v>415</v>
      </c>
      <c r="F200" s="162" t="s">
        <v>390</v>
      </c>
      <c r="G200" s="163" t="s">
        <v>415</v>
      </c>
      <c r="H200" s="163" t="s">
        <v>415</v>
      </c>
      <c r="I200" s="163" t="s">
        <v>416</v>
      </c>
      <c r="J200" s="163" t="s">
        <v>416</v>
      </c>
      <c r="K200" s="166" t="s">
        <v>417</v>
      </c>
      <c r="L200" s="163" t="s">
        <v>416</v>
      </c>
      <c r="M200" s="163" t="s">
        <v>416</v>
      </c>
      <c r="N200" s="163" t="s">
        <v>416</v>
      </c>
      <c r="O200" s="163" t="s">
        <v>416</v>
      </c>
      <c r="P200" s="163" t="s">
        <v>416</v>
      </c>
      <c r="Q200" s="163" t="s">
        <v>416</v>
      </c>
      <c r="R200" s="163" t="s">
        <v>416</v>
      </c>
      <c r="S200" s="164">
        <v>0</v>
      </c>
      <c r="T200" s="164">
        <v>0</v>
      </c>
      <c r="U200" s="164">
        <v>0</v>
      </c>
      <c r="V200" s="164">
        <v>0</v>
      </c>
      <c r="W200" s="165" t="e">
        <f t="shared" si="8"/>
        <v>#VALUE!</v>
      </c>
      <c r="X200" s="162" t="s">
        <v>392</v>
      </c>
      <c r="Y200" s="162">
        <v>1</v>
      </c>
      <c r="Z200" s="165" t="e">
        <f t="shared" si="9"/>
        <v>#VALUE!</v>
      </c>
      <c r="AA200" s="164">
        <v>0</v>
      </c>
      <c r="AB200" s="164">
        <v>0</v>
      </c>
      <c r="AC200" s="164">
        <v>0</v>
      </c>
      <c r="AD200" s="164">
        <v>0</v>
      </c>
      <c r="AE200" s="163" t="s">
        <v>416</v>
      </c>
      <c r="AF200" s="164">
        <v>0</v>
      </c>
      <c r="AG200" s="164">
        <v>0</v>
      </c>
      <c r="AH200" s="164">
        <v>0</v>
      </c>
      <c r="AI200" s="165" t="e">
        <f t="shared" si="7"/>
        <v>#VALUE!</v>
      </c>
    </row>
    <row r="201" spans="2:35" x14ac:dyDescent="0.25">
      <c r="B201" s="163" t="s">
        <v>411</v>
      </c>
      <c r="C201" s="163" t="s">
        <v>411</v>
      </c>
      <c r="D201" s="163" t="s">
        <v>414</v>
      </c>
      <c r="E201" s="163" t="s">
        <v>415</v>
      </c>
      <c r="F201" s="162" t="s">
        <v>390</v>
      </c>
      <c r="G201" s="163" t="s">
        <v>415</v>
      </c>
      <c r="H201" s="163" t="s">
        <v>415</v>
      </c>
      <c r="I201" s="163" t="s">
        <v>416</v>
      </c>
      <c r="J201" s="163" t="s">
        <v>416</v>
      </c>
      <c r="K201" s="166" t="s">
        <v>417</v>
      </c>
      <c r="L201" s="163" t="s">
        <v>416</v>
      </c>
      <c r="M201" s="163" t="s">
        <v>416</v>
      </c>
      <c r="N201" s="163" t="s">
        <v>416</v>
      </c>
      <c r="O201" s="163" t="s">
        <v>416</v>
      </c>
      <c r="P201" s="163" t="s">
        <v>416</v>
      </c>
      <c r="Q201" s="163" t="s">
        <v>416</v>
      </c>
      <c r="R201" s="163" t="s">
        <v>416</v>
      </c>
      <c r="S201" s="164">
        <v>0</v>
      </c>
      <c r="T201" s="164">
        <v>0</v>
      </c>
      <c r="U201" s="164">
        <v>0</v>
      </c>
      <c r="V201" s="164">
        <v>0</v>
      </c>
      <c r="W201" s="165" t="e">
        <f t="shared" si="8"/>
        <v>#VALUE!</v>
      </c>
      <c r="X201" s="162" t="s">
        <v>392</v>
      </c>
      <c r="Y201" s="162">
        <v>1</v>
      </c>
      <c r="Z201" s="165" t="e">
        <f t="shared" si="9"/>
        <v>#VALUE!</v>
      </c>
      <c r="AA201" s="164">
        <v>0</v>
      </c>
      <c r="AB201" s="164">
        <v>0</v>
      </c>
      <c r="AC201" s="164">
        <v>0</v>
      </c>
      <c r="AD201" s="164">
        <v>0</v>
      </c>
      <c r="AE201" s="163" t="s">
        <v>416</v>
      </c>
      <c r="AF201" s="164">
        <v>0</v>
      </c>
      <c r="AG201" s="164">
        <v>0</v>
      </c>
      <c r="AH201" s="164">
        <v>0</v>
      </c>
      <c r="AI201" s="165" t="e">
        <f t="shared" ref="AI201:AI259" si="10">SUM(Z201:AH201)</f>
        <v>#VALUE!</v>
      </c>
    </row>
    <row r="202" spans="2:35" x14ac:dyDescent="0.25">
      <c r="B202" s="163" t="s">
        <v>411</v>
      </c>
      <c r="C202" s="163" t="s">
        <v>411</v>
      </c>
      <c r="D202" s="163" t="s">
        <v>414</v>
      </c>
      <c r="E202" s="163" t="s">
        <v>415</v>
      </c>
      <c r="F202" s="162" t="s">
        <v>390</v>
      </c>
      <c r="G202" s="163" t="s">
        <v>415</v>
      </c>
      <c r="H202" s="163" t="s">
        <v>415</v>
      </c>
      <c r="I202" s="163" t="s">
        <v>416</v>
      </c>
      <c r="J202" s="163" t="s">
        <v>416</v>
      </c>
      <c r="K202" s="166" t="s">
        <v>417</v>
      </c>
      <c r="L202" s="163" t="s">
        <v>416</v>
      </c>
      <c r="M202" s="163" t="s">
        <v>416</v>
      </c>
      <c r="N202" s="163" t="s">
        <v>416</v>
      </c>
      <c r="O202" s="163" t="s">
        <v>416</v>
      </c>
      <c r="P202" s="163" t="s">
        <v>416</v>
      </c>
      <c r="Q202" s="163" t="s">
        <v>416</v>
      </c>
      <c r="R202" s="163" t="s">
        <v>416</v>
      </c>
      <c r="S202" s="164">
        <v>0</v>
      </c>
      <c r="T202" s="164">
        <v>0</v>
      </c>
      <c r="U202" s="164">
        <v>0</v>
      </c>
      <c r="V202" s="164">
        <v>0</v>
      </c>
      <c r="W202" s="165" t="e">
        <f t="shared" si="8"/>
        <v>#VALUE!</v>
      </c>
      <c r="X202" s="162" t="s">
        <v>392</v>
      </c>
      <c r="Y202" s="162">
        <v>1</v>
      </c>
      <c r="Z202" s="165" t="e">
        <f t="shared" si="9"/>
        <v>#VALUE!</v>
      </c>
      <c r="AA202" s="164">
        <v>0</v>
      </c>
      <c r="AB202" s="164">
        <v>0</v>
      </c>
      <c r="AC202" s="164">
        <v>0</v>
      </c>
      <c r="AD202" s="164">
        <v>0</v>
      </c>
      <c r="AE202" s="163" t="s">
        <v>416</v>
      </c>
      <c r="AF202" s="164">
        <v>0</v>
      </c>
      <c r="AG202" s="164">
        <v>0</v>
      </c>
      <c r="AH202" s="164">
        <v>0</v>
      </c>
      <c r="AI202" s="165" t="e">
        <f t="shared" si="10"/>
        <v>#VALUE!</v>
      </c>
    </row>
    <row r="203" spans="2:35" x14ac:dyDescent="0.25">
      <c r="B203" s="163" t="s">
        <v>411</v>
      </c>
      <c r="C203" s="163" t="s">
        <v>411</v>
      </c>
      <c r="D203" s="163" t="s">
        <v>414</v>
      </c>
      <c r="E203" s="163" t="s">
        <v>415</v>
      </c>
      <c r="F203" s="162" t="s">
        <v>390</v>
      </c>
      <c r="G203" s="163" t="s">
        <v>415</v>
      </c>
      <c r="H203" s="163" t="s">
        <v>415</v>
      </c>
      <c r="I203" s="163" t="s">
        <v>416</v>
      </c>
      <c r="J203" s="163" t="s">
        <v>416</v>
      </c>
      <c r="K203" s="166" t="s">
        <v>417</v>
      </c>
      <c r="L203" s="163" t="s">
        <v>416</v>
      </c>
      <c r="M203" s="163" t="s">
        <v>416</v>
      </c>
      <c r="N203" s="163" t="s">
        <v>416</v>
      </c>
      <c r="O203" s="163" t="s">
        <v>416</v>
      </c>
      <c r="P203" s="163" t="s">
        <v>416</v>
      </c>
      <c r="Q203" s="163" t="s">
        <v>416</v>
      </c>
      <c r="R203" s="163" t="s">
        <v>416</v>
      </c>
      <c r="S203" s="164">
        <v>0</v>
      </c>
      <c r="T203" s="164">
        <v>0</v>
      </c>
      <c r="U203" s="164">
        <v>0</v>
      </c>
      <c r="V203" s="164">
        <v>0</v>
      </c>
      <c r="W203" s="165" t="e">
        <f t="shared" si="8"/>
        <v>#VALUE!</v>
      </c>
      <c r="X203" s="162" t="s">
        <v>392</v>
      </c>
      <c r="Y203" s="162">
        <v>1</v>
      </c>
      <c r="Z203" s="165" t="e">
        <f t="shared" si="9"/>
        <v>#VALUE!</v>
      </c>
      <c r="AA203" s="164">
        <v>0</v>
      </c>
      <c r="AB203" s="164">
        <v>0</v>
      </c>
      <c r="AC203" s="164">
        <v>0</v>
      </c>
      <c r="AD203" s="164">
        <v>0</v>
      </c>
      <c r="AE203" s="163" t="s">
        <v>416</v>
      </c>
      <c r="AF203" s="164">
        <v>0</v>
      </c>
      <c r="AG203" s="164">
        <v>0</v>
      </c>
      <c r="AH203" s="164">
        <v>0</v>
      </c>
      <c r="AI203" s="165" t="e">
        <f t="shared" si="10"/>
        <v>#VALUE!</v>
      </c>
    </row>
    <row r="204" spans="2:35" x14ac:dyDescent="0.25">
      <c r="B204" s="163" t="s">
        <v>411</v>
      </c>
      <c r="C204" s="163" t="s">
        <v>411</v>
      </c>
      <c r="D204" s="163" t="s">
        <v>414</v>
      </c>
      <c r="E204" s="163" t="s">
        <v>415</v>
      </c>
      <c r="F204" s="162" t="s">
        <v>390</v>
      </c>
      <c r="G204" s="163" t="s">
        <v>415</v>
      </c>
      <c r="H204" s="163" t="s">
        <v>415</v>
      </c>
      <c r="I204" s="163" t="s">
        <v>416</v>
      </c>
      <c r="J204" s="163" t="s">
        <v>416</v>
      </c>
      <c r="K204" s="166" t="s">
        <v>417</v>
      </c>
      <c r="L204" s="163" t="s">
        <v>416</v>
      </c>
      <c r="M204" s="163" t="s">
        <v>416</v>
      </c>
      <c r="N204" s="163" t="s">
        <v>416</v>
      </c>
      <c r="O204" s="163" t="s">
        <v>416</v>
      </c>
      <c r="P204" s="163" t="s">
        <v>416</v>
      </c>
      <c r="Q204" s="163" t="s">
        <v>416</v>
      </c>
      <c r="R204" s="163" t="s">
        <v>416</v>
      </c>
      <c r="S204" s="164">
        <v>0</v>
      </c>
      <c r="T204" s="164">
        <v>0</v>
      </c>
      <c r="U204" s="164">
        <v>0</v>
      </c>
      <c r="V204" s="164">
        <v>0</v>
      </c>
      <c r="W204" s="165" t="e">
        <f t="shared" ref="W204:W267" si="11">Q204-R204-S204-T204-V204-U204</f>
        <v>#VALUE!</v>
      </c>
      <c r="X204" s="162" t="s">
        <v>392</v>
      </c>
      <c r="Y204" s="162">
        <v>1</v>
      </c>
      <c r="Z204" s="165" t="e">
        <f t="shared" ref="Z204:Z267" si="12">W204*Y204</f>
        <v>#VALUE!</v>
      </c>
      <c r="AA204" s="164">
        <v>0</v>
      </c>
      <c r="AB204" s="164">
        <v>0</v>
      </c>
      <c r="AC204" s="164">
        <v>0</v>
      </c>
      <c r="AD204" s="164">
        <v>0</v>
      </c>
      <c r="AE204" s="163" t="s">
        <v>416</v>
      </c>
      <c r="AF204" s="164">
        <v>0</v>
      </c>
      <c r="AG204" s="164">
        <v>0</v>
      </c>
      <c r="AH204" s="164">
        <v>0</v>
      </c>
      <c r="AI204" s="165" t="e">
        <f t="shared" si="10"/>
        <v>#VALUE!</v>
      </c>
    </row>
    <row r="205" spans="2:35" x14ac:dyDescent="0.25">
      <c r="B205" s="163" t="s">
        <v>411</v>
      </c>
      <c r="C205" s="163" t="s">
        <v>411</v>
      </c>
      <c r="D205" s="163" t="s">
        <v>414</v>
      </c>
      <c r="E205" s="163" t="s">
        <v>415</v>
      </c>
      <c r="F205" s="162" t="s">
        <v>390</v>
      </c>
      <c r="G205" s="163" t="s">
        <v>415</v>
      </c>
      <c r="H205" s="163" t="s">
        <v>415</v>
      </c>
      <c r="I205" s="163" t="s">
        <v>416</v>
      </c>
      <c r="J205" s="163" t="s">
        <v>416</v>
      </c>
      <c r="K205" s="166" t="s">
        <v>417</v>
      </c>
      <c r="L205" s="163" t="s">
        <v>416</v>
      </c>
      <c r="M205" s="163" t="s">
        <v>416</v>
      </c>
      <c r="N205" s="163" t="s">
        <v>416</v>
      </c>
      <c r="O205" s="163" t="s">
        <v>416</v>
      </c>
      <c r="P205" s="163" t="s">
        <v>416</v>
      </c>
      <c r="Q205" s="163" t="s">
        <v>416</v>
      </c>
      <c r="R205" s="163" t="s">
        <v>416</v>
      </c>
      <c r="S205" s="164">
        <v>0</v>
      </c>
      <c r="T205" s="164">
        <v>0</v>
      </c>
      <c r="U205" s="164">
        <v>0</v>
      </c>
      <c r="V205" s="164">
        <v>0</v>
      </c>
      <c r="W205" s="165" t="e">
        <f t="shared" si="11"/>
        <v>#VALUE!</v>
      </c>
      <c r="X205" s="162" t="s">
        <v>392</v>
      </c>
      <c r="Y205" s="162">
        <v>1</v>
      </c>
      <c r="Z205" s="165" t="e">
        <f t="shared" si="12"/>
        <v>#VALUE!</v>
      </c>
      <c r="AA205" s="164">
        <v>0</v>
      </c>
      <c r="AB205" s="164">
        <v>0</v>
      </c>
      <c r="AC205" s="164">
        <v>0</v>
      </c>
      <c r="AD205" s="164">
        <v>0</v>
      </c>
      <c r="AE205" s="163" t="s">
        <v>416</v>
      </c>
      <c r="AF205" s="164">
        <v>0</v>
      </c>
      <c r="AG205" s="164">
        <v>0</v>
      </c>
      <c r="AH205" s="164">
        <v>0</v>
      </c>
      <c r="AI205" s="165" t="e">
        <f t="shared" si="10"/>
        <v>#VALUE!</v>
      </c>
    </row>
    <row r="206" spans="2:35" x14ac:dyDescent="0.25">
      <c r="B206" s="163" t="s">
        <v>411</v>
      </c>
      <c r="C206" s="163" t="s">
        <v>411</v>
      </c>
      <c r="D206" s="163" t="s">
        <v>414</v>
      </c>
      <c r="E206" s="163" t="s">
        <v>415</v>
      </c>
      <c r="F206" s="162" t="s">
        <v>390</v>
      </c>
      <c r="G206" s="163" t="s">
        <v>415</v>
      </c>
      <c r="H206" s="163" t="s">
        <v>415</v>
      </c>
      <c r="I206" s="163" t="s">
        <v>416</v>
      </c>
      <c r="J206" s="163" t="s">
        <v>416</v>
      </c>
      <c r="K206" s="166" t="s">
        <v>417</v>
      </c>
      <c r="L206" s="163" t="s">
        <v>416</v>
      </c>
      <c r="M206" s="163" t="s">
        <v>416</v>
      </c>
      <c r="N206" s="163" t="s">
        <v>416</v>
      </c>
      <c r="O206" s="163" t="s">
        <v>416</v>
      </c>
      <c r="P206" s="163" t="s">
        <v>416</v>
      </c>
      <c r="Q206" s="163" t="s">
        <v>416</v>
      </c>
      <c r="R206" s="163" t="s">
        <v>416</v>
      </c>
      <c r="S206" s="164">
        <v>0</v>
      </c>
      <c r="T206" s="164">
        <v>0</v>
      </c>
      <c r="U206" s="164">
        <v>0</v>
      </c>
      <c r="V206" s="164">
        <v>0</v>
      </c>
      <c r="W206" s="165" t="e">
        <f t="shared" si="11"/>
        <v>#VALUE!</v>
      </c>
      <c r="X206" s="162" t="s">
        <v>392</v>
      </c>
      <c r="Y206" s="162">
        <v>1</v>
      </c>
      <c r="Z206" s="165" t="e">
        <f t="shared" si="12"/>
        <v>#VALUE!</v>
      </c>
      <c r="AA206" s="164">
        <v>0</v>
      </c>
      <c r="AB206" s="164">
        <v>0</v>
      </c>
      <c r="AC206" s="164">
        <v>0</v>
      </c>
      <c r="AD206" s="164">
        <v>0</v>
      </c>
      <c r="AE206" s="163" t="s">
        <v>416</v>
      </c>
      <c r="AF206" s="164">
        <v>0</v>
      </c>
      <c r="AG206" s="164">
        <v>0</v>
      </c>
      <c r="AH206" s="164">
        <v>0</v>
      </c>
      <c r="AI206" s="165" t="e">
        <f t="shared" si="10"/>
        <v>#VALUE!</v>
      </c>
    </row>
    <row r="207" spans="2:35" x14ac:dyDescent="0.25">
      <c r="B207" s="163" t="s">
        <v>411</v>
      </c>
      <c r="C207" s="163" t="s">
        <v>411</v>
      </c>
      <c r="D207" s="163" t="s">
        <v>414</v>
      </c>
      <c r="E207" s="163" t="s">
        <v>415</v>
      </c>
      <c r="F207" s="162" t="s">
        <v>390</v>
      </c>
      <c r="G207" s="163" t="s">
        <v>415</v>
      </c>
      <c r="H207" s="163" t="s">
        <v>415</v>
      </c>
      <c r="I207" s="163" t="s">
        <v>416</v>
      </c>
      <c r="J207" s="163" t="s">
        <v>416</v>
      </c>
      <c r="K207" s="166" t="s">
        <v>417</v>
      </c>
      <c r="L207" s="163" t="s">
        <v>416</v>
      </c>
      <c r="M207" s="163" t="s">
        <v>416</v>
      </c>
      <c r="N207" s="163" t="s">
        <v>416</v>
      </c>
      <c r="O207" s="163" t="s">
        <v>416</v>
      </c>
      <c r="P207" s="163" t="s">
        <v>416</v>
      </c>
      <c r="Q207" s="163" t="s">
        <v>416</v>
      </c>
      <c r="R207" s="163" t="s">
        <v>416</v>
      </c>
      <c r="S207" s="164">
        <v>0</v>
      </c>
      <c r="T207" s="164">
        <v>0</v>
      </c>
      <c r="U207" s="164">
        <v>0</v>
      </c>
      <c r="V207" s="164">
        <v>0</v>
      </c>
      <c r="W207" s="165" t="e">
        <f t="shared" si="11"/>
        <v>#VALUE!</v>
      </c>
      <c r="X207" s="162" t="s">
        <v>392</v>
      </c>
      <c r="Y207" s="162">
        <v>1</v>
      </c>
      <c r="Z207" s="165" t="e">
        <f t="shared" si="12"/>
        <v>#VALUE!</v>
      </c>
      <c r="AA207" s="164">
        <v>0</v>
      </c>
      <c r="AB207" s="164">
        <v>0</v>
      </c>
      <c r="AC207" s="164">
        <v>0</v>
      </c>
      <c r="AD207" s="164">
        <v>0</v>
      </c>
      <c r="AE207" s="163" t="s">
        <v>416</v>
      </c>
      <c r="AF207" s="164">
        <v>0</v>
      </c>
      <c r="AG207" s="164">
        <v>0</v>
      </c>
      <c r="AH207" s="164">
        <v>0</v>
      </c>
      <c r="AI207" s="165" t="e">
        <f t="shared" si="10"/>
        <v>#VALUE!</v>
      </c>
    </row>
    <row r="208" spans="2:35" x14ac:dyDescent="0.25">
      <c r="B208" s="163" t="s">
        <v>411</v>
      </c>
      <c r="C208" s="163" t="s">
        <v>411</v>
      </c>
      <c r="D208" s="163" t="s">
        <v>414</v>
      </c>
      <c r="E208" s="163" t="s">
        <v>415</v>
      </c>
      <c r="F208" s="162" t="s">
        <v>390</v>
      </c>
      <c r="G208" s="163" t="s">
        <v>415</v>
      </c>
      <c r="H208" s="163" t="s">
        <v>415</v>
      </c>
      <c r="I208" s="163" t="s">
        <v>416</v>
      </c>
      <c r="J208" s="163" t="s">
        <v>416</v>
      </c>
      <c r="K208" s="166" t="s">
        <v>417</v>
      </c>
      <c r="L208" s="163" t="s">
        <v>416</v>
      </c>
      <c r="M208" s="163" t="s">
        <v>416</v>
      </c>
      <c r="N208" s="163" t="s">
        <v>416</v>
      </c>
      <c r="O208" s="163" t="s">
        <v>416</v>
      </c>
      <c r="P208" s="163" t="s">
        <v>416</v>
      </c>
      <c r="Q208" s="163" t="s">
        <v>416</v>
      </c>
      <c r="R208" s="163" t="s">
        <v>416</v>
      </c>
      <c r="S208" s="164">
        <v>0</v>
      </c>
      <c r="T208" s="164">
        <v>0</v>
      </c>
      <c r="U208" s="164">
        <v>0</v>
      </c>
      <c r="V208" s="164">
        <v>0</v>
      </c>
      <c r="W208" s="165" t="e">
        <f t="shared" si="11"/>
        <v>#VALUE!</v>
      </c>
      <c r="X208" s="162" t="s">
        <v>392</v>
      </c>
      <c r="Y208" s="162">
        <v>1</v>
      </c>
      <c r="Z208" s="165" t="e">
        <f t="shared" si="12"/>
        <v>#VALUE!</v>
      </c>
      <c r="AA208" s="164">
        <v>0</v>
      </c>
      <c r="AB208" s="164">
        <v>0</v>
      </c>
      <c r="AC208" s="164">
        <v>0</v>
      </c>
      <c r="AD208" s="164">
        <v>0</v>
      </c>
      <c r="AE208" s="163" t="s">
        <v>416</v>
      </c>
      <c r="AF208" s="164">
        <v>0</v>
      </c>
      <c r="AG208" s="164">
        <v>0</v>
      </c>
      <c r="AH208" s="164">
        <v>0</v>
      </c>
      <c r="AI208" s="165" t="e">
        <f t="shared" si="10"/>
        <v>#VALUE!</v>
      </c>
    </row>
    <row r="209" spans="2:35" x14ac:dyDescent="0.25">
      <c r="B209" s="163" t="s">
        <v>411</v>
      </c>
      <c r="C209" s="163" t="s">
        <v>411</v>
      </c>
      <c r="D209" s="163" t="s">
        <v>414</v>
      </c>
      <c r="E209" s="163" t="s">
        <v>415</v>
      </c>
      <c r="F209" s="162" t="s">
        <v>390</v>
      </c>
      <c r="G209" s="163" t="s">
        <v>415</v>
      </c>
      <c r="H209" s="163" t="s">
        <v>415</v>
      </c>
      <c r="I209" s="163" t="s">
        <v>416</v>
      </c>
      <c r="J209" s="163" t="s">
        <v>416</v>
      </c>
      <c r="K209" s="166" t="s">
        <v>417</v>
      </c>
      <c r="L209" s="163" t="s">
        <v>416</v>
      </c>
      <c r="M209" s="163" t="s">
        <v>416</v>
      </c>
      <c r="N209" s="163" t="s">
        <v>416</v>
      </c>
      <c r="O209" s="163" t="s">
        <v>416</v>
      </c>
      <c r="P209" s="163" t="s">
        <v>416</v>
      </c>
      <c r="Q209" s="163" t="s">
        <v>416</v>
      </c>
      <c r="R209" s="163" t="s">
        <v>416</v>
      </c>
      <c r="S209" s="164">
        <v>0</v>
      </c>
      <c r="T209" s="164">
        <v>0</v>
      </c>
      <c r="U209" s="164">
        <v>0</v>
      </c>
      <c r="V209" s="164">
        <v>0</v>
      </c>
      <c r="W209" s="165" t="e">
        <f t="shared" si="11"/>
        <v>#VALUE!</v>
      </c>
      <c r="X209" s="162" t="s">
        <v>392</v>
      </c>
      <c r="Y209" s="162">
        <v>1</v>
      </c>
      <c r="Z209" s="165" t="e">
        <f t="shared" si="12"/>
        <v>#VALUE!</v>
      </c>
      <c r="AA209" s="164">
        <v>0</v>
      </c>
      <c r="AB209" s="164">
        <v>0</v>
      </c>
      <c r="AC209" s="164">
        <v>0</v>
      </c>
      <c r="AD209" s="164">
        <v>0</v>
      </c>
      <c r="AE209" s="163" t="s">
        <v>416</v>
      </c>
      <c r="AF209" s="164">
        <v>0</v>
      </c>
      <c r="AG209" s="164">
        <v>0</v>
      </c>
      <c r="AH209" s="164">
        <v>0</v>
      </c>
      <c r="AI209" s="165" t="e">
        <f t="shared" si="10"/>
        <v>#VALUE!</v>
      </c>
    </row>
    <row r="210" spans="2:35" x14ac:dyDescent="0.25">
      <c r="B210" s="163" t="s">
        <v>411</v>
      </c>
      <c r="C210" s="163" t="s">
        <v>411</v>
      </c>
      <c r="D210" s="163" t="s">
        <v>414</v>
      </c>
      <c r="E210" s="163" t="s">
        <v>415</v>
      </c>
      <c r="F210" s="162" t="s">
        <v>390</v>
      </c>
      <c r="G210" s="163" t="s">
        <v>415</v>
      </c>
      <c r="H210" s="163" t="s">
        <v>415</v>
      </c>
      <c r="I210" s="163" t="s">
        <v>416</v>
      </c>
      <c r="J210" s="163" t="s">
        <v>416</v>
      </c>
      <c r="K210" s="166" t="s">
        <v>417</v>
      </c>
      <c r="L210" s="163" t="s">
        <v>416</v>
      </c>
      <c r="M210" s="163" t="s">
        <v>416</v>
      </c>
      <c r="N210" s="163" t="s">
        <v>416</v>
      </c>
      <c r="O210" s="163" t="s">
        <v>416</v>
      </c>
      <c r="P210" s="163" t="s">
        <v>416</v>
      </c>
      <c r="Q210" s="163" t="s">
        <v>416</v>
      </c>
      <c r="R210" s="163" t="s">
        <v>416</v>
      </c>
      <c r="S210" s="164">
        <v>0</v>
      </c>
      <c r="T210" s="164">
        <v>0</v>
      </c>
      <c r="U210" s="164">
        <v>0</v>
      </c>
      <c r="V210" s="164">
        <v>0</v>
      </c>
      <c r="W210" s="165" t="e">
        <f t="shared" si="11"/>
        <v>#VALUE!</v>
      </c>
      <c r="X210" s="162" t="s">
        <v>392</v>
      </c>
      <c r="Y210" s="162">
        <v>1</v>
      </c>
      <c r="Z210" s="165" t="e">
        <f t="shared" si="12"/>
        <v>#VALUE!</v>
      </c>
      <c r="AA210" s="164">
        <v>0</v>
      </c>
      <c r="AB210" s="164">
        <v>0</v>
      </c>
      <c r="AC210" s="164">
        <v>0</v>
      </c>
      <c r="AD210" s="164">
        <v>0</v>
      </c>
      <c r="AE210" s="163" t="s">
        <v>416</v>
      </c>
      <c r="AF210" s="164">
        <v>0</v>
      </c>
      <c r="AG210" s="164">
        <v>0</v>
      </c>
      <c r="AH210" s="164">
        <v>0</v>
      </c>
      <c r="AI210" s="165" t="e">
        <f t="shared" si="10"/>
        <v>#VALUE!</v>
      </c>
    </row>
    <row r="211" spans="2:35" x14ac:dyDescent="0.25">
      <c r="B211" s="163" t="s">
        <v>411</v>
      </c>
      <c r="C211" s="163" t="s">
        <v>411</v>
      </c>
      <c r="D211" s="163" t="s">
        <v>414</v>
      </c>
      <c r="E211" s="163" t="s">
        <v>415</v>
      </c>
      <c r="F211" s="162" t="s">
        <v>390</v>
      </c>
      <c r="G211" s="163" t="s">
        <v>415</v>
      </c>
      <c r="H211" s="163" t="s">
        <v>415</v>
      </c>
      <c r="I211" s="163" t="s">
        <v>416</v>
      </c>
      <c r="J211" s="163" t="s">
        <v>416</v>
      </c>
      <c r="K211" s="166" t="s">
        <v>417</v>
      </c>
      <c r="L211" s="163" t="s">
        <v>416</v>
      </c>
      <c r="M211" s="163" t="s">
        <v>416</v>
      </c>
      <c r="N211" s="163" t="s">
        <v>416</v>
      </c>
      <c r="O211" s="163" t="s">
        <v>416</v>
      </c>
      <c r="P211" s="163" t="s">
        <v>416</v>
      </c>
      <c r="Q211" s="163" t="s">
        <v>416</v>
      </c>
      <c r="R211" s="163" t="s">
        <v>416</v>
      </c>
      <c r="S211" s="164">
        <v>0</v>
      </c>
      <c r="T211" s="164">
        <v>0</v>
      </c>
      <c r="U211" s="164">
        <v>0</v>
      </c>
      <c r="V211" s="164">
        <v>0</v>
      </c>
      <c r="W211" s="165" t="e">
        <f t="shared" si="11"/>
        <v>#VALUE!</v>
      </c>
      <c r="X211" s="162" t="s">
        <v>392</v>
      </c>
      <c r="Y211" s="162">
        <v>1</v>
      </c>
      <c r="Z211" s="165" t="e">
        <f t="shared" si="12"/>
        <v>#VALUE!</v>
      </c>
      <c r="AA211" s="164">
        <v>0</v>
      </c>
      <c r="AB211" s="164">
        <v>0</v>
      </c>
      <c r="AC211" s="164">
        <v>0</v>
      </c>
      <c r="AD211" s="164">
        <v>0</v>
      </c>
      <c r="AE211" s="163" t="s">
        <v>416</v>
      </c>
      <c r="AF211" s="164">
        <v>0</v>
      </c>
      <c r="AG211" s="164">
        <v>0</v>
      </c>
      <c r="AH211" s="164">
        <v>0</v>
      </c>
      <c r="AI211" s="165" t="e">
        <f t="shared" si="10"/>
        <v>#VALUE!</v>
      </c>
    </row>
    <row r="212" spans="2:35" x14ac:dyDescent="0.25">
      <c r="B212" s="163" t="s">
        <v>411</v>
      </c>
      <c r="C212" s="163" t="s">
        <v>411</v>
      </c>
      <c r="D212" s="163" t="s">
        <v>414</v>
      </c>
      <c r="E212" s="163" t="s">
        <v>415</v>
      </c>
      <c r="F212" s="162" t="s">
        <v>390</v>
      </c>
      <c r="G212" s="163" t="s">
        <v>415</v>
      </c>
      <c r="H212" s="163" t="s">
        <v>415</v>
      </c>
      <c r="I212" s="163" t="s">
        <v>416</v>
      </c>
      <c r="J212" s="163" t="s">
        <v>416</v>
      </c>
      <c r="K212" s="166" t="s">
        <v>417</v>
      </c>
      <c r="L212" s="163" t="s">
        <v>416</v>
      </c>
      <c r="M212" s="163" t="s">
        <v>416</v>
      </c>
      <c r="N212" s="163" t="s">
        <v>416</v>
      </c>
      <c r="O212" s="163" t="s">
        <v>416</v>
      </c>
      <c r="P212" s="163" t="s">
        <v>416</v>
      </c>
      <c r="Q212" s="163" t="s">
        <v>416</v>
      </c>
      <c r="R212" s="163" t="s">
        <v>416</v>
      </c>
      <c r="S212" s="164">
        <v>0</v>
      </c>
      <c r="T212" s="164">
        <v>0</v>
      </c>
      <c r="U212" s="164">
        <v>0</v>
      </c>
      <c r="V212" s="164">
        <v>0</v>
      </c>
      <c r="W212" s="165" t="e">
        <f t="shared" si="11"/>
        <v>#VALUE!</v>
      </c>
      <c r="X212" s="162" t="s">
        <v>392</v>
      </c>
      <c r="Y212" s="162">
        <v>1</v>
      </c>
      <c r="Z212" s="165" t="e">
        <f t="shared" si="12"/>
        <v>#VALUE!</v>
      </c>
      <c r="AA212" s="164">
        <v>0</v>
      </c>
      <c r="AB212" s="164">
        <v>0</v>
      </c>
      <c r="AC212" s="164">
        <v>0</v>
      </c>
      <c r="AD212" s="164">
        <v>0</v>
      </c>
      <c r="AE212" s="163" t="s">
        <v>416</v>
      </c>
      <c r="AF212" s="164">
        <v>0</v>
      </c>
      <c r="AG212" s="164">
        <v>0</v>
      </c>
      <c r="AH212" s="164">
        <v>0</v>
      </c>
      <c r="AI212" s="165" t="e">
        <f t="shared" si="10"/>
        <v>#VALUE!</v>
      </c>
    </row>
    <row r="213" spans="2:35" x14ac:dyDescent="0.25">
      <c r="B213" s="163" t="s">
        <v>411</v>
      </c>
      <c r="C213" s="163" t="s">
        <v>411</v>
      </c>
      <c r="D213" s="163" t="s">
        <v>414</v>
      </c>
      <c r="E213" s="163" t="s">
        <v>415</v>
      </c>
      <c r="F213" s="162" t="s">
        <v>390</v>
      </c>
      <c r="G213" s="163" t="s">
        <v>415</v>
      </c>
      <c r="H213" s="163" t="s">
        <v>415</v>
      </c>
      <c r="I213" s="163" t="s">
        <v>416</v>
      </c>
      <c r="J213" s="163" t="s">
        <v>416</v>
      </c>
      <c r="K213" s="166" t="s">
        <v>417</v>
      </c>
      <c r="L213" s="163" t="s">
        <v>416</v>
      </c>
      <c r="M213" s="163" t="s">
        <v>416</v>
      </c>
      <c r="N213" s="163" t="s">
        <v>416</v>
      </c>
      <c r="O213" s="163" t="s">
        <v>416</v>
      </c>
      <c r="P213" s="163" t="s">
        <v>416</v>
      </c>
      <c r="Q213" s="163" t="s">
        <v>416</v>
      </c>
      <c r="R213" s="163" t="s">
        <v>416</v>
      </c>
      <c r="S213" s="164">
        <v>0</v>
      </c>
      <c r="T213" s="164">
        <v>0</v>
      </c>
      <c r="U213" s="164">
        <v>0</v>
      </c>
      <c r="V213" s="164">
        <v>0</v>
      </c>
      <c r="W213" s="165" t="e">
        <f t="shared" si="11"/>
        <v>#VALUE!</v>
      </c>
      <c r="X213" s="162" t="s">
        <v>392</v>
      </c>
      <c r="Y213" s="162">
        <v>1</v>
      </c>
      <c r="Z213" s="165" t="e">
        <f t="shared" si="12"/>
        <v>#VALUE!</v>
      </c>
      <c r="AA213" s="164">
        <v>0</v>
      </c>
      <c r="AB213" s="164">
        <v>0</v>
      </c>
      <c r="AC213" s="164">
        <v>0</v>
      </c>
      <c r="AD213" s="164">
        <v>0</v>
      </c>
      <c r="AE213" s="163" t="s">
        <v>416</v>
      </c>
      <c r="AF213" s="164">
        <v>0</v>
      </c>
      <c r="AG213" s="164">
        <v>0</v>
      </c>
      <c r="AH213" s="164">
        <v>0</v>
      </c>
      <c r="AI213" s="165" t="e">
        <f t="shared" si="10"/>
        <v>#VALUE!</v>
      </c>
    </row>
    <row r="214" spans="2:35" x14ac:dyDescent="0.25">
      <c r="B214" s="163" t="s">
        <v>411</v>
      </c>
      <c r="C214" s="163" t="s">
        <v>411</v>
      </c>
      <c r="D214" s="163" t="s">
        <v>414</v>
      </c>
      <c r="E214" s="163" t="s">
        <v>415</v>
      </c>
      <c r="F214" s="162" t="s">
        <v>390</v>
      </c>
      <c r="G214" s="163" t="s">
        <v>415</v>
      </c>
      <c r="H214" s="163" t="s">
        <v>415</v>
      </c>
      <c r="I214" s="163" t="s">
        <v>416</v>
      </c>
      <c r="J214" s="163" t="s">
        <v>416</v>
      </c>
      <c r="K214" s="166" t="s">
        <v>417</v>
      </c>
      <c r="L214" s="163" t="s">
        <v>416</v>
      </c>
      <c r="M214" s="163" t="s">
        <v>416</v>
      </c>
      <c r="N214" s="163" t="s">
        <v>416</v>
      </c>
      <c r="O214" s="163" t="s">
        <v>416</v>
      </c>
      <c r="P214" s="163" t="s">
        <v>416</v>
      </c>
      <c r="Q214" s="163" t="s">
        <v>416</v>
      </c>
      <c r="R214" s="163" t="s">
        <v>416</v>
      </c>
      <c r="S214" s="164">
        <v>0</v>
      </c>
      <c r="T214" s="164">
        <v>0</v>
      </c>
      <c r="U214" s="164">
        <v>0</v>
      </c>
      <c r="V214" s="164">
        <v>0</v>
      </c>
      <c r="W214" s="165" t="e">
        <f t="shared" si="11"/>
        <v>#VALUE!</v>
      </c>
      <c r="X214" s="162" t="s">
        <v>392</v>
      </c>
      <c r="Y214" s="162">
        <v>1</v>
      </c>
      <c r="Z214" s="165" t="e">
        <f t="shared" si="12"/>
        <v>#VALUE!</v>
      </c>
      <c r="AA214" s="164">
        <v>0</v>
      </c>
      <c r="AB214" s="164">
        <v>0</v>
      </c>
      <c r="AC214" s="164">
        <v>0</v>
      </c>
      <c r="AD214" s="164">
        <v>0</v>
      </c>
      <c r="AE214" s="163" t="s">
        <v>416</v>
      </c>
      <c r="AF214" s="164">
        <v>0</v>
      </c>
      <c r="AG214" s="164">
        <v>0</v>
      </c>
      <c r="AH214" s="164">
        <v>0</v>
      </c>
      <c r="AI214" s="165" t="e">
        <f t="shared" si="10"/>
        <v>#VALUE!</v>
      </c>
    </row>
    <row r="215" spans="2:35" x14ac:dyDescent="0.25">
      <c r="B215" s="163" t="s">
        <v>411</v>
      </c>
      <c r="C215" s="163" t="s">
        <v>411</v>
      </c>
      <c r="D215" s="163" t="s">
        <v>414</v>
      </c>
      <c r="E215" s="163" t="s">
        <v>415</v>
      </c>
      <c r="F215" s="162" t="s">
        <v>390</v>
      </c>
      <c r="G215" s="163" t="s">
        <v>415</v>
      </c>
      <c r="H215" s="163" t="s">
        <v>415</v>
      </c>
      <c r="I215" s="163" t="s">
        <v>416</v>
      </c>
      <c r="J215" s="163" t="s">
        <v>416</v>
      </c>
      <c r="K215" s="166" t="s">
        <v>417</v>
      </c>
      <c r="L215" s="163" t="s">
        <v>416</v>
      </c>
      <c r="M215" s="163" t="s">
        <v>416</v>
      </c>
      <c r="N215" s="163" t="s">
        <v>416</v>
      </c>
      <c r="O215" s="163" t="s">
        <v>416</v>
      </c>
      <c r="P215" s="163" t="s">
        <v>416</v>
      </c>
      <c r="Q215" s="163" t="s">
        <v>416</v>
      </c>
      <c r="R215" s="163" t="s">
        <v>416</v>
      </c>
      <c r="S215" s="164">
        <v>0</v>
      </c>
      <c r="T215" s="164">
        <v>0</v>
      </c>
      <c r="U215" s="164">
        <v>0</v>
      </c>
      <c r="V215" s="164">
        <v>0</v>
      </c>
      <c r="W215" s="165" t="e">
        <f t="shared" si="11"/>
        <v>#VALUE!</v>
      </c>
      <c r="X215" s="162" t="s">
        <v>392</v>
      </c>
      <c r="Y215" s="162">
        <v>1</v>
      </c>
      <c r="Z215" s="165" t="e">
        <f t="shared" si="12"/>
        <v>#VALUE!</v>
      </c>
      <c r="AA215" s="164">
        <v>0</v>
      </c>
      <c r="AB215" s="164">
        <v>0</v>
      </c>
      <c r="AC215" s="164">
        <v>0</v>
      </c>
      <c r="AD215" s="164">
        <v>0</v>
      </c>
      <c r="AE215" s="163" t="s">
        <v>416</v>
      </c>
      <c r="AF215" s="164">
        <v>0</v>
      </c>
      <c r="AG215" s="164">
        <v>0</v>
      </c>
      <c r="AH215" s="164">
        <v>0</v>
      </c>
      <c r="AI215" s="165" t="e">
        <f t="shared" si="10"/>
        <v>#VALUE!</v>
      </c>
    </row>
    <row r="216" spans="2:35" x14ac:dyDescent="0.25">
      <c r="B216" s="163" t="s">
        <v>411</v>
      </c>
      <c r="C216" s="163" t="s">
        <v>411</v>
      </c>
      <c r="D216" s="163" t="s">
        <v>414</v>
      </c>
      <c r="E216" s="163" t="s">
        <v>415</v>
      </c>
      <c r="F216" s="162" t="s">
        <v>390</v>
      </c>
      <c r="G216" s="163" t="s">
        <v>415</v>
      </c>
      <c r="H216" s="163" t="s">
        <v>415</v>
      </c>
      <c r="I216" s="163" t="s">
        <v>416</v>
      </c>
      <c r="J216" s="163" t="s">
        <v>416</v>
      </c>
      <c r="K216" s="166" t="s">
        <v>417</v>
      </c>
      <c r="L216" s="163" t="s">
        <v>416</v>
      </c>
      <c r="M216" s="163" t="s">
        <v>416</v>
      </c>
      <c r="N216" s="163" t="s">
        <v>416</v>
      </c>
      <c r="O216" s="163" t="s">
        <v>416</v>
      </c>
      <c r="P216" s="163" t="s">
        <v>416</v>
      </c>
      <c r="Q216" s="163" t="s">
        <v>416</v>
      </c>
      <c r="R216" s="163" t="s">
        <v>416</v>
      </c>
      <c r="S216" s="164">
        <v>0</v>
      </c>
      <c r="T216" s="164">
        <v>0</v>
      </c>
      <c r="U216" s="164">
        <v>0</v>
      </c>
      <c r="V216" s="164">
        <v>0</v>
      </c>
      <c r="W216" s="165" t="e">
        <f t="shared" si="11"/>
        <v>#VALUE!</v>
      </c>
      <c r="X216" s="162" t="s">
        <v>392</v>
      </c>
      <c r="Y216" s="162">
        <v>1</v>
      </c>
      <c r="Z216" s="165" t="e">
        <f t="shared" si="12"/>
        <v>#VALUE!</v>
      </c>
      <c r="AA216" s="164">
        <v>0</v>
      </c>
      <c r="AB216" s="164">
        <v>0</v>
      </c>
      <c r="AC216" s="164">
        <v>0</v>
      </c>
      <c r="AD216" s="164">
        <v>0</v>
      </c>
      <c r="AE216" s="163" t="s">
        <v>416</v>
      </c>
      <c r="AF216" s="164">
        <v>0</v>
      </c>
      <c r="AG216" s="164">
        <v>0</v>
      </c>
      <c r="AH216" s="164">
        <v>0</v>
      </c>
      <c r="AI216" s="165" t="e">
        <f t="shared" si="10"/>
        <v>#VALUE!</v>
      </c>
    </row>
    <row r="217" spans="2:35" x14ac:dyDescent="0.25">
      <c r="B217" s="163" t="s">
        <v>411</v>
      </c>
      <c r="C217" s="163" t="s">
        <v>411</v>
      </c>
      <c r="D217" s="163" t="s">
        <v>414</v>
      </c>
      <c r="E217" s="163" t="s">
        <v>415</v>
      </c>
      <c r="F217" s="162" t="s">
        <v>390</v>
      </c>
      <c r="G217" s="163" t="s">
        <v>415</v>
      </c>
      <c r="H217" s="163" t="s">
        <v>415</v>
      </c>
      <c r="I217" s="163" t="s">
        <v>416</v>
      </c>
      <c r="J217" s="163" t="s">
        <v>416</v>
      </c>
      <c r="K217" s="166" t="s">
        <v>417</v>
      </c>
      <c r="L217" s="163" t="s">
        <v>416</v>
      </c>
      <c r="M217" s="163" t="s">
        <v>416</v>
      </c>
      <c r="N217" s="163" t="s">
        <v>416</v>
      </c>
      <c r="O217" s="163" t="s">
        <v>416</v>
      </c>
      <c r="P217" s="163" t="s">
        <v>416</v>
      </c>
      <c r="Q217" s="163" t="s">
        <v>416</v>
      </c>
      <c r="R217" s="163" t="s">
        <v>416</v>
      </c>
      <c r="S217" s="164">
        <v>0</v>
      </c>
      <c r="T217" s="164">
        <v>0</v>
      </c>
      <c r="U217" s="164">
        <v>0</v>
      </c>
      <c r="V217" s="164">
        <v>0</v>
      </c>
      <c r="W217" s="165" t="e">
        <f t="shared" si="11"/>
        <v>#VALUE!</v>
      </c>
      <c r="X217" s="162" t="s">
        <v>392</v>
      </c>
      <c r="Y217" s="162">
        <v>1</v>
      </c>
      <c r="Z217" s="165" t="e">
        <f t="shared" si="12"/>
        <v>#VALUE!</v>
      </c>
      <c r="AA217" s="164">
        <v>0</v>
      </c>
      <c r="AB217" s="164">
        <v>0</v>
      </c>
      <c r="AC217" s="164">
        <v>0</v>
      </c>
      <c r="AD217" s="164">
        <v>0</v>
      </c>
      <c r="AE217" s="163" t="s">
        <v>416</v>
      </c>
      <c r="AF217" s="164">
        <v>0</v>
      </c>
      <c r="AG217" s="164">
        <v>0</v>
      </c>
      <c r="AH217" s="164">
        <v>0</v>
      </c>
      <c r="AI217" s="165" t="e">
        <f t="shared" si="10"/>
        <v>#VALUE!</v>
      </c>
    </row>
    <row r="218" spans="2:35" x14ac:dyDescent="0.25">
      <c r="B218" s="163" t="s">
        <v>411</v>
      </c>
      <c r="C218" s="163" t="s">
        <v>411</v>
      </c>
      <c r="D218" s="163" t="s">
        <v>414</v>
      </c>
      <c r="E218" s="163" t="s">
        <v>415</v>
      </c>
      <c r="F218" s="162" t="s">
        <v>390</v>
      </c>
      <c r="G218" s="163" t="s">
        <v>415</v>
      </c>
      <c r="H218" s="163" t="s">
        <v>415</v>
      </c>
      <c r="I218" s="163" t="s">
        <v>416</v>
      </c>
      <c r="J218" s="163" t="s">
        <v>416</v>
      </c>
      <c r="K218" s="166" t="s">
        <v>417</v>
      </c>
      <c r="L218" s="163" t="s">
        <v>416</v>
      </c>
      <c r="M218" s="163" t="s">
        <v>416</v>
      </c>
      <c r="N218" s="163" t="s">
        <v>416</v>
      </c>
      <c r="O218" s="163" t="s">
        <v>416</v>
      </c>
      <c r="P218" s="163" t="s">
        <v>416</v>
      </c>
      <c r="Q218" s="163" t="s">
        <v>416</v>
      </c>
      <c r="R218" s="163" t="s">
        <v>416</v>
      </c>
      <c r="S218" s="164">
        <v>0</v>
      </c>
      <c r="T218" s="164">
        <v>0</v>
      </c>
      <c r="U218" s="164">
        <v>0</v>
      </c>
      <c r="V218" s="164">
        <v>0</v>
      </c>
      <c r="W218" s="165" t="e">
        <f t="shared" si="11"/>
        <v>#VALUE!</v>
      </c>
      <c r="X218" s="162" t="s">
        <v>392</v>
      </c>
      <c r="Y218" s="162">
        <v>1</v>
      </c>
      <c r="Z218" s="165" t="e">
        <f t="shared" si="12"/>
        <v>#VALUE!</v>
      </c>
      <c r="AA218" s="164">
        <v>0</v>
      </c>
      <c r="AB218" s="164">
        <v>0</v>
      </c>
      <c r="AC218" s="164">
        <v>0</v>
      </c>
      <c r="AD218" s="164">
        <v>0</v>
      </c>
      <c r="AE218" s="163" t="s">
        <v>416</v>
      </c>
      <c r="AF218" s="164">
        <v>0</v>
      </c>
      <c r="AG218" s="164">
        <v>0</v>
      </c>
      <c r="AH218" s="164">
        <v>0</v>
      </c>
      <c r="AI218" s="165" t="e">
        <f t="shared" si="10"/>
        <v>#VALUE!</v>
      </c>
    </row>
    <row r="219" spans="2:35" x14ac:dyDescent="0.25">
      <c r="B219" s="163" t="s">
        <v>411</v>
      </c>
      <c r="C219" s="163" t="s">
        <v>411</v>
      </c>
      <c r="D219" s="163" t="s">
        <v>414</v>
      </c>
      <c r="E219" s="163" t="s">
        <v>415</v>
      </c>
      <c r="F219" s="162" t="s">
        <v>390</v>
      </c>
      <c r="G219" s="163" t="s">
        <v>415</v>
      </c>
      <c r="H219" s="163" t="s">
        <v>415</v>
      </c>
      <c r="I219" s="163" t="s">
        <v>416</v>
      </c>
      <c r="J219" s="163" t="s">
        <v>416</v>
      </c>
      <c r="K219" s="166" t="s">
        <v>417</v>
      </c>
      <c r="L219" s="163" t="s">
        <v>416</v>
      </c>
      <c r="M219" s="163" t="s">
        <v>416</v>
      </c>
      <c r="N219" s="163" t="s">
        <v>416</v>
      </c>
      <c r="O219" s="163" t="s">
        <v>416</v>
      </c>
      <c r="P219" s="163" t="s">
        <v>416</v>
      </c>
      <c r="Q219" s="163" t="s">
        <v>416</v>
      </c>
      <c r="R219" s="163" t="s">
        <v>416</v>
      </c>
      <c r="S219" s="164">
        <v>0</v>
      </c>
      <c r="T219" s="164">
        <v>0</v>
      </c>
      <c r="U219" s="164">
        <v>0</v>
      </c>
      <c r="V219" s="164">
        <v>0</v>
      </c>
      <c r="W219" s="165" t="e">
        <f t="shared" si="11"/>
        <v>#VALUE!</v>
      </c>
      <c r="X219" s="162" t="s">
        <v>392</v>
      </c>
      <c r="Y219" s="162">
        <v>1</v>
      </c>
      <c r="Z219" s="165" t="e">
        <f t="shared" si="12"/>
        <v>#VALUE!</v>
      </c>
      <c r="AA219" s="164">
        <v>0</v>
      </c>
      <c r="AB219" s="164">
        <v>0</v>
      </c>
      <c r="AC219" s="164">
        <v>0</v>
      </c>
      <c r="AD219" s="164">
        <v>0</v>
      </c>
      <c r="AE219" s="163" t="s">
        <v>416</v>
      </c>
      <c r="AF219" s="164">
        <v>0</v>
      </c>
      <c r="AG219" s="164">
        <v>0</v>
      </c>
      <c r="AH219" s="164">
        <v>0</v>
      </c>
      <c r="AI219" s="165" t="e">
        <f t="shared" si="10"/>
        <v>#VALUE!</v>
      </c>
    </row>
    <row r="220" spans="2:35" x14ac:dyDescent="0.25">
      <c r="B220" s="163" t="s">
        <v>411</v>
      </c>
      <c r="C220" s="163" t="s">
        <v>411</v>
      </c>
      <c r="D220" s="163" t="s">
        <v>414</v>
      </c>
      <c r="E220" s="163" t="s">
        <v>415</v>
      </c>
      <c r="F220" s="162" t="s">
        <v>390</v>
      </c>
      <c r="G220" s="163" t="s">
        <v>415</v>
      </c>
      <c r="H220" s="163" t="s">
        <v>415</v>
      </c>
      <c r="I220" s="163" t="s">
        <v>416</v>
      </c>
      <c r="J220" s="163" t="s">
        <v>416</v>
      </c>
      <c r="K220" s="166" t="s">
        <v>417</v>
      </c>
      <c r="L220" s="163" t="s">
        <v>416</v>
      </c>
      <c r="M220" s="163" t="s">
        <v>416</v>
      </c>
      <c r="N220" s="163" t="s">
        <v>416</v>
      </c>
      <c r="O220" s="163" t="s">
        <v>416</v>
      </c>
      <c r="P220" s="163" t="s">
        <v>416</v>
      </c>
      <c r="Q220" s="163" t="s">
        <v>416</v>
      </c>
      <c r="R220" s="163" t="s">
        <v>416</v>
      </c>
      <c r="S220" s="164">
        <v>0</v>
      </c>
      <c r="T220" s="164">
        <v>0</v>
      </c>
      <c r="U220" s="164">
        <v>0</v>
      </c>
      <c r="V220" s="164">
        <v>0</v>
      </c>
      <c r="W220" s="165" t="e">
        <f t="shared" si="11"/>
        <v>#VALUE!</v>
      </c>
      <c r="X220" s="162" t="s">
        <v>392</v>
      </c>
      <c r="Y220" s="162">
        <v>1</v>
      </c>
      <c r="Z220" s="165" t="e">
        <f t="shared" si="12"/>
        <v>#VALUE!</v>
      </c>
      <c r="AA220" s="164">
        <v>0</v>
      </c>
      <c r="AB220" s="164">
        <v>0</v>
      </c>
      <c r="AC220" s="164">
        <v>0</v>
      </c>
      <c r="AD220" s="164">
        <v>0</v>
      </c>
      <c r="AE220" s="163" t="s">
        <v>416</v>
      </c>
      <c r="AF220" s="164">
        <v>0</v>
      </c>
      <c r="AG220" s="164">
        <v>0</v>
      </c>
      <c r="AH220" s="164">
        <v>0</v>
      </c>
      <c r="AI220" s="165" t="e">
        <f t="shared" si="10"/>
        <v>#VALUE!</v>
      </c>
    </row>
    <row r="221" spans="2:35" x14ac:dyDescent="0.25">
      <c r="B221" s="163" t="s">
        <v>411</v>
      </c>
      <c r="C221" s="163" t="s">
        <v>411</v>
      </c>
      <c r="D221" s="163" t="s">
        <v>414</v>
      </c>
      <c r="E221" s="163" t="s">
        <v>415</v>
      </c>
      <c r="F221" s="162" t="s">
        <v>390</v>
      </c>
      <c r="G221" s="163" t="s">
        <v>415</v>
      </c>
      <c r="H221" s="163" t="s">
        <v>415</v>
      </c>
      <c r="I221" s="163" t="s">
        <v>416</v>
      </c>
      <c r="J221" s="163" t="s">
        <v>416</v>
      </c>
      <c r="K221" s="166" t="s">
        <v>417</v>
      </c>
      <c r="L221" s="163" t="s">
        <v>416</v>
      </c>
      <c r="M221" s="163" t="s">
        <v>416</v>
      </c>
      <c r="N221" s="163" t="s">
        <v>416</v>
      </c>
      <c r="O221" s="163" t="s">
        <v>416</v>
      </c>
      <c r="P221" s="163" t="s">
        <v>416</v>
      </c>
      <c r="Q221" s="163" t="s">
        <v>416</v>
      </c>
      <c r="R221" s="163" t="s">
        <v>416</v>
      </c>
      <c r="S221" s="164">
        <v>0</v>
      </c>
      <c r="T221" s="164">
        <v>0</v>
      </c>
      <c r="U221" s="164">
        <v>0</v>
      </c>
      <c r="V221" s="164">
        <v>0</v>
      </c>
      <c r="W221" s="165" t="e">
        <f t="shared" si="11"/>
        <v>#VALUE!</v>
      </c>
      <c r="X221" s="162" t="s">
        <v>392</v>
      </c>
      <c r="Y221" s="162">
        <v>1</v>
      </c>
      <c r="Z221" s="165" t="e">
        <f t="shared" si="12"/>
        <v>#VALUE!</v>
      </c>
      <c r="AA221" s="164">
        <v>0</v>
      </c>
      <c r="AB221" s="164">
        <v>0</v>
      </c>
      <c r="AC221" s="164">
        <v>0</v>
      </c>
      <c r="AD221" s="164">
        <v>0</v>
      </c>
      <c r="AE221" s="163" t="s">
        <v>416</v>
      </c>
      <c r="AF221" s="164">
        <v>0</v>
      </c>
      <c r="AG221" s="164">
        <v>0</v>
      </c>
      <c r="AH221" s="164">
        <v>0</v>
      </c>
      <c r="AI221" s="165" t="e">
        <f t="shared" si="10"/>
        <v>#VALUE!</v>
      </c>
    </row>
    <row r="222" spans="2:35" x14ac:dyDescent="0.25">
      <c r="B222" s="163" t="s">
        <v>411</v>
      </c>
      <c r="C222" s="163" t="s">
        <v>411</v>
      </c>
      <c r="D222" s="163" t="s">
        <v>414</v>
      </c>
      <c r="E222" s="163" t="s">
        <v>415</v>
      </c>
      <c r="F222" s="162" t="s">
        <v>390</v>
      </c>
      <c r="G222" s="163" t="s">
        <v>415</v>
      </c>
      <c r="H222" s="163" t="s">
        <v>415</v>
      </c>
      <c r="I222" s="163" t="s">
        <v>416</v>
      </c>
      <c r="J222" s="163" t="s">
        <v>416</v>
      </c>
      <c r="K222" s="166" t="s">
        <v>417</v>
      </c>
      <c r="L222" s="163" t="s">
        <v>416</v>
      </c>
      <c r="M222" s="163" t="s">
        <v>416</v>
      </c>
      <c r="N222" s="163" t="s">
        <v>416</v>
      </c>
      <c r="O222" s="163" t="s">
        <v>416</v>
      </c>
      <c r="P222" s="163" t="s">
        <v>416</v>
      </c>
      <c r="Q222" s="163" t="s">
        <v>416</v>
      </c>
      <c r="R222" s="163" t="s">
        <v>416</v>
      </c>
      <c r="S222" s="164">
        <v>0</v>
      </c>
      <c r="T222" s="164">
        <v>0</v>
      </c>
      <c r="U222" s="164">
        <v>0</v>
      </c>
      <c r="V222" s="164">
        <v>0</v>
      </c>
      <c r="W222" s="165" t="e">
        <f t="shared" si="11"/>
        <v>#VALUE!</v>
      </c>
      <c r="X222" s="162" t="s">
        <v>392</v>
      </c>
      <c r="Y222" s="162">
        <v>1</v>
      </c>
      <c r="Z222" s="165" t="e">
        <f t="shared" si="12"/>
        <v>#VALUE!</v>
      </c>
      <c r="AA222" s="164">
        <v>0</v>
      </c>
      <c r="AB222" s="164">
        <v>0</v>
      </c>
      <c r="AC222" s="164">
        <v>0</v>
      </c>
      <c r="AD222" s="164">
        <v>0</v>
      </c>
      <c r="AE222" s="163" t="s">
        <v>416</v>
      </c>
      <c r="AF222" s="164">
        <v>0</v>
      </c>
      <c r="AG222" s="164">
        <v>0</v>
      </c>
      <c r="AH222" s="164">
        <v>0</v>
      </c>
      <c r="AI222" s="165" t="e">
        <f t="shared" si="10"/>
        <v>#VALUE!</v>
      </c>
    </row>
    <row r="223" spans="2:35" x14ac:dyDescent="0.25">
      <c r="B223" s="163" t="s">
        <v>411</v>
      </c>
      <c r="C223" s="163" t="s">
        <v>411</v>
      </c>
      <c r="D223" s="163" t="s">
        <v>414</v>
      </c>
      <c r="E223" s="163" t="s">
        <v>415</v>
      </c>
      <c r="F223" s="162" t="s">
        <v>390</v>
      </c>
      <c r="G223" s="163" t="s">
        <v>415</v>
      </c>
      <c r="H223" s="163" t="s">
        <v>415</v>
      </c>
      <c r="I223" s="163" t="s">
        <v>416</v>
      </c>
      <c r="J223" s="163" t="s">
        <v>416</v>
      </c>
      <c r="K223" s="166" t="s">
        <v>417</v>
      </c>
      <c r="L223" s="163" t="s">
        <v>416</v>
      </c>
      <c r="M223" s="163" t="s">
        <v>416</v>
      </c>
      <c r="N223" s="163" t="s">
        <v>416</v>
      </c>
      <c r="O223" s="163" t="s">
        <v>416</v>
      </c>
      <c r="P223" s="163" t="s">
        <v>416</v>
      </c>
      <c r="Q223" s="163" t="s">
        <v>416</v>
      </c>
      <c r="R223" s="163" t="s">
        <v>416</v>
      </c>
      <c r="S223" s="164">
        <v>0</v>
      </c>
      <c r="T223" s="164">
        <v>0</v>
      </c>
      <c r="U223" s="164">
        <v>0</v>
      </c>
      <c r="V223" s="164">
        <v>0</v>
      </c>
      <c r="W223" s="165" t="e">
        <f t="shared" si="11"/>
        <v>#VALUE!</v>
      </c>
      <c r="X223" s="162" t="s">
        <v>392</v>
      </c>
      <c r="Y223" s="162">
        <v>1</v>
      </c>
      <c r="Z223" s="165" t="e">
        <f t="shared" si="12"/>
        <v>#VALUE!</v>
      </c>
      <c r="AA223" s="164">
        <v>0</v>
      </c>
      <c r="AB223" s="164">
        <v>0</v>
      </c>
      <c r="AC223" s="164">
        <v>0</v>
      </c>
      <c r="AD223" s="164">
        <v>0</v>
      </c>
      <c r="AE223" s="163" t="s">
        <v>416</v>
      </c>
      <c r="AF223" s="164">
        <v>0</v>
      </c>
      <c r="AG223" s="164">
        <v>0</v>
      </c>
      <c r="AH223" s="164">
        <v>0</v>
      </c>
      <c r="AI223" s="165" t="e">
        <f t="shared" si="10"/>
        <v>#VALUE!</v>
      </c>
    </row>
    <row r="224" spans="2:35" x14ac:dyDescent="0.25">
      <c r="B224" s="163" t="s">
        <v>411</v>
      </c>
      <c r="C224" s="163" t="s">
        <v>411</v>
      </c>
      <c r="D224" s="163" t="s">
        <v>414</v>
      </c>
      <c r="E224" s="163" t="s">
        <v>415</v>
      </c>
      <c r="F224" s="162" t="s">
        <v>390</v>
      </c>
      <c r="G224" s="163" t="s">
        <v>415</v>
      </c>
      <c r="H224" s="163" t="s">
        <v>415</v>
      </c>
      <c r="I224" s="163" t="s">
        <v>416</v>
      </c>
      <c r="J224" s="163" t="s">
        <v>416</v>
      </c>
      <c r="K224" s="166" t="s">
        <v>417</v>
      </c>
      <c r="L224" s="163" t="s">
        <v>416</v>
      </c>
      <c r="M224" s="163" t="s">
        <v>416</v>
      </c>
      <c r="N224" s="163" t="s">
        <v>416</v>
      </c>
      <c r="O224" s="163" t="s">
        <v>416</v>
      </c>
      <c r="P224" s="163" t="s">
        <v>416</v>
      </c>
      <c r="Q224" s="163" t="s">
        <v>416</v>
      </c>
      <c r="R224" s="163" t="s">
        <v>416</v>
      </c>
      <c r="S224" s="164">
        <v>0</v>
      </c>
      <c r="T224" s="164">
        <v>0</v>
      </c>
      <c r="U224" s="164">
        <v>0</v>
      </c>
      <c r="V224" s="164">
        <v>0</v>
      </c>
      <c r="W224" s="165" t="e">
        <f t="shared" si="11"/>
        <v>#VALUE!</v>
      </c>
      <c r="X224" s="162" t="s">
        <v>392</v>
      </c>
      <c r="Y224" s="162">
        <v>1</v>
      </c>
      <c r="Z224" s="165" t="e">
        <f t="shared" si="12"/>
        <v>#VALUE!</v>
      </c>
      <c r="AA224" s="164">
        <v>0</v>
      </c>
      <c r="AB224" s="164">
        <v>0</v>
      </c>
      <c r="AC224" s="164">
        <v>0</v>
      </c>
      <c r="AD224" s="164">
        <v>0</v>
      </c>
      <c r="AE224" s="163" t="s">
        <v>416</v>
      </c>
      <c r="AF224" s="164">
        <v>0</v>
      </c>
      <c r="AG224" s="164">
        <v>0</v>
      </c>
      <c r="AH224" s="164">
        <v>0</v>
      </c>
      <c r="AI224" s="165" t="e">
        <f t="shared" si="10"/>
        <v>#VALUE!</v>
      </c>
    </row>
    <row r="225" spans="2:35" x14ac:dyDescent="0.25">
      <c r="B225" s="163" t="s">
        <v>411</v>
      </c>
      <c r="C225" s="163" t="s">
        <v>411</v>
      </c>
      <c r="D225" s="163" t="s">
        <v>414</v>
      </c>
      <c r="E225" s="163" t="s">
        <v>415</v>
      </c>
      <c r="F225" s="162" t="s">
        <v>390</v>
      </c>
      <c r="G225" s="163" t="s">
        <v>415</v>
      </c>
      <c r="H225" s="163" t="s">
        <v>415</v>
      </c>
      <c r="I225" s="163" t="s">
        <v>416</v>
      </c>
      <c r="J225" s="163" t="s">
        <v>416</v>
      </c>
      <c r="K225" s="166" t="s">
        <v>417</v>
      </c>
      <c r="L225" s="163" t="s">
        <v>416</v>
      </c>
      <c r="M225" s="163" t="s">
        <v>416</v>
      </c>
      <c r="N225" s="163" t="s">
        <v>416</v>
      </c>
      <c r="O225" s="163" t="s">
        <v>416</v>
      </c>
      <c r="P225" s="163" t="s">
        <v>416</v>
      </c>
      <c r="Q225" s="163" t="s">
        <v>416</v>
      </c>
      <c r="R225" s="163" t="s">
        <v>416</v>
      </c>
      <c r="S225" s="164">
        <v>0</v>
      </c>
      <c r="T225" s="164">
        <v>0</v>
      </c>
      <c r="U225" s="164">
        <v>0</v>
      </c>
      <c r="V225" s="164">
        <v>0</v>
      </c>
      <c r="W225" s="165" t="e">
        <f t="shared" si="11"/>
        <v>#VALUE!</v>
      </c>
      <c r="X225" s="162" t="s">
        <v>392</v>
      </c>
      <c r="Y225" s="162">
        <v>1</v>
      </c>
      <c r="Z225" s="165" t="e">
        <f t="shared" si="12"/>
        <v>#VALUE!</v>
      </c>
      <c r="AA225" s="164">
        <v>0</v>
      </c>
      <c r="AB225" s="164">
        <v>0</v>
      </c>
      <c r="AC225" s="164">
        <v>0</v>
      </c>
      <c r="AD225" s="164">
        <v>0</v>
      </c>
      <c r="AE225" s="163" t="s">
        <v>416</v>
      </c>
      <c r="AF225" s="164">
        <v>0</v>
      </c>
      <c r="AG225" s="164">
        <v>0</v>
      </c>
      <c r="AH225" s="164">
        <v>0</v>
      </c>
      <c r="AI225" s="165" t="e">
        <f t="shared" si="10"/>
        <v>#VALUE!</v>
      </c>
    </row>
    <row r="226" spans="2:35" x14ac:dyDescent="0.25">
      <c r="B226" s="163" t="s">
        <v>411</v>
      </c>
      <c r="C226" s="163" t="s">
        <v>411</v>
      </c>
      <c r="D226" s="163" t="s">
        <v>414</v>
      </c>
      <c r="E226" s="163" t="s">
        <v>415</v>
      </c>
      <c r="F226" s="162" t="s">
        <v>390</v>
      </c>
      <c r="G226" s="163" t="s">
        <v>415</v>
      </c>
      <c r="H226" s="163" t="s">
        <v>415</v>
      </c>
      <c r="I226" s="163" t="s">
        <v>416</v>
      </c>
      <c r="J226" s="163" t="s">
        <v>416</v>
      </c>
      <c r="K226" s="166" t="s">
        <v>417</v>
      </c>
      <c r="L226" s="163" t="s">
        <v>416</v>
      </c>
      <c r="M226" s="163" t="s">
        <v>416</v>
      </c>
      <c r="N226" s="163" t="s">
        <v>416</v>
      </c>
      <c r="O226" s="163" t="s">
        <v>416</v>
      </c>
      <c r="P226" s="163" t="s">
        <v>416</v>
      </c>
      <c r="Q226" s="163" t="s">
        <v>416</v>
      </c>
      <c r="R226" s="163" t="s">
        <v>416</v>
      </c>
      <c r="S226" s="164">
        <v>0</v>
      </c>
      <c r="T226" s="164">
        <v>0</v>
      </c>
      <c r="U226" s="164">
        <v>0</v>
      </c>
      <c r="V226" s="164">
        <v>0</v>
      </c>
      <c r="W226" s="165" t="e">
        <f t="shared" si="11"/>
        <v>#VALUE!</v>
      </c>
      <c r="X226" s="162" t="s">
        <v>392</v>
      </c>
      <c r="Y226" s="162">
        <v>1</v>
      </c>
      <c r="Z226" s="165" t="e">
        <f t="shared" si="12"/>
        <v>#VALUE!</v>
      </c>
      <c r="AA226" s="164">
        <v>0</v>
      </c>
      <c r="AB226" s="164">
        <v>0</v>
      </c>
      <c r="AC226" s="164">
        <v>0</v>
      </c>
      <c r="AD226" s="164">
        <v>0</v>
      </c>
      <c r="AE226" s="163" t="s">
        <v>416</v>
      </c>
      <c r="AF226" s="164">
        <v>0</v>
      </c>
      <c r="AG226" s="164">
        <v>0</v>
      </c>
      <c r="AH226" s="164">
        <v>0</v>
      </c>
      <c r="AI226" s="165" t="e">
        <f t="shared" si="10"/>
        <v>#VALUE!</v>
      </c>
    </row>
    <row r="227" spans="2:35" x14ac:dyDescent="0.25">
      <c r="B227" s="163" t="s">
        <v>411</v>
      </c>
      <c r="C227" s="163" t="s">
        <v>411</v>
      </c>
      <c r="D227" s="163" t="s">
        <v>414</v>
      </c>
      <c r="E227" s="163" t="s">
        <v>415</v>
      </c>
      <c r="F227" s="162" t="s">
        <v>390</v>
      </c>
      <c r="G227" s="163" t="s">
        <v>415</v>
      </c>
      <c r="H227" s="163" t="s">
        <v>415</v>
      </c>
      <c r="I227" s="163" t="s">
        <v>416</v>
      </c>
      <c r="J227" s="163" t="s">
        <v>416</v>
      </c>
      <c r="K227" s="166" t="s">
        <v>417</v>
      </c>
      <c r="L227" s="163" t="s">
        <v>416</v>
      </c>
      <c r="M227" s="163" t="s">
        <v>416</v>
      </c>
      <c r="N227" s="163" t="s">
        <v>416</v>
      </c>
      <c r="O227" s="163" t="s">
        <v>416</v>
      </c>
      <c r="P227" s="163" t="s">
        <v>416</v>
      </c>
      <c r="Q227" s="163" t="s">
        <v>416</v>
      </c>
      <c r="R227" s="163" t="s">
        <v>416</v>
      </c>
      <c r="S227" s="164">
        <v>0</v>
      </c>
      <c r="T227" s="164">
        <v>0</v>
      </c>
      <c r="U227" s="164">
        <v>0</v>
      </c>
      <c r="V227" s="164">
        <v>0</v>
      </c>
      <c r="W227" s="165" t="e">
        <f t="shared" si="11"/>
        <v>#VALUE!</v>
      </c>
      <c r="X227" s="162" t="s">
        <v>392</v>
      </c>
      <c r="Y227" s="162">
        <v>1</v>
      </c>
      <c r="Z227" s="165" t="e">
        <f t="shared" si="12"/>
        <v>#VALUE!</v>
      </c>
      <c r="AA227" s="164">
        <v>0</v>
      </c>
      <c r="AB227" s="164">
        <v>0</v>
      </c>
      <c r="AC227" s="164">
        <v>0</v>
      </c>
      <c r="AD227" s="164">
        <v>0</v>
      </c>
      <c r="AE227" s="163" t="s">
        <v>416</v>
      </c>
      <c r="AF227" s="164">
        <v>0</v>
      </c>
      <c r="AG227" s="164">
        <v>0</v>
      </c>
      <c r="AH227" s="164">
        <v>0</v>
      </c>
      <c r="AI227" s="165" t="e">
        <f t="shared" si="10"/>
        <v>#VALUE!</v>
      </c>
    </row>
    <row r="228" spans="2:35" x14ac:dyDescent="0.25">
      <c r="B228" s="163" t="s">
        <v>411</v>
      </c>
      <c r="C228" s="163" t="s">
        <v>411</v>
      </c>
      <c r="D228" s="163" t="s">
        <v>414</v>
      </c>
      <c r="E228" s="163" t="s">
        <v>415</v>
      </c>
      <c r="F228" s="162" t="s">
        <v>390</v>
      </c>
      <c r="G228" s="163" t="s">
        <v>415</v>
      </c>
      <c r="H228" s="163" t="s">
        <v>415</v>
      </c>
      <c r="I228" s="163" t="s">
        <v>416</v>
      </c>
      <c r="J228" s="163" t="s">
        <v>416</v>
      </c>
      <c r="K228" s="166" t="s">
        <v>417</v>
      </c>
      <c r="L228" s="163" t="s">
        <v>416</v>
      </c>
      <c r="M228" s="163" t="s">
        <v>416</v>
      </c>
      <c r="N228" s="163" t="s">
        <v>416</v>
      </c>
      <c r="O228" s="163" t="s">
        <v>416</v>
      </c>
      <c r="P228" s="163" t="s">
        <v>416</v>
      </c>
      <c r="Q228" s="163" t="s">
        <v>416</v>
      </c>
      <c r="R228" s="163" t="s">
        <v>416</v>
      </c>
      <c r="S228" s="164">
        <v>0</v>
      </c>
      <c r="T228" s="164">
        <v>0</v>
      </c>
      <c r="U228" s="164">
        <v>0</v>
      </c>
      <c r="V228" s="164">
        <v>0</v>
      </c>
      <c r="W228" s="165" t="e">
        <f t="shared" si="11"/>
        <v>#VALUE!</v>
      </c>
      <c r="X228" s="162" t="s">
        <v>392</v>
      </c>
      <c r="Y228" s="162">
        <v>1</v>
      </c>
      <c r="Z228" s="165" t="e">
        <f t="shared" si="12"/>
        <v>#VALUE!</v>
      </c>
      <c r="AA228" s="164">
        <v>0</v>
      </c>
      <c r="AB228" s="164">
        <v>0</v>
      </c>
      <c r="AC228" s="164">
        <v>0</v>
      </c>
      <c r="AD228" s="164">
        <v>0</v>
      </c>
      <c r="AE228" s="163" t="s">
        <v>416</v>
      </c>
      <c r="AF228" s="164">
        <v>0</v>
      </c>
      <c r="AG228" s="164">
        <v>0</v>
      </c>
      <c r="AH228" s="164">
        <v>0</v>
      </c>
      <c r="AI228" s="165" t="e">
        <f t="shared" si="10"/>
        <v>#VALUE!</v>
      </c>
    </row>
    <row r="229" spans="2:35" x14ac:dyDescent="0.25">
      <c r="B229" s="163" t="s">
        <v>411</v>
      </c>
      <c r="C229" s="163" t="s">
        <v>411</v>
      </c>
      <c r="D229" s="163" t="s">
        <v>414</v>
      </c>
      <c r="E229" s="163" t="s">
        <v>415</v>
      </c>
      <c r="F229" s="162" t="s">
        <v>390</v>
      </c>
      <c r="G229" s="163" t="s">
        <v>415</v>
      </c>
      <c r="H229" s="163" t="s">
        <v>415</v>
      </c>
      <c r="I229" s="163" t="s">
        <v>416</v>
      </c>
      <c r="J229" s="163" t="s">
        <v>416</v>
      </c>
      <c r="K229" s="166" t="s">
        <v>417</v>
      </c>
      <c r="L229" s="163" t="s">
        <v>416</v>
      </c>
      <c r="M229" s="163" t="s">
        <v>416</v>
      </c>
      <c r="N229" s="163" t="s">
        <v>416</v>
      </c>
      <c r="O229" s="163" t="s">
        <v>416</v>
      </c>
      <c r="P229" s="163" t="s">
        <v>416</v>
      </c>
      <c r="Q229" s="163" t="s">
        <v>416</v>
      </c>
      <c r="R229" s="163" t="s">
        <v>416</v>
      </c>
      <c r="S229" s="164">
        <v>0</v>
      </c>
      <c r="T229" s="164">
        <v>0</v>
      </c>
      <c r="U229" s="164">
        <v>0</v>
      </c>
      <c r="V229" s="164">
        <v>0</v>
      </c>
      <c r="W229" s="165" t="e">
        <f t="shared" si="11"/>
        <v>#VALUE!</v>
      </c>
      <c r="X229" s="162" t="s">
        <v>392</v>
      </c>
      <c r="Y229" s="162">
        <v>1</v>
      </c>
      <c r="Z229" s="165" t="e">
        <f t="shared" si="12"/>
        <v>#VALUE!</v>
      </c>
      <c r="AA229" s="164">
        <v>0</v>
      </c>
      <c r="AB229" s="164">
        <v>0</v>
      </c>
      <c r="AC229" s="164">
        <v>0</v>
      </c>
      <c r="AD229" s="164">
        <v>0</v>
      </c>
      <c r="AE229" s="163" t="s">
        <v>416</v>
      </c>
      <c r="AF229" s="164">
        <v>0</v>
      </c>
      <c r="AG229" s="164">
        <v>0</v>
      </c>
      <c r="AH229" s="164">
        <v>0</v>
      </c>
      <c r="AI229" s="165" t="e">
        <f t="shared" si="10"/>
        <v>#VALUE!</v>
      </c>
    </row>
    <row r="230" spans="2:35" x14ac:dyDescent="0.25">
      <c r="B230" s="163" t="s">
        <v>411</v>
      </c>
      <c r="C230" s="163" t="s">
        <v>411</v>
      </c>
      <c r="D230" s="163" t="s">
        <v>414</v>
      </c>
      <c r="E230" s="163" t="s">
        <v>415</v>
      </c>
      <c r="F230" s="162" t="s">
        <v>390</v>
      </c>
      <c r="G230" s="163" t="s">
        <v>415</v>
      </c>
      <c r="H230" s="163" t="s">
        <v>415</v>
      </c>
      <c r="I230" s="163" t="s">
        <v>416</v>
      </c>
      <c r="J230" s="163" t="s">
        <v>416</v>
      </c>
      <c r="K230" s="166" t="s">
        <v>417</v>
      </c>
      <c r="L230" s="163" t="s">
        <v>416</v>
      </c>
      <c r="M230" s="163" t="s">
        <v>416</v>
      </c>
      <c r="N230" s="163" t="s">
        <v>416</v>
      </c>
      <c r="O230" s="163" t="s">
        <v>416</v>
      </c>
      <c r="P230" s="163" t="s">
        <v>416</v>
      </c>
      <c r="Q230" s="163" t="s">
        <v>416</v>
      </c>
      <c r="R230" s="163" t="s">
        <v>416</v>
      </c>
      <c r="S230" s="164">
        <v>0</v>
      </c>
      <c r="T230" s="164">
        <v>0</v>
      </c>
      <c r="U230" s="164">
        <v>0</v>
      </c>
      <c r="V230" s="164">
        <v>0</v>
      </c>
      <c r="W230" s="165" t="e">
        <f t="shared" si="11"/>
        <v>#VALUE!</v>
      </c>
      <c r="X230" s="162" t="s">
        <v>392</v>
      </c>
      <c r="Y230" s="162">
        <v>1</v>
      </c>
      <c r="Z230" s="165" t="e">
        <f t="shared" si="12"/>
        <v>#VALUE!</v>
      </c>
      <c r="AA230" s="164">
        <v>0</v>
      </c>
      <c r="AB230" s="164">
        <v>0</v>
      </c>
      <c r="AC230" s="164">
        <v>0</v>
      </c>
      <c r="AD230" s="164">
        <v>0</v>
      </c>
      <c r="AE230" s="163" t="s">
        <v>416</v>
      </c>
      <c r="AF230" s="164">
        <v>0</v>
      </c>
      <c r="AG230" s="164">
        <v>0</v>
      </c>
      <c r="AH230" s="164">
        <v>0</v>
      </c>
      <c r="AI230" s="165" t="e">
        <f t="shared" si="10"/>
        <v>#VALUE!</v>
      </c>
    </row>
    <row r="231" spans="2:35" x14ac:dyDescent="0.25">
      <c r="B231" s="163" t="s">
        <v>411</v>
      </c>
      <c r="C231" s="163" t="s">
        <v>411</v>
      </c>
      <c r="D231" s="163" t="s">
        <v>414</v>
      </c>
      <c r="E231" s="163" t="s">
        <v>415</v>
      </c>
      <c r="F231" s="162" t="s">
        <v>390</v>
      </c>
      <c r="G231" s="163" t="s">
        <v>415</v>
      </c>
      <c r="H231" s="163" t="s">
        <v>415</v>
      </c>
      <c r="I231" s="163" t="s">
        <v>416</v>
      </c>
      <c r="J231" s="163" t="s">
        <v>416</v>
      </c>
      <c r="K231" s="166" t="s">
        <v>417</v>
      </c>
      <c r="L231" s="163" t="s">
        <v>416</v>
      </c>
      <c r="M231" s="163" t="s">
        <v>416</v>
      </c>
      <c r="N231" s="163" t="s">
        <v>416</v>
      </c>
      <c r="O231" s="163" t="s">
        <v>416</v>
      </c>
      <c r="P231" s="163" t="s">
        <v>416</v>
      </c>
      <c r="Q231" s="163" t="s">
        <v>416</v>
      </c>
      <c r="R231" s="163" t="s">
        <v>416</v>
      </c>
      <c r="S231" s="164">
        <v>0</v>
      </c>
      <c r="T231" s="164">
        <v>0</v>
      </c>
      <c r="U231" s="164">
        <v>0</v>
      </c>
      <c r="V231" s="164">
        <v>0</v>
      </c>
      <c r="W231" s="165" t="e">
        <f t="shared" si="11"/>
        <v>#VALUE!</v>
      </c>
      <c r="X231" s="162" t="s">
        <v>392</v>
      </c>
      <c r="Y231" s="162">
        <v>1</v>
      </c>
      <c r="Z231" s="165" t="e">
        <f t="shared" si="12"/>
        <v>#VALUE!</v>
      </c>
      <c r="AA231" s="164">
        <v>0</v>
      </c>
      <c r="AB231" s="164">
        <v>0</v>
      </c>
      <c r="AC231" s="164">
        <v>0</v>
      </c>
      <c r="AD231" s="164">
        <v>0</v>
      </c>
      <c r="AE231" s="163" t="s">
        <v>416</v>
      </c>
      <c r="AF231" s="164">
        <v>0</v>
      </c>
      <c r="AG231" s="164">
        <v>0</v>
      </c>
      <c r="AH231" s="164">
        <v>0</v>
      </c>
      <c r="AI231" s="165" t="e">
        <f t="shared" si="10"/>
        <v>#VALUE!</v>
      </c>
    </row>
    <row r="232" spans="2:35" x14ac:dyDescent="0.25">
      <c r="B232" s="163" t="s">
        <v>411</v>
      </c>
      <c r="C232" s="163" t="s">
        <v>411</v>
      </c>
      <c r="D232" s="163" t="s">
        <v>414</v>
      </c>
      <c r="E232" s="163" t="s">
        <v>415</v>
      </c>
      <c r="F232" s="162" t="s">
        <v>390</v>
      </c>
      <c r="G232" s="163" t="s">
        <v>415</v>
      </c>
      <c r="H232" s="163" t="s">
        <v>415</v>
      </c>
      <c r="I232" s="163" t="s">
        <v>416</v>
      </c>
      <c r="J232" s="163" t="s">
        <v>416</v>
      </c>
      <c r="K232" s="166" t="s">
        <v>417</v>
      </c>
      <c r="L232" s="163" t="s">
        <v>416</v>
      </c>
      <c r="M232" s="163" t="s">
        <v>416</v>
      </c>
      <c r="N232" s="163" t="s">
        <v>416</v>
      </c>
      <c r="O232" s="163" t="s">
        <v>416</v>
      </c>
      <c r="P232" s="163" t="s">
        <v>416</v>
      </c>
      <c r="Q232" s="163" t="s">
        <v>416</v>
      </c>
      <c r="R232" s="163" t="s">
        <v>416</v>
      </c>
      <c r="S232" s="164">
        <v>0</v>
      </c>
      <c r="T232" s="164">
        <v>0</v>
      </c>
      <c r="U232" s="164">
        <v>0</v>
      </c>
      <c r="V232" s="164">
        <v>0</v>
      </c>
      <c r="W232" s="165" t="e">
        <f t="shared" si="11"/>
        <v>#VALUE!</v>
      </c>
      <c r="X232" s="162" t="s">
        <v>392</v>
      </c>
      <c r="Y232" s="162">
        <v>1</v>
      </c>
      <c r="Z232" s="165" t="e">
        <f t="shared" si="12"/>
        <v>#VALUE!</v>
      </c>
      <c r="AA232" s="164">
        <v>0</v>
      </c>
      <c r="AB232" s="164">
        <v>0</v>
      </c>
      <c r="AC232" s="164">
        <v>0</v>
      </c>
      <c r="AD232" s="164">
        <v>0</v>
      </c>
      <c r="AE232" s="163" t="s">
        <v>416</v>
      </c>
      <c r="AF232" s="164">
        <v>0</v>
      </c>
      <c r="AG232" s="164">
        <v>0</v>
      </c>
      <c r="AH232" s="164">
        <v>0</v>
      </c>
      <c r="AI232" s="165" t="e">
        <f t="shared" si="10"/>
        <v>#VALUE!</v>
      </c>
    </row>
    <row r="233" spans="2:35" x14ac:dyDescent="0.25">
      <c r="B233" s="163" t="s">
        <v>411</v>
      </c>
      <c r="C233" s="163" t="s">
        <v>411</v>
      </c>
      <c r="D233" s="163" t="s">
        <v>414</v>
      </c>
      <c r="E233" s="163" t="s">
        <v>415</v>
      </c>
      <c r="F233" s="162" t="s">
        <v>390</v>
      </c>
      <c r="G233" s="163" t="s">
        <v>415</v>
      </c>
      <c r="H233" s="163" t="s">
        <v>415</v>
      </c>
      <c r="I233" s="163" t="s">
        <v>416</v>
      </c>
      <c r="J233" s="163" t="s">
        <v>416</v>
      </c>
      <c r="K233" s="166" t="s">
        <v>417</v>
      </c>
      <c r="L233" s="163" t="s">
        <v>416</v>
      </c>
      <c r="M233" s="163" t="s">
        <v>416</v>
      </c>
      <c r="N233" s="163" t="s">
        <v>416</v>
      </c>
      <c r="O233" s="163" t="s">
        <v>416</v>
      </c>
      <c r="P233" s="163" t="s">
        <v>416</v>
      </c>
      <c r="Q233" s="163" t="s">
        <v>416</v>
      </c>
      <c r="R233" s="163" t="s">
        <v>416</v>
      </c>
      <c r="S233" s="164">
        <v>0</v>
      </c>
      <c r="T233" s="164">
        <v>0</v>
      </c>
      <c r="U233" s="164">
        <v>0</v>
      </c>
      <c r="V233" s="164">
        <v>0</v>
      </c>
      <c r="W233" s="165" t="e">
        <f t="shared" si="11"/>
        <v>#VALUE!</v>
      </c>
      <c r="X233" s="162" t="s">
        <v>392</v>
      </c>
      <c r="Y233" s="162">
        <v>1</v>
      </c>
      <c r="Z233" s="165" t="e">
        <f t="shared" si="12"/>
        <v>#VALUE!</v>
      </c>
      <c r="AA233" s="164">
        <v>0</v>
      </c>
      <c r="AB233" s="164">
        <v>0</v>
      </c>
      <c r="AC233" s="164">
        <v>0</v>
      </c>
      <c r="AD233" s="164">
        <v>0</v>
      </c>
      <c r="AE233" s="163" t="s">
        <v>416</v>
      </c>
      <c r="AF233" s="164">
        <v>0</v>
      </c>
      <c r="AG233" s="164">
        <v>0</v>
      </c>
      <c r="AH233" s="164">
        <v>0</v>
      </c>
      <c r="AI233" s="165" t="e">
        <f t="shared" si="10"/>
        <v>#VALUE!</v>
      </c>
    </row>
    <row r="234" spans="2:35" x14ac:dyDescent="0.25">
      <c r="B234" s="163" t="s">
        <v>411</v>
      </c>
      <c r="C234" s="163" t="s">
        <v>411</v>
      </c>
      <c r="D234" s="163" t="s">
        <v>414</v>
      </c>
      <c r="E234" s="163" t="s">
        <v>415</v>
      </c>
      <c r="F234" s="162" t="s">
        <v>390</v>
      </c>
      <c r="G234" s="163" t="s">
        <v>415</v>
      </c>
      <c r="H234" s="163" t="s">
        <v>415</v>
      </c>
      <c r="I234" s="163" t="s">
        <v>416</v>
      </c>
      <c r="J234" s="163" t="s">
        <v>416</v>
      </c>
      <c r="K234" s="166" t="s">
        <v>417</v>
      </c>
      <c r="L234" s="163" t="s">
        <v>416</v>
      </c>
      <c r="M234" s="163" t="s">
        <v>416</v>
      </c>
      <c r="N234" s="163" t="s">
        <v>416</v>
      </c>
      <c r="O234" s="163" t="s">
        <v>416</v>
      </c>
      <c r="P234" s="163" t="s">
        <v>416</v>
      </c>
      <c r="Q234" s="163" t="s">
        <v>416</v>
      </c>
      <c r="R234" s="163" t="s">
        <v>416</v>
      </c>
      <c r="S234" s="164">
        <v>0</v>
      </c>
      <c r="T234" s="164">
        <v>0</v>
      </c>
      <c r="U234" s="164">
        <v>0</v>
      </c>
      <c r="V234" s="164">
        <v>0</v>
      </c>
      <c r="W234" s="165" t="e">
        <f t="shared" si="11"/>
        <v>#VALUE!</v>
      </c>
      <c r="X234" s="162" t="s">
        <v>392</v>
      </c>
      <c r="Y234" s="162">
        <v>1</v>
      </c>
      <c r="Z234" s="165" t="e">
        <f t="shared" si="12"/>
        <v>#VALUE!</v>
      </c>
      <c r="AA234" s="164">
        <v>0</v>
      </c>
      <c r="AB234" s="164">
        <v>0</v>
      </c>
      <c r="AC234" s="164">
        <v>0</v>
      </c>
      <c r="AD234" s="164">
        <v>0</v>
      </c>
      <c r="AE234" s="163" t="s">
        <v>416</v>
      </c>
      <c r="AF234" s="164">
        <v>0</v>
      </c>
      <c r="AG234" s="164">
        <v>0</v>
      </c>
      <c r="AH234" s="164">
        <v>0</v>
      </c>
      <c r="AI234" s="165" t="e">
        <f t="shared" si="10"/>
        <v>#VALUE!</v>
      </c>
    </row>
    <row r="235" spans="2:35" x14ac:dyDescent="0.25">
      <c r="B235" s="163" t="s">
        <v>411</v>
      </c>
      <c r="C235" s="163" t="s">
        <v>411</v>
      </c>
      <c r="D235" s="163" t="s">
        <v>414</v>
      </c>
      <c r="E235" s="163" t="s">
        <v>415</v>
      </c>
      <c r="F235" s="162" t="s">
        <v>390</v>
      </c>
      <c r="G235" s="163" t="s">
        <v>415</v>
      </c>
      <c r="H235" s="163" t="s">
        <v>415</v>
      </c>
      <c r="I235" s="163" t="s">
        <v>416</v>
      </c>
      <c r="J235" s="163" t="s">
        <v>416</v>
      </c>
      <c r="K235" s="166" t="s">
        <v>417</v>
      </c>
      <c r="L235" s="163" t="s">
        <v>416</v>
      </c>
      <c r="M235" s="163" t="s">
        <v>416</v>
      </c>
      <c r="N235" s="163" t="s">
        <v>416</v>
      </c>
      <c r="O235" s="163" t="s">
        <v>416</v>
      </c>
      <c r="P235" s="163" t="s">
        <v>416</v>
      </c>
      <c r="Q235" s="163" t="s">
        <v>416</v>
      </c>
      <c r="R235" s="163" t="s">
        <v>416</v>
      </c>
      <c r="S235" s="164">
        <v>0</v>
      </c>
      <c r="T235" s="164">
        <v>0</v>
      </c>
      <c r="U235" s="164">
        <v>0</v>
      </c>
      <c r="V235" s="164">
        <v>0</v>
      </c>
      <c r="W235" s="165" t="e">
        <f t="shared" si="11"/>
        <v>#VALUE!</v>
      </c>
      <c r="X235" s="162" t="s">
        <v>392</v>
      </c>
      <c r="Y235" s="162">
        <v>1</v>
      </c>
      <c r="Z235" s="165" t="e">
        <f t="shared" si="12"/>
        <v>#VALUE!</v>
      </c>
      <c r="AA235" s="164">
        <v>0</v>
      </c>
      <c r="AB235" s="164">
        <v>0</v>
      </c>
      <c r="AC235" s="164">
        <v>0</v>
      </c>
      <c r="AD235" s="164">
        <v>0</v>
      </c>
      <c r="AE235" s="163" t="s">
        <v>416</v>
      </c>
      <c r="AF235" s="164">
        <v>0</v>
      </c>
      <c r="AG235" s="164">
        <v>0</v>
      </c>
      <c r="AH235" s="164">
        <v>0</v>
      </c>
      <c r="AI235" s="165" t="e">
        <f t="shared" si="10"/>
        <v>#VALUE!</v>
      </c>
    </row>
    <row r="236" spans="2:35" x14ac:dyDescent="0.25">
      <c r="B236" s="163" t="s">
        <v>411</v>
      </c>
      <c r="C236" s="163" t="s">
        <v>411</v>
      </c>
      <c r="D236" s="163" t="s">
        <v>414</v>
      </c>
      <c r="E236" s="163" t="s">
        <v>415</v>
      </c>
      <c r="F236" s="162" t="s">
        <v>390</v>
      </c>
      <c r="G236" s="163" t="s">
        <v>415</v>
      </c>
      <c r="H236" s="163" t="s">
        <v>415</v>
      </c>
      <c r="I236" s="163" t="s">
        <v>416</v>
      </c>
      <c r="J236" s="163" t="s">
        <v>416</v>
      </c>
      <c r="K236" s="166" t="s">
        <v>417</v>
      </c>
      <c r="L236" s="163" t="s">
        <v>416</v>
      </c>
      <c r="M236" s="163" t="s">
        <v>416</v>
      </c>
      <c r="N236" s="163" t="s">
        <v>416</v>
      </c>
      <c r="O236" s="163" t="s">
        <v>416</v>
      </c>
      <c r="P236" s="163" t="s">
        <v>416</v>
      </c>
      <c r="Q236" s="163" t="s">
        <v>416</v>
      </c>
      <c r="R236" s="163" t="s">
        <v>416</v>
      </c>
      <c r="S236" s="164">
        <v>0</v>
      </c>
      <c r="T236" s="164">
        <v>0</v>
      </c>
      <c r="U236" s="164">
        <v>0</v>
      </c>
      <c r="V236" s="164">
        <v>0</v>
      </c>
      <c r="W236" s="165" t="e">
        <f t="shared" si="11"/>
        <v>#VALUE!</v>
      </c>
      <c r="X236" s="162" t="s">
        <v>392</v>
      </c>
      <c r="Y236" s="162">
        <v>1</v>
      </c>
      <c r="Z236" s="165" t="e">
        <f t="shared" si="12"/>
        <v>#VALUE!</v>
      </c>
      <c r="AA236" s="164">
        <v>0</v>
      </c>
      <c r="AB236" s="164">
        <v>0</v>
      </c>
      <c r="AC236" s="164">
        <v>0</v>
      </c>
      <c r="AD236" s="164">
        <v>0</v>
      </c>
      <c r="AE236" s="163" t="s">
        <v>416</v>
      </c>
      <c r="AF236" s="164">
        <v>0</v>
      </c>
      <c r="AG236" s="164">
        <v>0</v>
      </c>
      <c r="AH236" s="164">
        <v>0</v>
      </c>
      <c r="AI236" s="165" t="e">
        <f t="shared" si="10"/>
        <v>#VALUE!</v>
      </c>
    </row>
    <row r="237" spans="2:35" x14ac:dyDescent="0.25">
      <c r="B237" s="163" t="s">
        <v>411</v>
      </c>
      <c r="C237" s="163" t="s">
        <v>411</v>
      </c>
      <c r="D237" s="163" t="s">
        <v>414</v>
      </c>
      <c r="E237" s="163" t="s">
        <v>415</v>
      </c>
      <c r="F237" s="162" t="s">
        <v>390</v>
      </c>
      <c r="G237" s="163" t="s">
        <v>415</v>
      </c>
      <c r="H237" s="163" t="s">
        <v>415</v>
      </c>
      <c r="I237" s="163" t="s">
        <v>416</v>
      </c>
      <c r="J237" s="163" t="s">
        <v>416</v>
      </c>
      <c r="K237" s="166" t="s">
        <v>417</v>
      </c>
      <c r="L237" s="163" t="s">
        <v>416</v>
      </c>
      <c r="M237" s="163" t="s">
        <v>416</v>
      </c>
      <c r="N237" s="163" t="s">
        <v>416</v>
      </c>
      <c r="O237" s="163" t="s">
        <v>416</v>
      </c>
      <c r="P237" s="163" t="s">
        <v>416</v>
      </c>
      <c r="Q237" s="163" t="s">
        <v>416</v>
      </c>
      <c r="R237" s="163" t="s">
        <v>416</v>
      </c>
      <c r="S237" s="164">
        <v>0</v>
      </c>
      <c r="T237" s="164">
        <v>0</v>
      </c>
      <c r="U237" s="164">
        <v>0</v>
      </c>
      <c r="V237" s="164">
        <v>0</v>
      </c>
      <c r="W237" s="165" t="e">
        <f t="shared" si="11"/>
        <v>#VALUE!</v>
      </c>
      <c r="X237" s="162" t="s">
        <v>392</v>
      </c>
      <c r="Y237" s="162">
        <v>1</v>
      </c>
      <c r="Z237" s="165" t="e">
        <f t="shared" si="12"/>
        <v>#VALUE!</v>
      </c>
      <c r="AA237" s="164">
        <v>0</v>
      </c>
      <c r="AB237" s="164">
        <v>0</v>
      </c>
      <c r="AC237" s="164">
        <v>0</v>
      </c>
      <c r="AD237" s="164">
        <v>0</v>
      </c>
      <c r="AE237" s="163" t="s">
        <v>416</v>
      </c>
      <c r="AF237" s="164">
        <v>0</v>
      </c>
      <c r="AG237" s="164">
        <v>0</v>
      </c>
      <c r="AH237" s="164">
        <v>0</v>
      </c>
      <c r="AI237" s="165" t="e">
        <f t="shared" si="10"/>
        <v>#VALUE!</v>
      </c>
    </row>
    <row r="238" spans="2:35" x14ac:dyDescent="0.25">
      <c r="B238" s="163" t="s">
        <v>411</v>
      </c>
      <c r="C238" s="163" t="s">
        <v>411</v>
      </c>
      <c r="D238" s="163" t="s">
        <v>414</v>
      </c>
      <c r="E238" s="163" t="s">
        <v>415</v>
      </c>
      <c r="F238" s="162" t="s">
        <v>390</v>
      </c>
      <c r="G238" s="163" t="s">
        <v>415</v>
      </c>
      <c r="H238" s="163" t="s">
        <v>415</v>
      </c>
      <c r="I238" s="163" t="s">
        <v>416</v>
      </c>
      <c r="J238" s="163" t="s">
        <v>416</v>
      </c>
      <c r="K238" s="166" t="s">
        <v>417</v>
      </c>
      <c r="L238" s="163" t="s">
        <v>416</v>
      </c>
      <c r="M238" s="163" t="s">
        <v>416</v>
      </c>
      <c r="N238" s="163" t="s">
        <v>416</v>
      </c>
      <c r="O238" s="163" t="s">
        <v>416</v>
      </c>
      <c r="P238" s="163" t="s">
        <v>416</v>
      </c>
      <c r="Q238" s="163" t="s">
        <v>416</v>
      </c>
      <c r="R238" s="163" t="s">
        <v>416</v>
      </c>
      <c r="S238" s="164">
        <v>0</v>
      </c>
      <c r="T238" s="164">
        <v>0</v>
      </c>
      <c r="U238" s="164">
        <v>0</v>
      </c>
      <c r="V238" s="164">
        <v>0</v>
      </c>
      <c r="W238" s="165" t="e">
        <f t="shared" si="11"/>
        <v>#VALUE!</v>
      </c>
      <c r="X238" s="162" t="s">
        <v>392</v>
      </c>
      <c r="Y238" s="162">
        <v>1</v>
      </c>
      <c r="Z238" s="165" t="e">
        <f t="shared" si="12"/>
        <v>#VALUE!</v>
      </c>
      <c r="AA238" s="164">
        <v>0</v>
      </c>
      <c r="AB238" s="164">
        <v>0</v>
      </c>
      <c r="AC238" s="164">
        <v>0</v>
      </c>
      <c r="AD238" s="164">
        <v>0</v>
      </c>
      <c r="AE238" s="163" t="s">
        <v>416</v>
      </c>
      <c r="AF238" s="164">
        <v>0</v>
      </c>
      <c r="AG238" s="164">
        <v>0</v>
      </c>
      <c r="AH238" s="164">
        <v>0</v>
      </c>
      <c r="AI238" s="165" t="e">
        <f t="shared" si="10"/>
        <v>#VALUE!</v>
      </c>
    </row>
    <row r="239" spans="2:35" x14ac:dyDescent="0.25">
      <c r="B239" s="163" t="s">
        <v>411</v>
      </c>
      <c r="C239" s="163" t="s">
        <v>411</v>
      </c>
      <c r="D239" s="163" t="s">
        <v>414</v>
      </c>
      <c r="E239" s="163" t="s">
        <v>415</v>
      </c>
      <c r="F239" s="162" t="s">
        <v>390</v>
      </c>
      <c r="G239" s="163" t="s">
        <v>415</v>
      </c>
      <c r="H239" s="163" t="s">
        <v>415</v>
      </c>
      <c r="I239" s="163" t="s">
        <v>416</v>
      </c>
      <c r="J239" s="163" t="s">
        <v>416</v>
      </c>
      <c r="K239" s="166" t="s">
        <v>417</v>
      </c>
      <c r="L239" s="163" t="s">
        <v>416</v>
      </c>
      <c r="M239" s="163" t="s">
        <v>416</v>
      </c>
      <c r="N239" s="163" t="s">
        <v>416</v>
      </c>
      <c r="O239" s="163" t="s">
        <v>416</v>
      </c>
      <c r="P239" s="163" t="s">
        <v>416</v>
      </c>
      <c r="Q239" s="163" t="s">
        <v>416</v>
      </c>
      <c r="R239" s="163" t="s">
        <v>416</v>
      </c>
      <c r="S239" s="164">
        <v>0</v>
      </c>
      <c r="T239" s="164">
        <v>0</v>
      </c>
      <c r="U239" s="164">
        <v>0</v>
      </c>
      <c r="V239" s="164">
        <v>0</v>
      </c>
      <c r="W239" s="165" t="e">
        <f t="shared" si="11"/>
        <v>#VALUE!</v>
      </c>
      <c r="X239" s="162" t="s">
        <v>392</v>
      </c>
      <c r="Y239" s="162">
        <v>1</v>
      </c>
      <c r="Z239" s="165" t="e">
        <f t="shared" si="12"/>
        <v>#VALUE!</v>
      </c>
      <c r="AA239" s="164">
        <v>0</v>
      </c>
      <c r="AB239" s="164">
        <v>0</v>
      </c>
      <c r="AC239" s="164">
        <v>0</v>
      </c>
      <c r="AD239" s="164">
        <v>0</v>
      </c>
      <c r="AE239" s="163" t="s">
        <v>416</v>
      </c>
      <c r="AF239" s="164">
        <v>0</v>
      </c>
      <c r="AG239" s="164">
        <v>0</v>
      </c>
      <c r="AH239" s="164">
        <v>0</v>
      </c>
      <c r="AI239" s="165" t="e">
        <f t="shared" si="10"/>
        <v>#VALUE!</v>
      </c>
    </row>
    <row r="240" spans="2:35" x14ac:dyDescent="0.25">
      <c r="B240" s="163" t="s">
        <v>411</v>
      </c>
      <c r="C240" s="163" t="s">
        <v>411</v>
      </c>
      <c r="D240" s="163" t="s">
        <v>414</v>
      </c>
      <c r="E240" s="163" t="s">
        <v>415</v>
      </c>
      <c r="F240" s="162" t="s">
        <v>390</v>
      </c>
      <c r="G240" s="163" t="s">
        <v>415</v>
      </c>
      <c r="H240" s="163" t="s">
        <v>415</v>
      </c>
      <c r="I240" s="163" t="s">
        <v>416</v>
      </c>
      <c r="J240" s="163" t="s">
        <v>416</v>
      </c>
      <c r="K240" s="166" t="s">
        <v>417</v>
      </c>
      <c r="L240" s="163" t="s">
        <v>416</v>
      </c>
      <c r="M240" s="163" t="s">
        <v>416</v>
      </c>
      <c r="N240" s="163" t="s">
        <v>416</v>
      </c>
      <c r="O240" s="163" t="s">
        <v>416</v>
      </c>
      <c r="P240" s="163" t="s">
        <v>416</v>
      </c>
      <c r="Q240" s="163" t="s">
        <v>416</v>
      </c>
      <c r="R240" s="163" t="s">
        <v>416</v>
      </c>
      <c r="S240" s="164">
        <v>0</v>
      </c>
      <c r="T240" s="164">
        <v>0</v>
      </c>
      <c r="U240" s="164">
        <v>0</v>
      </c>
      <c r="V240" s="164">
        <v>0</v>
      </c>
      <c r="W240" s="165" t="e">
        <f t="shared" si="11"/>
        <v>#VALUE!</v>
      </c>
      <c r="X240" s="162" t="s">
        <v>392</v>
      </c>
      <c r="Y240" s="162">
        <v>1</v>
      </c>
      <c r="Z240" s="165" t="e">
        <f t="shared" si="12"/>
        <v>#VALUE!</v>
      </c>
      <c r="AA240" s="164">
        <v>0</v>
      </c>
      <c r="AB240" s="164">
        <v>0</v>
      </c>
      <c r="AC240" s="164">
        <v>0</v>
      </c>
      <c r="AD240" s="164">
        <v>0</v>
      </c>
      <c r="AE240" s="163" t="s">
        <v>416</v>
      </c>
      <c r="AF240" s="164">
        <v>0</v>
      </c>
      <c r="AG240" s="164">
        <v>0</v>
      </c>
      <c r="AH240" s="164">
        <v>0</v>
      </c>
      <c r="AI240" s="165" t="e">
        <f t="shared" si="10"/>
        <v>#VALUE!</v>
      </c>
    </row>
    <row r="241" spans="2:35" x14ac:dyDescent="0.25">
      <c r="B241" s="163" t="s">
        <v>411</v>
      </c>
      <c r="C241" s="163" t="s">
        <v>411</v>
      </c>
      <c r="D241" s="163" t="s">
        <v>414</v>
      </c>
      <c r="E241" s="163" t="s">
        <v>415</v>
      </c>
      <c r="F241" s="162" t="s">
        <v>390</v>
      </c>
      <c r="G241" s="163" t="s">
        <v>415</v>
      </c>
      <c r="H241" s="163" t="s">
        <v>415</v>
      </c>
      <c r="I241" s="163" t="s">
        <v>416</v>
      </c>
      <c r="J241" s="163" t="s">
        <v>416</v>
      </c>
      <c r="K241" s="166" t="s">
        <v>417</v>
      </c>
      <c r="L241" s="163" t="s">
        <v>416</v>
      </c>
      <c r="M241" s="163" t="s">
        <v>416</v>
      </c>
      <c r="N241" s="163" t="s">
        <v>416</v>
      </c>
      <c r="O241" s="163" t="s">
        <v>416</v>
      </c>
      <c r="P241" s="163" t="s">
        <v>416</v>
      </c>
      <c r="Q241" s="163" t="s">
        <v>416</v>
      </c>
      <c r="R241" s="163" t="s">
        <v>416</v>
      </c>
      <c r="S241" s="164">
        <v>0</v>
      </c>
      <c r="T241" s="164">
        <v>0</v>
      </c>
      <c r="U241" s="164">
        <v>0</v>
      </c>
      <c r="V241" s="164">
        <v>0</v>
      </c>
      <c r="W241" s="165" t="e">
        <f t="shared" si="11"/>
        <v>#VALUE!</v>
      </c>
      <c r="X241" s="162" t="s">
        <v>392</v>
      </c>
      <c r="Y241" s="162">
        <v>1</v>
      </c>
      <c r="Z241" s="165" t="e">
        <f t="shared" si="12"/>
        <v>#VALUE!</v>
      </c>
      <c r="AA241" s="164">
        <v>0</v>
      </c>
      <c r="AB241" s="164">
        <v>0</v>
      </c>
      <c r="AC241" s="164">
        <v>0</v>
      </c>
      <c r="AD241" s="164">
        <v>0</v>
      </c>
      <c r="AE241" s="163" t="s">
        <v>416</v>
      </c>
      <c r="AF241" s="164">
        <v>0</v>
      </c>
      <c r="AG241" s="164">
        <v>0</v>
      </c>
      <c r="AH241" s="164">
        <v>0</v>
      </c>
      <c r="AI241" s="165" t="e">
        <f t="shared" si="10"/>
        <v>#VALUE!</v>
      </c>
    </row>
    <row r="242" spans="2:35" x14ac:dyDescent="0.25">
      <c r="B242" s="163" t="s">
        <v>411</v>
      </c>
      <c r="C242" s="163" t="s">
        <v>411</v>
      </c>
      <c r="D242" s="163" t="s">
        <v>414</v>
      </c>
      <c r="E242" s="163" t="s">
        <v>415</v>
      </c>
      <c r="F242" s="162" t="s">
        <v>390</v>
      </c>
      <c r="G242" s="163" t="s">
        <v>415</v>
      </c>
      <c r="H242" s="163" t="s">
        <v>415</v>
      </c>
      <c r="I242" s="163" t="s">
        <v>416</v>
      </c>
      <c r="J242" s="163" t="s">
        <v>416</v>
      </c>
      <c r="K242" s="166" t="s">
        <v>417</v>
      </c>
      <c r="L242" s="163" t="s">
        <v>416</v>
      </c>
      <c r="M242" s="163" t="s">
        <v>416</v>
      </c>
      <c r="N242" s="163" t="s">
        <v>416</v>
      </c>
      <c r="O242" s="163" t="s">
        <v>416</v>
      </c>
      <c r="P242" s="163" t="s">
        <v>416</v>
      </c>
      <c r="Q242" s="163" t="s">
        <v>416</v>
      </c>
      <c r="R242" s="163" t="s">
        <v>416</v>
      </c>
      <c r="S242" s="164">
        <v>0</v>
      </c>
      <c r="T242" s="164">
        <v>0</v>
      </c>
      <c r="U242" s="164">
        <v>0</v>
      </c>
      <c r="V242" s="164">
        <v>0</v>
      </c>
      <c r="W242" s="165" t="e">
        <f t="shared" si="11"/>
        <v>#VALUE!</v>
      </c>
      <c r="X242" s="162" t="s">
        <v>392</v>
      </c>
      <c r="Y242" s="162">
        <v>1</v>
      </c>
      <c r="Z242" s="165" t="e">
        <f t="shared" si="12"/>
        <v>#VALUE!</v>
      </c>
      <c r="AA242" s="164">
        <v>0</v>
      </c>
      <c r="AB242" s="164">
        <v>0</v>
      </c>
      <c r="AC242" s="164">
        <v>0</v>
      </c>
      <c r="AD242" s="164">
        <v>0</v>
      </c>
      <c r="AE242" s="163" t="s">
        <v>416</v>
      </c>
      <c r="AF242" s="164">
        <v>0</v>
      </c>
      <c r="AG242" s="164">
        <v>0</v>
      </c>
      <c r="AH242" s="164">
        <v>0</v>
      </c>
      <c r="AI242" s="165" t="e">
        <f t="shared" si="10"/>
        <v>#VALUE!</v>
      </c>
    </row>
    <row r="243" spans="2:35" x14ac:dyDescent="0.25">
      <c r="B243" s="163" t="s">
        <v>411</v>
      </c>
      <c r="C243" s="163" t="s">
        <v>411</v>
      </c>
      <c r="D243" s="163" t="s">
        <v>414</v>
      </c>
      <c r="E243" s="163" t="s">
        <v>415</v>
      </c>
      <c r="F243" s="162" t="s">
        <v>390</v>
      </c>
      <c r="G243" s="163" t="s">
        <v>415</v>
      </c>
      <c r="H243" s="163" t="s">
        <v>415</v>
      </c>
      <c r="I243" s="163" t="s">
        <v>416</v>
      </c>
      <c r="J243" s="163" t="s">
        <v>416</v>
      </c>
      <c r="K243" s="166" t="s">
        <v>417</v>
      </c>
      <c r="L243" s="163" t="s">
        <v>416</v>
      </c>
      <c r="M243" s="163" t="s">
        <v>416</v>
      </c>
      <c r="N243" s="163" t="s">
        <v>416</v>
      </c>
      <c r="O243" s="163" t="s">
        <v>416</v>
      </c>
      <c r="P243" s="163" t="s">
        <v>416</v>
      </c>
      <c r="Q243" s="163" t="s">
        <v>416</v>
      </c>
      <c r="R243" s="163" t="s">
        <v>416</v>
      </c>
      <c r="S243" s="164">
        <v>0</v>
      </c>
      <c r="T243" s="164">
        <v>0</v>
      </c>
      <c r="U243" s="164">
        <v>0</v>
      </c>
      <c r="V243" s="164">
        <v>0</v>
      </c>
      <c r="W243" s="165" t="e">
        <f t="shared" si="11"/>
        <v>#VALUE!</v>
      </c>
      <c r="X243" s="162" t="s">
        <v>392</v>
      </c>
      <c r="Y243" s="162">
        <v>1</v>
      </c>
      <c r="Z243" s="165" t="e">
        <f t="shared" si="12"/>
        <v>#VALUE!</v>
      </c>
      <c r="AA243" s="164">
        <v>0</v>
      </c>
      <c r="AB243" s="164">
        <v>0</v>
      </c>
      <c r="AC243" s="164">
        <v>0</v>
      </c>
      <c r="AD243" s="164">
        <v>0</v>
      </c>
      <c r="AE243" s="163" t="s">
        <v>416</v>
      </c>
      <c r="AF243" s="164">
        <v>0</v>
      </c>
      <c r="AG243" s="164">
        <v>0</v>
      </c>
      <c r="AH243" s="164">
        <v>0</v>
      </c>
      <c r="AI243" s="165" t="e">
        <f t="shared" si="10"/>
        <v>#VALUE!</v>
      </c>
    </row>
    <row r="244" spans="2:35" x14ac:dyDescent="0.25">
      <c r="B244" s="163" t="s">
        <v>411</v>
      </c>
      <c r="C244" s="163" t="s">
        <v>411</v>
      </c>
      <c r="D244" s="163" t="s">
        <v>414</v>
      </c>
      <c r="E244" s="163" t="s">
        <v>415</v>
      </c>
      <c r="F244" s="162" t="s">
        <v>390</v>
      </c>
      <c r="G244" s="163" t="s">
        <v>415</v>
      </c>
      <c r="H244" s="163" t="s">
        <v>415</v>
      </c>
      <c r="I244" s="163" t="s">
        <v>416</v>
      </c>
      <c r="J244" s="163" t="s">
        <v>416</v>
      </c>
      <c r="K244" s="166" t="s">
        <v>417</v>
      </c>
      <c r="L244" s="163" t="s">
        <v>416</v>
      </c>
      <c r="M244" s="163" t="s">
        <v>416</v>
      </c>
      <c r="N244" s="163" t="s">
        <v>416</v>
      </c>
      <c r="O244" s="163" t="s">
        <v>416</v>
      </c>
      <c r="P244" s="163" t="s">
        <v>416</v>
      </c>
      <c r="Q244" s="163" t="s">
        <v>416</v>
      </c>
      <c r="R244" s="163" t="s">
        <v>416</v>
      </c>
      <c r="S244" s="164">
        <v>0</v>
      </c>
      <c r="T244" s="164">
        <v>0</v>
      </c>
      <c r="U244" s="164">
        <v>0</v>
      </c>
      <c r="V244" s="164">
        <v>0</v>
      </c>
      <c r="W244" s="165" t="e">
        <f t="shared" si="11"/>
        <v>#VALUE!</v>
      </c>
      <c r="X244" s="162" t="s">
        <v>392</v>
      </c>
      <c r="Y244" s="162">
        <v>1</v>
      </c>
      <c r="Z244" s="165" t="e">
        <f t="shared" si="12"/>
        <v>#VALUE!</v>
      </c>
      <c r="AA244" s="164">
        <v>0</v>
      </c>
      <c r="AB244" s="164">
        <v>0</v>
      </c>
      <c r="AC244" s="164">
        <v>0</v>
      </c>
      <c r="AD244" s="164">
        <v>0</v>
      </c>
      <c r="AE244" s="163" t="s">
        <v>416</v>
      </c>
      <c r="AF244" s="164">
        <v>0</v>
      </c>
      <c r="AG244" s="164">
        <v>0</v>
      </c>
      <c r="AH244" s="164">
        <v>0</v>
      </c>
      <c r="AI244" s="165" t="e">
        <f t="shared" si="10"/>
        <v>#VALUE!</v>
      </c>
    </row>
    <row r="245" spans="2:35" x14ac:dyDescent="0.25">
      <c r="B245" s="163" t="s">
        <v>411</v>
      </c>
      <c r="C245" s="163" t="s">
        <v>411</v>
      </c>
      <c r="D245" s="163" t="s">
        <v>414</v>
      </c>
      <c r="E245" s="163" t="s">
        <v>415</v>
      </c>
      <c r="F245" s="162" t="s">
        <v>390</v>
      </c>
      <c r="G245" s="163" t="s">
        <v>415</v>
      </c>
      <c r="H245" s="163" t="s">
        <v>415</v>
      </c>
      <c r="I245" s="163" t="s">
        <v>416</v>
      </c>
      <c r="J245" s="163" t="s">
        <v>416</v>
      </c>
      <c r="K245" s="166" t="s">
        <v>417</v>
      </c>
      <c r="L245" s="163" t="s">
        <v>416</v>
      </c>
      <c r="M245" s="163" t="s">
        <v>416</v>
      </c>
      <c r="N245" s="163" t="s">
        <v>416</v>
      </c>
      <c r="O245" s="163" t="s">
        <v>416</v>
      </c>
      <c r="P245" s="163" t="s">
        <v>416</v>
      </c>
      <c r="Q245" s="163" t="s">
        <v>416</v>
      </c>
      <c r="R245" s="163" t="s">
        <v>416</v>
      </c>
      <c r="S245" s="164">
        <v>0</v>
      </c>
      <c r="T245" s="164">
        <v>0</v>
      </c>
      <c r="U245" s="164">
        <v>0</v>
      </c>
      <c r="V245" s="164">
        <v>0</v>
      </c>
      <c r="W245" s="165" t="e">
        <f t="shared" si="11"/>
        <v>#VALUE!</v>
      </c>
      <c r="X245" s="162" t="s">
        <v>392</v>
      </c>
      <c r="Y245" s="162">
        <v>1</v>
      </c>
      <c r="Z245" s="165" t="e">
        <f t="shared" si="12"/>
        <v>#VALUE!</v>
      </c>
      <c r="AA245" s="164">
        <v>0</v>
      </c>
      <c r="AB245" s="164">
        <v>0</v>
      </c>
      <c r="AC245" s="164">
        <v>0</v>
      </c>
      <c r="AD245" s="164">
        <v>0</v>
      </c>
      <c r="AE245" s="163" t="s">
        <v>416</v>
      </c>
      <c r="AF245" s="164">
        <v>0</v>
      </c>
      <c r="AG245" s="164">
        <v>0</v>
      </c>
      <c r="AH245" s="164">
        <v>0</v>
      </c>
      <c r="AI245" s="165" t="e">
        <f t="shared" si="10"/>
        <v>#VALUE!</v>
      </c>
    </row>
    <row r="246" spans="2:35" x14ac:dyDescent="0.25">
      <c r="B246" s="163" t="s">
        <v>411</v>
      </c>
      <c r="C246" s="163" t="s">
        <v>411</v>
      </c>
      <c r="D246" s="163" t="s">
        <v>414</v>
      </c>
      <c r="E246" s="163" t="s">
        <v>415</v>
      </c>
      <c r="F246" s="162" t="s">
        <v>390</v>
      </c>
      <c r="G246" s="163" t="s">
        <v>415</v>
      </c>
      <c r="H246" s="163" t="s">
        <v>415</v>
      </c>
      <c r="I246" s="163" t="s">
        <v>416</v>
      </c>
      <c r="J246" s="163" t="s">
        <v>416</v>
      </c>
      <c r="K246" s="166" t="s">
        <v>417</v>
      </c>
      <c r="L246" s="163" t="s">
        <v>416</v>
      </c>
      <c r="M246" s="163" t="s">
        <v>416</v>
      </c>
      <c r="N246" s="163" t="s">
        <v>416</v>
      </c>
      <c r="O246" s="163" t="s">
        <v>416</v>
      </c>
      <c r="P246" s="163" t="s">
        <v>416</v>
      </c>
      <c r="Q246" s="163" t="s">
        <v>416</v>
      </c>
      <c r="R246" s="163" t="s">
        <v>416</v>
      </c>
      <c r="S246" s="164">
        <v>0</v>
      </c>
      <c r="T246" s="164">
        <v>0</v>
      </c>
      <c r="U246" s="164">
        <v>0</v>
      </c>
      <c r="V246" s="164">
        <v>0</v>
      </c>
      <c r="W246" s="165" t="e">
        <f t="shared" si="11"/>
        <v>#VALUE!</v>
      </c>
      <c r="X246" s="162" t="s">
        <v>392</v>
      </c>
      <c r="Y246" s="162">
        <v>1</v>
      </c>
      <c r="Z246" s="165" t="e">
        <f t="shared" si="12"/>
        <v>#VALUE!</v>
      </c>
      <c r="AA246" s="164">
        <v>0</v>
      </c>
      <c r="AB246" s="164">
        <v>0</v>
      </c>
      <c r="AC246" s="164">
        <v>0</v>
      </c>
      <c r="AD246" s="164">
        <v>0</v>
      </c>
      <c r="AE246" s="163" t="s">
        <v>416</v>
      </c>
      <c r="AF246" s="164">
        <v>0</v>
      </c>
      <c r="AG246" s="164">
        <v>0</v>
      </c>
      <c r="AH246" s="164">
        <v>0</v>
      </c>
      <c r="AI246" s="165" t="e">
        <f t="shared" si="10"/>
        <v>#VALUE!</v>
      </c>
    </row>
    <row r="247" spans="2:35" x14ac:dyDescent="0.25">
      <c r="B247" s="163" t="s">
        <v>411</v>
      </c>
      <c r="C247" s="163" t="s">
        <v>411</v>
      </c>
      <c r="D247" s="163" t="s">
        <v>414</v>
      </c>
      <c r="E247" s="163" t="s">
        <v>415</v>
      </c>
      <c r="F247" s="162" t="s">
        <v>390</v>
      </c>
      <c r="G247" s="163" t="s">
        <v>415</v>
      </c>
      <c r="H247" s="163" t="s">
        <v>415</v>
      </c>
      <c r="I247" s="163" t="s">
        <v>416</v>
      </c>
      <c r="J247" s="163" t="s">
        <v>416</v>
      </c>
      <c r="K247" s="166" t="s">
        <v>417</v>
      </c>
      <c r="L247" s="163" t="s">
        <v>416</v>
      </c>
      <c r="M247" s="163" t="s">
        <v>416</v>
      </c>
      <c r="N247" s="163" t="s">
        <v>416</v>
      </c>
      <c r="O247" s="163" t="s">
        <v>416</v>
      </c>
      <c r="P247" s="163" t="s">
        <v>416</v>
      </c>
      <c r="Q247" s="163" t="s">
        <v>416</v>
      </c>
      <c r="R247" s="163" t="s">
        <v>416</v>
      </c>
      <c r="S247" s="164">
        <v>0</v>
      </c>
      <c r="T247" s="164">
        <v>0</v>
      </c>
      <c r="U247" s="164">
        <v>0</v>
      </c>
      <c r="V247" s="164">
        <v>0</v>
      </c>
      <c r="W247" s="165" t="e">
        <f t="shared" si="11"/>
        <v>#VALUE!</v>
      </c>
      <c r="X247" s="162" t="s">
        <v>392</v>
      </c>
      <c r="Y247" s="162">
        <v>1</v>
      </c>
      <c r="Z247" s="165" t="e">
        <f t="shared" si="12"/>
        <v>#VALUE!</v>
      </c>
      <c r="AA247" s="164">
        <v>0</v>
      </c>
      <c r="AB247" s="164">
        <v>0</v>
      </c>
      <c r="AC247" s="164">
        <v>0</v>
      </c>
      <c r="AD247" s="164">
        <v>0</v>
      </c>
      <c r="AE247" s="163" t="s">
        <v>416</v>
      </c>
      <c r="AF247" s="164">
        <v>0</v>
      </c>
      <c r="AG247" s="164">
        <v>0</v>
      </c>
      <c r="AH247" s="164">
        <v>0</v>
      </c>
      <c r="AI247" s="165" t="e">
        <f t="shared" si="10"/>
        <v>#VALUE!</v>
      </c>
    </row>
    <row r="248" spans="2:35" x14ac:dyDescent="0.25">
      <c r="B248" s="163" t="s">
        <v>411</v>
      </c>
      <c r="C248" s="163" t="s">
        <v>411</v>
      </c>
      <c r="D248" s="163" t="s">
        <v>414</v>
      </c>
      <c r="E248" s="163" t="s">
        <v>415</v>
      </c>
      <c r="F248" s="162" t="s">
        <v>390</v>
      </c>
      <c r="G248" s="163" t="s">
        <v>415</v>
      </c>
      <c r="H248" s="163" t="s">
        <v>415</v>
      </c>
      <c r="I248" s="163" t="s">
        <v>416</v>
      </c>
      <c r="J248" s="163" t="s">
        <v>416</v>
      </c>
      <c r="K248" s="166" t="s">
        <v>417</v>
      </c>
      <c r="L248" s="163" t="s">
        <v>416</v>
      </c>
      <c r="M248" s="163" t="s">
        <v>416</v>
      </c>
      <c r="N248" s="163" t="s">
        <v>416</v>
      </c>
      <c r="O248" s="163" t="s">
        <v>416</v>
      </c>
      <c r="P248" s="163" t="s">
        <v>416</v>
      </c>
      <c r="Q248" s="163" t="s">
        <v>416</v>
      </c>
      <c r="R248" s="163" t="s">
        <v>416</v>
      </c>
      <c r="S248" s="164">
        <v>0</v>
      </c>
      <c r="T248" s="164">
        <v>0</v>
      </c>
      <c r="U248" s="164">
        <v>0</v>
      </c>
      <c r="V248" s="164">
        <v>0</v>
      </c>
      <c r="W248" s="165" t="e">
        <f t="shared" si="11"/>
        <v>#VALUE!</v>
      </c>
      <c r="X248" s="162" t="s">
        <v>392</v>
      </c>
      <c r="Y248" s="162">
        <v>1</v>
      </c>
      <c r="Z248" s="165" t="e">
        <f t="shared" si="12"/>
        <v>#VALUE!</v>
      </c>
      <c r="AA248" s="164">
        <v>0</v>
      </c>
      <c r="AB248" s="164">
        <v>0</v>
      </c>
      <c r="AC248" s="164">
        <v>0</v>
      </c>
      <c r="AD248" s="164">
        <v>0</v>
      </c>
      <c r="AE248" s="163" t="s">
        <v>416</v>
      </c>
      <c r="AF248" s="164">
        <v>0</v>
      </c>
      <c r="AG248" s="164">
        <v>0</v>
      </c>
      <c r="AH248" s="164">
        <v>0</v>
      </c>
      <c r="AI248" s="165" t="e">
        <f t="shared" si="10"/>
        <v>#VALUE!</v>
      </c>
    </row>
    <row r="249" spans="2:35" x14ac:dyDescent="0.25">
      <c r="B249" s="163" t="s">
        <v>411</v>
      </c>
      <c r="C249" s="163" t="s">
        <v>411</v>
      </c>
      <c r="D249" s="163" t="s">
        <v>414</v>
      </c>
      <c r="E249" s="163" t="s">
        <v>415</v>
      </c>
      <c r="F249" s="162" t="s">
        <v>390</v>
      </c>
      <c r="G249" s="163" t="s">
        <v>415</v>
      </c>
      <c r="H249" s="163" t="s">
        <v>415</v>
      </c>
      <c r="I249" s="163" t="s">
        <v>416</v>
      </c>
      <c r="J249" s="163" t="s">
        <v>416</v>
      </c>
      <c r="K249" s="166" t="s">
        <v>417</v>
      </c>
      <c r="L249" s="163" t="s">
        <v>416</v>
      </c>
      <c r="M249" s="163" t="s">
        <v>416</v>
      </c>
      <c r="N249" s="163" t="s">
        <v>416</v>
      </c>
      <c r="O249" s="163" t="s">
        <v>416</v>
      </c>
      <c r="P249" s="163" t="s">
        <v>416</v>
      </c>
      <c r="Q249" s="163" t="s">
        <v>416</v>
      </c>
      <c r="R249" s="163" t="s">
        <v>416</v>
      </c>
      <c r="S249" s="164">
        <v>0</v>
      </c>
      <c r="T249" s="164">
        <v>0</v>
      </c>
      <c r="U249" s="164">
        <v>0</v>
      </c>
      <c r="V249" s="164">
        <v>0</v>
      </c>
      <c r="W249" s="165" t="e">
        <f t="shared" si="11"/>
        <v>#VALUE!</v>
      </c>
      <c r="X249" s="162" t="s">
        <v>392</v>
      </c>
      <c r="Y249" s="162">
        <v>1</v>
      </c>
      <c r="Z249" s="165" t="e">
        <f t="shared" si="12"/>
        <v>#VALUE!</v>
      </c>
      <c r="AA249" s="164">
        <v>0</v>
      </c>
      <c r="AB249" s="164">
        <v>0</v>
      </c>
      <c r="AC249" s="164">
        <v>0</v>
      </c>
      <c r="AD249" s="164">
        <v>0</v>
      </c>
      <c r="AE249" s="163" t="s">
        <v>416</v>
      </c>
      <c r="AF249" s="164">
        <v>0</v>
      </c>
      <c r="AG249" s="164">
        <v>0</v>
      </c>
      <c r="AH249" s="164">
        <v>0</v>
      </c>
      <c r="AI249" s="165" t="e">
        <f t="shared" si="10"/>
        <v>#VALUE!</v>
      </c>
    </row>
    <row r="250" spans="2:35" x14ac:dyDescent="0.25">
      <c r="B250" s="163" t="s">
        <v>411</v>
      </c>
      <c r="C250" s="163" t="s">
        <v>411</v>
      </c>
      <c r="D250" s="163" t="s">
        <v>414</v>
      </c>
      <c r="E250" s="163" t="s">
        <v>415</v>
      </c>
      <c r="F250" s="162" t="s">
        <v>390</v>
      </c>
      <c r="G250" s="163" t="s">
        <v>415</v>
      </c>
      <c r="H250" s="163" t="s">
        <v>415</v>
      </c>
      <c r="I250" s="163" t="s">
        <v>416</v>
      </c>
      <c r="J250" s="163" t="s">
        <v>416</v>
      </c>
      <c r="K250" s="166" t="s">
        <v>417</v>
      </c>
      <c r="L250" s="163" t="s">
        <v>416</v>
      </c>
      <c r="M250" s="163" t="s">
        <v>416</v>
      </c>
      <c r="N250" s="163" t="s">
        <v>416</v>
      </c>
      <c r="O250" s="163" t="s">
        <v>416</v>
      </c>
      <c r="P250" s="163" t="s">
        <v>416</v>
      </c>
      <c r="Q250" s="163" t="s">
        <v>416</v>
      </c>
      <c r="R250" s="163" t="s">
        <v>416</v>
      </c>
      <c r="S250" s="164">
        <v>0</v>
      </c>
      <c r="T250" s="164">
        <v>0</v>
      </c>
      <c r="U250" s="164">
        <v>0</v>
      </c>
      <c r="V250" s="164">
        <v>0</v>
      </c>
      <c r="W250" s="165" t="e">
        <f t="shared" si="11"/>
        <v>#VALUE!</v>
      </c>
      <c r="X250" s="162" t="s">
        <v>392</v>
      </c>
      <c r="Y250" s="162">
        <v>1</v>
      </c>
      <c r="Z250" s="165" t="e">
        <f t="shared" si="12"/>
        <v>#VALUE!</v>
      </c>
      <c r="AA250" s="164">
        <v>0</v>
      </c>
      <c r="AB250" s="164">
        <v>0</v>
      </c>
      <c r="AC250" s="164">
        <v>0</v>
      </c>
      <c r="AD250" s="164">
        <v>0</v>
      </c>
      <c r="AE250" s="163" t="s">
        <v>416</v>
      </c>
      <c r="AF250" s="164">
        <v>0</v>
      </c>
      <c r="AG250" s="164">
        <v>0</v>
      </c>
      <c r="AH250" s="164">
        <v>0</v>
      </c>
      <c r="AI250" s="165" t="e">
        <f t="shared" si="10"/>
        <v>#VALUE!</v>
      </c>
    </row>
    <row r="251" spans="2:35" x14ac:dyDescent="0.25">
      <c r="B251" s="163" t="s">
        <v>411</v>
      </c>
      <c r="C251" s="163" t="s">
        <v>411</v>
      </c>
      <c r="D251" s="163" t="s">
        <v>414</v>
      </c>
      <c r="E251" s="163" t="s">
        <v>415</v>
      </c>
      <c r="F251" s="162" t="s">
        <v>390</v>
      </c>
      <c r="G251" s="163" t="s">
        <v>415</v>
      </c>
      <c r="H251" s="163" t="s">
        <v>415</v>
      </c>
      <c r="I251" s="163" t="s">
        <v>416</v>
      </c>
      <c r="J251" s="163" t="s">
        <v>416</v>
      </c>
      <c r="K251" s="166" t="s">
        <v>417</v>
      </c>
      <c r="L251" s="163" t="s">
        <v>416</v>
      </c>
      <c r="M251" s="163" t="s">
        <v>416</v>
      </c>
      <c r="N251" s="163" t="s">
        <v>416</v>
      </c>
      <c r="O251" s="163" t="s">
        <v>416</v>
      </c>
      <c r="P251" s="163" t="s">
        <v>416</v>
      </c>
      <c r="Q251" s="163" t="s">
        <v>416</v>
      </c>
      <c r="R251" s="163" t="s">
        <v>416</v>
      </c>
      <c r="S251" s="164">
        <v>0</v>
      </c>
      <c r="T251" s="164">
        <v>0</v>
      </c>
      <c r="U251" s="164">
        <v>0</v>
      </c>
      <c r="V251" s="164">
        <v>0</v>
      </c>
      <c r="W251" s="165" t="e">
        <f t="shared" si="11"/>
        <v>#VALUE!</v>
      </c>
      <c r="X251" s="162" t="s">
        <v>392</v>
      </c>
      <c r="Y251" s="162">
        <v>1</v>
      </c>
      <c r="Z251" s="165" t="e">
        <f t="shared" si="12"/>
        <v>#VALUE!</v>
      </c>
      <c r="AA251" s="164">
        <v>0</v>
      </c>
      <c r="AB251" s="164">
        <v>0</v>
      </c>
      <c r="AC251" s="164">
        <v>0</v>
      </c>
      <c r="AD251" s="164">
        <v>0</v>
      </c>
      <c r="AE251" s="163" t="s">
        <v>416</v>
      </c>
      <c r="AF251" s="164">
        <v>0</v>
      </c>
      <c r="AG251" s="164">
        <v>0</v>
      </c>
      <c r="AH251" s="164">
        <v>0</v>
      </c>
      <c r="AI251" s="165" t="e">
        <f t="shared" si="10"/>
        <v>#VALUE!</v>
      </c>
    </row>
    <row r="252" spans="2:35" x14ac:dyDescent="0.25">
      <c r="B252" s="163" t="s">
        <v>411</v>
      </c>
      <c r="C252" s="163" t="s">
        <v>411</v>
      </c>
      <c r="D252" s="163" t="s">
        <v>414</v>
      </c>
      <c r="E252" s="163" t="s">
        <v>415</v>
      </c>
      <c r="F252" s="162" t="s">
        <v>390</v>
      </c>
      <c r="G252" s="163" t="s">
        <v>415</v>
      </c>
      <c r="H252" s="163" t="s">
        <v>415</v>
      </c>
      <c r="I252" s="163" t="s">
        <v>416</v>
      </c>
      <c r="J252" s="163" t="s">
        <v>416</v>
      </c>
      <c r="K252" s="166" t="s">
        <v>417</v>
      </c>
      <c r="L252" s="163" t="s">
        <v>416</v>
      </c>
      <c r="M252" s="163" t="s">
        <v>416</v>
      </c>
      <c r="N252" s="163" t="s">
        <v>416</v>
      </c>
      <c r="O252" s="163" t="s">
        <v>416</v>
      </c>
      <c r="P252" s="163" t="s">
        <v>416</v>
      </c>
      <c r="Q252" s="163" t="s">
        <v>416</v>
      </c>
      <c r="R252" s="163" t="s">
        <v>416</v>
      </c>
      <c r="S252" s="164">
        <v>0</v>
      </c>
      <c r="T252" s="164">
        <v>0</v>
      </c>
      <c r="U252" s="164">
        <v>0</v>
      </c>
      <c r="V252" s="164">
        <v>0</v>
      </c>
      <c r="W252" s="165" t="e">
        <f t="shared" si="11"/>
        <v>#VALUE!</v>
      </c>
      <c r="X252" s="162" t="s">
        <v>392</v>
      </c>
      <c r="Y252" s="162">
        <v>1</v>
      </c>
      <c r="Z252" s="165" t="e">
        <f t="shared" si="12"/>
        <v>#VALUE!</v>
      </c>
      <c r="AA252" s="164">
        <v>0</v>
      </c>
      <c r="AB252" s="164">
        <v>0</v>
      </c>
      <c r="AC252" s="164">
        <v>0</v>
      </c>
      <c r="AD252" s="164">
        <v>0</v>
      </c>
      <c r="AE252" s="163" t="s">
        <v>416</v>
      </c>
      <c r="AF252" s="164">
        <v>0</v>
      </c>
      <c r="AG252" s="164">
        <v>0</v>
      </c>
      <c r="AH252" s="164">
        <v>0</v>
      </c>
      <c r="AI252" s="165" t="e">
        <f t="shared" si="10"/>
        <v>#VALUE!</v>
      </c>
    </row>
    <row r="253" spans="2:35" x14ac:dyDescent="0.25">
      <c r="B253" s="163" t="s">
        <v>411</v>
      </c>
      <c r="C253" s="163" t="s">
        <v>411</v>
      </c>
      <c r="D253" s="163" t="s">
        <v>414</v>
      </c>
      <c r="E253" s="163" t="s">
        <v>415</v>
      </c>
      <c r="F253" s="162" t="s">
        <v>390</v>
      </c>
      <c r="G253" s="163" t="s">
        <v>415</v>
      </c>
      <c r="H253" s="163" t="s">
        <v>415</v>
      </c>
      <c r="I253" s="163" t="s">
        <v>416</v>
      </c>
      <c r="J253" s="163" t="s">
        <v>416</v>
      </c>
      <c r="K253" s="166" t="s">
        <v>417</v>
      </c>
      <c r="L253" s="163" t="s">
        <v>416</v>
      </c>
      <c r="M253" s="163" t="s">
        <v>416</v>
      </c>
      <c r="N253" s="163" t="s">
        <v>416</v>
      </c>
      <c r="O253" s="163" t="s">
        <v>416</v>
      </c>
      <c r="P253" s="163" t="s">
        <v>416</v>
      </c>
      <c r="Q253" s="163" t="s">
        <v>416</v>
      </c>
      <c r="R253" s="163" t="s">
        <v>416</v>
      </c>
      <c r="S253" s="164">
        <v>0</v>
      </c>
      <c r="T253" s="164">
        <v>0</v>
      </c>
      <c r="U253" s="164">
        <v>0</v>
      </c>
      <c r="V253" s="164">
        <v>0</v>
      </c>
      <c r="W253" s="165" t="e">
        <f t="shared" si="11"/>
        <v>#VALUE!</v>
      </c>
      <c r="X253" s="162" t="s">
        <v>392</v>
      </c>
      <c r="Y253" s="162">
        <v>1</v>
      </c>
      <c r="Z253" s="165" t="e">
        <f t="shared" si="12"/>
        <v>#VALUE!</v>
      </c>
      <c r="AA253" s="164">
        <v>0</v>
      </c>
      <c r="AB253" s="164">
        <v>0</v>
      </c>
      <c r="AC253" s="164">
        <v>0</v>
      </c>
      <c r="AD253" s="164">
        <v>0</v>
      </c>
      <c r="AE253" s="163" t="s">
        <v>416</v>
      </c>
      <c r="AF253" s="164">
        <v>0</v>
      </c>
      <c r="AG253" s="164">
        <v>0</v>
      </c>
      <c r="AH253" s="164">
        <v>0</v>
      </c>
      <c r="AI253" s="165" t="e">
        <f t="shared" si="10"/>
        <v>#VALUE!</v>
      </c>
    </row>
    <row r="254" spans="2:35" x14ac:dyDescent="0.25">
      <c r="B254" s="163" t="s">
        <v>411</v>
      </c>
      <c r="C254" s="163" t="s">
        <v>411</v>
      </c>
      <c r="D254" s="163" t="s">
        <v>414</v>
      </c>
      <c r="E254" s="163" t="s">
        <v>415</v>
      </c>
      <c r="F254" s="162" t="s">
        <v>390</v>
      </c>
      <c r="G254" s="163" t="s">
        <v>415</v>
      </c>
      <c r="H254" s="163" t="s">
        <v>415</v>
      </c>
      <c r="I254" s="163" t="s">
        <v>416</v>
      </c>
      <c r="J254" s="163" t="s">
        <v>416</v>
      </c>
      <c r="K254" s="166" t="s">
        <v>417</v>
      </c>
      <c r="L254" s="163" t="s">
        <v>416</v>
      </c>
      <c r="M254" s="163" t="s">
        <v>416</v>
      </c>
      <c r="N254" s="163" t="s">
        <v>416</v>
      </c>
      <c r="O254" s="163" t="s">
        <v>416</v>
      </c>
      <c r="P254" s="163" t="s">
        <v>416</v>
      </c>
      <c r="Q254" s="163" t="s">
        <v>416</v>
      </c>
      <c r="R254" s="163" t="s">
        <v>416</v>
      </c>
      <c r="S254" s="164">
        <v>0</v>
      </c>
      <c r="T254" s="164">
        <v>0</v>
      </c>
      <c r="U254" s="164">
        <v>0</v>
      </c>
      <c r="V254" s="164">
        <v>0</v>
      </c>
      <c r="W254" s="165" t="e">
        <f t="shared" si="11"/>
        <v>#VALUE!</v>
      </c>
      <c r="X254" s="162" t="s">
        <v>392</v>
      </c>
      <c r="Y254" s="162">
        <v>1</v>
      </c>
      <c r="Z254" s="165" t="e">
        <f t="shared" si="12"/>
        <v>#VALUE!</v>
      </c>
      <c r="AA254" s="164">
        <v>0</v>
      </c>
      <c r="AB254" s="164">
        <v>0</v>
      </c>
      <c r="AC254" s="164">
        <v>0</v>
      </c>
      <c r="AD254" s="164">
        <v>0</v>
      </c>
      <c r="AE254" s="163" t="s">
        <v>416</v>
      </c>
      <c r="AF254" s="164">
        <v>0</v>
      </c>
      <c r="AG254" s="164">
        <v>0</v>
      </c>
      <c r="AH254" s="164">
        <v>0</v>
      </c>
      <c r="AI254" s="165" t="e">
        <f t="shared" si="10"/>
        <v>#VALUE!</v>
      </c>
    </row>
    <row r="255" spans="2:35" x14ac:dyDescent="0.25">
      <c r="B255" s="163" t="s">
        <v>411</v>
      </c>
      <c r="C255" s="163" t="s">
        <v>411</v>
      </c>
      <c r="D255" s="163" t="s">
        <v>414</v>
      </c>
      <c r="E255" s="163" t="s">
        <v>415</v>
      </c>
      <c r="F255" s="162" t="s">
        <v>390</v>
      </c>
      <c r="G255" s="163" t="s">
        <v>415</v>
      </c>
      <c r="H255" s="163" t="s">
        <v>415</v>
      </c>
      <c r="I255" s="163" t="s">
        <v>416</v>
      </c>
      <c r="J255" s="163" t="s">
        <v>416</v>
      </c>
      <c r="K255" s="166" t="s">
        <v>417</v>
      </c>
      <c r="L255" s="163" t="s">
        <v>416</v>
      </c>
      <c r="M255" s="163" t="s">
        <v>416</v>
      </c>
      <c r="N255" s="163" t="s">
        <v>416</v>
      </c>
      <c r="O255" s="163" t="s">
        <v>416</v>
      </c>
      <c r="P255" s="163" t="s">
        <v>416</v>
      </c>
      <c r="Q255" s="163" t="s">
        <v>416</v>
      </c>
      <c r="R255" s="163" t="s">
        <v>416</v>
      </c>
      <c r="S255" s="164">
        <v>0</v>
      </c>
      <c r="T255" s="164">
        <v>0</v>
      </c>
      <c r="U255" s="164">
        <v>0</v>
      </c>
      <c r="V255" s="164">
        <v>0</v>
      </c>
      <c r="W255" s="165" t="e">
        <f t="shared" si="11"/>
        <v>#VALUE!</v>
      </c>
      <c r="X255" s="162" t="s">
        <v>392</v>
      </c>
      <c r="Y255" s="162">
        <v>1</v>
      </c>
      <c r="Z255" s="165" t="e">
        <f t="shared" si="12"/>
        <v>#VALUE!</v>
      </c>
      <c r="AA255" s="164">
        <v>0</v>
      </c>
      <c r="AB255" s="164">
        <v>0</v>
      </c>
      <c r="AC255" s="164">
        <v>0</v>
      </c>
      <c r="AD255" s="164">
        <v>0</v>
      </c>
      <c r="AE255" s="163" t="s">
        <v>416</v>
      </c>
      <c r="AF255" s="164">
        <v>0</v>
      </c>
      <c r="AG255" s="164">
        <v>0</v>
      </c>
      <c r="AH255" s="164">
        <v>0</v>
      </c>
      <c r="AI255" s="165" t="e">
        <f t="shared" si="10"/>
        <v>#VALUE!</v>
      </c>
    </row>
    <row r="256" spans="2:35" x14ac:dyDescent="0.25">
      <c r="B256" s="163" t="s">
        <v>411</v>
      </c>
      <c r="C256" s="163" t="s">
        <v>411</v>
      </c>
      <c r="D256" s="163" t="s">
        <v>414</v>
      </c>
      <c r="E256" s="163" t="s">
        <v>415</v>
      </c>
      <c r="F256" s="162" t="s">
        <v>390</v>
      </c>
      <c r="G256" s="163" t="s">
        <v>415</v>
      </c>
      <c r="H256" s="163" t="s">
        <v>415</v>
      </c>
      <c r="I256" s="163" t="s">
        <v>416</v>
      </c>
      <c r="J256" s="163" t="s">
        <v>416</v>
      </c>
      <c r="K256" s="166" t="s">
        <v>417</v>
      </c>
      <c r="L256" s="163" t="s">
        <v>416</v>
      </c>
      <c r="M256" s="163" t="s">
        <v>416</v>
      </c>
      <c r="N256" s="163" t="s">
        <v>416</v>
      </c>
      <c r="O256" s="163" t="s">
        <v>416</v>
      </c>
      <c r="P256" s="163" t="s">
        <v>416</v>
      </c>
      <c r="Q256" s="163" t="s">
        <v>416</v>
      </c>
      <c r="R256" s="163" t="s">
        <v>416</v>
      </c>
      <c r="S256" s="164">
        <v>0</v>
      </c>
      <c r="T256" s="164">
        <v>0</v>
      </c>
      <c r="U256" s="164">
        <v>0</v>
      </c>
      <c r="V256" s="164">
        <v>0</v>
      </c>
      <c r="W256" s="165" t="e">
        <f t="shared" si="11"/>
        <v>#VALUE!</v>
      </c>
      <c r="X256" s="162" t="s">
        <v>392</v>
      </c>
      <c r="Y256" s="162">
        <v>1</v>
      </c>
      <c r="Z256" s="165" t="e">
        <f t="shared" si="12"/>
        <v>#VALUE!</v>
      </c>
      <c r="AA256" s="164">
        <v>0</v>
      </c>
      <c r="AB256" s="164">
        <v>0</v>
      </c>
      <c r="AC256" s="164">
        <v>0</v>
      </c>
      <c r="AD256" s="164">
        <v>0</v>
      </c>
      <c r="AE256" s="163" t="s">
        <v>416</v>
      </c>
      <c r="AF256" s="164">
        <v>0</v>
      </c>
      <c r="AG256" s="164">
        <v>0</v>
      </c>
      <c r="AH256" s="164">
        <v>0</v>
      </c>
      <c r="AI256" s="165" t="e">
        <f t="shared" si="10"/>
        <v>#VALUE!</v>
      </c>
    </row>
    <row r="257" spans="2:35" x14ac:dyDescent="0.25">
      <c r="B257" s="163" t="s">
        <v>411</v>
      </c>
      <c r="C257" s="163" t="s">
        <v>411</v>
      </c>
      <c r="D257" s="163" t="s">
        <v>414</v>
      </c>
      <c r="E257" s="163" t="s">
        <v>415</v>
      </c>
      <c r="F257" s="162" t="s">
        <v>390</v>
      </c>
      <c r="G257" s="163" t="s">
        <v>415</v>
      </c>
      <c r="H257" s="163" t="s">
        <v>415</v>
      </c>
      <c r="I257" s="163" t="s">
        <v>416</v>
      </c>
      <c r="J257" s="163" t="s">
        <v>416</v>
      </c>
      <c r="K257" s="166" t="s">
        <v>417</v>
      </c>
      <c r="L257" s="163" t="s">
        <v>416</v>
      </c>
      <c r="M257" s="163" t="s">
        <v>416</v>
      </c>
      <c r="N257" s="163" t="s">
        <v>416</v>
      </c>
      <c r="O257" s="163" t="s">
        <v>416</v>
      </c>
      <c r="P257" s="163" t="s">
        <v>416</v>
      </c>
      <c r="Q257" s="163" t="s">
        <v>416</v>
      </c>
      <c r="R257" s="163" t="s">
        <v>416</v>
      </c>
      <c r="S257" s="164">
        <v>0</v>
      </c>
      <c r="T257" s="164">
        <v>0</v>
      </c>
      <c r="U257" s="164">
        <v>0</v>
      </c>
      <c r="V257" s="164">
        <v>0</v>
      </c>
      <c r="W257" s="165" t="e">
        <f t="shared" si="11"/>
        <v>#VALUE!</v>
      </c>
      <c r="X257" s="162" t="s">
        <v>392</v>
      </c>
      <c r="Y257" s="162">
        <v>1</v>
      </c>
      <c r="Z257" s="165" t="e">
        <f t="shared" si="12"/>
        <v>#VALUE!</v>
      </c>
      <c r="AA257" s="164">
        <v>0</v>
      </c>
      <c r="AB257" s="164">
        <v>0</v>
      </c>
      <c r="AC257" s="164">
        <v>0</v>
      </c>
      <c r="AD257" s="164">
        <v>0</v>
      </c>
      <c r="AE257" s="163" t="s">
        <v>416</v>
      </c>
      <c r="AF257" s="164">
        <v>0</v>
      </c>
      <c r="AG257" s="164">
        <v>0</v>
      </c>
      <c r="AH257" s="164">
        <v>0</v>
      </c>
      <c r="AI257" s="165" t="e">
        <f t="shared" si="10"/>
        <v>#VALUE!</v>
      </c>
    </row>
    <row r="258" spans="2:35" x14ac:dyDescent="0.25">
      <c r="B258" s="163" t="s">
        <v>411</v>
      </c>
      <c r="C258" s="163" t="s">
        <v>411</v>
      </c>
      <c r="D258" s="163" t="s">
        <v>414</v>
      </c>
      <c r="E258" s="163" t="s">
        <v>415</v>
      </c>
      <c r="F258" s="162" t="s">
        <v>390</v>
      </c>
      <c r="G258" s="163" t="s">
        <v>415</v>
      </c>
      <c r="H258" s="163" t="s">
        <v>415</v>
      </c>
      <c r="I258" s="163" t="s">
        <v>416</v>
      </c>
      <c r="J258" s="163" t="s">
        <v>416</v>
      </c>
      <c r="K258" s="166" t="s">
        <v>417</v>
      </c>
      <c r="L258" s="163" t="s">
        <v>416</v>
      </c>
      <c r="M258" s="163" t="s">
        <v>416</v>
      </c>
      <c r="N258" s="163" t="s">
        <v>416</v>
      </c>
      <c r="O258" s="163" t="s">
        <v>416</v>
      </c>
      <c r="P258" s="163" t="s">
        <v>416</v>
      </c>
      <c r="Q258" s="163" t="s">
        <v>416</v>
      </c>
      <c r="R258" s="163" t="s">
        <v>416</v>
      </c>
      <c r="S258" s="164">
        <v>0</v>
      </c>
      <c r="T258" s="164">
        <v>0</v>
      </c>
      <c r="U258" s="164">
        <v>0</v>
      </c>
      <c r="V258" s="164">
        <v>0</v>
      </c>
      <c r="W258" s="165" t="e">
        <f t="shared" si="11"/>
        <v>#VALUE!</v>
      </c>
      <c r="X258" s="162" t="s">
        <v>392</v>
      </c>
      <c r="Y258" s="162">
        <v>1</v>
      </c>
      <c r="Z258" s="165" t="e">
        <f t="shared" si="12"/>
        <v>#VALUE!</v>
      </c>
      <c r="AA258" s="164">
        <v>0</v>
      </c>
      <c r="AB258" s="164">
        <v>0</v>
      </c>
      <c r="AC258" s="164">
        <v>0</v>
      </c>
      <c r="AD258" s="164">
        <v>0</v>
      </c>
      <c r="AE258" s="163" t="s">
        <v>416</v>
      </c>
      <c r="AF258" s="164">
        <v>0</v>
      </c>
      <c r="AG258" s="164">
        <v>0</v>
      </c>
      <c r="AH258" s="164">
        <v>0</v>
      </c>
      <c r="AI258" s="165" t="e">
        <f t="shared" si="10"/>
        <v>#VALUE!</v>
      </c>
    </row>
    <row r="259" spans="2:35" x14ac:dyDescent="0.25">
      <c r="B259" s="163" t="s">
        <v>411</v>
      </c>
      <c r="C259" s="163" t="s">
        <v>411</v>
      </c>
      <c r="D259" s="163" t="s">
        <v>414</v>
      </c>
      <c r="E259" s="163" t="s">
        <v>415</v>
      </c>
      <c r="F259" s="162" t="s">
        <v>390</v>
      </c>
      <c r="G259" s="163" t="s">
        <v>415</v>
      </c>
      <c r="H259" s="163" t="s">
        <v>415</v>
      </c>
      <c r="I259" s="163" t="s">
        <v>416</v>
      </c>
      <c r="J259" s="163" t="s">
        <v>416</v>
      </c>
      <c r="K259" s="166" t="s">
        <v>417</v>
      </c>
      <c r="L259" s="163" t="s">
        <v>416</v>
      </c>
      <c r="M259" s="163" t="s">
        <v>416</v>
      </c>
      <c r="N259" s="163" t="s">
        <v>416</v>
      </c>
      <c r="O259" s="163" t="s">
        <v>416</v>
      </c>
      <c r="P259" s="163" t="s">
        <v>416</v>
      </c>
      <c r="Q259" s="163" t="s">
        <v>416</v>
      </c>
      <c r="R259" s="163" t="s">
        <v>416</v>
      </c>
      <c r="S259" s="164">
        <v>0</v>
      </c>
      <c r="T259" s="164">
        <v>0</v>
      </c>
      <c r="U259" s="164">
        <v>0</v>
      </c>
      <c r="V259" s="164">
        <v>0</v>
      </c>
      <c r="W259" s="165" t="e">
        <f t="shared" si="11"/>
        <v>#VALUE!</v>
      </c>
      <c r="X259" s="162" t="s">
        <v>392</v>
      </c>
      <c r="Y259" s="162">
        <v>1</v>
      </c>
      <c r="Z259" s="165" t="e">
        <f t="shared" si="12"/>
        <v>#VALUE!</v>
      </c>
      <c r="AA259" s="164">
        <v>0</v>
      </c>
      <c r="AB259" s="164">
        <v>0</v>
      </c>
      <c r="AC259" s="164">
        <v>0</v>
      </c>
      <c r="AD259" s="164">
        <v>0</v>
      </c>
      <c r="AE259" s="163" t="s">
        <v>416</v>
      </c>
      <c r="AF259" s="164">
        <v>0</v>
      </c>
      <c r="AG259" s="164">
        <v>0</v>
      </c>
      <c r="AH259" s="164">
        <v>0</v>
      </c>
      <c r="AI259" s="165" t="e">
        <f t="shared" si="10"/>
        <v>#VALUE!</v>
      </c>
    </row>
    <row r="260" spans="2:35" x14ac:dyDescent="0.25">
      <c r="B260" s="163" t="s">
        <v>411</v>
      </c>
      <c r="C260" s="163" t="s">
        <v>411</v>
      </c>
      <c r="D260" s="163" t="s">
        <v>414</v>
      </c>
      <c r="E260" s="163" t="s">
        <v>415</v>
      </c>
      <c r="F260" s="162" t="s">
        <v>390</v>
      </c>
      <c r="G260" s="163" t="s">
        <v>415</v>
      </c>
      <c r="H260" s="163" t="s">
        <v>415</v>
      </c>
      <c r="I260" s="163" t="s">
        <v>416</v>
      </c>
      <c r="J260" s="163" t="s">
        <v>416</v>
      </c>
      <c r="K260" s="166" t="s">
        <v>417</v>
      </c>
      <c r="L260" s="163" t="s">
        <v>416</v>
      </c>
      <c r="M260" s="163" t="s">
        <v>416</v>
      </c>
      <c r="N260" s="163" t="s">
        <v>416</v>
      </c>
      <c r="O260" s="163" t="s">
        <v>416</v>
      </c>
      <c r="P260" s="163" t="s">
        <v>416</v>
      </c>
      <c r="Q260" s="163" t="s">
        <v>416</v>
      </c>
      <c r="R260" s="163" t="s">
        <v>416</v>
      </c>
      <c r="S260" s="164">
        <v>0</v>
      </c>
      <c r="T260" s="164">
        <v>0</v>
      </c>
      <c r="U260" s="164">
        <v>0</v>
      </c>
      <c r="V260" s="164">
        <v>0</v>
      </c>
      <c r="W260" s="165" t="e">
        <f t="shared" si="11"/>
        <v>#VALUE!</v>
      </c>
      <c r="X260" s="162" t="s">
        <v>392</v>
      </c>
      <c r="Y260" s="162">
        <v>1</v>
      </c>
      <c r="Z260" s="165" t="e">
        <f t="shared" si="12"/>
        <v>#VALUE!</v>
      </c>
      <c r="AA260" s="164">
        <v>0</v>
      </c>
      <c r="AB260" s="164">
        <v>0</v>
      </c>
      <c r="AC260" s="164">
        <v>0</v>
      </c>
      <c r="AD260" s="164">
        <v>0</v>
      </c>
      <c r="AE260" s="163" t="s">
        <v>416</v>
      </c>
      <c r="AF260" s="164">
        <v>0</v>
      </c>
      <c r="AG260" s="164">
        <v>0</v>
      </c>
      <c r="AH260" s="164">
        <v>0</v>
      </c>
      <c r="AI260" s="165" t="e">
        <f t="shared" ref="AI260:AI315" si="13">SUM(Z260:AH260)</f>
        <v>#VALUE!</v>
      </c>
    </row>
    <row r="261" spans="2:35" x14ac:dyDescent="0.25">
      <c r="B261" s="163" t="s">
        <v>411</v>
      </c>
      <c r="C261" s="163" t="s">
        <v>411</v>
      </c>
      <c r="D261" s="163" t="s">
        <v>414</v>
      </c>
      <c r="E261" s="163" t="s">
        <v>415</v>
      </c>
      <c r="F261" s="162" t="s">
        <v>390</v>
      </c>
      <c r="G261" s="163" t="s">
        <v>415</v>
      </c>
      <c r="H261" s="163" t="s">
        <v>415</v>
      </c>
      <c r="I261" s="163" t="s">
        <v>416</v>
      </c>
      <c r="J261" s="163" t="s">
        <v>416</v>
      </c>
      <c r="K261" s="166" t="s">
        <v>417</v>
      </c>
      <c r="L261" s="163" t="s">
        <v>416</v>
      </c>
      <c r="M261" s="163" t="s">
        <v>416</v>
      </c>
      <c r="N261" s="163" t="s">
        <v>416</v>
      </c>
      <c r="O261" s="163" t="s">
        <v>416</v>
      </c>
      <c r="P261" s="163" t="s">
        <v>416</v>
      </c>
      <c r="Q261" s="163" t="s">
        <v>416</v>
      </c>
      <c r="R261" s="163" t="s">
        <v>416</v>
      </c>
      <c r="S261" s="164">
        <v>0</v>
      </c>
      <c r="T261" s="164">
        <v>0</v>
      </c>
      <c r="U261" s="164">
        <v>0</v>
      </c>
      <c r="V261" s="164">
        <v>0</v>
      </c>
      <c r="W261" s="165" t="e">
        <f t="shared" si="11"/>
        <v>#VALUE!</v>
      </c>
      <c r="X261" s="162" t="s">
        <v>392</v>
      </c>
      <c r="Y261" s="162">
        <v>1</v>
      </c>
      <c r="Z261" s="165" t="e">
        <f t="shared" si="12"/>
        <v>#VALUE!</v>
      </c>
      <c r="AA261" s="164">
        <v>0</v>
      </c>
      <c r="AB261" s="164">
        <v>0</v>
      </c>
      <c r="AC261" s="164">
        <v>0</v>
      </c>
      <c r="AD261" s="164">
        <v>0</v>
      </c>
      <c r="AE261" s="163" t="s">
        <v>416</v>
      </c>
      <c r="AF261" s="164">
        <v>0</v>
      </c>
      <c r="AG261" s="164">
        <v>0</v>
      </c>
      <c r="AH261" s="164">
        <v>0</v>
      </c>
      <c r="AI261" s="165" t="e">
        <f t="shared" si="13"/>
        <v>#VALUE!</v>
      </c>
    </row>
    <row r="262" spans="2:35" x14ac:dyDescent="0.25">
      <c r="B262" s="163" t="s">
        <v>411</v>
      </c>
      <c r="C262" s="163" t="s">
        <v>411</v>
      </c>
      <c r="D262" s="163" t="s">
        <v>414</v>
      </c>
      <c r="E262" s="163" t="s">
        <v>415</v>
      </c>
      <c r="F262" s="162" t="s">
        <v>390</v>
      </c>
      <c r="G262" s="163" t="s">
        <v>415</v>
      </c>
      <c r="H262" s="163" t="s">
        <v>415</v>
      </c>
      <c r="I262" s="163" t="s">
        <v>416</v>
      </c>
      <c r="J262" s="163" t="s">
        <v>416</v>
      </c>
      <c r="K262" s="166" t="s">
        <v>417</v>
      </c>
      <c r="L262" s="163" t="s">
        <v>416</v>
      </c>
      <c r="M262" s="163" t="s">
        <v>416</v>
      </c>
      <c r="N262" s="163" t="s">
        <v>416</v>
      </c>
      <c r="O262" s="163" t="s">
        <v>416</v>
      </c>
      <c r="P262" s="163" t="s">
        <v>416</v>
      </c>
      <c r="Q262" s="163" t="s">
        <v>416</v>
      </c>
      <c r="R262" s="163" t="s">
        <v>416</v>
      </c>
      <c r="S262" s="164">
        <v>0</v>
      </c>
      <c r="T262" s="164">
        <v>0</v>
      </c>
      <c r="U262" s="164">
        <v>0</v>
      </c>
      <c r="V262" s="164">
        <v>0</v>
      </c>
      <c r="W262" s="165" t="e">
        <f t="shared" si="11"/>
        <v>#VALUE!</v>
      </c>
      <c r="X262" s="162" t="s">
        <v>392</v>
      </c>
      <c r="Y262" s="162">
        <v>1</v>
      </c>
      <c r="Z262" s="165" t="e">
        <f t="shared" si="12"/>
        <v>#VALUE!</v>
      </c>
      <c r="AA262" s="164">
        <v>0</v>
      </c>
      <c r="AB262" s="164">
        <v>0</v>
      </c>
      <c r="AC262" s="164">
        <v>0</v>
      </c>
      <c r="AD262" s="164">
        <v>0</v>
      </c>
      <c r="AE262" s="163" t="s">
        <v>416</v>
      </c>
      <c r="AF262" s="164">
        <v>0</v>
      </c>
      <c r="AG262" s="164">
        <v>0</v>
      </c>
      <c r="AH262" s="164">
        <v>0</v>
      </c>
      <c r="AI262" s="165" t="e">
        <f t="shared" si="13"/>
        <v>#VALUE!</v>
      </c>
    </row>
    <row r="263" spans="2:35" x14ac:dyDescent="0.25">
      <c r="B263" s="163" t="s">
        <v>411</v>
      </c>
      <c r="C263" s="163" t="s">
        <v>411</v>
      </c>
      <c r="D263" s="163" t="s">
        <v>414</v>
      </c>
      <c r="E263" s="163" t="s">
        <v>415</v>
      </c>
      <c r="F263" s="162" t="s">
        <v>390</v>
      </c>
      <c r="G263" s="163" t="s">
        <v>415</v>
      </c>
      <c r="H263" s="163" t="s">
        <v>415</v>
      </c>
      <c r="I263" s="163" t="s">
        <v>416</v>
      </c>
      <c r="J263" s="163" t="s">
        <v>416</v>
      </c>
      <c r="K263" s="166" t="s">
        <v>417</v>
      </c>
      <c r="L263" s="163" t="s">
        <v>416</v>
      </c>
      <c r="M263" s="163" t="s">
        <v>416</v>
      </c>
      <c r="N263" s="163" t="s">
        <v>416</v>
      </c>
      <c r="O263" s="163" t="s">
        <v>416</v>
      </c>
      <c r="P263" s="163" t="s">
        <v>416</v>
      </c>
      <c r="Q263" s="163" t="s">
        <v>416</v>
      </c>
      <c r="R263" s="163" t="s">
        <v>416</v>
      </c>
      <c r="S263" s="164">
        <v>0</v>
      </c>
      <c r="T263" s="164">
        <v>0</v>
      </c>
      <c r="U263" s="164">
        <v>0</v>
      </c>
      <c r="V263" s="164">
        <v>0</v>
      </c>
      <c r="W263" s="165" t="e">
        <f t="shared" si="11"/>
        <v>#VALUE!</v>
      </c>
      <c r="X263" s="162" t="s">
        <v>392</v>
      </c>
      <c r="Y263" s="162">
        <v>1</v>
      </c>
      <c r="Z263" s="165" t="e">
        <f t="shared" si="12"/>
        <v>#VALUE!</v>
      </c>
      <c r="AA263" s="164">
        <v>0</v>
      </c>
      <c r="AB263" s="164">
        <v>0</v>
      </c>
      <c r="AC263" s="164">
        <v>0</v>
      </c>
      <c r="AD263" s="164">
        <v>0</v>
      </c>
      <c r="AE263" s="163" t="s">
        <v>416</v>
      </c>
      <c r="AF263" s="164">
        <v>0</v>
      </c>
      <c r="AG263" s="164">
        <v>0</v>
      </c>
      <c r="AH263" s="164">
        <v>0</v>
      </c>
      <c r="AI263" s="165" t="e">
        <f t="shared" si="13"/>
        <v>#VALUE!</v>
      </c>
    </row>
    <row r="264" spans="2:35" x14ac:dyDescent="0.25">
      <c r="B264" s="163" t="s">
        <v>411</v>
      </c>
      <c r="C264" s="163" t="s">
        <v>411</v>
      </c>
      <c r="D264" s="163" t="s">
        <v>414</v>
      </c>
      <c r="E264" s="163" t="s">
        <v>415</v>
      </c>
      <c r="F264" s="162" t="s">
        <v>390</v>
      </c>
      <c r="G264" s="163" t="s">
        <v>415</v>
      </c>
      <c r="H264" s="163" t="s">
        <v>415</v>
      </c>
      <c r="I264" s="163" t="s">
        <v>416</v>
      </c>
      <c r="J264" s="163" t="s">
        <v>416</v>
      </c>
      <c r="K264" s="166" t="s">
        <v>417</v>
      </c>
      <c r="L264" s="163" t="s">
        <v>416</v>
      </c>
      <c r="M264" s="163" t="s">
        <v>416</v>
      </c>
      <c r="N264" s="163" t="s">
        <v>416</v>
      </c>
      <c r="O264" s="163" t="s">
        <v>416</v>
      </c>
      <c r="P264" s="163" t="s">
        <v>416</v>
      </c>
      <c r="Q264" s="163" t="s">
        <v>416</v>
      </c>
      <c r="R264" s="163" t="s">
        <v>416</v>
      </c>
      <c r="S264" s="164">
        <v>0</v>
      </c>
      <c r="T264" s="164">
        <v>0</v>
      </c>
      <c r="U264" s="164">
        <v>0</v>
      </c>
      <c r="V264" s="164">
        <v>0</v>
      </c>
      <c r="W264" s="165" t="e">
        <f t="shared" si="11"/>
        <v>#VALUE!</v>
      </c>
      <c r="X264" s="162" t="s">
        <v>392</v>
      </c>
      <c r="Y264" s="162">
        <v>1</v>
      </c>
      <c r="Z264" s="165" t="e">
        <f t="shared" si="12"/>
        <v>#VALUE!</v>
      </c>
      <c r="AA264" s="164">
        <v>0</v>
      </c>
      <c r="AB264" s="164">
        <v>0</v>
      </c>
      <c r="AC264" s="164">
        <v>0</v>
      </c>
      <c r="AD264" s="164">
        <v>0</v>
      </c>
      <c r="AE264" s="163" t="s">
        <v>416</v>
      </c>
      <c r="AF264" s="164">
        <v>0</v>
      </c>
      <c r="AG264" s="164">
        <v>0</v>
      </c>
      <c r="AH264" s="164">
        <v>0</v>
      </c>
      <c r="AI264" s="165" t="e">
        <f t="shared" si="13"/>
        <v>#VALUE!</v>
      </c>
    </row>
    <row r="265" spans="2:35" x14ac:dyDescent="0.25">
      <c r="B265" s="163" t="s">
        <v>411</v>
      </c>
      <c r="C265" s="163" t="s">
        <v>411</v>
      </c>
      <c r="D265" s="163" t="s">
        <v>414</v>
      </c>
      <c r="E265" s="163" t="s">
        <v>415</v>
      </c>
      <c r="F265" s="162" t="s">
        <v>390</v>
      </c>
      <c r="G265" s="163" t="s">
        <v>415</v>
      </c>
      <c r="H265" s="163" t="s">
        <v>415</v>
      </c>
      <c r="I265" s="163" t="s">
        <v>416</v>
      </c>
      <c r="J265" s="163" t="s">
        <v>416</v>
      </c>
      <c r="K265" s="166" t="s">
        <v>417</v>
      </c>
      <c r="L265" s="163" t="s">
        <v>416</v>
      </c>
      <c r="M265" s="163" t="s">
        <v>416</v>
      </c>
      <c r="N265" s="163" t="s">
        <v>416</v>
      </c>
      <c r="O265" s="163" t="s">
        <v>416</v>
      </c>
      <c r="P265" s="163" t="s">
        <v>416</v>
      </c>
      <c r="Q265" s="163" t="s">
        <v>416</v>
      </c>
      <c r="R265" s="163" t="s">
        <v>416</v>
      </c>
      <c r="S265" s="164">
        <v>0</v>
      </c>
      <c r="T265" s="164">
        <v>0</v>
      </c>
      <c r="U265" s="164">
        <v>0</v>
      </c>
      <c r="V265" s="164">
        <v>0</v>
      </c>
      <c r="W265" s="165" t="e">
        <f t="shared" si="11"/>
        <v>#VALUE!</v>
      </c>
      <c r="X265" s="162" t="s">
        <v>392</v>
      </c>
      <c r="Y265" s="162">
        <v>1</v>
      </c>
      <c r="Z265" s="165" t="e">
        <f t="shared" si="12"/>
        <v>#VALUE!</v>
      </c>
      <c r="AA265" s="164">
        <v>0</v>
      </c>
      <c r="AB265" s="164">
        <v>0</v>
      </c>
      <c r="AC265" s="164">
        <v>0</v>
      </c>
      <c r="AD265" s="164">
        <v>0</v>
      </c>
      <c r="AE265" s="163" t="s">
        <v>416</v>
      </c>
      <c r="AF265" s="164">
        <v>0</v>
      </c>
      <c r="AG265" s="164">
        <v>0</v>
      </c>
      <c r="AH265" s="164">
        <v>0</v>
      </c>
      <c r="AI265" s="165" t="e">
        <f t="shared" si="13"/>
        <v>#VALUE!</v>
      </c>
    </row>
    <row r="266" spans="2:35" x14ac:dyDescent="0.25">
      <c r="B266" s="163" t="s">
        <v>411</v>
      </c>
      <c r="C266" s="163" t="s">
        <v>411</v>
      </c>
      <c r="D266" s="163" t="s">
        <v>414</v>
      </c>
      <c r="E266" s="163" t="s">
        <v>415</v>
      </c>
      <c r="F266" s="162" t="s">
        <v>390</v>
      </c>
      <c r="G266" s="163" t="s">
        <v>415</v>
      </c>
      <c r="H266" s="163" t="s">
        <v>415</v>
      </c>
      <c r="I266" s="163" t="s">
        <v>416</v>
      </c>
      <c r="J266" s="163" t="s">
        <v>416</v>
      </c>
      <c r="K266" s="166" t="s">
        <v>417</v>
      </c>
      <c r="L266" s="163" t="s">
        <v>416</v>
      </c>
      <c r="M266" s="163" t="s">
        <v>416</v>
      </c>
      <c r="N266" s="163" t="s">
        <v>416</v>
      </c>
      <c r="O266" s="163" t="s">
        <v>416</v>
      </c>
      <c r="P266" s="163" t="s">
        <v>416</v>
      </c>
      <c r="Q266" s="163" t="s">
        <v>416</v>
      </c>
      <c r="R266" s="163" t="s">
        <v>416</v>
      </c>
      <c r="S266" s="164">
        <v>0</v>
      </c>
      <c r="T266" s="164">
        <v>0</v>
      </c>
      <c r="U266" s="164">
        <v>0</v>
      </c>
      <c r="V266" s="164">
        <v>0</v>
      </c>
      <c r="W266" s="165" t="e">
        <f t="shared" si="11"/>
        <v>#VALUE!</v>
      </c>
      <c r="X266" s="162" t="s">
        <v>392</v>
      </c>
      <c r="Y266" s="162">
        <v>1</v>
      </c>
      <c r="Z266" s="165" t="e">
        <f t="shared" si="12"/>
        <v>#VALUE!</v>
      </c>
      <c r="AA266" s="164">
        <v>0</v>
      </c>
      <c r="AB266" s="164">
        <v>0</v>
      </c>
      <c r="AC266" s="164">
        <v>0</v>
      </c>
      <c r="AD266" s="164">
        <v>0</v>
      </c>
      <c r="AE266" s="163" t="s">
        <v>416</v>
      </c>
      <c r="AF266" s="164">
        <v>0</v>
      </c>
      <c r="AG266" s="164">
        <v>0</v>
      </c>
      <c r="AH266" s="164">
        <v>0</v>
      </c>
      <c r="AI266" s="165" t="e">
        <f t="shared" si="13"/>
        <v>#VALUE!</v>
      </c>
    </row>
    <row r="267" spans="2:35" x14ac:dyDescent="0.25">
      <c r="B267" s="163" t="s">
        <v>411</v>
      </c>
      <c r="C267" s="163" t="s">
        <v>411</v>
      </c>
      <c r="D267" s="163" t="s">
        <v>414</v>
      </c>
      <c r="E267" s="163" t="s">
        <v>415</v>
      </c>
      <c r="F267" s="162" t="s">
        <v>390</v>
      </c>
      <c r="G267" s="163" t="s">
        <v>415</v>
      </c>
      <c r="H267" s="163" t="s">
        <v>415</v>
      </c>
      <c r="I267" s="163" t="s">
        <v>416</v>
      </c>
      <c r="J267" s="163" t="s">
        <v>416</v>
      </c>
      <c r="K267" s="166" t="s">
        <v>417</v>
      </c>
      <c r="L267" s="163" t="s">
        <v>416</v>
      </c>
      <c r="M267" s="163" t="s">
        <v>416</v>
      </c>
      <c r="N267" s="163" t="s">
        <v>416</v>
      </c>
      <c r="O267" s="163" t="s">
        <v>416</v>
      </c>
      <c r="P267" s="163" t="s">
        <v>416</v>
      </c>
      <c r="Q267" s="163" t="s">
        <v>416</v>
      </c>
      <c r="R267" s="163" t="s">
        <v>416</v>
      </c>
      <c r="S267" s="164">
        <v>0</v>
      </c>
      <c r="T267" s="164">
        <v>0</v>
      </c>
      <c r="U267" s="164">
        <v>0</v>
      </c>
      <c r="V267" s="164">
        <v>0</v>
      </c>
      <c r="W267" s="165" t="e">
        <f t="shared" si="11"/>
        <v>#VALUE!</v>
      </c>
      <c r="X267" s="162" t="s">
        <v>392</v>
      </c>
      <c r="Y267" s="162">
        <v>1</v>
      </c>
      <c r="Z267" s="165" t="e">
        <f t="shared" si="12"/>
        <v>#VALUE!</v>
      </c>
      <c r="AA267" s="164">
        <v>0</v>
      </c>
      <c r="AB267" s="164">
        <v>0</v>
      </c>
      <c r="AC267" s="164">
        <v>0</v>
      </c>
      <c r="AD267" s="164">
        <v>0</v>
      </c>
      <c r="AE267" s="163" t="s">
        <v>416</v>
      </c>
      <c r="AF267" s="164">
        <v>0</v>
      </c>
      <c r="AG267" s="164">
        <v>0</v>
      </c>
      <c r="AH267" s="164">
        <v>0</v>
      </c>
      <c r="AI267" s="165" t="e">
        <f t="shared" si="13"/>
        <v>#VALUE!</v>
      </c>
    </row>
    <row r="268" spans="2:35" x14ac:dyDescent="0.25">
      <c r="B268" s="163" t="s">
        <v>411</v>
      </c>
      <c r="C268" s="163" t="s">
        <v>411</v>
      </c>
      <c r="D268" s="163" t="s">
        <v>414</v>
      </c>
      <c r="E268" s="163" t="s">
        <v>415</v>
      </c>
      <c r="F268" s="162" t="s">
        <v>390</v>
      </c>
      <c r="G268" s="163" t="s">
        <v>415</v>
      </c>
      <c r="H268" s="163" t="s">
        <v>415</v>
      </c>
      <c r="I268" s="163" t="s">
        <v>416</v>
      </c>
      <c r="J268" s="163" t="s">
        <v>416</v>
      </c>
      <c r="K268" s="166" t="s">
        <v>417</v>
      </c>
      <c r="L268" s="163" t="s">
        <v>416</v>
      </c>
      <c r="M268" s="163" t="s">
        <v>416</v>
      </c>
      <c r="N268" s="163" t="s">
        <v>416</v>
      </c>
      <c r="O268" s="163" t="s">
        <v>416</v>
      </c>
      <c r="P268" s="163" t="s">
        <v>416</v>
      </c>
      <c r="Q268" s="163" t="s">
        <v>416</v>
      </c>
      <c r="R268" s="163" t="s">
        <v>416</v>
      </c>
      <c r="S268" s="164">
        <v>0</v>
      </c>
      <c r="T268" s="164">
        <v>0</v>
      </c>
      <c r="U268" s="164">
        <v>0</v>
      </c>
      <c r="V268" s="164">
        <v>0</v>
      </c>
      <c r="W268" s="165" t="e">
        <f t="shared" ref="W268:W315" si="14">Q268-R268-S268-T268-V268-U268</f>
        <v>#VALUE!</v>
      </c>
      <c r="X268" s="162" t="s">
        <v>392</v>
      </c>
      <c r="Y268" s="162">
        <v>1</v>
      </c>
      <c r="Z268" s="165" t="e">
        <f t="shared" ref="Z268:Z315" si="15">W268*Y268</f>
        <v>#VALUE!</v>
      </c>
      <c r="AA268" s="164">
        <v>0</v>
      </c>
      <c r="AB268" s="164">
        <v>0</v>
      </c>
      <c r="AC268" s="164">
        <v>0</v>
      </c>
      <c r="AD268" s="164">
        <v>0</v>
      </c>
      <c r="AE268" s="163" t="s">
        <v>416</v>
      </c>
      <c r="AF268" s="164">
        <v>0</v>
      </c>
      <c r="AG268" s="164">
        <v>0</v>
      </c>
      <c r="AH268" s="164">
        <v>0</v>
      </c>
      <c r="AI268" s="165" t="e">
        <f t="shared" si="13"/>
        <v>#VALUE!</v>
      </c>
    </row>
    <row r="269" spans="2:35" x14ac:dyDescent="0.25">
      <c r="B269" s="163" t="s">
        <v>411</v>
      </c>
      <c r="C269" s="163" t="s">
        <v>411</v>
      </c>
      <c r="D269" s="163" t="s">
        <v>414</v>
      </c>
      <c r="E269" s="163" t="s">
        <v>415</v>
      </c>
      <c r="F269" s="162" t="s">
        <v>390</v>
      </c>
      <c r="G269" s="163" t="s">
        <v>415</v>
      </c>
      <c r="H269" s="163" t="s">
        <v>415</v>
      </c>
      <c r="I269" s="163" t="s">
        <v>416</v>
      </c>
      <c r="J269" s="163" t="s">
        <v>416</v>
      </c>
      <c r="K269" s="166" t="s">
        <v>417</v>
      </c>
      <c r="L269" s="163" t="s">
        <v>416</v>
      </c>
      <c r="M269" s="163" t="s">
        <v>416</v>
      </c>
      <c r="N269" s="163" t="s">
        <v>416</v>
      </c>
      <c r="O269" s="163" t="s">
        <v>416</v>
      </c>
      <c r="P269" s="163" t="s">
        <v>416</v>
      </c>
      <c r="Q269" s="163" t="s">
        <v>416</v>
      </c>
      <c r="R269" s="163" t="s">
        <v>416</v>
      </c>
      <c r="S269" s="164">
        <v>0</v>
      </c>
      <c r="T269" s="164">
        <v>0</v>
      </c>
      <c r="U269" s="164">
        <v>0</v>
      </c>
      <c r="V269" s="164">
        <v>0</v>
      </c>
      <c r="W269" s="165" t="e">
        <f t="shared" si="14"/>
        <v>#VALUE!</v>
      </c>
      <c r="X269" s="162" t="s">
        <v>392</v>
      </c>
      <c r="Y269" s="162">
        <v>1</v>
      </c>
      <c r="Z269" s="165" t="e">
        <f t="shared" si="15"/>
        <v>#VALUE!</v>
      </c>
      <c r="AA269" s="164">
        <v>0</v>
      </c>
      <c r="AB269" s="164">
        <v>0</v>
      </c>
      <c r="AC269" s="164">
        <v>0</v>
      </c>
      <c r="AD269" s="164">
        <v>0</v>
      </c>
      <c r="AE269" s="163" t="s">
        <v>416</v>
      </c>
      <c r="AF269" s="164">
        <v>0</v>
      </c>
      <c r="AG269" s="164">
        <v>0</v>
      </c>
      <c r="AH269" s="164">
        <v>0</v>
      </c>
      <c r="AI269" s="165" t="e">
        <f t="shared" si="13"/>
        <v>#VALUE!</v>
      </c>
    </row>
    <row r="270" spans="2:35" x14ac:dyDescent="0.25">
      <c r="B270" s="163" t="s">
        <v>411</v>
      </c>
      <c r="C270" s="163" t="s">
        <v>411</v>
      </c>
      <c r="D270" s="163" t="s">
        <v>414</v>
      </c>
      <c r="E270" s="163" t="s">
        <v>415</v>
      </c>
      <c r="F270" s="162" t="s">
        <v>390</v>
      </c>
      <c r="G270" s="163" t="s">
        <v>415</v>
      </c>
      <c r="H270" s="163" t="s">
        <v>415</v>
      </c>
      <c r="I270" s="163" t="s">
        <v>416</v>
      </c>
      <c r="J270" s="163" t="s">
        <v>416</v>
      </c>
      <c r="K270" s="166" t="s">
        <v>417</v>
      </c>
      <c r="L270" s="163" t="s">
        <v>416</v>
      </c>
      <c r="M270" s="163" t="s">
        <v>416</v>
      </c>
      <c r="N270" s="163" t="s">
        <v>416</v>
      </c>
      <c r="O270" s="163" t="s">
        <v>416</v>
      </c>
      <c r="P270" s="163" t="s">
        <v>416</v>
      </c>
      <c r="Q270" s="163" t="s">
        <v>416</v>
      </c>
      <c r="R270" s="163" t="s">
        <v>416</v>
      </c>
      <c r="S270" s="164">
        <v>0</v>
      </c>
      <c r="T270" s="164">
        <v>0</v>
      </c>
      <c r="U270" s="164">
        <v>0</v>
      </c>
      <c r="V270" s="164">
        <v>0</v>
      </c>
      <c r="W270" s="165" t="e">
        <f t="shared" si="14"/>
        <v>#VALUE!</v>
      </c>
      <c r="X270" s="162" t="s">
        <v>392</v>
      </c>
      <c r="Y270" s="162">
        <v>1</v>
      </c>
      <c r="Z270" s="165" t="e">
        <f t="shared" si="15"/>
        <v>#VALUE!</v>
      </c>
      <c r="AA270" s="164">
        <v>0</v>
      </c>
      <c r="AB270" s="164">
        <v>0</v>
      </c>
      <c r="AC270" s="164">
        <v>0</v>
      </c>
      <c r="AD270" s="164">
        <v>0</v>
      </c>
      <c r="AE270" s="163" t="s">
        <v>416</v>
      </c>
      <c r="AF270" s="164">
        <v>0</v>
      </c>
      <c r="AG270" s="164">
        <v>0</v>
      </c>
      <c r="AH270" s="164">
        <v>0</v>
      </c>
      <c r="AI270" s="165" t="e">
        <f t="shared" si="13"/>
        <v>#VALUE!</v>
      </c>
    </row>
    <row r="271" spans="2:35" x14ac:dyDescent="0.25">
      <c r="B271" s="163" t="s">
        <v>411</v>
      </c>
      <c r="C271" s="163" t="s">
        <v>411</v>
      </c>
      <c r="D271" s="163" t="s">
        <v>414</v>
      </c>
      <c r="E271" s="163" t="s">
        <v>415</v>
      </c>
      <c r="F271" s="162" t="s">
        <v>390</v>
      </c>
      <c r="G271" s="163" t="s">
        <v>415</v>
      </c>
      <c r="H271" s="163" t="s">
        <v>415</v>
      </c>
      <c r="I271" s="163" t="s">
        <v>416</v>
      </c>
      <c r="J271" s="163" t="s">
        <v>416</v>
      </c>
      <c r="K271" s="166" t="s">
        <v>417</v>
      </c>
      <c r="L271" s="163" t="s">
        <v>416</v>
      </c>
      <c r="M271" s="163" t="s">
        <v>416</v>
      </c>
      <c r="N271" s="163" t="s">
        <v>416</v>
      </c>
      <c r="O271" s="163" t="s">
        <v>416</v>
      </c>
      <c r="P271" s="163" t="s">
        <v>416</v>
      </c>
      <c r="Q271" s="163" t="s">
        <v>416</v>
      </c>
      <c r="R271" s="163" t="s">
        <v>416</v>
      </c>
      <c r="S271" s="164">
        <v>0</v>
      </c>
      <c r="T271" s="164">
        <v>0</v>
      </c>
      <c r="U271" s="164">
        <v>0</v>
      </c>
      <c r="V271" s="164">
        <v>0</v>
      </c>
      <c r="W271" s="165" t="e">
        <f t="shared" si="14"/>
        <v>#VALUE!</v>
      </c>
      <c r="X271" s="162" t="s">
        <v>392</v>
      </c>
      <c r="Y271" s="162">
        <v>1</v>
      </c>
      <c r="Z271" s="165" t="e">
        <f t="shared" si="15"/>
        <v>#VALUE!</v>
      </c>
      <c r="AA271" s="164">
        <v>0</v>
      </c>
      <c r="AB271" s="164">
        <v>0</v>
      </c>
      <c r="AC271" s="164">
        <v>0</v>
      </c>
      <c r="AD271" s="164">
        <v>0</v>
      </c>
      <c r="AE271" s="163" t="s">
        <v>416</v>
      </c>
      <c r="AF271" s="164">
        <v>0</v>
      </c>
      <c r="AG271" s="164">
        <v>0</v>
      </c>
      <c r="AH271" s="164">
        <v>0</v>
      </c>
      <c r="AI271" s="165" t="e">
        <f t="shared" si="13"/>
        <v>#VALUE!</v>
      </c>
    </row>
    <row r="272" spans="2:35" x14ac:dyDescent="0.25">
      <c r="B272" s="163" t="s">
        <v>411</v>
      </c>
      <c r="C272" s="163" t="s">
        <v>411</v>
      </c>
      <c r="D272" s="163" t="s">
        <v>414</v>
      </c>
      <c r="E272" s="163" t="s">
        <v>415</v>
      </c>
      <c r="F272" s="162" t="s">
        <v>390</v>
      </c>
      <c r="G272" s="163" t="s">
        <v>415</v>
      </c>
      <c r="H272" s="163" t="s">
        <v>415</v>
      </c>
      <c r="I272" s="163" t="s">
        <v>416</v>
      </c>
      <c r="J272" s="163" t="s">
        <v>416</v>
      </c>
      <c r="K272" s="166" t="s">
        <v>417</v>
      </c>
      <c r="L272" s="163" t="s">
        <v>416</v>
      </c>
      <c r="M272" s="163" t="s">
        <v>416</v>
      </c>
      <c r="N272" s="163" t="s">
        <v>416</v>
      </c>
      <c r="O272" s="163" t="s">
        <v>416</v>
      </c>
      <c r="P272" s="163" t="s">
        <v>416</v>
      </c>
      <c r="Q272" s="163" t="s">
        <v>416</v>
      </c>
      <c r="R272" s="163" t="s">
        <v>416</v>
      </c>
      <c r="S272" s="164">
        <v>0</v>
      </c>
      <c r="T272" s="164">
        <v>0</v>
      </c>
      <c r="U272" s="164">
        <v>0</v>
      </c>
      <c r="V272" s="164">
        <v>0</v>
      </c>
      <c r="W272" s="165" t="e">
        <f t="shared" si="14"/>
        <v>#VALUE!</v>
      </c>
      <c r="X272" s="162" t="s">
        <v>392</v>
      </c>
      <c r="Y272" s="162">
        <v>1</v>
      </c>
      <c r="Z272" s="165" t="e">
        <f t="shared" si="15"/>
        <v>#VALUE!</v>
      </c>
      <c r="AA272" s="164">
        <v>0</v>
      </c>
      <c r="AB272" s="164">
        <v>0</v>
      </c>
      <c r="AC272" s="164">
        <v>0</v>
      </c>
      <c r="AD272" s="164">
        <v>0</v>
      </c>
      <c r="AE272" s="163" t="s">
        <v>416</v>
      </c>
      <c r="AF272" s="164">
        <v>0</v>
      </c>
      <c r="AG272" s="164">
        <v>0</v>
      </c>
      <c r="AH272" s="164">
        <v>0</v>
      </c>
      <c r="AI272" s="165" t="e">
        <f t="shared" si="13"/>
        <v>#VALUE!</v>
      </c>
    </row>
    <row r="273" spans="2:35" x14ac:dyDescent="0.25">
      <c r="B273" s="163" t="s">
        <v>411</v>
      </c>
      <c r="C273" s="163" t="s">
        <v>411</v>
      </c>
      <c r="D273" s="163" t="s">
        <v>414</v>
      </c>
      <c r="E273" s="163" t="s">
        <v>415</v>
      </c>
      <c r="F273" s="162" t="s">
        <v>390</v>
      </c>
      <c r="G273" s="163" t="s">
        <v>415</v>
      </c>
      <c r="H273" s="163" t="s">
        <v>415</v>
      </c>
      <c r="I273" s="163" t="s">
        <v>416</v>
      </c>
      <c r="J273" s="163" t="s">
        <v>416</v>
      </c>
      <c r="K273" s="166" t="s">
        <v>417</v>
      </c>
      <c r="L273" s="163" t="s">
        <v>416</v>
      </c>
      <c r="M273" s="163" t="s">
        <v>416</v>
      </c>
      <c r="N273" s="163" t="s">
        <v>416</v>
      </c>
      <c r="O273" s="163" t="s">
        <v>416</v>
      </c>
      <c r="P273" s="163" t="s">
        <v>416</v>
      </c>
      <c r="Q273" s="163" t="s">
        <v>416</v>
      </c>
      <c r="R273" s="163" t="s">
        <v>416</v>
      </c>
      <c r="S273" s="164">
        <v>0</v>
      </c>
      <c r="T273" s="164">
        <v>0</v>
      </c>
      <c r="U273" s="164">
        <v>0</v>
      </c>
      <c r="V273" s="164">
        <v>0</v>
      </c>
      <c r="W273" s="165" t="e">
        <f t="shared" si="14"/>
        <v>#VALUE!</v>
      </c>
      <c r="X273" s="162" t="s">
        <v>392</v>
      </c>
      <c r="Y273" s="162">
        <v>1</v>
      </c>
      <c r="Z273" s="165" t="e">
        <f t="shared" si="15"/>
        <v>#VALUE!</v>
      </c>
      <c r="AA273" s="164">
        <v>0</v>
      </c>
      <c r="AB273" s="164">
        <v>0</v>
      </c>
      <c r="AC273" s="164">
        <v>0</v>
      </c>
      <c r="AD273" s="164">
        <v>0</v>
      </c>
      <c r="AE273" s="163" t="s">
        <v>416</v>
      </c>
      <c r="AF273" s="164">
        <v>0</v>
      </c>
      <c r="AG273" s="164">
        <v>0</v>
      </c>
      <c r="AH273" s="164">
        <v>0</v>
      </c>
      <c r="AI273" s="165" t="e">
        <f t="shared" si="13"/>
        <v>#VALUE!</v>
      </c>
    </row>
    <row r="274" spans="2:35" x14ac:dyDescent="0.25">
      <c r="B274" s="163" t="s">
        <v>411</v>
      </c>
      <c r="C274" s="163" t="s">
        <v>411</v>
      </c>
      <c r="D274" s="163" t="s">
        <v>414</v>
      </c>
      <c r="E274" s="163" t="s">
        <v>415</v>
      </c>
      <c r="F274" s="162" t="s">
        <v>390</v>
      </c>
      <c r="G274" s="163" t="s">
        <v>415</v>
      </c>
      <c r="H274" s="163" t="s">
        <v>415</v>
      </c>
      <c r="I274" s="163" t="s">
        <v>416</v>
      </c>
      <c r="J274" s="163" t="s">
        <v>416</v>
      </c>
      <c r="K274" s="166" t="s">
        <v>417</v>
      </c>
      <c r="L274" s="163" t="s">
        <v>416</v>
      </c>
      <c r="M274" s="163" t="s">
        <v>416</v>
      </c>
      <c r="N274" s="163" t="s">
        <v>416</v>
      </c>
      <c r="O274" s="163" t="s">
        <v>416</v>
      </c>
      <c r="P274" s="163" t="s">
        <v>416</v>
      </c>
      <c r="Q274" s="163" t="s">
        <v>416</v>
      </c>
      <c r="R274" s="163" t="s">
        <v>416</v>
      </c>
      <c r="S274" s="164">
        <v>0</v>
      </c>
      <c r="T274" s="164">
        <v>0</v>
      </c>
      <c r="U274" s="164">
        <v>0</v>
      </c>
      <c r="V274" s="164">
        <v>0</v>
      </c>
      <c r="W274" s="165" t="e">
        <f t="shared" si="14"/>
        <v>#VALUE!</v>
      </c>
      <c r="X274" s="162" t="s">
        <v>392</v>
      </c>
      <c r="Y274" s="162">
        <v>1</v>
      </c>
      <c r="Z274" s="165" t="e">
        <f t="shared" si="15"/>
        <v>#VALUE!</v>
      </c>
      <c r="AA274" s="164">
        <v>0</v>
      </c>
      <c r="AB274" s="164">
        <v>0</v>
      </c>
      <c r="AC274" s="164">
        <v>0</v>
      </c>
      <c r="AD274" s="164">
        <v>0</v>
      </c>
      <c r="AE274" s="163" t="s">
        <v>416</v>
      </c>
      <c r="AF274" s="164">
        <v>0</v>
      </c>
      <c r="AG274" s="164">
        <v>0</v>
      </c>
      <c r="AH274" s="164">
        <v>0</v>
      </c>
      <c r="AI274" s="165" t="e">
        <f t="shared" si="13"/>
        <v>#VALUE!</v>
      </c>
    </row>
    <row r="275" spans="2:35" x14ac:dyDescent="0.25">
      <c r="B275" s="163" t="s">
        <v>411</v>
      </c>
      <c r="C275" s="163" t="s">
        <v>411</v>
      </c>
      <c r="D275" s="163" t="s">
        <v>414</v>
      </c>
      <c r="E275" s="163" t="s">
        <v>415</v>
      </c>
      <c r="F275" s="162" t="s">
        <v>390</v>
      </c>
      <c r="G275" s="163" t="s">
        <v>415</v>
      </c>
      <c r="H275" s="163" t="s">
        <v>415</v>
      </c>
      <c r="I275" s="163" t="s">
        <v>416</v>
      </c>
      <c r="J275" s="163" t="s">
        <v>416</v>
      </c>
      <c r="K275" s="166" t="s">
        <v>417</v>
      </c>
      <c r="L275" s="163" t="s">
        <v>416</v>
      </c>
      <c r="M275" s="163" t="s">
        <v>416</v>
      </c>
      <c r="N275" s="163" t="s">
        <v>416</v>
      </c>
      <c r="O275" s="163" t="s">
        <v>416</v>
      </c>
      <c r="P275" s="163" t="s">
        <v>416</v>
      </c>
      <c r="Q275" s="163" t="s">
        <v>416</v>
      </c>
      <c r="R275" s="163" t="s">
        <v>416</v>
      </c>
      <c r="S275" s="164">
        <v>0</v>
      </c>
      <c r="T275" s="164">
        <v>0</v>
      </c>
      <c r="U275" s="164">
        <v>0</v>
      </c>
      <c r="V275" s="164">
        <v>0</v>
      </c>
      <c r="W275" s="165" t="e">
        <f t="shared" si="14"/>
        <v>#VALUE!</v>
      </c>
      <c r="X275" s="162" t="s">
        <v>392</v>
      </c>
      <c r="Y275" s="162">
        <v>1</v>
      </c>
      <c r="Z275" s="165" t="e">
        <f t="shared" si="15"/>
        <v>#VALUE!</v>
      </c>
      <c r="AA275" s="164">
        <v>0</v>
      </c>
      <c r="AB275" s="164">
        <v>0</v>
      </c>
      <c r="AC275" s="164">
        <v>0</v>
      </c>
      <c r="AD275" s="164">
        <v>0</v>
      </c>
      <c r="AE275" s="163" t="s">
        <v>416</v>
      </c>
      <c r="AF275" s="164">
        <v>0</v>
      </c>
      <c r="AG275" s="164">
        <v>0</v>
      </c>
      <c r="AH275" s="164">
        <v>0</v>
      </c>
      <c r="AI275" s="165" t="e">
        <f t="shared" si="13"/>
        <v>#VALUE!</v>
      </c>
    </row>
    <row r="276" spans="2:35" x14ac:dyDescent="0.25">
      <c r="B276" s="163" t="s">
        <v>411</v>
      </c>
      <c r="C276" s="163" t="s">
        <v>411</v>
      </c>
      <c r="D276" s="163" t="s">
        <v>414</v>
      </c>
      <c r="E276" s="163" t="s">
        <v>415</v>
      </c>
      <c r="F276" s="162" t="s">
        <v>390</v>
      </c>
      <c r="G276" s="163" t="s">
        <v>415</v>
      </c>
      <c r="H276" s="163" t="s">
        <v>415</v>
      </c>
      <c r="I276" s="163" t="s">
        <v>416</v>
      </c>
      <c r="J276" s="163" t="s">
        <v>416</v>
      </c>
      <c r="K276" s="166" t="s">
        <v>417</v>
      </c>
      <c r="L276" s="163" t="s">
        <v>416</v>
      </c>
      <c r="M276" s="163" t="s">
        <v>416</v>
      </c>
      <c r="N276" s="163" t="s">
        <v>416</v>
      </c>
      <c r="O276" s="163" t="s">
        <v>416</v>
      </c>
      <c r="P276" s="163" t="s">
        <v>416</v>
      </c>
      <c r="Q276" s="163" t="s">
        <v>416</v>
      </c>
      <c r="R276" s="163" t="s">
        <v>416</v>
      </c>
      <c r="S276" s="164">
        <v>0</v>
      </c>
      <c r="T276" s="164">
        <v>0</v>
      </c>
      <c r="U276" s="164">
        <v>0</v>
      </c>
      <c r="V276" s="164">
        <v>0</v>
      </c>
      <c r="W276" s="165" t="e">
        <f t="shared" si="14"/>
        <v>#VALUE!</v>
      </c>
      <c r="X276" s="162" t="s">
        <v>392</v>
      </c>
      <c r="Y276" s="162">
        <v>1</v>
      </c>
      <c r="Z276" s="165" t="e">
        <f t="shared" si="15"/>
        <v>#VALUE!</v>
      </c>
      <c r="AA276" s="164">
        <v>0</v>
      </c>
      <c r="AB276" s="164">
        <v>0</v>
      </c>
      <c r="AC276" s="164">
        <v>0</v>
      </c>
      <c r="AD276" s="164">
        <v>0</v>
      </c>
      <c r="AE276" s="163" t="s">
        <v>416</v>
      </c>
      <c r="AF276" s="164">
        <v>0</v>
      </c>
      <c r="AG276" s="164">
        <v>0</v>
      </c>
      <c r="AH276" s="164">
        <v>0</v>
      </c>
      <c r="AI276" s="165" t="e">
        <f t="shared" si="13"/>
        <v>#VALUE!</v>
      </c>
    </row>
    <row r="277" spans="2:35" x14ac:dyDescent="0.25">
      <c r="B277" s="163" t="s">
        <v>411</v>
      </c>
      <c r="C277" s="163" t="s">
        <v>411</v>
      </c>
      <c r="D277" s="163" t="s">
        <v>414</v>
      </c>
      <c r="E277" s="163" t="s">
        <v>415</v>
      </c>
      <c r="F277" s="162" t="s">
        <v>390</v>
      </c>
      <c r="G277" s="163" t="s">
        <v>415</v>
      </c>
      <c r="H277" s="163" t="s">
        <v>415</v>
      </c>
      <c r="I277" s="163" t="s">
        <v>416</v>
      </c>
      <c r="J277" s="163" t="s">
        <v>416</v>
      </c>
      <c r="K277" s="166" t="s">
        <v>417</v>
      </c>
      <c r="L277" s="163" t="s">
        <v>416</v>
      </c>
      <c r="M277" s="163" t="s">
        <v>416</v>
      </c>
      <c r="N277" s="163" t="s">
        <v>416</v>
      </c>
      <c r="O277" s="163" t="s">
        <v>416</v>
      </c>
      <c r="P277" s="163" t="s">
        <v>416</v>
      </c>
      <c r="Q277" s="163" t="s">
        <v>416</v>
      </c>
      <c r="R277" s="163" t="s">
        <v>416</v>
      </c>
      <c r="S277" s="164">
        <v>0</v>
      </c>
      <c r="T277" s="164">
        <v>0</v>
      </c>
      <c r="U277" s="164">
        <v>0</v>
      </c>
      <c r="V277" s="164">
        <v>0</v>
      </c>
      <c r="W277" s="165" t="e">
        <f t="shared" si="14"/>
        <v>#VALUE!</v>
      </c>
      <c r="X277" s="162" t="s">
        <v>392</v>
      </c>
      <c r="Y277" s="162">
        <v>1</v>
      </c>
      <c r="Z277" s="165" t="e">
        <f t="shared" si="15"/>
        <v>#VALUE!</v>
      </c>
      <c r="AA277" s="164">
        <v>0</v>
      </c>
      <c r="AB277" s="164">
        <v>0</v>
      </c>
      <c r="AC277" s="164">
        <v>0</v>
      </c>
      <c r="AD277" s="164">
        <v>0</v>
      </c>
      <c r="AE277" s="163" t="s">
        <v>416</v>
      </c>
      <c r="AF277" s="164">
        <v>0</v>
      </c>
      <c r="AG277" s="164">
        <v>0</v>
      </c>
      <c r="AH277" s="164">
        <v>0</v>
      </c>
      <c r="AI277" s="165" t="e">
        <f t="shared" si="13"/>
        <v>#VALUE!</v>
      </c>
    </row>
    <row r="278" spans="2:35" x14ac:dyDescent="0.25">
      <c r="B278" s="163" t="s">
        <v>411</v>
      </c>
      <c r="C278" s="163" t="s">
        <v>411</v>
      </c>
      <c r="D278" s="163" t="s">
        <v>414</v>
      </c>
      <c r="E278" s="163" t="s">
        <v>415</v>
      </c>
      <c r="F278" s="162" t="s">
        <v>390</v>
      </c>
      <c r="G278" s="163" t="s">
        <v>415</v>
      </c>
      <c r="H278" s="163" t="s">
        <v>415</v>
      </c>
      <c r="I278" s="163" t="s">
        <v>416</v>
      </c>
      <c r="J278" s="163" t="s">
        <v>416</v>
      </c>
      <c r="K278" s="166" t="s">
        <v>417</v>
      </c>
      <c r="L278" s="163" t="s">
        <v>416</v>
      </c>
      <c r="M278" s="163" t="s">
        <v>416</v>
      </c>
      <c r="N278" s="163" t="s">
        <v>416</v>
      </c>
      <c r="O278" s="163" t="s">
        <v>416</v>
      </c>
      <c r="P278" s="163" t="s">
        <v>416</v>
      </c>
      <c r="Q278" s="163" t="s">
        <v>416</v>
      </c>
      <c r="R278" s="163" t="s">
        <v>416</v>
      </c>
      <c r="S278" s="164">
        <v>0</v>
      </c>
      <c r="T278" s="164">
        <v>0</v>
      </c>
      <c r="U278" s="164">
        <v>0</v>
      </c>
      <c r="V278" s="164">
        <v>0</v>
      </c>
      <c r="W278" s="165" t="e">
        <f t="shared" si="14"/>
        <v>#VALUE!</v>
      </c>
      <c r="X278" s="162" t="s">
        <v>392</v>
      </c>
      <c r="Y278" s="162">
        <v>1</v>
      </c>
      <c r="Z278" s="165" t="e">
        <f t="shared" si="15"/>
        <v>#VALUE!</v>
      </c>
      <c r="AA278" s="164">
        <v>0</v>
      </c>
      <c r="AB278" s="164">
        <v>0</v>
      </c>
      <c r="AC278" s="164">
        <v>0</v>
      </c>
      <c r="AD278" s="164">
        <v>0</v>
      </c>
      <c r="AE278" s="163" t="s">
        <v>416</v>
      </c>
      <c r="AF278" s="164">
        <v>0</v>
      </c>
      <c r="AG278" s="164">
        <v>0</v>
      </c>
      <c r="AH278" s="164">
        <v>0</v>
      </c>
      <c r="AI278" s="165" t="e">
        <f t="shared" si="13"/>
        <v>#VALUE!</v>
      </c>
    </row>
    <row r="279" spans="2:35" x14ac:dyDescent="0.25">
      <c r="B279" s="163" t="s">
        <v>411</v>
      </c>
      <c r="C279" s="163" t="s">
        <v>411</v>
      </c>
      <c r="D279" s="163" t="s">
        <v>414</v>
      </c>
      <c r="E279" s="163" t="s">
        <v>415</v>
      </c>
      <c r="F279" s="162" t="s">
        <v>390</v>
      </c>
      <c r="G279" s="163" t="s">
        <v>415</v>
      </c>
      <c r="H279" s="163" t="s">
        <v>415</v>
      </c>
      <c r="I279" s="163" t="s">
        <v>416</v>
      </c>
      <c r="J279" s="163" t="s">
        <v>416</v>
      </c>
      <c r="K279" s="166" t="s">
        <v>417</v>
      </c>
      <c r="L279" s="163" t="s">
        <v>416</v>
      </c>
      <c r="M279" s="163" t="s">
        <v>416</v>
      </c>
      <c r="N279" s="163" t="s">
        <v>416</v>
      </c>
      <c r="O279" s="163" t="s">
        <v>416</v>
      </c>
      <c r="P279" s="163" t="s">
        <v>416</v>
      </c>
      <c r="Q279" s="163" t="s">
        <v>416</v>
      </c>
      <c r="R279" s="163" t="s">
        <v>416</v>
      </c>
      <c r="S279" s="164">
        <v>0</v>
      </c>
      <c r="T279" s="164">
        <v>0</v>
      </c>
      <c r="U279" s="164">
        <v>0</v>
      </c>
      <c r="V279" s="164">
        <v>0</v>
      </c>
      <c r="W279" s="165" t="e">
        <f t="shared" si="14"/>
        <v>#VALUE!</v>
      </c>
      <c r="X279" s="162" t="s">
        <v>392</v>
      </c>
      <c r="Y279" s="162">
        <v>1</v>
      </c>
      <c r="Z279" s="165" t="e">
        <f t="shared" si="15"/>
        <v>#VALUE!</v>
      </c>
      <c r="AA279" s="164">
        <v>0</v>
      </c>
      <c r="AB279" s="164">
        <v>0</v>
      </c>
      <c r="AC279" s="164">
        <v>0</v>
      </c>
      <c r="AD279" s="164">
        <v>0</v>
      </c>
      <c r="AE279" s="163" t="s">
        <v>416</v>
      </c>
      <c r="AF279" s="164">
        <v>0</v>
      </c>
      <c r="AG279" s="164">
        <v>0</v>
      </c>
      <c r="AH279" s="164">
        <v>0</v>
      </c>
      <c r="AI279" s="165" t="e">
        <f t="shared" si="13"/>
        <v>#VALUE!</v>
      </c>
    </row>
    <row r="280" spans="2:35" x14ac:dyDescent="0.25">
      <c r="B280" s="163" t="s">
        <v>411</v>
      </c>
      <c r="C280" s="163" t="s">
        <v>411</v>
      </c>
      <c r="D280" s="163" t="s">
        <v>414</v>
      </c>
      <c r="E280" s="163" t="s">
        <v>415</v>
      </c>
      <c r="F280" s="162" t="s">
        <v>390</v>
      </c>
      <c r="G280" s="163" t="s">
        <v>415</v>
      </c>
      <c r="H280" s="163" t="s">
        <v>415</v>
      </c>
      <c r="I280" s="163" t="s">
        <v>416</v>
      </c>
      <c r="J280" s="163" t="s">
        <v>416</v>
      </c>
      <c r="K280" s="166" t="s">
        <v>417</v>
      </c>
      <c r="L280" s="163" t="s">
        <v>416</v>
      </c>
      <c r="M280" s="163" t="s">
        <v>416</v>
      </c>
      <c r="N280" s="163" t="s">
        <v>416</v>
      </c>
      <c r="O280" s="163" t="s">
        <v>416</v>
      </c>
      <c r="P280" s="163" t="s">
        <v>416</v>
      </c>
      <c r="Q280" s="163" t="s">
        <v>416</v>
      </c>
      <c r="R280" s="163" t="s">
        <v>416</v>
      </c>
      <c r="S280" s="164">
        <v>0</v>
      </c>
      <c r="T280" s="164">
        <v>0</v>
      </c>
      <c r="U280" s="164">
        <v>0</v>
      </c>
      <c r="V280" s="164">
        <v>0</v>
      </c>
      <c r="W280" s="165" t="e">
        <f t="shared" si="14"/>
        <v>#VALUE!</v>
      </c>
      <c r="X280" s="162" t="s">
        <v>392</v>
      </c>
      <c r="Y280" s="162">
        <v>1</v>
      </c>
      <c r="Z280" s="165" t="e">
        <f t="shared" si="15"/>
        <v>#VALUE!</v>
      </c>
      <c r="AA280" s="164">
        <v>0</v>
      </c>
      <c r="AB280" s="164">
        <v>0</v>
      </c>
      <c r="AC280" s="164">
        <v>0</v>
      </c>
      <c r="AD280" s="164">
        <v>0</v>
      </c>
      <c r="AE280" s="163" t="s">
        <v>416</v>
      </c>
      <c r="AF280" s="164">
        <v>0</v>
      </c>
      <c r="AG280" s="164">
        <v>0</v>
      </c>
      <c r="AH280" s="164">
        <v>0</v>
      </c>
      <c r="AI280" s="165" t="e">
        <f t="shared" si="13"/>
        <v>#VALUE!</v>
      </c>
    </row>
    <row r="281" spans="2:35" x14ac:dyDescent="0.25">
      <c r="B281" s="163" t="s">
        <v>411</v>
      </c>
      <c r="C281" s="163" t="s">
        <v>411</v>
      </c>
      <c r="D281" s="163" t="s">
        <v>414</v>
      </c>
      <c r="E281" s="163" t="s">
        <v>415</v>
      </c>
      <c r="F281" s="162" t="s">
        <v>390</v>
      </c>
      <c r="G281" s="163" t="s">
        <v>415</v>
      </c>
      <c r="H281" s="163" t="s">
        <v>415</v>
      </c>
      <c r="I281" s="163" t="s">
        <v>416</v>
      </c>
      <c r="J281" s="163" t="s">
        <v>416</v>
      </c>
      <c r="K281" s="166" t="s">
        <v>417</v>
      </c>
      <c r="L281" s="163" t="s">
        <v>416</v>
      </c>
      <c r="M281" s="163" t="s">
        <v>416</v>
      </c>
      <c r="N281" s="163" t="s">
        <v>416</v>
      </c>
      <c r="O281" s="163" t="s">
        <v>416</v>
      </c>
      <c r="P281" s="163" t="s">
        <v>416</v>
      </c>
      <c r="Q281" s="163" t="s">
        <v>416</v>
      </c>
      <c r="R281" s="163" t="s">
        <v>416</v>
      </c>
      <c r="S281" s="164">
        <v>0</v>
      </c>
      <c r="T281" s="164">
        <v>0</v>
      </c>
      <c r="U281" s="164">
        <v>0</v>
      </c>
      <c r="V281" s="164">
        <v>0</v>
      </c>
      <c r="W281" s="165" t="e">
        <f t="shared" si="14"/>
        <v>#VALUE!</v>
      </c>
      <c r="X281" s="162" t="s">
        <v>392</v>
      </c>
      <c r="Y281" s="162">
        <v>1</v>
      </c>
      <c r="Z281" s="165" t="e">
        <f t="shared" si="15"/>
        <v>#VALUE!</v>
      </c>
      <c r="AA281" s="164">
        <v>0</v>
      </c>
      <c r="AB281" s="164">
        <v>0</v>
      </c>
      <c r="AC281" s="164">
        <v>0</v>
      </c>
      <c r="AD281" s="164">
        <v>0</v>
      </c>
      <c r="AE281" s="163" t="s">
        <v>416</v>
      </c>
      <c r="AF281" s="164">
        <v>0</v>
      </c>
      <c r="AG281" s="164">
        <v>0</v>
      </c>
      <c r="AH281" s="164">
        <v>0</v>
      </c>
      <c r="AI281" s="165" t="e">
        <f t="shared" si="13"/>
        <v>#VALUE!</v>
      </c>
    </row>
    <row r="282" spans="2:35" x14ac:dyDescent="0.25">
      <c r="B282" s="163" t="s">
        <v>411</v>
      </c>
      <c r="C282" s="163" t="s">
        <v>411</v>
      </c>
      <c r="D282" s="163" t="s">
        <v>414</v>
      </c>
      <c r="E282" s="163" t="s">
        <v>415</v>
      </c>
      <c r="F282" s="162" t="s">
        <v>390</v>
      </c>
      <c r="G282" s="163" t="s">
        <v>415</v>
      </c>
      <c r="H282" s="163" t="s">
        <v>415</v>
      </c>
      <c r="I282" s="163" t="s">
        <v>416</v>
      </c>
      <c r="J282" s="163" t="s">
        <v>416</v>
      </c>
      <c r="K282" s="166" t="s">
        <v>417</v>
      </c>
      <c r="L282" s="163" t="s">
        <v>416</v>
      </c>
      <c r="M282" s="163" t="s">
        <v>416</v>
      </c>
      <c r="N282" s="163" t="s">
        <v>416</v>
      </c>
      <c r="O282" s="163" t="s">
        <v>416</v>
      </c>
      <c r="P282" s="163" t="s">
        <v>416</v>
      </c>
      <c r="Q282" s="163" t="s">
        <v>416</v>
      </c>
      <c r="R282" s="163" t="s">
        <v>416</v>
      </c>
      <c r="S282" s="164">
        <v>0</v>
      </c>
      <c r="T282" s="164">
        <v>0</v>
      </c>
      <c r="U282" s="164">
        <v>0</v>
      </c>
      <c r="V282" s="164">
        <v>0</v>
      </c>
      <c r="W282" s="165" t="e">
        <f t="shared" si="14"/>
        <v>#VALUE!</v>
      </c>
      <c r="X282" s="162" t="s">
        <v>392</v>
      </c>
      <c r="Y282" s="162">
        <v>1</v>
      </c>
      <c r="Z282" s="165" t="e">
        <f t="shared" si="15"/>
        <v>#VALUE!</v>
      </c>
      <c r="AA282" s="164">
        <v>0</v>
      </c>
      <c r="AB282" s="164">
        <v>0</v>
      </c>
      <c r="AC282" s="164">
        <v>0</v>
      </c>
      <c r="AD282" s="164">
        <v>0</v>
      </c>
      <c r="AE282" s="163" t="s">
        <v>416</v>
      </c>
      <c r="AF282" s="164">
        <v>0</v>
      </c>
      <c r="AG282" s="164">
        <v>0</v>
      </c>
      <c r="AH282" s="164">
        <v>0</v>
      </c>
      <c r="AI282" s="165" t="e">
        <f t="shared" si="13"/>
        <v>#VALUE!</v>
      </c>
    </row>
    <row r="283" spans="2:35" x14ac:dyDescent="0.25">
      <c r="B283" s="163" t="s">
        <v>411</v>
      </c>
      <c r="C283" s="163" t="s">
        <v>411</v>
      </c>
      <c r="D283" s="163" t="s">
        <v>414</v>
      </c>
      <c r="E283" s="163" t="s">
        <v>415</v>
      </c>
      <c r="F283" s="162" t="s">
        <v>390</v>
      </c>
      <c r="G283" s="163" t="s">
        <v>415</v>
      </c>
      <c r="H283" s="163" t="s">
        <v>415</v>
      </c>
      <c r="I283" s="163" t="s">
        <v>416</v>
      </c>
      <c r="J283" s="163" t="s">
        <v>416</v>
      </c>
      <c r="K283" s="166" t="s">
        <v>417</v>
      </c>
      <c r="L283" s="163" t="s">
        <v>416</v>
      </c>
      <c r="M283" s="163" t="s">
        <v>416</v>
      </c>
      <c r="N283" s="163" t="s">
        <v>416</v>
      </c>
      <c r="O283" s="163" t="s">
        <v>416</v>
      </c>
      <c r="P283" s="163" t="s">
        <v>416</v>
      </c>
      <c r="Q283" s="163" t="s">
        <v>416</v>
      </c>
      <c r="R283" s="163" t="s">
        <v>416</v>
      </c>
      <c r="S283" s="164">
        <v>0</v>
      </c>
      <c r="T283" s="164">
        <v>0</v>
      </c>
      <c r="U283" s="164">
        <v>0</v>
      </c>
      <c r="V283" s="164">
        <v>0</v>
      </c>
      <c r="W283" s="165" t="e">
        <f t="shared" si="14"/>
        <v>#VALUE!</v>
      </c>
      <c r="X283" s="162" t="s">
        <v>392</v>
      </c>
      <c r="Y283" s="162">
        <v>1</v>
      </c>
      <c r="Z283" s="165" t="e">
        <f t="shared" si="15"/>
        <v>#VALUE!</v>
      </c>
      <c r="AA283" s="164">
        <v>0</v>
      </c>
      <c r="AB283" s="164">
        <v>0</v>
      </c>
      <c r="AC283" s="164">
        <v>0</v>
      </c>
      <c r="AD283" s="164">
        <v>0</v>
      </c>
      <c r="AE283" s="163" t="s">
        <v>416</v>
      </c>
      <c r="AF283" s="164">
        <v>0</v>
      </c>
      <c r="AG283" s="164">
        <v>0</v>
      </c>
      <c r="AH283" s="164">
        <v>0</v>
      </c>
      <c r="AI283" s="165" t="e">
        <f t="shared" si="13"/>
        <v>#VALUE!</v>
      </c>
    </row>
    <row r="284" spans="2:35" x14ac:dyDescent="0.25">
      <c r="B284" s="163" t="s">
        <v>411</v>
      </c>
      <c r="C284" s="163" t="s">
        <v>411</v>
      </c>
      <c r="D284" s="163" t="s">
        <v>414</v>
      </c>
      <c r="E284" s="163" t="s">
        <v>415</v>
      </c>
      <c r="F284" s="162" t="s">
        <v>390</v>
      </c>
      <c r="G284" s="163" t="s">
        <v>415</v>
      </c>
      <c r="H284" s="163" t="s">
        <v>415</v>
      </c>
      <c r="I284" s="163" t="s">
        <v>416</v>
      </c>
      <c r="J284" s="163" t="s">
        <v>416</v>
      </c>
      <c r="K284" s="166" t="s">
        <v>417</v>
      </c>
      <c r="L284" s="163" t="s">
        <v>416</v>
      </c>
      <c r="M284" s="163" t="s">
        <v>416</v>
      </c>
      <c r="N284" s="163" t="s">
        <v>416</v>
      </c>
      <c r="O284" s="163" t="s">
        <v>416</v>
      </c>
      <c r="P284" s="163" t="s">
        <v>416</v>
      </c>
      <c r="Q284" s="163" t="s">
        <v>416</v>
      </c>
      <c r="R284" s="163" t="s">
        <v>416</v>
      </c>
      <c r="S284" s="164">
        <v>0</v>
      </c>
      <c r="T284" s="164">
        <v>0</v>
      </c>
      <c r="U284" s="164">
        <v>0</v>
      </c>
      <c r="V284" s="164">
        <v>0</v>
      </c>
      <c r="W284" s="165" t="e">
        <f t="shared" si="14"/>
        <v>#VALUE!</v>
      </c>
      <c r="X284" s="162" t="s">
        <v>392</v>
      </c>
      <c r="Y284" s="162">
        <v>1</v>
      </c>
      <c r="Z284" s="165" t="e">
        <f t="shared" si="15"/>
        <v>#VALUE!</v>
      </c>
      <c r="AA284" s="164">
        <v>0</v>
      </c>
      <c r="AB284" s="164">
        <v>0</v>
      </c>
      <c r="AC284" s="164">
        <v>0</v>
      </c>
      <c r="AD284" s="164">
        <v>0</v>
      </c>
      <c r="AE284" s="163" t="s">
        <v>416</v>
      </c>
      <c r="AF284" s="164">
        <v>0</v>
      </c>
      <c r="AG284" s="164">
        <v>0</v>
      </c>
      <c r="AH284" s="164">
        <v>0</v>
      </c>
      <c r="AI284" s="165" t="e">
        <f t="shared" si="13"/>
        <v>#VALUE!</v>
      </c>
    </row>
    <row r="285" spans="2:35" x14ac:dyDescent="0.25">
      <c r="B285" s="163" t="s">
        <v>411</v>
      </c>
      <c r="C285" s="163" t="s">
        <v>411</v>
      </c>
      <c r="D285" s="163" t="s">
        <v>414</v>
      </c>
      <c r="E285" s="163" t="s">
        <v>415</v>
      </c>
      <c r="F285" s="162" t="s">
        <v>390</v>
      </c>
      <c r="G285" s="163" t="s">
        <v>415</v>
      </c>
      <c r="H285" s="163" t="s">
        <v>415</v>
      </c>
      <c r="I285" s="163" t="s">
        <v>416</v>
      </c>
      <c r="J285" s="163" t="s">
        <v>416</v>
      </c>
      <c r="K285" s="166" t="s">
        <v>417</v>
      </c>
      <c r="L285" s="163" t="s">
        <v>416</v>
      </c>
      <c r="M285" s="163" t="s">
        <v>416</v>
      </c>
      <c r="N285" s="163" t="s">
        <v>416</v>
      </c>
      <c r="O285" s="163" t="s">
        <v>416</v>
      </c>
      <c r="P285" s="163" t="s">
        <v>416</v>
      </c>
      <c r="Q285" s="163" t="s">
        <v>416</v>
      </c>
      <c r="R285" s="163" t="s">
        <v>416</v>
      </c>
      <c r="S285" s="164">
        <v>0</v>
      </c>
      <c r="T285" s="164">
        <v>0</v>
      </c>
      <c r="U285" s="164">
        <v>0</v>
      </c>
      <c r="V285" s="164">
        <v>0</v>
      </c>
      <c r="W285" s="165" t="e">
        <f t="shared" si="14"/>
        <v>#VALUE!</v>
      </c>
      <c r="X285" s="162" t="s">
        <v>392</v>
      </c>
      <c r="Y285" s="162">
        <v>1</v>
      </c>
      <c r="Z285" s="165" t="e">
        <f t="shared" si="15"/>
        <v>#VALUE!</v>
      </c>
      <c r="AA285" s="164">
        <v>0</v>
      </c>
      <c r="AB285" s="164">
        <v>0</v>
      </c>
      <c r="AC285" s="164">
        <v>0</v>
      </c>
      <c r="AD285" s="164">
        <v>0</v>
      </c>
      <c r="AE285" s="163" t="s">
        <v>416</v>
      </c>
      <c r="AF285" s="164">
        <v>0</v>
      </c>
      <c r="AG285" s="164">
        <v>0</v>
      </c>
      <c r="AH285" s="164">
        <v>0</v>
      </c>
      <c r="AI285" s="165" t="e">
        <f t="shared" si="13"/>
        <v>#VALUE!</v>
      </c>
    </row>
    <row r="286" spans="2:35" x14ac:dyDescent="0.25">
      <c r="B286" s="163" t="s">
        <v>411</v>
      </c>
      <c r="C286" s="163" t="s">
        <v>411</v>
      </c>
      <c r="D286" s="163" t="s">
        <v>414</v>
      </c>
      <c r="E286" s="163" t="s">
        <v>415</v>
      </c>
      <c r="F286" s="162" t="s">
        <v>390</v>
      </c>
      <c r="G286" s="163" t="s">
        <v>415</v>
      </c>
      <c r="H286" s="163" t="s">
        <v>415</v>
      </c>
      <c r="I286" s="163" t="s">
        <v>416</v>
      </c>
      <c r="J286" s="163" t="s">
        <v>416</v>
      </c>
      <c r="K286" s="166" t="s">
        <v>417</v>
      </c>
      <c r="L286" s="163" t="s">
        <v>416</v>
      </c>
      <c r="M286" s="163" t="s">
        <v>416</v>
      </c>
      <c r="N286" s="163" t="s">
        <v>416</v>
      </c>
      <c r="O286" s="163" t="s">
        <v>416</v>
      </c>
      <c r="P286" s="163" t="s">
        <v>416</v>
      </c>
      <c r="Q286" s="163" t="s">
        <v>416</v>
      </c>
      <c r="R286" s="163" t="s">
        <v>416</v>
      </c>
      <c r="S286" s="164">
        <v>0</v>
      </c>
      <c r="T286" s="164">
        <v>0</v>
      </c>
      <c r="U286" s="164">
        <v>0</v>
      </c>
      <c r="V286" s="164">
        <v>0</v>
      </c>
      <c r="W286" s="165" t="e">
        <f t="shared" si="14"/>
        <v>#VALUE!</v>
      </c>
      <c r="X286" s="162" t="s">
        <v>392</v>
      </c>
      <c r="Y286" s="162">
        <v>1</v>
      </c>
      <c r="Z286" s="165" t="e">
        <f t="shared" si="15"/>
        <v>#VALUE!</v>
      </c>
      <c r="AA286" s="164">
        <v>0</v>
      </c>
      <c r="AB286" s="164">
        <v>0</v>
      </c>
      <c r="AC286" s="164">
        <v>0</v>
      </c>
      <c r="AD286" s="164">
        <v>0</v>
      </c>
      <c r="AE286" s="163" t="s">
        <v>416</v>
      </c>
      <c r="AF286" s="164">
        <v>0</v>
      </c>
      <c r="AG286" s="164">
        <v>0</v>
      </c>
      <c r="AH286" s="164">
        <v>0</v>
      </c>
      <c r="AI286" s="165" t="e">
        <f t="shared" si="13"/>
        <v>#VALUE!</v>
      </c>
    </row>
    <row r="287" spans="2:35" x14ac:dyDescent="0.25">
      <c r="B287" s="163" t="s">
        <v>411</v>
      </c>
      <c r="C287" s="163" t="s">
        <v>411</v>
      </c>
      <c r="D287" s="163" t="s">
        <v>414</v>
      </c>
      <c r="E287" s="163" t="s">
        <v>415</v>
      </c>
      <c r="F287" s="162" t="s">
        <v>390</v>
      </c>
      <c r="G287" s="163" t="s">
        <v>415</v>
      </c>
      <c r="H287" s="163" t="s">
        <v>415</v>
      </c>
      <c r="I287" s="163" t="s">
        <v>416</v>
      </c>
      <c r="J287" s="163" t="s">
        <v>416</v>
      </c>
      <c r="K287" s="166" t="s">
        <v>417</v>
      </c>
      <c r="L287" s="163" t="s">
        <v>416</v>
      </c>
      <c r="M287" s="163" t="s">
        <v>416</v>
      </c>
      <c r="N287" s="163" t="s">
        <v>416</v>
      </c>
      <c r="O287" s="163" t="s">
        <v>416</v>
      </c>
      <c r="P287" s="163" t="s">
        <v>416</v>
      </c>
      <c r="Q287" s="163" t="s">
        <v>416</v>
      </c>
      <c r="R287" s="163" t="s">
        <v>416</v>
      </c>
      <c r="S287" s="164">
        <v>0</v>
      </c>
      <c r="T287" s="164">
        <v>0</v>
      </c>
      <c r="U287" s="164">
        <v>0</v>
      </c>
      <c r="V287" s="164">
        <v>0</v>
      </c>
      <c r="W287" s="165" t="e">
        <f t="shared" si="14"/>
        <v>#VALUE!</v>
      </c>
      <c r="X287" s="162" t="s">
        <v>392</v>
      </c>
      <c r="Y287" s="162">
        <v>1</v>
      </c>
      <c r="Z287" s="165" t="e">
        <f t="shared" si="15"/>
        <v>#VALUE!</v>
      </c>
      <c r="AA287" s="164">
        <v>0</v>
      </c>
      <c r="AB287" s="164">
        <v>0</v>
      </c>
      <c r="AC287" s="164">
        <v>0</v>
      </c>
      <c r="AD287" s="164">
        <v>0</v>
      </c>
      <c r="AE287" s="163" t="s">
        <v>416</v>
      </c>
      <c r="AF287" s="164">
        <v>0</v>
      </c>
      <c r="AG287" s="164">
        <v>0</v>
      </c>
      <c r="AH287" s="164">
        <v>0</v>
      </c>
      <c r="AI287" s="165" t="e">
        <f t="shared" si="13"/>
        <v>#VALUE!</v>
      </c>
    </row>
    <row r="288" spans="2:35" x14ac:dyDescent="0.25">
      <c r="B288" s="163" t="s">
        <v>411</v>
      </c>
      <c r="C288" s="163" t="s">
        <v>411</v>
      </c>
      <c r="D288" s="163" t="s">
        <v>414</v>
      </c>
      <c r="E288" s="163" t="s">
        <v>415</v>
      </c>
      <c r="F288" s="162" t="s">
        <v>390</v>
      </c>
      <c r="G288" s="163" t="s">
        <v>415</v>
      </c>
      <c r="H288" s="163" t="s">
        <v>415</v>
      </c>
      <c r="I288" s="163" t="s">
        <v>416</v>
      </c>
      <c r="J288" s="163" t="s">
        <v>416</v>
      </c>
      <c r="K288" s="166" t="s">
        <v>417</v>
      </c>
      <c r="L288" s="163" t="s">
        <v>416</v>
      </c>
      <c r="M288" s="163" t="s">
        <v>416</v>
      </c>
      <c r="N288" s="163" t="s">
        <v>416</v>
      </c>
      <c r="O288" s="163" t="s">
        <v>416</v>
      </c>
      <c r="P288" s="163" t="s">
        <v>416</v>
      </c>
      <c r="Q288" s="163" t="s">
        <v>416</v>
      </c>
      <c r="R288" s="163" t="s">
        <v>416</v>
      </c>
      <c r="S288" s="164">
        <v>0</v>
      </c>
      <c r="T288" s="164">
        <v>0</v>
      </c>
      <c r="U288" s="164">
        <v>0</v>
      </c>
      <c r="V288" s="164">
        <v>0</v>
      </c>
      <c r="W288" s="165" t="e">
        <f t="shared" si="14"/>
        <v>#VALUE!</v>
      </c>
      <c r="X288" s="162" t="s">
        <v>392</v>
      </c>
      <c r="Y288" s="162">
        <v>1</v>
      </c>
      <c r="Z288" s="165" t="e">
        <f t="shared" si="15"/>
        <v>#VALUE!</v>
      </c>
      <c r="AA288" s="164">
        <v>0</v>
      </c>
      <c r="AB288" s="164">
        <v>0</v>
      </c>
      <c r="AC288" s="164">
        <v>0</v>
      </c>
      <c r="AD288" s="164">
        <v>0</v>
      </c>
      <c r="AE288" s="163" t="s">
        <v>416</v>
      </c>
      <c r="AF288" s="164">
        <v>0</v>
      </c>
      <c r="AG288" s="164">
        <v>0</v>
      </c>
      <c r="AH288" s="164">
        <v>0</v>
      </c>
      <c r="AI288" s="165" t="e">
        <f t="shared" si="13"/>
        <v>#VALUE!</v>
      </c>
    </row>
    <row r="289" spans="2:35" x14ac:dyDescent="0.25">
      <c r="B289" s="163" t="s">
        <v>411</v>
      </c>
      <c r="C289" s="163" t="s">
        <v>411</v>
      </c>
      <c r="D289" s="163" t="s">
        <v>414</v>
      </c>
      <c r="E289" s="163" t="s">
        <v>415</v>
      </c>
      <c r="F289" s="162" t="s">
        <v>390</v>
      </c>
      <c r="G289" s="163" t="s">
        <v>415</v>
      </c>
      <c r="H289" s="163" t="s">
        <v>415</v>
      </c>
      <c r="I289" s="163" t="s">
        <v>416</v>
      </c>
      <c r="J289" s="163" t="s">
        <v>416</v>
      </c>
      <c r="K289" s="166" t="s">
        <v>417</v>
      </c>
      <c r="L289" s="163" t="s">
        <v>416</v>
      </c>
      <c r="M289" s="163" t="s">
        <v>416</v>
      </c>
      <c r="N289" s="163" t="s">
        <v>416</v>
      </c>
      <c r="O289" s="163" t="s">
        <v>416</v>
      </c>
      <c r="P289" s="163" t="s">
        <v>416</v>
      </c>
      <c r="Q289" s="163" t="s">
        <v>416</v>
      </c>
      <c r="R289" s="163" t="s">
        <v>416</v>
      </c>
      <c r="S289" s="164">
        <v>0</v>
      </c>
      <c r="T289" s="164">
        <v>0</v>
      </c>
      <c r="U289" s="164">
        <v>0</v>
      </c>
      <c r="V289" s="164">
        <v>0</v>
      </c>
      <c r="W289" s="165" t="e">
        <f t="shared" si="14"/>
        <v>#VALUE!</v>
      </c>
      <c r="X289" s="162" t="s">
        <v>392</v>
      </c>
      <c r="Y289" s="162">
        <v>1</v>
      </c>
      <c r="Z289" s="165" t="e">
        <f t="shared" si="15"/>
        <v>#VALUE!</v>
      </c>
      <c r="AA289" s="164">
        <v>0</v>
      </c>
      <c r="AB289" s="164">
        <v>0</v>
      </c>
      <c r="AC289" s="164">
        <v>0</v>
      </c>
      <c r="AD289" s="164">
        <v>0</v>
      </c>
      <c r="AE289" s="163" t="s">
        <v>416</v>
      </c>
      <c r="AF289" s="164">
        <v>0</v>
      </c>
      <c r="AG289" s="164">
        <v>0</v>
      </c>
      <c r="AH289" s="164">
        <v>0</v>
      </c>
      <c r="AI289" s="165" t="e">
        <f t="shared" si="13"/>
        <v>#VALUE!</v>
      </c>
    </row>
    <row r="290" spans="2:35" x14ac:dyDescent="0.25">
      <c r="B290" s="163" t="s">
        <v>411</v>
      </c>
      <c r="C290" s="163" t="s">
        <v>411</v>
      </c>
      <c r="D290" s="163" t="s">
        <v>414</v>
      </c>
      <c r="E290" s="163" t="s">
        <v>415</v>
      </c>
      <c r="F290" s="162" t="s">
        <v>390</v>
      </c>
      <c r="G290" s="163" t="s">
        <v>415</v>
      </c>
      <c r="H290" s="163" t="s">
        <v>415</v>
      </c>
      <c r="I290" s="163" t="s">
        <v>416</v>
      </c>
      <c r="J290" s="163" t="s">
        <v>416</v>
      </c>
      <c r="K290" s="166" t="s">
        <v>417</v>
      </c>
      <c r="L290" s="163" t="s">
        <v>416</v>
      </c>
      <c r="M290" s="163" t="s">
        <v>416</v>
      </c>
      <c r="N290" s="163" t="s">
        <v>416</v>
      </c>
      <c r="O290" s="163" t="s">
        <v>416</v>
      </c>
      <c r="P290" s="163" t="s">
        <v>416</v>
      </c>
      <c r="Q290" s="163" t="s">
        <v>416</v>
      </c>
      <c r="R290" s="163" t="s">
        <v>416</v>
      </c>
      <c r="S290" s="164">
        <v>0</v>
      </c>
      <c r="T290" s="164">
        <v>0</v>
      </c>
      <c r="U290" s="164">
        <v>0</v>
      </c>
      <c r="V290" s="164">
        <v>0</v>
      </c>
      <c r="W290" s="165" t="e">
        <f t="shared" si="14"/>
        <v>#VALUE!</v>
      </c>
      <c r="X290" s="162" t="s">
        <v>392</v>
      </c>
      <c r="Y290" s="162">
        <v>1</v>
      </c>
      <c r="Z290" s="165" t="e">
        <f t="shared" si="15"/>
        <v>#VALUE!</v>
      </c>
      <c r="AA290" s="164">
        <v>0</v>
      </c>
      <c r="AB290" s="164">
        <v>0</v>
      </c>
      <c r="AC290" s="164">
        <v>0</v>
      </c>
      <c r="AD290" s="164">
        <v>0</v>
      </c>
      <c r="AE290" s="163" t="s">
        <v>416</v>
      </c>
      <c r="AF290" s="164">
        <v>0</v>
      </c>
      <c r="AG290" s="164">
        <v>0</v>
      </c>
      <c r="AH290" s="164">
        <v>0</v>
      </c>
      <c r="AI290" s="165" t="e">
        <f t="shared" si="13"/>
        <v>#VALUE!</v>
      </c>
    </row>
    <row r="291" spans="2:35" x14ac:dyDescent="0.25">
      <c r="B291" s="163" t="s">
        <v>411</v>
      </c>
      <c r="C291" s="163" t="s">
        <v>411</v>
      </c>
      <c r="D291" s="163" t="s">
        <v>414</v>
      </c>
      <c r="E291" s="163" t="s">
        <v>415</v>
      </c>
      <c r="F291" s="162" t="s">
        <v>390</v>
      </c>
      <c r="G291" s="163" t="s">
        <v>415</v>
      </c>
      <c r="H291" s="163" t="s">
        <v>415</v>
      </c>
      <c r="I291" s="163" t="s">
        <v>416</v>
      </c>
      <c r="J291" s="163" t="s">
        <v>416</v>
      </c>
      <c r="K291" s="166" t="s">
        <v>417</v>
      </c>
      <c r="L291" s="163" t="s">
        <v>416</v>
      </c>
      <c r="M291" s="163" t="s">
        <v>416</v>
      </c>
      <c r="N291" s="163" t="s">
        <v>416</v>
      </c>
      <c r="O291" s="163" t="s">
        <v>416</v>
      </c>
      <c r="P291" s="163" t="s">
        <v>416</v>
      </c>
      <c r="Q291" s="163" t="s">
        <v>416</v>
      </c>
      <c r="R291" s="163" t="s">
        <v>416</v>
      </c>
      <c r="S291" s="164">
        <v>0</v>
      </c>
      <c r="T291" s="164">
        <v>0</v>
      </c>
      <c r="U291" s="164">
        <v>0</v>
      </c>
      <c r="V291" s="164">
        <v>0</v>
      </c>
      <c r="W291" s="165" t="e">
        <f t="shared" si="14"/>
        <v>#VALUE!</v>
      </c>
      <c r="X291" s="162" t="s">
        <v>392</v>
      </c>
      <c r="Y291" s="162">
        <v>1</v>
      </c>
      <c r="Z291" s="165" t="e">
        <f t="shared" si="15"/>
        <v>#VALUE!</v>
      </c>
      <c r="AA291" s="164">
        <v>0</v>
      </c>
      <c r="AB291" s="164">
        <v>0</v>
      </c>
      <c r="AC291" s="164">
        <v>0</v>
      </c>
      <c r="AD291" s="164">
        <v>0</v>
      </c>
      <c r="AE291" s="163" t="s">
        <v>416</v>
      </c>
      <c r="AF291" s="164">
        <v>0</v>
      </c>
      <c r="AG291" s="164">
        <v>0</v>
      </c>
      <c r="AH291" s="164">
        <v>0</v>
      </c>
      <c r="AI291" s="165" t="e">
        <f t="shared" si="13"/>
        <v>#VALUE!</v>
      </c>
    </row>
    <row r="292" spans="2:35" x14ac:dyDescent="0.25">
      <c r="B292" s="163" t="s">
        <v>411</v>
      </c>
      <c r="C292" s="163" t="s">
        <v>411</v>
      </c>
      <c r="D292" s="163" t="s">
        <v>414</v>
      </c>
      <c r="E292" s="163" t="s">
        <v>415</v>
      </c>
      <c r="F292" s="162" t="s">
        <v>390</v>
      </c>
      <c r="G292" s="163" t="s">
        <v>415</v>
      </c>
      <c r="H292" s="163" t="s">
        <v>415</v>
      </c>
      <c r="I292" s="163" t="s">
        <v>416</v>
      </c>
      <c r="J292" s="163" t="s">
        <v>416</v>
      </c>
      <c r="K292" s="166" t="s">
        <v>417</v>
      </c>
      <c r="L292" s="163" t="s">
        <v>416</v>
      </c>
      <c r="M292" s="163" t="s">
        <v>416</v>
      </c>
      <c r="N292" s="163" t="s">
        <v>416</v>
      </c>
      <c r="O292" s="163" t="s">
        <v>416</v>
      </c>
      <c r="P292" s="163" t="s">
        <v>416</v>
      </c>
      <c r="Q292" s="163" t="s">
        <v>416</v>
      </c>
      <c r="R292" s="163" t="s">
        <v>416</v>
      </c>
      <c r="S292" s="164">
        <v>0</v>
      </c>
      <c r="T292" s="164">
        <v>0</v>
      </c>
      <c r="U292" s="164">
        <v>0</v>
      </c>
      <c r="V292" s="164">
        <v>0</v>
      </c>
      <c r="W292" s="165" t="e">
        <f t="shared" si="14"/>
        <v>#VALUE!</v>
      </c>
      <c r="X292" s="162" t="s">
        <v>392</v>
      </c>
      <c r="Y292" s="162">
        <v>1</v>
      </c>
      <c r="Z292" s="165" t="e">
        <f t="shared" si="15"/>
        <v>#VALUE!</v>
      </c>
      <c r="AA292" s="164">
        <v>0</v>
      </c>
      <c r="AB292" s="164">
        <v>0</v>
      </c>
      <c r="AC292" s="164">
        <v>0</v>
      </c>
      <c r="AD292" s="164">
        <v>0</v>
      </c>
      <c r="AE292" s="163" t="s">
        <v>416</v>
      </c>
      <c r="AF292" s="164">
        <v>0</v>
      </c>
      <c r="AG292" s="164">
        <v>0</v>
      </c>
      <c r="AH292" s="164">
        <v>0</v>
      </c>
      <c r="AI292" s="165" t="e">
        <f t="shared" si="13"/>
        <v>#VALUE!</v>
      </c>
    </row>
    <row r="293" spans="2:35" x14ac:dyDescent="0.25">
      <c r="B293" s="163" t="s">
        <v>411</v>
      </c>
      <c r="C293" s="163" t="s">
        <v>411</v>
      </c>
      <c r="D293" s="163" t="s">
        <v>414</v>
      </c>
      <c r="E293" s="163" t="s">
        <v>415</v>
      </c>
      <c r="F293" s="162" t="s">
        <v>390</v>
      </c>
      <c r="G293" s="163" t="s">
        <v>415</v>
      </c>
      <c r="H293" s="163" t="s">
        <v>415</v>
      </c>
      <c r="I293" s="163" t="s">
        <v>416</v>
      </c>
      <c r="J293" s="163" t="s">
        <v>416</v>
      </c>
      <c r="K293" s="166" t="s">
        <v>417</v>
      </c>
      <c r="L293" s="163" t="s">
        <v>416</v>
      </c>
      <c r="M293" s="163" t="s">
        <v>416</v>
      </c>
      <c r="N293" s="163" t="s">
        <v>416</v>
      </c>
      <c r="O293" s="163" t="s">
        <v>416</v>
      </c>
      <c r="P293" s="163" t="s">
        <v>416</v>
      </c>
      <c r="Q293" s="163" t="s">
        <v>416</v>
      </c>
      <c r="R293" s="163" t="s">
        <v>416</v>
      </c>
      <c r="S293" s="164">
        <v>0</v>
      </c>
      <c r="T293" s="164">
        <v>0</v>
      </c>
      <c r="U293" s="164">
        <v>0</v>
      </c>
      <c r="V293" s="164">
        <v>0</v>
      </c>
      <c r="W293" s="165" t="e">
        <f t="shared" si="14"/>
        <v>#VALUE!</v>
      </c>
      <c r="X293" s="162" t="s">
        <v>392</v>
      </c>
      <c r="Y293" s="162">
        <v>1</v>
      </c>
      <c r="Z293" s="165" t="e">
        <f t="shared" si="15"/>
        <v>#VALUE!</v>
      </c>
      <c r="AA293" s="164">
        <v>0</v>
      </c>
      <c r="AB293" s="164">
        <v>0</v>
      </c>
      <c r="AC293" s="164">
        <v>0</v>
      </c>
      <c r="AD293" s="164">
        <v>0</v>
      </c>
      <c r="AE293" s="163" t="s">
        <v>416</v>
      </c>
      <c r="AF293" s="164">
        <v>0</v>
      </c>
      <c r="AG293" s="164">
        <v>0</v>
      </c>
      <c r="AH293" s="164">
        <v>0</v>
      </c>
      <c r="AI293" s="165" t="e">
        <f t="shared" si="13"/>
        <v>#VALUE!</v>
      </c>
    </row>
    <row r="294" spans="2:35" x14ac:dyDescent="0.25">
      <c r="B294" s="163" t="s">
        <v>411</v>
      </c>
      <c r="C294" s="163" t="s">
        <v>411</v>
      </c>
      <c r="D294" s="163" t="s">
        <v>414</v>
      </c>
      <c r="E294" s="163" t="s">
        <v>415</v>
      </c>
      <c r="F294" s="162" t="s">
        <v>390</v>
      </c>
      <c r="G294" s="163" t="s">
        <v>415</v>
      </c>
      <c r="H294" s="163" t="s">
        <v>415</v>
      </c>
      <c r="I294" s="163" t="s">
        <v>416</v>
      </c>
      <c r="J294" s="163" t="s">
        <v>416</v>
      </c>
      <c r="K294" s="166" t="s">
        <v>417</v>
      </c>
      <c r="L294" s="163" t="s">
        <v>416</v>
      </c>
      <c r="M294" s="163" t="s">
        <v>416</v>
      </c>
      <c r="N294" s="163" t="s">
        <v>416</v>
      </c>
      <c r="O294" s="163" t="s">
        <v>416</v>
      </c>
      <c r="P294" s="163" t="s">
        <v>416</v>
      </c>
      <c r="Q294" s="163" t="s">
        <v>416</v>
      </c>
      <c r="R294" s="163" t="s">
        <v>416</v>
      </c>
      <c r="S294" s="164">
        <v>0</v>
      </c>
      <c r="T294" s="164">
        <v>0</v>
      </c>
      <c r="U294" s="164">
        <v>0</v>
      </c>
      <c r="V294" s="164">
        <v>0</v>
      </c>
      <c r="W294" s="165" t="e">
        <f t="shared" si="14"/>
        <v>#VALUE!</v>
      </c>
      <c r="X294" s="162" t="s">
        <v>392</v>
      </c>
      <c r="Y294" s="162">
        <v>1</v>
      </c>
      <c r="Z294" s="165" t="e">
        <f t="shared" si="15"/>
        <v>#VALUE!</v>
      </c>
      <c r="AA294" s="164">
        <v>0</v>
      </c>
      <c r="AB294" s="164">
        <v>0</v>
      </c>
      <c r="AC294" s="164">
        <v>0</v>
      </c>
      <c r="AD294" s="164">
        <v>0</v>
      </c>
      <c r="AE294" s="163" t="s">
        <v>416</v>
      </c>
      <c r="AF294" s="164">
        <v>0</v>
      </c>
      <c r="AG294" s="164">
        <v>0</v>
      </c>
      <c r="AH294" s="164">
        <v>0</v>
      </c>
      <c r="AI294" s="165" t="e">
        <f t="shared" si="13"/>
        <v>#VALUE!</v>
      </c>
    </row>
    <row r="295" spans="2:35" x14ac:dyDescent="0.25">
      <c r="B295" s="163" t="s">
        <v>411</v>
      </c>
      <c r="C295" s="163" t="s">
        <v>411</v>
      </c>
      <c r="D295" s="163" t="s">
        <v>414</v>
      </c>
      <c r="E295" s="163" t="s">
        <v>415</v>
      </c>
      <c r="F295" s="162" t="s">
        <v>390</v>
      </c>
      <c r="G295" s="163" t="s">
        <v>415</v>
      </c>
      <c r="H295" s="163" t="s">
        <v>415</v>
      </c>
      <c r="I295" s="163" t="s">
        <v>416</v>
      </c>
      <c r="J295" s="163" t="s">
        <v>416</v>
      </c>
      <c r="K295" s="166" t="s">
        <v>417</v>
      </c>
      <c r="L295" s="163" t="s">
        <v>416</v>
      </c>
      <c r="M295" s="163" t="s">
        <v>416</v>
      </c>
      <c r="N295" s="163" t="s">
        <v>416</v>
      </c>
      <c r="O295" s="163" t="s">
        <v>416</v>
      </c>
      <c r="P295" s="163" t="s">
        <v>416</v>
      </c>
      <c r="Q295" s="163" t="s">
        <v>416</v>
      </c>
      <c r="R295" s="163" t="s">
        <v>416</v>
      </c>
      <c r="S295" s="164">
        <v>0</v>
      </c>
      <c r="T295" s="164">
        <v>0</v>
      </c>
      <c r="U295" s="164">
        <v>0</v>
      </c>
      <c r="V295" s="164">
        <v>0</v>
      </c>
      <c r="W295" s="165" t="e">
        <f t="shared" si="14"/>
        <v>#VALUE!</v>
      </c>
      <c r="X295" s="162" t="s">
        <v>392</v>
      </c>
      <c r="Y295" s="162">
        <v>1</v>
      </c>
      <c r="Z295" s="165" t="e">
        <f t="shared" si="15"/>
        <v>#VALUE!</v>
      </c>
      <c r="AA295" s="164">
        <v>0</v>
      </c>
      <c r="AB295" s="164">
        <v>0</v>
      </c>
      <c r="AC295" s="164">
        <v>0</v>
      </c>
      <c r="AD295" s="164">
        <v>0</v>
      </c>
      <c r="AE295" s="163" t="s">
        <v>416</v>
      </c>
      <c r="AF295" s="164">
        <v>0</v>
      </c>
      <c r="AG295" s="164">
        <v>0</v>
      </c>
      <c r="AH295" s="164">
        <v>0</v>
      </c>
      <c r="AI295" s="165" t="e">
        <f t="shared" si="13"/>
        <v>#VALUE!</v>
      </c>
    </row>
    <row r="296" spans="2:35" x14ac:dyDescent="0.25">
      <c r="B296" s="163" t="s">
        <v>411</v>
      </c>
      <c r="C296" s="163" t="s">
        <v>411</v>
      </c>
      <c r="D296" s="163" t="s">
        <v>414</v>
      </c>
      <c r="E296" s="163" t="s">
        <v>415</v>
      </c>
      <c r="F296" s="162" t="s">
        <v>390</v>
      </c>
      <c r="G296" s="163" t="s">
        <v>415</v>
      </c>
      <c r="H296" s="163" t="s">
        <v>415</v>
      </c>
      <c r="I296" s="163" t="s">
        <v>416</v>
      </c>
      <c r="J296" s="163" t="s">
        <v>416</v>
      </c>
      <c r="K296" s="166" t="s">
        <v>417</v>
      </c>
      <c r="L296" s="163" t="s">
        <v>416</v>
      </c>
      <c r="M296" s="163" t="s">
        <v>416</v>
      </c>
      <c r="N296" s="163" t="s">
        <v>416</v>
      </c>
      <c r="O296" s="163" t="s">
        <v>416</v>
      </c>
      <c r="P296" s="163" t="s">
        <v>416</v>
      </c>
      <c r="Q296" s="163" t="s">
        <v>416</v>
      </c>
      <c r="R296" s="163" t="s">
        <v>416</v>
      </c>
      <c r="S296" s="164">
        <v>0</v>
      </c>
      <c r="T296" s="164">
        <v>0</v>
      </c>
      <c r="U296" s="164">
        <v>0</v>
      </c>
      <c r="V296" s="164">
        <v>0</v>
      </c>
      <c r="W296" s="165" t="e">
        <f t="shared" si="14"/>
        <v>#VALUE!</v>
      </c>
      <c r="X296" s="162" t="s">
        <v>392</v>
      </c>
      <c r="Y296" s="162">
        <v>1</v>
      </c>
      <c r="Z296" s="165" t="e">
        <f t="shared" si="15"/>
        <v>#VALUE!</v>
      </c>
      <c r="AA296" s="164">
        <v>0</v>
      </c>
      <c r="AB296" s="164">
        <v>0</v>
      </c>
      <c r="AC296" s="164">
        <v>0</v>
      </c>
      <c r="AD296" s="164">
        <v>0</v>
      </c>
      <c r="AE296" s="163" t="s">
        <v>416</v>
      </c>
      <c r="AF296" s="164">
        <v>0</v>
      </c>
      <c r="AG296" s="164">
        <v>0</v>
      </c>
      <c r="AH296" s="164">
        <v>0</v>
      </c>
      <c r="AI296" s="165" t="e">
        <f t="shared" si="13"/>
        <v>#VALUE!</v>
      </c>
    </row>
    <row r="297" spans="2:35" x14ac:dyDescent="0.25">
      <c r="B297" s="163" t="s">
        <v>411</v>
      </c>
      <c r="C297" s="163" t="s">
        <v>411</v>
      </c>
      <c r="D297" s="163" t="s">
        <v>414</v>
      </c>
      <c r="E297" s="163" t="s">
        <v>415</v>
      </c>
      <c r="F297" s="162" t="s">
        <v>390</v>
      </c>
      <c r="G297" s="163" t="s">
        <v>415</v>
      </c>
      <c r="H297" s="163" t="s">
        <v>415</v>
      </c>
      <c r="I297" s="163" t="s">
        <v>416</v>
      </c>
      <c r="J297" s="163" t="s">
        <v>416</v>
      </c>
      <c r="K297" s="166" t="s">
        <v>417</v>
      </c>
      <c r="L297" s="163" t="s">
        <v>416</v>
      </c>
      <c r="M297" s="163" t="s">
        <v>416</v>
      </c>
      <c r="N297" s="163" t="s">
        <v>416</v>
      </c>
      <c r="O297" s="163" t="s">
        <v>416</v>
      </c>
      <c r="P297" s="163" t="s">
        <v>416</v>
      </c>
      <c r="Q297" s="163" t="s">
        <v>416</v>
      </c>
      <c r="R297" s="163" t="s">
        <v>416</v>
      </c>
      <c r="S297" s="164">
        <v>0</v>
      </c>
      <c r="T297" s="164">
        <v>0</v>
      </c>
      <c r="U297" s="164">
        <v>0</v>
      </c>
      <c r="V297" s="164">
        <v>0</v>
      </c>
      <c r="W297" s="165" t="e">
        <f t="shared" si="14"/>
        <v>#VALUE!</v>
      </c>
      <c r="X297" s="162" t="s">
        <v>392</v>
      </c>
      <c r="Y297" s="162">
        <v>1</v>
      </c>
      <c r="Z297" s="165" t="e">
        <f t="shared" si="15"/>
        <v>#VALUE!</v>
      </c>
      <c r="AA297" s="164">
        <v>0</v>
      </c>
      <c r="AB297" s="164">
        <v>0</v>
      </c>
      <c r="AC297" s="164">
        <v>0</v>
      </c>
      <c r="AD297" s="164">
        <v>0</v>
      </c>
      <c r="AE297" s="163" t="s">
        <v>416</v>
      </c>
      <c r="AF297" s="164">
        <v>0</v>
      </c>
      <c r="AG297" s="164">
        <v>0</v>
      </c>
      <c r="AH297" s="164">
        <v>0</v>
      </c>
      <c r="AI297" s="165" t="e">
        <f t="shared" si="13"/>
        <v>#VALUE!</v>
      </c>
    </row>
    <row r="298" spans="2:35" x14ac:dyDescent="0.25">
      <c r="B298" s="163" t="s">
        <v>411</v>
      </c>
      <c r="C298" s="163" t="s">
        <v>411</v>
      </c>
      <c r="D298" s="163" t="s">
        <v>414</v>
      </c>
      <c r="E298" s="163" t="s">
        <v>415</v>
      </c>
      <c r="F298" s="162" t="s">
        <v>390</v>
      </c>
      <c r="G298" s="163" t="s">
        <v>415</v>
      </c>
      <c r="H298" s="163" t="s">
        <v>415</v>
      </c>
      <c r="I298" s="163" t="s">
        <v>416</v>
      </c>
      <c r="J298" s="163" t="s">
        <v>416</v>
      </c>
      <c r="K298" s="166" t="s">
        <v>417</v>
      </c>
      <c r="L298" s="163" t="s">
        <v>416</v>
      </c>
      <c r="M298" s="163" t="s">
        <v>416</v>
      </c>
      <c r="N298" s="163" t="s">
        <v>416</v>
      </c>
      <c r="O298" s="163" t="s">
        <v>416</v>
      </c>
      <c r="P298" s="163" t="s">
        <v>416</v>
      </c>
      <c r="Q298" s="163" t="s">
        <v>416</v>
      </c>
      <c r="R298" s="163" t="s">
        <v>416</v>
      </c>
      <c r="S298" s="164">
        <v>0</v>
      </c>
      <c r="T298" s="164">
        <v>0</v>
      </c>
      <c r="U298" s="164">
        <v>0</v>
      </c>
      <c r="V298" s="164">
        <v>0</v>
      </c>
      <c r="W298" s="165" t="e">
        <f t="shared" si="14"/>
        <v>#VALUE!</v>
      </c>
      <c r="X298" s="162" t="s">
        <v>392</v>
      </c>
      <c r="Y298" s="162">
        <v>1</v>
      </c>
      <c r="Z298" s="165" t="e">
        <f t="shared" si="15"/>
        <v>#VALUE!</v>
      </c>
      <c r="AA298" s="164">
        <v>0</v>
      </c>
      <c r="AB298" s="164">
        <v>0</v>
      </c>
      <c r="AC298" s="164">
        <v>0</v>
      </c>
      <c r="AD298" s="164">
        <v>0</v>
      </c>
      <c r="AE298" s="163" t="s">
        <v>416</v>
      </c>
      <c r="AF298" s="164">
        <v>0</v>
      </c>
      <c r="AG298" s="164">
        <v>0</v>
      </c>
      <c r="AH298" s="164">
        <v>0</v>
      </c>
      <c r="AI298" s="165" t="e">
        <f t="shared" si="13"/>
        <v>#VALUE!</v>
      </c>
    </row>
    <row r="299" spans="2:35" x14ac:dyDescent="0.25">
      <c r="B299" s="163" t="s">
        <v>411</v>
      </c>
      <c r="C299" s="163" t="s">
        <v>411</v>
      </c>
      <c r="D299" s="163" t="s">
        <v>414</v>
      </c>
      <c r="E299" s="163" t="s">
        <v>415</v>
      </c>
      <c r="F299" s="162" t="s">
        <v>390</v>
      </c>
      <c r="G299" s="163" t="s">
        <v>415</v>
      </c>
      <c r="H299" s="163" t="s">
        <v>415</v>
      </c>
      <c r="I299" s="163" t="s">
        <v>416</v>
      </c>
      <c r="J299" s="163" t="s">
        <v>416</v>
      </c>
      <c r="K299" s="166" t="s">
        <v>417</v>
      </c>
      <c r="L299" s="163" t="s">
        <v>416</v>
      </c>
      <c r="M299" s="163" t="s">
        <v>416</v>
      </c>
      <c r="N299" s="163" t="s">
        <v>416</v>
      </c>
      <c r="O299" s="163" t="s">
        <v>416</v>
      </c>
      <c r="P299" s="163" t="s">
        <v>416</v>
      </c>
      <c r="Q299" s="163" t="s">
        <v>416</v>
      </c>
      <c r="R299" s="163" t="s">
        <v>416</v>
      </c>
      <c r="S299" s="164">
        <v>0</v>
      </c>
      <c r="T299" s="164">
        <v>0</v>
      </c>
      <c r="U299" s="164">
        <v>0</v>
      </c>
      <c r="V299" s="164">
        <v>0</v>
      </c>
      <c r="W299" s="165" t="e">
        <f t="shared" si="14"/>
        <v>#VALUE!</v>
      </c>
      <c r="X299" s="162" t="s">
        <v>392</v>
      </c>
      <c r="Y299" s="162">
        <v>1</v>
      </c>
      <c r="Z299" s="165" t="e">
        <f t="shared" si="15"/>
        <v>#VALUE!</v>
      </c>
      <c r="AA299" s="164">
        <v>0</v>
      </c>
      <c r="AB299" s="164">
        <v>0</v>
      </c>
      <c r="AC299" s="164">
        <v>0</v>
      </c>
      <c r="AD299" s="164">
        <v>0</v>
      </c>
      <c r="AE299" s="163" t="s">
        <v>416</v>
      </c>
      <c r="AF299" s="164">
        <v>0</v>
      </c>
      <c r="AG299" s="164">
        <v>0</v>
      </c>
      <c r="AH299" s="164">
        <v>0</v>
      </c>
      <c r="AI299" s="165" t="e">
        <f t="shared" si="13"/>
        <v>#VALUE!</v>
      </c>
    </row>
    <row r="300" spans="2:35" x14ac:dyDescent="0.25">
      <c r="B300" s="163" t="s">
        <v>411</v>
      </c>
      <c r="C300" s="163" t="s">
        <v>411</v>
      </c>
      <c r="D300" s="163" t="s">
        <v>414</v>
      </c>
      <c r="E300" s="163" t="s">
        <v>415</v>
      </c>
      <c r="F300" s="162" t="s">
        <v>390</v>
      </c>
      <c r="G300" s="163" t="s">
        <v>415</v>
      </c>
      <c r="H300" s="163" t="s">
        <v>415</v>
      </c>
      <c r="I300" s="163" t="s">
        <v>416</v>
      </c>
      <c r="J300" s="163" t="s">
        <v>416</v>
      </c>
      <c r="K300" s="166" t="s">
        <v>417</v>
      </c>
      <c r="L300" s="163" t="s">
        <v>416</v>
      </c>
      <c r="M300" s="163" t="s">
        <v>416</v>
      </c>
      <c r="N300" s="163" t="s">
        <v>416</v>
      </c>
      <c r="O300" s="163" t="s">
        <v>416</v>
      </c>
      <c r="P300" s="163" t="s">
        <v>416</v>
      </c>
      <c r="Q300" s="163" t="s">
        <v>416</v>
      </c>
      <c r="R300" s="163" t="s">
        <v>416</v>
      </c>
      <c r="S300" s="164">
        <v>0</v>
      </c>
      <c r="T300" s="164">
        <v>0</v>
      </c>
      <c r="U300" s="164">
        <v>0</v>
      </c>
      <c r="V300" s="164">
        <v>0</v>
      </c>
      <c r="W300" s="165" t="e">
        <f t="shared" si="14"/>
        <v>#VALUE!</v>
      </c>
      <c r="X300" s="162" t="s">
        <v>392</v>
      </c>
      <c r="Y300" s="162">
        <v>1</v>
      </c>
      <c r="Z300" s="165" t="e">
        <f t="shared" si="15"/>
        <v>#VALUE!</v>
      </c>
      <c r="AA300" s="164">
        <v>0</v>
      </c>
      <c r="AB300" s="164">
        <v>0</v>
      </c>
      <c r="AC300" s="164">
        <v>0</v>
      </c>
      <c r="AD300" s="164">
        <v>0</v>
      </c>
      <c r="AE300" s="163" t="s">
        <v>416</v>
      </c>
      <c r="AF300" s="164">
        <v>0</v>
      </c>
      <c r="AG300" s="164">
        <v>0</v>
      </c>
      <c r="AH300" s="164">
        <v>0</v>
      </c>
      <c r="AI300" s="165" t="e">
        <f t="shared" si="13"/>
        <v>#VALUE!</v>
      </c>
    </row>
    <row r="301" spans="2:35" x14ac:dyDescent="0.25">
      <c r="B301" s="163" t="s">
        <v>411</v>
      </c>
      <c r="C301" s="163" t="s">
        <v>411</v>
      </c>
      <c r="D301" s="163" t="s">
        <v>414</v>
      </c>
      <c r="E301" s="163" t="s">
        <v>415</v>
      </c>
      <c r="F301" s="162" t="s">
        <v>390</v>
      </c>
      <c r="G301" s="163" t="s">
        <v>415</v>
      </c>
      <c r="H301" s="163" t="s">
        <v>415</v>
      </c>
      <c r="I301" s="163" t="s">
        <v>416</v>
      </c>
      <c r="J301" s="163" t="s">
        <v>416</v>
      </c>
      <c r="K301" s="166" t="s">
        <v>417</v>
      </c>
      <c r="L301" s="163" t="s">
        <v>416</v>
      </c>
      <c r="M301" s="163" t="s">
        <v>416</v>
      </c>
      <c r="N301" s="163" t="s">
        <v>416</v>
      </c>
      <c r="O301" s="163" t="s">
        <v>416</v>
      </c>
      <c r="P301" s="163" t="s">
        <v>416</v>
      </c>
      <c r="Q301" s="163" t="s">
        <v>416</v>
      </c>
      <c r="R301" s="163" t="s">
        <v>416</v>
      </c>
      <c r="S301" s="164">
        <v>0</v>
      </c>
      <c r="T301" s="164">
        <v>0</v>
      </c>
      <c r="U301" s="164">
        <v>0</v>
      </c>
      <c r="V301" s="164">
        <v>0</v>
      </c>
      <c r="W301" s="165" t="e">
        <f t="shared" si="14"/>
        <v>#VALUE!</v>
      </c>
      <c r="X301" s="162" t="s">
        <v>392</v>
      </c>
      <c r="Y301" s="162">
        <v>1</v>
      </c>
      <c r="Z301" s="165" t="e">
        <f t="shared" si="15"/>
        <v>#VALUE!</v>
      </c>
      <c r="AA301" s="164">
        <v>0</v>
      </c>
      <c r="AB301" s="164">
        <v>0</v>
      </c>
      <c r="AC301" s="164">
        <v>0</v>
      </c>
      <c r="AD301" s="164">
        <v>0</v>
      </c>
      <c r="AE301" s="163" t="s">
        <v>416</v>
      </c>
      <c r="AF301" s="164">
        <v>0</v>
      </c>
      <c r="AG301" s="164">
        <v>0</v>
      </c>
      <c r="AH301" s="164">
        <v>0</v>
      </c>
      <c r="AI301" s="165" t="e">
        <f t="shared" si="13"/>
        <v>#VALUE!</v>
      </c>
    </row>
    <row r="302" spans="2:35" x14ac:dyDescent="0.25">
      <c r="B302" s="163" t="s">
        <v>411</v>
      </c>
      <c r="C302" s="163" t="s">
        <v>411</v>
      </c>
      <c r="D302" s="163" t="s">
        <v>414</v>
      </c>
      <c r="E302" s="163" t="s">
        <v>415</v>
      </c>
      <c r="F302" s="162" t="s">
        <v>390</v>
      </c>
      <c r="G302" s="163" t="s">
        <v>415</v>
      </c>
      <c r="H302" s="163" t="s">
        <v>415</v>
      </c>
      <c r="I302" s="163" t="s">
        <v>416</v>
      </c>
      <c r="J302" s="163" t="s">
        <v>416</v>
      </c>
      <c r="K302" s="166" t="s">
        <v>417</v>
      </c>
      <c r="L302" s="163" t="s">
        <v>416</v>
      </c>
      <c r="M302" s="163" t="s">
        <v>416</v>
      </c>
      <c r="N302" s="163" t="s">
        <v>416</v>
      </c>
      <c r="O302" s="163" t="s">
        <v>416</v>
      </c>
      <c r="P302" s="163" t="s">
        <v>416</v>
      </c>
      <c r="Q302" s="163" t="s">
        <v>416</v>
      </c>
      <c r="R302" s="163" t="s">
        <v>416</v>
      </c>
      <c r="S302" s="164">
        <v>0</v>
      </c>
      <c r="T302" s="164">
        <v>0</v>
      </c>
      <c r="U302" s="164">
        <v>0</v>
      </c>
      <c r="V302" s="164">
        <v>0</v>
      </c>
      <c r="W302" s="165" t="e">
        <f t="shared" si="14"/>
        <v>#VALUE!</v>
      </c>
      <c r="X302" s="162" t="s">
        <v>392</v>
      </c>
      <c r="Y302" s="162">
        <v>1</v>
      </c>
      <c r="Z302" s="165" t="e">
        <f t="shared" si="15"/>
        <v>#VALUE!</v>
      </c>
      <c r="AA302" s="164">
        <v>0</v>
      </c>
      <c r="AB302" s="164">
        <v>0</v>
      </c>
      <c r="AC302" s="164">
        <v>0</v>
      </c>
      <c r="AD302" s="164">
        <v>0</v>
      </c>
      <c r="AE302" s="163" t="s">
        <v>416</v>
      </c>
      <c r="AF302" s="164">
        <v>0</v>
      </c>
      <c r="AG302" s="164">
        <v>0</v>
      </c>
      <c r="AH302" s="164">
        <v>0</v>
      </c>
      <c r="AI302" s="165" t="e">
        <f t="shared" si="13"/>
        <v>#VALUE!</v>
      </c>
    </row>
    <row r="303" spans="2:35" x14ac:dyDescent="0.25">
      <c r="B303" s="163" t="s">
        <v>411</v>
      </c>
      <c r="C303" s="163" t="s">
        <v>411</v>
      </c>
      <c r="D303" s="163" t="s">
        <v>414</v>
      </c>
      <c r="E303" s="163" t="s">
        <v>415</v>
      </c>
      <c r="F303" s="162" t="s">
        <v>390</v>
      </c>
      <c r="G303" s="163" t="s">
        <v>415</v>
      </c>
      <c r="H303" s="163" t="s">
        <v>415</v>
      </c>
      <c r="I303" s="163" t="s">
        <v>416</v>
      </c>
      <c r="J303" s="163" t="s">
        <v>416</v>
      </c>
      <c r="K303" s="166" t="s">
        <v>417</v>
      </c>
      <c r="L303" s="163" t="s">
        <v>416</v>
      </c>
      <c r="M303" s="163" t="s">
        <v>416</v>
      </c>
      <c r="N303" s="163" t="s">
        <v>416</v>
      </c>
      <c r="O303" s="163" t="s">
        <v>416</v>
      </c>
      <c r="P303" s="163" t="s">
        <v>416</v>
      </c>
      <c r="Q303" s="163" t="s">
        <v>416</v>
      </c>
      <c r="R303" s="163" t="s">
        <v>416</v>
      </c>
      <c r="S303" s="164">
        <v>0</v>
      </c>
      <c r="T303" s="164">
        <v>0</v>
      </c>
      <c r="U303" s="164">
        <v>0</v>
      </c>
      <c r="V303" s="164">
        <v>0</v>
      </c>
      <c r="W303" s="165" t="e">
        <f t="shared" si="14"/>
        <v>#VALUE!</v>
      </c>
      <c r="X303" s="162" t="s">
        <v>392</v>
      </c>
      <c r="Y303" s="162">
        <v>1</v>
      </c>
      <c r="Z303" s="165" t="e">
        <f t="shared" si="15"/>
        <v>#VALUE!</v>
      </c>
      <c r="AA303" s="164">
        <v>0</v>
      </c>
      <c r="AB303" s="164">
        <v>0</v>
      </c>
      <c r="AC303" s="164">
        <v>0</v>
      </c>
      <c r="AD303" s="164">
        <v>0</v>
      </c>
      <c r="AE303" s="163" t="s">
        <v>416</v>
      </c>
      <c r="AF303" s="164">
        <v>0</v>
      </c>
      <c r="AG303" s="164">
        <v>0</v>
      </c>
      <c r="AH303" s="164">
        <v>0</v>
      </c>
      <c r="AI303" s="165" t="e">
        <f t="shared" si="13"/>
        <v>#VALUE!</v>
      </c>
    </row>
    <row r="304" spans="2:35" x14ac:dyDescent="0.25">
      <c r="B304" s="163" t="s">
        <v>411</v>
      </c>
      <c r="C304" s="163" t="s">
        <v>411</v>
      </c>
      <c r="D304" s="163" t="s">
        <v>414</v>
      </c>
      <c r="E304" s="163" t="s">
        <v>415</v>
      </c>
      <c r="F304" s="162" t="s">
        <v>390</v>
      </c>
      <c r="G304" s="163" t="s">
        <v>415</v>
      </c>
      <c r="H304" s="163" t="s">
        <v>415</v>
      </c>
      <c r="I304" s="163" t="s">
        <v>416</v>
      </c>
      <c r="J304" s="163" t="s">
        <v>416</v>
      </c>
      <c r="K304" s="166" t="s">
        <v>417</v>
      </c>
      <c r="L304" s="163" t="s">
        <v>416</v>
      </c>
      <c r="M304" s="163" t="s">
        <v>416</v>
      </c>
      <c r="N304" s="163" t="s">
        <v>416</v>
      </c>
      <c r="O304" s="163" t="s">
        <v>416</v>
      </c>
      <c r="P304" s="163" t="s">
        <v>416</v>
      </c>
      <c r="Q304" s="163" t="s">
        <v>416</v>
      </c>
      <c r="R304" s="163" t="s">
        <v>416</v>
      </c>
      <c r="S304" s="164">
        <v>0</v>
      </c>
      <c r="T304" s="164">
        <v>0</v>
      </c>
      <c r="U304" s="164">
        <v>0</v>
      </c>
      <c r="V304" s="164">
        <v>0</v>
      </c>
      <c r="W304" s="165" t="e">
        <f t="shared" si="14"/>
        <v>#VALUE!</v>
      </c>
      <c r="X304" s="162" t="s">
        <v>392</v>
      </c>
      <c r="Y304" s="162">
        <v>1</v>
      </c>
      <c r="Z304" s="165" t="e">
        <f t="shared" si="15"/>
        <v>#VALUE!</v>
      </c>
      <c r="AA304" s="164">
        <v>0</v>
      </c>
      <c r="AB304" s="164">
        <v>0</v>
      </c>
      <c r="AC304" s="164">
        <v>0</v>
      </c>
      <c r="AD304" s="164">
        <v>0</v>
      </c>
      <c r="AE304" s="163" t="s">
        <v>416</v>
      </c>
      <c r="AF304" s="164">
        <v>0</v>
      </c>
      <c r="AG304" s="164">
        <v>0</v>
      </c>
      <c r="AH304" s="164">
        <v>0</v>
      </c>
      <c r="AI304" s="165" t="e">
        <f t="shared" si="13"/>
        <v>#VALUE!</v>
      </c>
    </row>
    <row r="305" spans="2:35" x14ac:dyDescent="0.25">
      <c r="B305" s="163" t="s">
        <v>411</v>
      </c>
      <c r="C305" s="163" t="s">
        <v>411</v>
      </c>
      <c r="D305" s="163" t="s">
        <v>414</v>
      </c>
      <c r="E305" s="163" t="s">
        <v>415</v>
      </c>
      <c r="F305" s="162" t="s">
        <v>390</v>
      </c>
      <c r="G305" s="163" t="s">
        <v>415</v>
      </c>
      <c r="H305" s="163" t="s">
        <v>415</v>
      </c>
      <c r="I305" s="163" t="s">
        <v>416</v>
      </c>
      <c r="J305" s="163" t="s">
        <v>416</v>
      </c>
      <c r="K305" s="166" t="s">
        <v>417</v>
      </c>
      <c r="L305" s="163" t="s">
        <v>416</v>
      </c>
      <c r="M305" s="163" t="s">
        <v>416</v>
      </c>
      <c r="N305" s="163" t="s">
        <v>416</v>
      </c>
      <c r="O305" s="163" t="s">
        <v>416</v>
      </c>
      <c r="P305" s="163" t="s">
        <v>416</v>
      </c>
      <c r="Q305" s="163" t="s">
        <v>416</v>
      </c>
      <c r="R305" s="163" t="s">
        <v>416</v>
      </c>
      <c r="S305" s="164">
        <v>0</v>
      </c>
      <c r="T305" s="164">
        <v>0</v>
      </c>
      <c r="U305" s="164">
        <v>0</v>
      </c>
      <c r="V305" s="164">
        <v>0</v>
      </c>
      <c r="W305" s="165" t="e">
        <f t="shared" si="14"/>
        <v>#VALUE!</v>
      </c>
      <c r="X305" s="162" t="s">
        <v>392</v>
      </c>
      <c r="Y305" s="162">
        <v>1</v>
      </c>
      <c r="Z305" s="165" t="e">
        <f t="shared" si="15"/>
        <v>#VALUE!</v>
      </c>
      <c r="AA305" s="164">
        <v>0</v>
      </c>
      <c r="AB305" s="164">
        <v>0</v>
      </c>
      <c r="AC305" s="164">
        <v>0</v>
      </c>
      <c r="AD305" s="164">
        <v>0</v>
      </c>
      <c r="AE305" s="163" t="s">
        <v>416</v>
      </c>
      <c r="AF305" s="164">
        <v>0</v>
      </c>
      <c r="AG305" s="164">
        <v>0</v>
      </c>
      <c r="AH305" s="164">
        <v>0</v>
      </c>
      <c r="AI305" s="165" t="e">
        <f t="shared" si="13"/>
        <v>#VALUE!</v>
      </c>
    </row>
    <row r="306" spans="2:35" x14ac:dyDescent="0.25">
      <c r="B306" s="163" t="s">
        <v>411</v>
      </c>
      <c r="C306" s="163" t="s">
        <v>411</v>
      </c>
      <c r="D306" s="163" t="s">
        <v>414</v>
      </c>
      <c r="E306" s="163" t="s">
        <v>415</v>
      </c>
      <c r="F306" s="162" t="s">
        <v>390</v>
      </c>
      <c r="G306" s="163" t="s">
        <v>415</v>
      </c>
      <c r="H306" s="163" t="s">
        <v>415</v>
      </c>
      <c r="I306" s="163" t="s">
        <v>416</v>
      </c>
      <c r="J306" s="163" t="s">
        <v>416</v>
      </c>
      <c r="K306" s="166" t="s">
        <v>417</v>
      </c>
      <c r="L306" s="163" t="s">
        <v>416</v>
      </c>
      <c r="M306" s="163" t="s">
        <v>416</v>
      </c>
      <c r="N306" s="163" t="s">
        <v>416</v>
      </c>
      <c r="O306" s="163" t="s">
        <v>416</v>
      </c>
      <c r="P306" s="163" t="s">
        <v>416</v>
      </c>
      <c r="Q306" s="163" t="s">
        <v>416</v>
      </c>
      <c r="R306" s="163" t="s">
        <v>416</v>
      </c>
      <c r="S306" s="164">
        <v>0</v>
      </c>
      <c r="T306" s="164">
        <v>0</v>
      </c>
      <c r="U306" s="164">
        <v>0</v>
      </c>
      <c r="V306" s="164">
        <v>0</v>
      </c>
      <c r="W306" s="165" t="e">
        <f t="shared" si="14"/>
        <v>#VALUE!</v>
      </c>
      <c r="X306" s="162" t="s">
        <v>392</v>
      </c>
      <c r="Y306" s="162">
        <v>1</v>
      </c>
      <c r="Z306" s="165" t="e">
        <f t="shared" si="15"/>
        <v>#VALUE!</v>
      </c>
      <c r="AA306" s="164">
        <v>0</v>
      </c>
      <c r="AB306" s="164">
        <v>0</v>
      </c>
      <c r="AC306" s="164">
        <v>0</v>
      </c>
      <c r="AD306" s="164">
        <v>0</v>
      </c>
      <c r="AE306" s="163" t="s">
        <v>416</v>
      </c>
      <c r="AF306" s="164">
        <v>0</v>
      </c>
      <c r="AG306" s="164">
        <v>0</v>
      </c>
      <c r="AH306" s="164">
        <v>0</v>
      </c>
      <c r="AI306" s="165" t="e">
        <f t="shared" si="13"/>
        <v>#VALUE!</v>
      </c>
    </row>
    <row r="307" spans="2:35" x14ac:dyDescent="0.25">
      <c r="B307" s="163" t="s">
        <v>411</v>
      </c>
      <c r="C307" s="163" t="s">
        <v>411</v>
      </c>
      <c r="D307" s="163" t="s">
        <v>414</v>
      </c>
      <c r="E307" s="163" t="s">
        <v>415</v>
      </c>
      <c r="F307" s="162" t="s">
        <v>390</v>
      </c>
      <c r="G307" s="163" t="s">
        <v>415</v>
      </c>
      <c r="H307" s="163" t="s">
        <v>415</v>
      </c>
      <c r="I307" s="163" t="s">
        <v>416</v>
      </c>
      <c r="J307" s="163" t="s">
        <v>416</v>
      </c>
      <c r="K307" s="166" t="s">
        <v>417</v>
      </c>
      <c r="L307" s="163" t="s">
        <v>416</v>
      </c>
      <c r="M307" s="163" t="s">
        <v>416</v>
      </c>
      <c r="N307" s="163" t="s">
        <v>416</v>
      </c>
      <c r="O307" s="163" t="s">
        <v>416</v>
      </c>
      <c r="P307" s="163" t="s">
        <v>416</v>
      </c>
      <c r="Q307" s="163" t="s">
        <v>416</v>
      </c>
      <c r="R307" s="163" t="s">
        <v>416</v>
      </c>
      <c r="S307" s="164">
        <v>0</v>
      </c>
      <c r="T307" s="164">
        <v>0</v>
      </c>
      <c r="U307" s="164">
        <v>0</v>
      </c>
      <c r="V307" s="164">
        <v>0</v>
      </c>
      <c r="W307" s="165" t="e">
        <f t="shared" si="14"/>
        <v>#VALUE!</v>
      </c>
      <c r="X307" s="162" t="s">
        <v>392</v>
      </c>
      <c r="Y307" s="162">
        <v>1</v>
      </c>
      <c r="Z307" s="165" t="e">
        <f t="shared" si="15"/>
        <v>#VALUE!</v>
      </c>
      <c r="AA307" s="164">
        <v>0</v>
      </c>
      <c r="AB307" s="164">
        <v>0</v>
      </c>
      <c r="AC307" s="164">
        <v>0</v>
      </c>
      <c r="AD307" s="164">
        <v>0</v>
      </c>
      <c r="AE307" s="163" t="s">
        <v>416</v>
      </c>
      <c r="AF307" s="164">
        <v>0</v>
      </c>
      <c r="AG307" s="164">
        <v>0</v>
      </c>
      <c r="AH307" s="164">
        <v>0</v>
      </c>
      <c r="AI307" s="165" t="e">
        <f t="shared" si="13"/>
        <v>#VALUE!</v>
      </c>
    </row>
    <row r="308" spans="2:35" x14ac:dyDescent="0.25">
      <c r="B308" s="163" t="s">
        <v>411</v>
      </c>
      <c r="C308" s="163" t="s">
        <v>411</v>
      </c>
      <c r="D308" s="163" t="s">
        <v>414</v>
      </c>
      <c r="E308" s="163" t="s">
        <v>415</v>
      </c>
      <c r="F308" s="162" t="s">
        <v>390</v>
      </c>
      <c r="G308" s="163" t="s">
        <v>415</v>
      </c>
      <c r="H308" s="163" t="s">
        <v>415</v>
      </c>
      <c r="I308" s="163" t="s">
        <v>416</v>
      </c>
      <c r="J308" s="163" t="s">
        <v>416</v>
      </c>
      <c r="K308" s="166" t="s">
        <v>417</v>
      </c>
      <c r="L308" s="163" t="s">
        <v>416</v>
      </c>
      <c r="M308" s="163" t="s">
        <v>416</v>
      </c>
      <c r="N308" s="163" t="s">
        <v>416</v>
      </c>
      <c r="O308" s="163" t="s">
        <v>416</v>
      </c>
      <c r="P308" s="163" t="s">
        <v>416</v>
      </c>
      <c r="Q308" s="163" t="s">
        <v>416</v>
      </c>
      <c r="R308" s="163" t="s">
        <v>416</v>
      </c>
      <c r="S308" s="164">
        <v>0</v>
      </c>
      <c r="T308" s="164">
        <v>0</v>
      </c>
      <c r="U308" s="164">
        <v>0</v>
      </c>
      <c r="V308" s="164">
        <v>0</v>
      </c>
      <c r="W308" s="165" t="e">
        <f t="shared" si="14"/>
        <v>#VALUE!</v>
      </c>
      <c r="X308" s="162" t="s">
        <v>392</v>
      </c>
      <c r="Y308" s="162">
        <v>1</v>
      </c>
      <c r="Z308" s="165" t="e">
        <f t="shared" si="15"/>
        <v>#VALUE!</v>
      </c>
      <c r="AA308" s="164">
        <v>0</v>
      </c>
      <c r="AB308" s="164">
        <v>0</v>
      </c>
      <c r="AC308" s="164">
        <v>0</v>
      </c>
      <c r="AD308" s="164">
        <v>0</v>
      </c>
      <c r="AE308" s="163" t="s">
        <v>416</v>
      </c>
      <c r="AF308" s="164">
        <v>0</v>
      </c>
      <c r="AG308" s="164">
        <v>0</v>
      </c>
      <c r="AH308" s="164">
        <v>0</v>
      </c>
      <c r="AI308" s="165" t="e">
        <f t="shared" si="13"/>
        <v>#VALUE!</v>
      </c>
    </row>
    <row r="309" spans="2:35" x14ac:dyDescent="0.25">
      <c r="B309" s="163" t="s">
        <v>411</v>
      </c>
      <c r="C309" s="163" t="s">
        <v>411</v>
      </c>
      <c r="D309" s="163" t="s">
        <v>414</v>
      </c>
      <c r="E309" s="163" t="s">
        <v>415</v>
      </c>
      <c r="F309" s="162" t="s">
        <v>390</v>
      </c>
      <c r="G309" s="163" t="s">
        <v>415</v>
      </c>
      <c r="H309" s="163" t="s">
        <v>415</v>
      </c>
      <c r="I309" s="163" t="s">
        <v>416</v>
      </c>
      <c r="J309" s="163" t="s">
        <v>416</v>
      </c>
      <c r="K309" s="166" t="s">
        <v>417</v>
      </c>
      <c r="L309" s="163" t="s">
        <v>416</v>
      </c>
      <c r="M309" s="163" t="s">
        <v>416</v>
      </c>
      <c r="N309" s="163" t="s">
        <v>416</v>
      </c>
      <c r="O309" s="163" t="s">
        <v>416</v>
      </c>
      <c r="P309" s="163" t="s">
        <v>416</v>
      </c>
      <c r="Q309" s="163" t="s">
        <v>416</v>
      </c>
      <c r="R309" s="163" t="s">
        <v>416</v>
      </c>
      <c r="S309" s="164">
        <v>0</v>
      </c>
      <c r="T309" s="164">
        <v>0</v>
      </c>
      <c r="U309" s="164">
        <v>0</v>
      </c>
      <c r="V309" s="164">
        <v>0</v>
      </c>
      <c r="W309" s="165" t="e">
        <f t="shared" si="14"/>
        <v>#VALUE!</v>
      </c>
      <c r="X309" s="162" t="s">
        <v>392</v>
      </c>
      <c r="Y309" s="162">
        <v>1</v>
      </c>
      <c r="Z309" s="165" t="e">
        <f t="shared" si="15"/>
        <v>#VALUE!</v>
      </c>
      <c r="AA309" s="164">
        <v>0</v>
      </c>
      <c r="AB309" s="164">
        <v>0</v>
      </c>
      <c r="AC309" s="164">
        <v>0</v>
      </c>
      <c r="AD309" s="164">
        <v>0</v>
      </c>
      <c r="AE309" s="163" t="s">
        <v>416</v>
      </c>
      <c r="AF309" s="164">
        <v>0</v>
      </c>
      <c r="AG309" s="164">
        <v>0</v>
      </c>
      <c r="AH309" s="164">
        <v>0</v>
      </c>
      <c r="AI309" s="165" t="e">
        <f t="shared" si="13"/>
        <v>#VALUE!</v>
      </c>
    </row>
    <row r="310" spans="2:35" x14ac:dyDescent="0.25">
      <c r="B310" s="163" t="s">
        <v>411</v>
      </c>
      <c r="C310" s="163" t="s">
        <v>411</v>
      </c>
      <c r="D310" s="163" t="s">
        <v>414</v>
      </c>
      <c r="E310" s="163" t="s">
        <v>415</v>
      </c>
      <c r="F310" s="162" t="s">
        <v>390</v>
      </c>
      <c r="G310" s="163" t="s">
        <v>415</v>
      </c>
      <c r="H310" s="163" t="s">
        <v>415</v>
      </c>
      <c r="I310" s="163" t="s">
        <v>416</v>
      </c>
      <c r="J310" s="163" t="s">
        <v>416</v>
      </c>
      <c r="K310" s="166" t="s">
        <v>417</v>
      </c>
      <c r="L310" s="163" t="s">
        <v>416</v>
      </c>
      <c r="M310" s="163" t="s">
        <v>416</v>
      </c>
      <c r="N310" s="163" t="s">
        <v>416</v>
      </c>
      <c r="O310" s="163" t="s">
        <v>416</v>
      </c>
      <c r="P310" s="163" t="s">
        <v>416</v>
      </c>
      <c r="Q310" s="163" t="s">
        <v>416</v>
      </c>
      <c r="R310" s="163" t="s">
        <v>416</v>
      </c>
      <c r="S310" s="164">
        <v>0</v>
      </c>
      <c r="T310" s="164">
        <v>0</v>
      </c>
      <c r="U310" s="164">
        <v>0</v>
      </c>
      <c r="V310" s="164">
        <v>0</v>
      </c>
      <c r="W310" s="165" t="e">
        <f t="shared" si="14"/>
        <v>#VALUE!</v>
      </c>
      <c r="X310" s="162" t="s">
        <v>392</v>
      </c>
      <c r="Y310" s="162">
        <v>1</v>
      </c>
      <c r="Z310" s="165" t="e">
        <f t="shared" si="15"/>
        <v>#VALUE!</v>
      </c>
      <c r="AA310" s="164">
        <v>0</v>
      </c>
      <c r="AB310" s="164">
        <v>0</v>
      </c>
      <c r="AC310" s="164">
        <v>0</v>
      </c>
      <c r="AD310" s="164">
        <v>0</v>
      </c>
      <c r="AE310" s="163" t="s">
        <v>416</v>
      </c>
      <c r="AF310" s="164">
        <v>0</v>
      </c>
      <c r="AG310" s="164">
        <v>0</v>
      </c>
      <c r="AH310" s="164">
        <v>0</v>
      </c>
      <c r="AI310" s="165" t="e">
        <f t="shared" si="13"/>
        <v>#VALUE!</v>
      </c>
    </row>
    <row r="311" spans="2:35" x14ac:dyDescent="0.25">
      <c r="B311" s="163" t="s">
        <v>411</v>
      </c>
      <c r="C311" s="163" t="s">
        <v>411</v>
      </c>
      <c r="D311" s="163" t="s">
        <v>414</v>
      </c>
      <c r="E311" s="163" t="s">
        <v>415</v>
      </c>
      <c r="F311" s="162" t="s">
        <v>390</v>
      </c>
      <c r="G311" s="163" t="s">
        <v>415</v>
      </c>
      <c r="H311" s="163" t="s">
        <v>415</v>
      </c>
      <c r="I311" s="163" t="s">
        <v>416</v>
      </c>
      <c r="J311" s="163" t="s">
        <v>416</v>
      </c>
      <c r="K311" s="166" t="s">
        <v>417</v>
      </c>
      <c r="L311" s="163" t="s">
        <v>416</v>
      </c>
      <c r="M311" s="163" t="s">
        <v>416</v>
      </c>
      <c r="N311" s="163" t="s">
        <v>416</v>
      </c>
      <c r="O311" s="163" t="s">
        <v>416</v>
      </c>
      <c r="P311" s="163" t="s">
        <v>416</v>
      </c>
      <c r="Q311" s="163" t="s">
        <v>416</v>
      </c>
      <c r="R311" s="163" t="s">
        <v>416</v>
      </c>
      <c r="S311" s="164">
        <v>0</v>
      </c>
      <c r="T311" s="164">
        <v>0</v>
      </c>
      <c r="U311" s="164">
        <v>0</v>
      </c>
      <c r="V311" s="164">
        <v>0</v>
      </c>
      <c r="W311" s="165" t="e">
        <f t="shared" si="14"/>
        <v>#VALUE!</v>
      </c>
      <c r="X311" s="162" t="s">
        <v>392</v>
      </c>
      <c r="Y311" s="162">
        <v>1</v>
      </c>
      <c r="Z311" s="165" t="e">
        <f t="shared" si="15"/>
        <v>#VALUE!</v>
      </c>
      <c r="AA311" s="164">
        <v>0</v>
      </c>
      <c r="AB311" s="164">
        <v>0</v>
      </c>
      <c r="AC311" s="164">
        <v>0</v>
      </c>
      <c r="AD311" s="164">
        <v>0</v>
      </c>
      <c r="AE311" s="163" t="s">
        <v>416</v>
      </c>
      <c r="AF311" s="164">
        <v>0</v>
      </c>
      <c r="AG311" s="164">
        <v>0</v>
      </c>
      <c r="AH311" s="164">
        <v>0</v>
      </c>
      <c r="AI311" s="165" t="e">
        <f t="shared" si="13"/>
        <v>#VALUE!</v>
      </c>
    </row>
    <row r="312" spans="2:35" x14ac:dyDescent="0.25">
      <c r="B312" s="163" t="s">
        <v>411</v>
      </c>
      <c r="C312" s="163" t="s">
        <v>411</v>
      </c>
      <c r="D312" s="163" t="s">
        <v>414</v>
      </c>
      <c r="E312" s="163" t="s">
        <v>415</v>
      </c>
      <c r="F312" s="162" t="s">
        <v>390</v>
      </c>
      <c r="G312" s="163" t="s">
        <v>415</v>
      </c>
      <c r="H312" s="163" t="s">
        <v>415</v>
      </c>
      <c r="I312" s="163" t="s">
        <v>416</v>
      </c>
      <c r="J312" s="163" t="s">
        <v>416</v>
      </c>
      <c r="K312" s="166" t="s">
        <v>417</v>
      </c>
      <c r="L312" s="163" t="s">
        <v>416</v>
      </c>
      <c r="M312" s="163" t="s">
        <v>416</v>
      </c>
      <c r="N312" s="163" t="s">
        <v>416</v>
      </c>
      <c r="O312" s="163" t="s">
        <v>416</v>
      </c>
      <c r="P312" s="163" t="s">
        <v>416</v>
      </c>
      <c r="Q312" s="163" t="s">
        <v>416</v>
      </c>
      <c r="R312" s="163" t="s">
        <v>416</v>
      </c>
      <c r="S312" s="164">
        <v>0</v>
      </c>
      <c r="T312" s="164">
        <v>0</v>
      </c>
      <c r="U312" s="164">
        <v>0</v>
      </c>
      <c r="V312" s="164">
        <v>0</v>
      </c>
      <c r="W312" s="165" t="e">
        <f t="shared" si="14"/>
        <v>#VALUE!</v>
      </c>
      <c r="X312" s="162" t="s">
        <v>392</v>
      </c>
      <c r="Y312" s="162">
        <v>1</v>
      </c>
      <c r="Z312" s="165" t="e">
        <f t="shared" si="15"/>
        <v>#VALUE!</v>
      </c>
      <c r="AA312" s="164">
        <v>0</v>
      </c>
      <c r="AB312" s="164">
        <v>0</v>
      </c>
      <c r="AC312" s="164">
        <v>0</v>
      </c>
      <c r="AD312" s="164">
        <v>0</v>
      </c>
      <c r="AE312" s="163" t="s">
        <v>416</v>
      </c>
      <c r="AF312" s="164">
        <v>0</v>
      </c>
      <c r="AG312" s="164">
        <v>0</v>
      </c>
      <c r="AH312" s="164">
        <v>0</v>
      </c>
      <c r="AI312" s="165" t="e">
        <f t="shared" si="13"/>
        <v>#VALUE!</v>
      </c>
    </row>
    <row r="313" spans="2:35" x14ac:dyDescent="0.25">
      <c r="B313" s="163" t="s">
        <v>411</v>
      </c>
      <c r="C313" s="163" t="s">
        <v>411</v>
      </c>
      <c r="D313" s="163" t="s">
        <v>414</v>
      </c>
      <c r="E313" s="163" t="s">
        <v>415</v>
      </c>
      <c r="F313" s="162" t="s">
        <v>390</v>
      </c>
      <c r="G313" s="163" t="s">
        <v>415</v>
      </c>
      <c r="H313" s="163" t="s">
        <v>415</v>
      </c>
      <c r="I313" s="163" t="s">
        <v>416</v>
      </c>
      <c r="J313" s="163" t="s">
        <v>416</v>
      </c>
      <c r="K313" s="166" t="s">
        <v>417</v>
      </c>
      <c r="L313" s="163" t="s">
        <v>416</v>
      </c>
      <c r="M313" s="163" t="s">
        <v>416</v>
      </c>
      <c r="N313" s="163" t="s">
        <v>416</v>
      </c>
      <c r="O313" s="163" t="s">
        <v>416</v>
      </c>
      <c r="P313" s="163" t="s">
        <v>416</v>
      </c>
      <c r="Q313" s="163" t="s">
        <v>416</v>
      </c>
      <c r="R313" s="163" t="s">
        <v>416</v>
      </c>
      <c r="S313" s="164">
        <v>0</v>
      </c>
      <c r="T313" s="164">
        <v>0</v>
      </c>
      <c r="U313" s="164">
        <v>0</v>
      </c>
      <c r="V313" s="164">
        <v>0</v>
      </c>
      <c r="W313" s="165" t="e">
        <f t="shared" si="14"/>
        <v>#VALUE!</v>
      </c>
      <c r="X313" s="162" t="s">
        <v>392</v>
      </c>
      <c r="Y313" s="162">
        <v>1</v>
      </c>
      <c r="Z313" s="165" t="e">
        <f t="shared" si="15"/>
        <v>#VALUE!</v>
      </c>
      <c r="AA313" s="164">
        <v>0</v>
      </c>
      <c r="AB313" s="164">
        <v>0</v>
      </c>
      <c r="AC313" s="164">
        <v>0</v>
      </c>
      <c r="AD313" s="164">
        <v>0</v>
      </c>
      <c r="AE313" s="163" t="s">
        <v>416</v>
      </c>
      <c r="AF313" s="164">
        <v>0</v>
      </c>
      <c r="AG313" s="164">
        <v>0</v>
      </c>
      <c r="AH313" s="164">
        <v>0</v>
      </c>
      <c r="AI313" s="165" t="e">
        <f t="shared" si="13"/>
        <v>#VALUE!</v>
      </c>
    </row>
    <row r="314" spans="2:35" x14ac:dyDescent="0.25">
      <c r="B314" s="163" t="s">
        <v>411</v>
      </c>
      <c r="C314" s="163" t="s">
        <v>411</v>
      </c>
      <c r="D314" s="163" t="s">
        <v>414</v>
      </c>
      <c r="E314" s="163" t="s">
        <v>415</v>
      </c>
      <c r="F314" s="162" t="s">
        <v>390</v>
      </c>
      <c r="G314" s="163" t="s">
        <v>415</v>
      </c>
      <c r="H314" s="163" t="s">
        <v>415</v>
      </c>
      <c r="I314" s="163" t="s">
        <v>416</v>
      </c>
      <c r="J314" s="163" t="s">
        <v>416</v>
      </c>
      <c r="K314" s="166" t="s">
        <v>417</v>
      </c>
      <c r="L314" s="163" t="s">
        <v>416</v>
      </c>
      <c r="M314" s="163" t="s">
        <v>416</v>
      </c>
      <c r="N314" s="163" t="s">
        <v>416</v>
      </c>
      <c r="O314" s="163" t="s">
        <v>416</v>
      </c>
      <c r="P314" s="163" t="s">
        <v>416</v>
      </c>
      <c r="Q314" s="163" t="s">
        <v>416</v>
      </c>
      <c r="R314" s="163" t="s">
        <v>416</v>
      </c>
      <c r="S314" s="164">
        <v>0</v>
      </c>
      <c r="T314" s="164">
        <v>0</v>
      </c>
      <c r="U314" s="164">
        <v>0</v>
      </c>
      <c r="V314" s="164">
        <v>0</v>
      </c>
      <c r="W314" s="165" t="e">
        <f t="shared" si="14"/>
        <v>#VALUE!</v>
      </c>
      <c r="X314" s="162" t="s">
        <v>392</v>
      </c>
      <c r="Y314" s="162">
        <v>1</v>
      </c>
      <c r="Z314" s="165" t="e">
        <f t="shared" si="15"/>
        <v>#VALUE!</v>
      </c>
      <c r="AA314" s="164">
        <v>0</v>
      </c>
      <c r="AB314" s="164">
        <v>0</v>
      </c>
      <c r="AC314" s="164">
        <v>0</v>
      </c>
      <c r="AD314" s="164">
        <v>0</v>
      </c>
      <c r="AE314" s="163" t="s">
        <v>416</v>
      </c>
      <c r="AF314" s="164">
        <v>0</v>
      </c>
      <c r="AG314" s="164">
        <v>0</v>
      </c>
      <c r="AH314" s="164">
        <v>0</v>
      </c>
      <c r="AI314" s="165" t="e">
        <f t="shared" si="13"/>
        <v>#VALUE!</v>
      </c>
    </row>
    <row r="315" spans="2:35" x14ac:dyDescent="0.25">
      <c r="B315" s="163" t="s">
        <v>411</v>
      </c>
      <c r="C315" s="163" t="s">
        <v>411</v>
      </c>
      <c r="D315" s="163" t="s">
        <v>414</v>
      </c>
      <c r="E315" s="163" t="s">
        <v>415</v>
      </c>
      <c r="F315" s="162" t="s">
        <v>390</v>
      </c>
      <c r="G315" s="163" t="s">
        <v>415</v>
      </c>
      <c r="H315" s="163" t="s">
        <v>415</v>
      </c>
      <c r="I315" s="163" t="s">
        <v>416</v>
      </c>
      <c r="J315" s="163" t="s">
        <v>416</v>
      </c>
      <c r="K315" s="166" t="s">
        <v>417</v>
      </c>
      <c r="L315" s="163" t="s">
        <v>416</v>
      </c>
      <c r="M315" s="163" t="s">
        <v>416</v>
      </c>
      <c r="N315" s="163" t="s">
        <v>416</v>
      </c>
      <c r="O315" s="163" t="s">
        <v>416</v>
      </c>
      <c r="P315" s="163" t="s">
        <v>416</v>
      </c>
      <c r="Q315" s="163" t="s">
        <v>416</v>
      </c>
      <c r="R315" s="163" t="s">
        <v>416</v>
      </c>
      <c r="S315" s="164">
        <v>0</v>
      </c>
      <c r="T315" s="164">
        <v>0</v>
      </c>
      <c r="U315" s="164">
        <v>0</v>
      </c>
      <c r="V315" s="164">
        <v>0</v>
      </c>
      <c r="W315" s="165" t="e">
        <f t="shared" si="14"/>
        <v>#VALUE!</v>
      </c>
      <c r="X315" s="162" t="s">
        <v>392</v>
      </c>
      <c r="Y315" s="162">
        <v>1</v>
      </c>
      <c r="Z315" s="165" t="e">
        <f t="shared" si="15"/>
        <v>#VALUE!</v>
      </c>
      <c r="AA315" s="164">
        <v>0</v>
      </c>
      <c r="AB315" s="164">
        <v>0</v>
      </c>
      <c r="AC315" s="164">
        <v>0</v>
      </c>
      <c r="AD315" s="164">
        <v>0</v>
      </c>
      <c r="AE315" s="163" t="s">
        <v>416</v>
      </c>
      <c r="AF315" s="164">
        <v>0</v>
      </c>
      <c r="AG315" s="164">
        <v>0</v>
      </c>
      <c r="AH315" s="164">
        <v>0</v>
      </c>
      <c r="AI315" s="165" t="e">
        <f t="shared" si="13"/>
        <v>#VALUE!</v>
      </c>
    </row>
    <row r="316" spans="2:35" x14ac:dyDescent="0.25">
      <c r="AE316" s="507"/>
    </row>
    <row r="317" spans="2:35" x14ac:dyDescent="0.25">
      <c r="AE317" s="507"/>
    </row>
    <row r="318" spans="2:35" x14ac:dyDescent="0.25">
      <c r="AE318" s="507"/>
    </row>
    <row r="319" spans="2:35" x14ac:dyDescent="0.25">
      <c r="AE319" s="507"/>
    </row>
    <row r="320" spans="2:35" x14ac:dyDescent="0.25">
      <c r="AE320" s="507"/>
    </row>
    <row r="321" spans="31:31" x14ac:dyDescent="0.25">
      <c r="AE321" s="507"/>
    </row>
    <row r="322" spans="31:31" x14ac:dyDescent="0.25">
      <c r="AE322" s="507"/>
    </row>
    <row r="323" spans="31:31" x14ac:dyDescent="0.25">
      <c r="AE323" s="507"/>
    </row>
    <row r="324" spans="31:31" x14ac:dyDescent="0.25">
      <c r="AE324" s="507"/>
    </row>
    <row r="325" spans="31:31" x14ac:dyDescent="0.25">
      <c r="AE325" s="507"/>
    </row>
    <row r="326" spans="31:31" x14ac:dyDescent="0.25">
      <c r="AE326" s="507"/>
    </row>
    <row r="327" spans="31:31" x14ac:dyDescent="0.25">
      <c r="AE327" s="507"/>
    </row>
    <row r="328" spans="31:31" x14ac:dyDescent="0.25">
      <c r="AE328" s="507"/>
    </row>
    <row r="329" spans="31:31" x14ac:dyDescent="0.25">
      <c r="AE329" s="507"/>
    </row>
    <row r="330" spans="31:31" x14ac:dyDescent="0.25">
      <c r="AE330" s="507"/>
    </row>
    <row r="331" spans="31:31" x14ac:dyDescent="0.25">
      <c r="AE331" s="507"/>
    </row>
    <row r="332" spans="31:31" x14ac:dyDescent="0.25">
      <c r="AE332" s="507"/>
    </row>
    <row r="333" spans="31:31" x14ac:dyDescent="0.25">
      <c r="AE333" s="507"/>
    </row>
    <row r="334" spans="31:31" x14ac:dyDescent="0.25">
      <c r="AE334" s="507"/>
    </row>
    <row r="335" spans="31:31" x14ac:dyDescent="0.25">
      <c r="AE335" s="507"/>
    </row>
    <row r="336" spans="31:31" x14ac:dyDescent="0.25">
      <c r="AE336" s="507"/>
    </row>
    <row r="337" spans="31:31" x14ac:dyDescent="0.25">
      <c r="AE337" s="507"/>
    </row>
    <row r="338" spans="31:31" x14ac:dyDescent="0.25">
      <c r="AE338" s="507"/>
    </row>
    <row r="339" spans="31:31" x14ac:dyDescent="0.25">
      <c r="AE339" s="507"/>
    </row>
    <row r="340" spans="31:31" x14ac:dyDescent="0.25">
      <c r="AE340" s="507"/>
    </row>
    <row r="341" spans="31:31" x14ac:dyDescent="0.25">
      <c r="AE341" s="507"/>
    </row>
    <row r="342" spans="31:31" x14ac:dyDescent="0.25">
      <c r="AE342" s="507"/>
    </row>
    <row r="343" spans="31:31" x14ac:dyDescent="0.25">
      <c r="AE343" s="507"/>
    </row>
    <row r="344" spans="31:31" x14ac:dyDescent="0.25">
      <c r="AE344" s="507"/>
    </row>
    <row r="345" spans="31:31" x14ac:dyDescent="0.25">
      <c r="AE345" s="507"/>
    </row>
    <row r="346" spans="31:31" x14ac:dyDescent="0.25">
      <c r="AE346" s="507"/>
    </row>
    <row r="347" spans="31:31" x14ac:dyDescent="0.25">
      <c r="AE347" s="507"/>
    </row>
    <row r="348" spans="31:31" x14ac:dyDescent="0.25">
      <c r="AE348" s="507"/>
    </row>
    <row r="349" spans="31:31" x14ac:dyDescent="0.25">
      <c r="AE349" s="507"/>
    </row>
    <row r="350" spans="31:31" x14ac:dyDescent="0.25">
      <c r="AE350" s="507"/>
    </row>
    <row r="351" spans="31:31" x14ac:dyDescent="0.25">
      <c r="AE351" s="507"/>
    </row>
    <row r="352" spans="31:31" x14ac:dyDescent="0.25">
      <c r="AE352" s="507"/>
    </row>
    <row r="353" spans="31:31" x14ac:dyDescent="0.25">
      <c r="AE353" s="507"/>
    </row>
    <row r="354" spans="31:31" x14ac:dyDescent="0.25">
      <c r="AE354" s="507"/>
    </row>
    <row r="355" spans="31:31" x14ac:dyDescent="0.25">
      <c r="AE355" s="507"/>
    </row>
    <row r="356" spans="31:31" x14ac:dyDescent="0.25">
      <c r="AE356" s="507"/>
    </row>
    <row r="357" spans="31:31" x14ac:dyDescent="0.25">
      <c r="AE357" s="507"/>
    </row>
    <row r="358" spans="31:31" x14ac:dyDescent="0.25">
      <c r="AE358" s="507"/>
    </row>
    <row r="359" spans="31:31" x14ac:dyDescent="0.25">
      <c r="AE359" s="507"/>
    </row>
    <row r="360" spans="31:31" x14ac:dyDescent="0.25">
      <c r="AE360" s="507"/>
    </row>
    <row r="361" spans="31:31" x14ac:dyDescent="0.25">
      <c r="AE361" s="507"/>
    </row>
    <row r="362" spans="31:31" x14ac:dyDescent="0.25">
      <c r="AE362" s="507"/>
    </row>
    <row r="363" spans="31:31" x14ac:dyDescent="0.25">
      <c r="AE363" s="507"/>
    </row>
    <row r="364" spans="31:31" x14ac:dyDescent="0.25">
      <c r="AE364" s="507"/>
    </row>
    <row r="365" spans="31:31" x14ac:dyDescent="0.25">
      <c r="AE365" s="507"/>
    </row>
    <row r="366" spans="31:31" x14ac:dyDescent="0.25">
      <c r="AE366" s="507"/>
    </row>
    <row r="367" spans="31:31" x14ac:dyDescent="0.25">
      <c r="AE367" s="507"/>
    </row>
    <row r="368" spans="31:31" x14ac:dyDescent="0.25">
      <c r="AE368" s="507"/>
    </row>
    <row r="369" spans="31:31" x14ac:dyDescent="0.25">
      <c r="AE369" s="507"/>
    </row>
    <row r="370" spans="31:31" x14ac:dyDescent="0.25">
      <c r="AE370" s="507"/>
    </row>
    <row r="371" spans="31:31" x14ac:dyDescent="0.25">
      <c r="AE371" s="507"/>
    </row>
    <row r="372" spans="31:31" x14ac:dyDescent="0.25">
      <c r="AE372" s="507"/>
    </row>
    <row r="373" spans="31:31" x14ac:dyDescent="0.25">
      <c r="AE373" s="507"/>
    </row>
    <row r="374" spans="31:31" x14ac:dyDescent="0.25">
      <c r="AE374" s="507"/>
    </row>
    <row r="375" spans="31:31" x14ac:dyDescent="0.25">
      <c r="AE375" s="507"/>
    </row>
    <row r="376" spans="31:31" x14ac:dyDescent="0.25">
      <c r="AE376" s="507"/>
    </row>
    <row r="377" spans="31:31" x14ac:dyDescent="0.25">
      <c r="AE377" s="507"/>
    </row>
    <row r="378" spans="31:31" x14ac:dyDescent="0.25">
      <c r="AE378" s="507"/>
    </row>
    <row r="379" spans="31:31" x14ac:dyDescent="0.25">
      <c r="AE379" s="507"/>
    </row>
    <row r="380" spans="31:31" x14ac:dyDescent="0.25">
      <c r="AE380" s="507"/>
    </row>
    <row r="381" spans="31:31" x14ac:dyDescent="0.25">
      <c r="AE381" s="507"/>
    </row>
    <row r="382" spans="31:31" x14ac:dyDescent="0.25">
      <c r="AE382" s="507"/>
    </row>
    <row r="383" spans="31:31" x14ac:dyDescent="0.25">
      <c r="AE383" s="507"/>
    </row>
    <row r="384" spans="31:31" x14ac:dyDescent="0.25">
      <c r="AE384" s="507"/>
    </row>
    <row r="385" spans="31:31" x14ac:dyDescent="0.25">
      <c r="AE385" s="507"/>
    </row>
    <row r="386" spans="31:31" x14ac:dyDescent="0.25">
      <c r="AE386" s="507"/>
    </row>
    <row r="387" spans="31:31" x14ac:dyDescent="0.25">
      <c r="AE387" s="507"/>
    </row>
    <row r="388" spans="31:31" x14ac:dyDescent="0.25">
      <c r="AE388" s="507"/>
    </row>
    <row r="389" spans="31:31" x14ac:dyDescent="0.25">
      <c r="AE389" s="507"/>
    </row>
    <row r="390" spans="31:31" x14ac:dyDescent="0.25">
      <c r="AE390" s="507"/>
    </row>
    <row r="391" spans="31:31" x14ac:dyDescent="0.25">
      <c r="AE391" s="507"/>
    </row>
    <row r="392" spans="31:31" x14ac:dyDescent="0.25">
      <c r="AE392" s="507"/>
    </row>
    <row r="393" spans="31:31" x14ac:dyDescent="0.25">
      <c r="AE393" s="507"/>
    </row>
    <row r="394" spans="31:31" x14ac:dyDescent="0.25">
      <c r="AE394" s="507"/>
    </row>
    <row r="395" spans="31:31" x14ac:dyDescent="0.25">
      <c r="AE395" s="507"/>
    </row>
    <row r="396" spans="31:31" x14ac:dyDescent="0.25">
      <c r="AE396" s="507"/>
    </row>
    <row r="397" spans="31:31" x14ac:dyDescent="0.25">
      <c r="AE397" s="507"/>
    </row>
    <row r="398" spans="31:31" x14ac:dyDescent="0.25">
      <c r="AE398" s="507"/>
    </row>
    <row r="399" spans="31:31" x14ac:dyDescent="0.25">
      <c r="AE399" s="507"/>
    </row>
    <row r="400" spans="31:31" x14ac:dyDescent="0.25">
      <c r="AE400" s="507"/>
    </row>
    <row r="401" spans="31:31" x14ac:dyDescent="0.25">
      <c r="AE401" s="507"/>
    </row>
    <row r="402" spans="31:31" x14ac:dyDescent="0.25">
      <c r="AE402" s="507"/>
    </row>
    <row r="403" spans="31:31" x14ac:dyDescent="0.25">
      <c r="AE403" s="507"/>
    </row>
    <row r="404" spans="31:31" x14ac:dyDescent="0.25">
      <c r="AE404" s="507"/>
    </row>
    <row r="405" spans="31:31" x14ac:dyDescent="0.25">
      <c r="AE405" s="507"/>
    </row>
    <row r="406" spans="31:31" x14ac:dyDescent="0.25">
      <c r="AE406" s="507"/>
    </row>
    <row r="407" spans="31:31" x14ac:dyDescent="0.25">
      <c r="AE407" s="507"/>
    </row>
    <row r="408" spans="31:31" x14ac:dyDescent="0.25">
      <c r="AE408" s="507"/>
    </row>
    <row r="409" spans="31:31" x14ac:dyDescent="0.25">
      <c r="AE409" s="507"/>
    </row>
    <row r="410" spans="31:31" x14ac:dyDescent="0.25">
      <c r="AE410" s="507"/>
    </row>
    <row r="411" spans="31:31" x14ac:dyDescent="0.25">
      <c r="AE411" s="507"/>
    </row>
    <row r="412" spans="31:31" x14ac:dyDescent="0.25">
      <c r="AE412" s="507"/>
    </row>
    <row r="413" spans="31:31" x14ac:dyDescent="0.25">
      <c r="AE413" s="507"/>
    </row>
    <row r="414" spans="31:31" x14ac:dyDescent="0.25">
      <c r="AE414" s="507"/>
    </row>
    <row r="415" spans="31:31" x14ac:dyDescent="0.25">
      <c r="AE415" s="507"/>
    </row>
    <row r="416" spans="31:31" x14ac:dyDescent="0.25">
      <c r="AE416" s="507"/>
    </row>
    <row r="417" spans="31:31" x14ac:dyDescent="0.25">
      <c r="AE417" s="507"/>
    </row>
    <row r="418" spans="31:31" x14ac:dyDescent="0.25">
      <c r="AE418" s="507"/>
    </row>
    <row r="419" spans="31:31" x14ac:dyDescent="0.25">
      <c r="AE419" s="507"/>
    </row>
    <row r="420" spans="31:31" x14ac:dyDescent="0.25">
      <c r="AE420" s="507"/>
    </row>
    <row r="421" spans="31:31" x14ac:dyDescent="0.25">
      <c r="AE421" s="507"/>
    </row>
    <row r="422" spans="31:31" x14ac:dyDescent="0.25">
      <c r="AE422" s="507"/>
    </row>
    <row r="423" spans="31:31" x14ac:dyDescent="0.25">
      <c r="AE423" s="507"/>
    </row>
    <row r="424" spans="31:31" x14ac:dyDescent="0.25">
      <c r="AE424" s="507"/>
    </row>
    <row r="425" spans="31:31" x14ac:dyDescent="0.25">
      <c r="AE425" s="507"/>
    </row>
    <row r="426" spans="31:31" x14ac:dyDescent="0.25">
      <c r="AE426" s="507"/>
    </row>
    <row r="427" spans="31:31" x14ac:dyDescent="0.25">
      <c r="AE427" s="507"/>
    </row>
    <row r="428" spans="31:31" x14ac:dyDescent="0.25">
      <c r="AE428" s="507"/>
    </row>
    <row r="429" spans="31:31" x14ac:dyDescent="0.25">
      <c r="AE429" s="507"/>
    </row>
    <row r="430" spans="31:31" x14ac:dyDescent="0.25">
      <c r="AE430" s="507"/>
    </row>
    <row r="431" spans="31:31" x14ac:dyDescent="0.25">
      <c r="AE431" s="507"/>
    </row>
    <row r="432" spans="31:31" x14ac:dyDescent="0.25">
      <c r="AE432" s="507"/>
    </row>
    <row r="433" spans="31:31" x14ac:dyDescent="0.25">
      <c r="AE433" s="507"/>
    </row>
    <row r="434" spans="31:31" x14ac:dyDescent="0.25">
      <c r="AE434" s="507"/>
    </row>
    <row r="435" spans="31:31" x14ac:dyDescent="0.25">
      <c r="AE435" s="507"/>
    </row>
    <row r="436" spans="31:31" x14ac:dyDescent="0.25">
      <c r="AE436" s="507"/>
    </row>
    <row r="437" spans="31:31" x14ac:dyDescent="0.25">
      <c r="AE437" s="507"/>
    </row>
    <row r="438" spans="31:31" x14ac:dyDescent="0.25">
      <c r="AE438" s="507"/>
    </row>
    <row r="439" spans="31:31" x14ac:dyDescent="0.25">
      <c r="AE439" s="507"/>
    </row>
    <row r="440" spans="31:31" x14ac:dyDescent="0.25">
      <c r="AE440" s="507"/>
    </row>
    <row r="441" spans="31:31" x14ac:dyDescent="0.25">
      <c r="AE441" s="507"/>
    </row>
    <row r="442" spans="31:31" x14ac:dyDescent="0.25">
      <c r="AE442" s="507"/>
    </row>
    <row r="443" spans="31:31" x14ac:dyDescent="0.25">
      <c r="AE443" s="507"/>
    </row>
    <row r="444" spans="31:31" x14ac:dyDescent="0.25">
      <c r="AE444" s="507"/>
    </row>
    <row r="445" spans="31:31" x14ac:dyDescent="0.25">
      <c r="AE445" s="507"/>
    </row>
    <row r="446" spans="31:31" x14ac:dyDescent="0.25">
      <c r="AE446" s="507"/>
    </row>
    <row r="447" spans="31:31" x14ac:dyDescent="0.25">
      <c r="AE447" s="507"/>
    </row>
    <row r="448" spans="31:31" x14ac:dyDescent="0.25">
      <c r="AE448" s="507"/>
    </row>
    <row r="449" spans="31:31" x14ac:dyDescent="0.25">
      <c r="AE449" s="507"/>
    </row>
    <row r="450" spans="31:31" x14ac:dyDescent="0.25">
      <c r="AE450" s="507"/>
    </row>
    <row r="451" spans="31:31" x14ac:dyDescent="0.25">
      <c r="AE451" s="507"/>
    </row>
    <row r="452" spans="31:31" x14ac:dyDescent="0.25">
      <c r="AE452" s="507"/>
    </row>
    <row r="453" spans="31:31" x14ac:dyDescent="0.25">
      <c r="AE453" s="507"/>
    </row>
    <row r="454" spans="31:31" x14ac:dyDescent="0.25">
      <c r="AE454" s="507"/>
    </row>
    <row r="455" spans="31:31" x14ac:dyDescent="0.25">
      <c r="AE455" s="507"/>
    </row>
    <row r="456" spans="31:31" x14ac:dyDescent="0.25">
      <c r="AE456" s="507"/>
    </row>
    <row r="457" spans="31:31" x14ac:dyDescent="0.25">
      <c r="AE457" s="507"/>
    </row>
    <row r="458" spans="31:31" x14ac:dyDescent="0.25">
      <c r="AE458" s="507"/>
    </row>
    <row r="459" spans="31:31" x14ac:dyDescent="0.25">
      <c r="AE459" s="507"/>
    </row>
    <row r="460" spans="31:31" x14ac:dyDescent="0.25">
      <c r="AE460" s="507"/>
    </row>
    <row r="461" spans="31:31" x14ac:dyDescent="0.25">
      <c r="AE461" s="507"/>
    </row>
    <row r="462" spans="31:31" x14ac:dyDescent="0.25">
      <c r="AE462" s="507"/>
    </row>
    <row r="463" spans="31:31" x14ac:dyDescent="0.25">
      <c r="AE463" s="507"/>
    </row>
    <row r="464" spans="31:31" x14ac:dyDescent="0.25">
      <c r="AE464" s="507"/>
    </row>
    <row r="465" spans="31:31" x14ac:dyDescent="0.25">
      <c r="AE465" s="507"/>
    </row>
    <row r="466" spans="31:31" x14ac:dyDescent="0.25">
      <c r="AE466" s="507"/>
    </row>
    <row r="467" spans="31:31" x14ac:dyDescent="0.25">
      <c r="AE467" s="507"/>
    </row>
    <row r="468" spans="31:31" x14ac:dyDescent="0.25">
      <c r="AE468" s="507"/>
    </row>
    <row r="469" spans="31:31" x14ac:dyDescent="0.25">
      <c r="AE469" s="507"/>
    </row>
    <row r="470" spans="31:31" x14ac:dyDescent="0.25">
      <c r="AE470" s="507"/>
    </row>
    <row r="471" spans="31:31" x14ac:dyDescent="0.25">
      <c r="AE471" s="507"/>
    </row>
    <row r="472" spans="31:31" x14ac:dyDescent="0.25">
      <c r="AE472" s="507"/>
    </row>
    <row r="473" spans="31:31" x14ac:dyDescent="0.25">
      <c r="AE473" s="507"/>
    </row>
    <row r="474" spans="31:31" x14ac:dyDescent="0.25">
      <c r="AE474" s="507"/>
    </row>
    <row r="475" spans="31:31" x14ac:dyDescent="0.25">
      <c r="AE475" s="507"/>
    </row>
    <row r="476" spans="31:31" x14ac:dyDescent="0.25">
      <c r="AE476" s="507"/>
    </row>
    <row r="477" spans="31:31" x14ac:dyDescent="0.25">
      <c r="AE477" s="507"/>
    </row>
    <row r="478" spans="31:31" x14ac:dyDescent="0.25">
      <c r="AE478" s="507"/>
    </row>
    <row r="479" spans="31:31" x14ac:dyDescent="0.25">
      <c r="AE479" s="507"/>
    </row>
    <row r="480" spans="31:31" x14ac:dyDescent="0.25">
      <c r="AE480" s="507"/>
    </row>
    <row r="481" spans="31:31" x14ac:dyDescent="0.25">
      <c r="AE481" s="507"/>
    </row>
    <row r="482" spans="31:31" x14ac:dyDescent="0.25">
      <c r="AE482" s="507"/>
    </row>
    <row r="483" spans="31:31" x14ac:dyDescent="0.25">
      <c r="AE483" s="507"/>
    </row>
    <row r="484" spans="31:31" x14ac:dyDescent="0.25">
      <c r="AE484" s="507"/>
    </row>
    <row r="485" spans="31:31" x14ac:dyDescent="0.25">
      <c r="AE485" s="507"/>
    </row>
    <row r="486" spans="31:31" x14ac:dyDescent="0.25">
      <c r="AE486" s="507"/>
    </row>
    <row r="487" spans="31:31" x14ac:dyDescent="0.25">
      <c r="AE487" s="507"/>
    </row>
    <row r="488" spans="31:31" x14ac:dyDescent="0.25">
      <c r="AE488" s="507"/>
    </row>
    <row r="489" spans="31:31" x14ac:dyDescent="0.25">
      <c r="AE489" s="507"/>
    </row>
    <row r="490" spans="31:31" x14ac:dyDescent="0.25">
      <c r="AE490" s="507"/>
    </row>
    <row r="491" spans="31:31" x14ac:dyDescent="0.25">
      <c r="AE491" s="507"/>
    </row>
    <row r="492" spans="31:31" x14ac:dyDescent="0.25">
      <c r="AE492" s="507"/>
    </row>
    <row r="493" spans="31:31" x14ac:dyDescent="0.25">
      <c r="AE493" s="507"/>
    </row>
    <row r="494" spans="31:31" x14ac:dyDescent="0.25">
      <c r="AE494" s="507"/>
    </row>
    <row r="495" spans="31:31" x14ac:dyDescent="0.25">
      <c r="AE495" s="507"/>
    </row>
    <row r="496" spans="31:31" x14ac:dyDescent="0.25">
      <c r="AE496" s="507"/>
    </row>
    <row r="497" spans="31:31" x14ac:dyDescent="0.25">
      <c r="AE497" s="507"/>
    </row>
    <row r="498" spans="31:31" x14ac:dyDescent="0.25">
      <c r="AE498" s="507"/>
    </row>
    <row r="499" spans="31:31" x14ac:dyDescent="0.25">
      <c r="AE499" s="507"/>
    </row>
    <row r="500" spans="31:31" x14ac:dyDescent="0.25">
      <c r="AE500" s="507"/>
    </row>
    <row r="501" spans="31:31" x14ac:dyDescent="0.25">
      <c r="AE501" s="507"/>
    </row>
    <row r="502" spans="31:31" x14ac:dyDescent="0.25">
      <c r="AE502" s="507"/>
    </row>
    <row r="503" spans="31:31" x14ac:dyDescent="0.25">
      <c r="AE503" s="507"/>
    </row>
    <row r="504" spans="31:31" x14ac:dyDescent="0.25">
      <c r="AE504" s="507"/>
    </row>
    <row r="505" spans="31:31" x14ac:dyDescent="0.25">
      <c r="AE505" s="507"/>
    </row>
    <row r="506" spans="31:31" x14ac:dyDescent="0.25">
      <c r="AE506" s="507"/>
    </row>
    <row r="507" spans="31:31" x14ac:dyDescent="0.25">
      <c r="AE507" s="507"/>
    </row>
    <row r="508" spans="31:31" x14ac:dyDescent="0.25">
      <c r="AE508" s="507"/>
    </row>
    <row r="509" spans="31:31" x14ac:dyDescent="0.25">
      <c r="AE509" s="507"/>
    </row>
    <row r="510" spans="31:31" x14ac:dyDescent="0.25">
      <c r="AE510" s="507"/>
    </row>
    <row r="511" spans="31:31" x14ac:dyDescent="0.25">
      <c r="AE511" s="507"/>
    </row>
    <row r="512" spans="31:31" x14ac:dyDescent="0.25">
      <c r="AE512" s="507"/>
    </row>
    <row r="513" spans="31:31" x14ac:dyDescent="0.25">
      <c r="AE513" s="507"/>
    </row>
    <row r="514" spans="31:31" x14ac:dyDescent="0.25">
      <c r="AE514" s="507"/>
    </row>
    <row r="515" spans="31:31" x14ac:dyDescent="0.25">
      <c r="AE515" s="507"/>
    </row>
    <row r="516" spans="31:31" x14ac:dyDescent="0.25">
      <c r="AE516" s="507"/>
    </row>
    <row r="517" spans="31:31" x14ac:dyDescent="0.25">
      <c r="AE517" s="507"/>
    </row>
    <row r="518" spans="31:31" x14ac:dyDescent="0.25">
      <c r="AE518" s="507"/>
    </row>
    <row r="519" spans="31:31" x14ac:dyDescent="0.25">
      <c r="AE519" s="507"/>
    </row>
    <row r="520" spans="31:31" x14ac:dyDescent="0.25">
      <c r="AE520" s="507"/>
    </row>
    <row r="521" spans="31:31" x14ac:dyDescent="0.25">
      <c r="AE521" s="507"/>
    </row>
    <row r="522" spans="31:31" x14ac:dyDescent="0.25">
      <c r="AE522" s="507"/>
    </row>
    <row r="523" spans="31:31" x14ac:dyDescent="0.25">
      <c r="AE523" s="507"/>
    </row>
    <row r="524" spans="31:31" x14ac:dyDescent="0.25">
      <c r="AE524" s="507"/>
    </row>
    <row r="525" spans="31:31" x14ac:dyDescent="0.25">
      <c r="AE525" s="507"/>
    </row>
    <row r="526" spans="31:31" x14ac:dyDescent="0.25">
      <c r="AE526" s="507"/>
    </row>
    <row r="527" spans="31:31" x14ac:dyDescent="0.25">
      <c r="AE527" s="507"/>
    </row>
    <row r="528" spans="31:31" x14ac:dyDescent="0.25">
      <c r="AE528" s="507"/>
    </row>
    <row r="529" spans="31:31" x14ac:dyDescent="0.25">
      <c r="AE529" s="507"/>
    </row>
    <row r="530" spans="31:31" x14ac:dyDescent="0.25">
      <c r="AE530" s="507"/>
    </row>
    <row r="531" spans="31:31" x14ac:dyDescent="0.25">
      <c r="AE531" s="507"/>
    </row>
    <row r="532" spans="31:31" x14ac:dyDescent="0.25">
      <c r="AE532" s="507"/>
    </row>
    <row r="533" spans="31:31" x14ac:dyDescent="0.25">
      <c r="AE533" s="507"/>
    </row>
    <row r="534" spans="31:31" x14ac:dyDescent="0.25">
      <c r="AE534" s="507"/>
    </row>
    <row r="535" spans="31:31" x14ac:dyDescent="0.25">
      <c r="AE535" s="507"/>
    </row>
    <row r="536" spans="31:31" x14ac:dyDescent="0.25">
      <c r="AE536" s="507"/>
    </row>
    <row r="537" spans="31:31" x14ac:dyDescent="0.25">
      <c r="AE537" s="507"/>
    </row>
    <row r="538" spans="31:31" x14ac:dyDescent="0.25">
      <c r="AE538" s="507"/>
    </row>
    <row r="539" spans="31:31" x14ac:dyDescent="0.25">
      <c r="AE539" s="507"/>
    </row>
    <row r="540" spans="31:31" x14ac:dyDescent="0.25">
      <c r="AE540" s="507"/>
    </row>
    <row r="541" spans="31:31" x14ac:dyDescent="0.25">
      <c r="AE541" s="507"/>
    </row>
    <row r="542" spans="31:31" x14ac:dyDescent="0.25">
      <c r="AE542" s="507"/>
    </row>
    <row r="543" spans="31:31" x14ac:dyDescent="0.25">
      <c r="AE543" s="507"/>
    </row>
    <row r="544" spans="31:31" x14ac:dyDescent="0.25">
      <c r="AE544" s="507"/>
    </row>
    <row r="545" spans="31:31" x14ac:dyDescent="0.25">
      <c r="AE545" s="507"/>
    </row>
    <row r="546" spans="31:31" x14ac:dyDescent="0.25">
      <c r="AE546" s="507"/>
    </row>
    <row r="547" spans="31:31" x14ac:dyDescent="0.25">
      <c r="AE547" s="507"/>
    </row>
    <row r="548" spans="31:31" x14ac:dyDescent="0.25">
      <c r="AE548" s="507"/>
    </row>
    <row r="549" spans="31:31" x14ac:dyDescent="0.25">
      <c r="AE549" s="507"/>
    </row>
    <row r="550" spans="31:31" x14ac:dyDescent="0.25">
      <c r="AE550" s="507"/>
    </row>
    <row r="551" spans="31:31" x14ac:dyDescent="0.25">
      <c r="AE551" s="507"/>
    </row>
    <row r="552" spans="31:31" x14ac:dyDescent="0.25">
      <c r="AE552" s="507"/>
    </row>
    <row r="553" spans="31:31" x14ac:dyDescent="0.25">
      <c r="AE553" s="507"/>
    </row>
    <row r="554" spans="31:31" x14ac:dyDescent="0.25">
      <c r="AE554" s="507"/>
    </row>
    <row r="555" spans="31:31" x14ac:dyDescent="0.25">
      <c r="AE555" s="507"/>
    </row>
    <row r="556" spans="31:31" x14ac:dyDescent="0.25">
      <c r="AE556" s="507"/>
    </row>
    <row r="557" spans="31:31" x14ac:dyDescent="0.25">
      <c r="AE557" s="507"/>
    </row>
    <row r="558" spans="31:31" x14ac:dyDescent="0.25">
      <c r="AE558" s="507"/>
    </row>
    <row r="559" spans="31:31" x14ac:dyDescent="0.25">
      <c r="AE559" s="507"/>
    </row>
    <row r="560" spans="31:31" x14ac:dyDescent="0.25">
      <c r="AE560" s="507"/>
    </row>
    <row r="561" spans="31:31" x14ac:dyDescent="0.25">
      <c r="AE561" s="507"/>
    </row>
    <row r="562" spans="31:31" x14ac:dyDescent="0.25">
      <c r="AE562" s="507"/>
    </row>
    <row r="563" spans="31:31" x14ac:dyDescent="0.25">
      <c r="AE563" s="507"/>
    </row>
    <row r="564" spans="31:31" x14ac:dyDescent="0.25">
      <c r="AE564" s="507"/>
    </row>
    <row r="565" spans="31:31" x14ac:dyDescent="0.25">
      <c r="AE565" s="507"/>
    </row>
    <row r="566" spans="31:31" x14ac:dyDescent="0.25">
      <c r="AE566" s="507"/>
    </row>
    <row r="567" spans="31:31" x14ac:dyDescent="0.25">
      <c r="AE567" s="507"/>
    </row>
    <row r="568" spans="31:31" x14ac:dyDescent="0.25">
      <c r="AE568" s="507"/>
    </row>
    <row r="569" spans="31:31" x14ac:dyDescent="0.25">
      <c r="AE569" s="507"/>
    </row>
    <row r="570" spans="31:31" x14ac:dyDescent="0.25">
      <c r="AE570" s="507"/>
    </row>
    <row r="571" spans="31:31" x14ac:dyDescent="0.25">
      <c r="AE571" s="507"/>
    </row>
    <row r="572" spans="31:31" x14ac:dyDescent="0.25">
      <c r="AE572" s="507"/>
    </row>
    <row r="573" spans="31:31" x14ac:dyDescent="0.25">
      <c r="AE573" s="507"/>
    </row>
    <row r="574" spans="31:31" x14ac:dyDescent="0.25">
      <c r="AE574" s="507"/>
    </row>
    <row r="575" spans="31:31" x14ac:dyDescent="0.25">
      <c r="AE575" s="507"/>
    </row>
    <row r="576" spans="31:31" x14ac:dyDescent="0.25">
      <c r="AE576" s="507"/>
    </row>
    <row r="577" spans="31:31" x14ac:dyDescent="0.25">
      <c r="AE577" s="507"/>
    </row>
    <row r="578" spans="31:31" x14ac:dyDescent="0.25">
      <c r="AE578" s="507"/>
    </row>
    <row r="579" spans="31:31" x14ac:dyDescent="0.25">
      <c r="AE579" s="507"/>
    </row>
    <row r="580" spans="31:31" x14ac:dyDescent="0.25">
      <c r="AE580" s="507"/>
    </row>
    <row r="581" spans="31:31" x14ac:dyDescent="0.25">
      <c r="AE581" s="507"/>
    </row>
    <row r="582" spans="31:31" x14ac:dyDescent="0.25">
      <c r="AE582" s="507"/>
    </row>
    <row r="583" spans="31:31" x14ac:dyDescent="0.25">
      <c r="AE583" s="507"/>
    </row>
    <row r="584" spans="31:31" x14ac:dyDescent="0.25">
      <c r="AE584" s="507"/>
    </row>
    <row r="585" spans="31:31" x14ac:dyDescent="0.25">
      <c r="AE585" s="507"/>
    </row>
    <row r="586" spans="31:31" x14ac:dyDescent="0.25">
      <c r="AE586" s="507"/>
    </row>
    <row r="587" spans="31:31" x14ac:dyDescent="0.25">
      <c r="AE587" s="507"/>
    </row>
    <row r="588" spans="31:31" x14ac:dyDescent="0.25">
      <c r="AE588" s="507"/>
    </row>
    <row r="589" spans="31:31" x14ac:dyDescent="0.25">
      <c r="AE589" s="507"/>
    </row>
    <row r="590" spans="31:31" x14ac:dyDescent="0.25">
      <c r="AE590" s="507"/>
    </row>
    <row r="591" spans="31:31" x14ac:dyDescent="0.25">
      <c r="AE591" s="507"/>
    </row>
    <row r="592" spans="31:31" x14ac:dyDescent="0.25">
      <c r="AE592" s="507"/>
    </row>
    <row r="593" spans="31:31" x14ac:dyDescent="0.25">
      <c r="AE593" s="507"/>
    </row>
    <row r="594" spans="31:31" x14ac:dyDescent="0.25">
      <c r="AE594" s="507"/>
    </row>
    <row r="595" spans="31:31" x14ac:dyDescent="0.25">
      <c r="AE595" s="507"/>
    </row>
    <row r="596" spans="31:31" x14ac:dyDescent="0.25">
      <c r="AE596" s="507"/>
    </row>
    <row r="597" spans="31:31" x14ac:dyDescent="0.25">
      <c r="AE597" s="507"/>
    </row>
    <row r="598" spans="31:31" x14ac:dyDescent="0.25">
      <c r="AE598" s="507"/>
    </row>
    <row r="599" spans="31:31" x14ac:dyDescent="0.25">
      <c r="AE599" s="507"/>
    </row>
    <row r="600" spans="31:31" x14ac:dyDescent="0.25">
      <c r="AE600" s="507"/>
    </row>
    <row r="601" spans="31:31" x14ac:dyDescent="0.25">
      <c r="AE601" s="507"/>
    </row>
    <row r="602" spans="31:31" x14ac:dyDescent="0.25">
      <c r="AE602" s="507"/>
    </row>
    <row r="603" spans="31:31" x14ac:dyDescent="0.25">
      <c r="AE603" s="507"/>
    </row>
    <row r="604" spans="31:31" x14ac:dyDescent="0.25">
      <c r="AE604" s="507"/>
    </row>
    <row r="605" spans="31:31" x14ac:dyDescent="0.25">
      <c r="AE605" s="507"/>
    </row>
    <row r="606" spans="31:31" x14ac:dyDescent="0.25">
      <c r="AE606" s="507"/>
    </row>
    <row r="607" spans="31:31" x14ac:dyDescent="0.25">
      <c r="AE607" s="507"/>
    </row>
    <row r="608" spans="31:31" x14ac:dyDescent="0.25">
      <c r="AE608" s="507"/>
    </row>
    <row r="609" spans="31:31" x14ac:dyDescent="0.25">
      <c r="AE609" s="507"/>
    </row>
    <row r="610" spans="31:31" x14ac:dyDescent="0.25">
      <c r="AE610" s="507"/>
    </row>
    <row r="611" spans="31:31" x14ac:dyDescent="0.25">
      <c r="AE611" s="507"/>
    </row>
    <row r="612" spans="31:31" x14ac:dyDescent="0.25">
      <c r="AE612" s="507"/>
    </row>
    <row r="613" spans="31:31" x14ac:dyDescent="0.25">
      <c r="AE613" s="507"/>
    </row>
    <row r="614" spans="31:31" x14ac:dyDescent="0.25">
      <c r="AE614" s="507"/>
    </row>
    <row r="615" spans="31:31" x14ac:dyDescent="0.25">
      <c r="AE615" s="507"/>
    </row>
    <row r="616" spans="31:31" x14ac:dyDescent="0.25">
      <c r="AE616" s="507"/>
    </row>
    <row r="617" spans="31:31" x14ac:dyDescent="0.25">
      <c r="AE617" s="507"/>
    </row>
    <row r="618" spans="31:31" x14ac:dyDescent="0.25">
      <c r="AE618" s="507"/>
    </row>
    <row r="619" spans="31:31" x14ac:dyDescent="0.25">
      <c r="AE619" s="507"/>
    </row>
    <row r="620" spans="31:31" x14ac:dyDescent="0.25">
      <c r="AE620" s="507"/>
    </row>
    <row r="621" spans="31:31" x14ac:dyDescent="0.25">
      <c r="AE621" s="507"/>
    </row>
    <row r="622" spans="31:31" x14ac:dyDescent="0.25">
      <c r="AE622" s="507"/>
    </row>
    <row r="623" spans="31:31" x14ac:dyDescent="0.25">
      <c r="AE623" s="507"/>
    </row>
    <row r="624" spans="31:31" x14ac:dyDescent="0.25">
      <c r="AE624" s="507"/>
    </row>
    <row r="625" spans="31:31" x14ac:dyDescent="0.25">
      <c r="AE625" s="507"/>
    </row>
    <row r="626" spans="31:31" x14ac:dyDescent="0.25">
      <c r="AE626" s="507"/>
    </row>
    <row r="627" spans="31:31" x14ac:dyDescent="0.25">
      <c r="AE627" s="507"/>
    </row>
    <row r="628" spans="31:31" x14ac:dyDescent="0.25">
      <c r="AE628" s="507"/>
    </row>
    <row r="629" spans="31:31" x14ac:dyDescent="0.25">
      <c r="AE629" s="507"/>
    </row>
    <row r="630" spans="31:31" x14ac:dyDescent="0.25">
      <c r="AE630" s="507"/>
    </row>
    <row r="631" spans="31:31" x14ac:dyDescent="0.25">
      <c r="AE631" s="507"/>
    </row>
    <row r="632" spans="31:31" x14ac:dyDescent="0.25">
      <c r="AE632" s="507"/>
    </row>
    <row r="633" spans="31:31" x14ac:dyDescent="0.25">
      <c r="AE633" s="507"/>
    </row>
    <row r="634" spans="31:31" x14ac:dyDescent="0.25">
      <c r="AE634" s="507"/>
    </row>
    <row r="635" spans="31:31" x14ac:dyDescent="0.25">
      <c r="AE635" s="507"/>
    </row>
    <row r="636" spans="31:31" x14ac:dyDescent="0.25">
      <c r="AE636" s="507"/>
    </row>
    <row r="637" spans="31:31" x14ac:dyDescent="0.25">
      <c r="AE637" s="507"/>
    </row>
    <row r="638" spans="31:31" x14ac:dyDescent="0.25">
      <c r="AE638" s="507"/>
    </row>
    <row r="639" spans="31:31" x14ac:dyDescent="0.25">
      <c r="AE639" s="507"/>
    </row>
    <row r="640" spans="31:31" x14ac:dyDescent="0.25">
      <c r="AE640" s="507"/>
    </row>
    <row r="641" spans="31:31" x14ac:dyDescent="0.25">
      <c r="AE641" s="507"/>
    </row>
    <row r="642" spans="31:31" x14ac:dyDescent="0.25">
      <c r="AE642" s="507"/>
    </row>
    <row r="643" spans="31:31" x14ac:dyDescent="0.25">
      <c r="AE643" s="507"/>
    </row>
    <row r="644" spans="31:31" x14ac:dyDescent="0.25">
      <c r="AE644" s="507"/>
    </row>
    <row r="645" spans="31:31" x14ac:dyDescent="0.25">
      <c r="AE645" s="507"/>
    </row>
    <row r="646" spans="31:31" x14ac:dyDescent="0.25">
      <c r="AE646" s="507"/>
    </row>
    <row r="647" spans="31:31" x14ac:dyDescent="0.25">
      <c r="AE647" s="507"/>
    </row>
    <row r="648" spans="31:31" x14ac:dyDescent="0.25">
      <c r="AE648" s="507"/>
    </row>
    <row r="649" spans="31:31" x14ac:dyDescent="0.25">
      <c r="AE649" s="507"/>
    </row>
    <row r="650" spans="31:31" x14ac:dyDescent="0.25">
      <c r="AE650" s="507"/>
    </row>
    <row r="651" spans="31:31" x14ac:dyDescent="0.25">
      <c r="AE651" s="507"/>
    </row>
    <row r="652" spans="31:31" x14ac:dyDescent="0.25">
      <c r="AE652" s="507"/>
    </row>
    <row r="653" spans="31:31" x14ac:dyDescent="0.25">
      <c r="AE653" s="507"/>
    </row>
    <row r="654" spans="31:31" x14ac:dyDescent="0.25">
      <c r="AE654" s="507"/>
    </row>
    <row r="655" spans="31:31" x14ac:dyDescent="0.25">
      <c r="AE655" s="507"/>
    </row>
    <row r="656" spans="31:31" x14ac:dyDescent="0.25">
      <c r="AE656" s="507"/>
    </row>
    <row r="657" spans="31:31" x14ac:dyDescent="0.25">
      <c r="AE657" s="507"/>
    </row>
    <row r="658" spans="31:31" x14ac:dyDescent="0.25">
      <c r="AE658" s="507"/>
    </row>
    <row r="659" spans="31:31" x14ac:dyDescent="0.25">
      <c r="AE659" s="507"/>
    </row>
    <row r="660" spans="31:31" x14ac:dyDescent="0.25">
      <c r="AE660" s="507"/>
    </row>
    <row r="661" spans="31:31" x14ac:dyDescent="0.25">
      <c r="AE661" s="507"/>
    </row>
    <row r="662" spans="31:31" x14ac:dyDescent="0.25">
      <c r="AE662" s="507"/>
    </row>
    <row r="663" spans="31:31" x14ac:dyDescent="0.25">
      <c r="AE663" s="507"/>
    </row>
    <row r="664" spans="31:31" x14ac:dyDescent="0.25">
      <c r="AE664" s="507"/>
    </row>
    <row r="665" spans="31:31" x14ac:dyDescent="0.25">
      <c r="AE665" s="507"/>
    </row>
    <row r="666" spans="31:31" x14ac:dyDescent="0.25">
      <c r="AE666" s="507"/>
    </row>
    <row r="667" spans="31:31" x14ac:dyDescent="0.25">
      <c r="AE667" s="507"/>
    </row>
    <row r="668" spans="31:31" x14ac:dyDescent="0.25">
      <c r="AE668" s="507"/>
    </row>
    <row r="669" spans="31:31" x14ac:dyDescent="0.25">
      <c r="AE669" s="507"/>
    </row>
    <row r="670" spans="31:31" x14ac:dyDescent="0.25">
      <c r="AE670" s="507"/>
    </row>
    <row r="671" spans="31:31" x14ac:dyDescent="0.25">
      <c r="AE671" s="507"/>
    </row>
    <row r="672" spans="31:31" x14ac:dyDescent="0.25">
      <c r="AE672" s="507"/>
    </row>
    <row r="673" spans="31:31" x14ac:dyDescent="0.25">
      <c r="AE673" s="507"/>
    </row>
    <row r="674" spans="31:31" x14ac:dyDescent="0.25">
      <c r="AE674" s="507"/>
    </row>
    <row r="675" spans="31:31" x14ac:dyDescent="0.25">
      <c r="AE675" s="507"/>
    </row>
    <row r="676" spans="31:31" x14ac:dyDescent="0.25">
      <c r="AE676" s="507"/>
    </row>
    <row r="677" spans="31:31" x14ac:dyDescent="0.25">
      <c r="AE677" s="507"/>
    </row>
    <row r="678" spans="31:31" x14ac:dyDescent="0.25">
      <c r="AE678" s="507"/>
    </row>
    <row r="679" spans="31:31" x14ac:dyDescent="0.25">
      <c r="AE679" s="507"/>
    </row>
    <row r="680" spans="31:31" x14ac:dyDescent="0.25">
      <c r="AE680" s="507"/>
    </row>
    <row r="681" spans="31:31" x14ac:dyDescent="0.25">
      <c r="AE681" s="507"/>
    </row>
    <row r="682" spans="31:31" x14ac:dyDescent="0.25">
      <c r="AE682" s="507"/>
    </row>
    <row r="683" spans="31:31" x14ac:dyDescent="0.25">
      <c r="AE683" s="507"/>
    </row>
    <row r="684" spans="31:31" x14ac:dyDescent="0.25">
      <c r="AE684" s="507"/>
    </row>
    <row r="685" spans="31:31" x14ac:dyDescent="0.25">
      <c r="AE685" s="507"/>
    </row>
    <row r="686" spans="31:31" x14ac:dyDescent="0.25">
      <c r="AE686" s="507"/>
    </row>
    <row r="687" spans="31:31" x14ac:dyDescent="0.25">
      <c r="AE687" s="507"/>
    </row>
    <row r="688" spans="31:31" x14ac:dyDescent="0.25">
      <c r="AE688" s="507"/>
    </row>
    <row r="689" spans="31:31" x14ac:dyDescent="0.25">
      <c r="AE689" s="507"/>
    </row>
    <row r="690" spans="31:31" x14ac:dyDescent="0.25">
      <c r="AE690" s="507"/>
    </row>
    <row r="691" spans="31:31" x14ac:dyDescent="0.25">
      <c r="AE691" s="507"/>
    </row>
    <row r="692" spans="31:31" x14ac:dyDescent="0.25">
      <c r="AE692" s="507"/>
    </row>
    <row r="693" spans="31:31" x14ac:dyDescent="0.25">
      <c r="AE693" s="507"/>
    </row>
    <row r="694" spans="31:31" x14ac:dyDescent="0.25">
      <c r="AE694" s="507"/>
    </row>
    <row r="695" spans="31:31" x14ac:dyDescent="0.25">
      <c r="AE695" s="507"/>
    </row>
    <row r="696" spans="31:31" x14ac:dyDescent="0.25">
      <c r="AE696" s="507"/>
    </row>
    <row r="697" spans="31:31" x14ac:dyDescent="0.25">
      <c r="AE697" s="507"/>
    </row>
    <row r="698" spans="31:31" x14ac:dyDescent="0.25">
      <c r="AE698" s="507"/>
    </row>
    <row r="699" spans="31:31" x14ac:dyDescent="0.25">
      <c r="AE699" s="507"/>
    </row>
    <row r="700" spans="31:31" x14ac:dyDescent="0.25">
      <c r="AE700" s="507"/>
    </row>
    <row r="701" spans="31:31" x14ac:dyDescent="0.25">
      <c r="AE701" s="507"/>
    </row>
    <row r="702" spans="31:31" x14ac:dyDescent="0.25">
      <c r="AE702" s="507"/>
    </row>
    <row r="703" spans="31:31" x14ac:dyDescent="0.25">
      <c r="AE703" s="507"/>
    </row>
    <row r="704" spans="31:31" x14ac:dyDescent="0.25">
      <c r="AE704" s="507"/>
    </row>
    <row r="705" spans="31:31" x14ac:dyDescent="0.25">
      <c r="AE705" s="507"/>
    </row>
    <row r="706" spans="31:31" x14ac:dyDescent="0.25">
      <c r="AE706" s="507"/>
    </row>
    <row r="707" spans="31:31" x14ac:dyDescent="0.25">
      <c r="AE707" s="507"/>
    </row>
    <row r="708" spans="31:31" x14ac:dyDescent="0.25">
      <c r="AE708" s="507"/>
    </row>
    <row r="709" spans="31:31" x14ac:dyDescent="0.25">
      <c r="AE709" s="507"/>
    </row>
    <row r="710" spans="31:31" x14ac:dyDescent="0.25">
      <c r="AE710" s="507"/>
    </row>
    <row r="711" spans="31:31" x14ac:dyDescent="0.25">
      <c r="AE711" s="507"/>
    </row>
    <row r="712" spans="31:31" x14ac:dyDescent="0.25">
      <c r="AE712" s="507"/>
    </row>
    <row r="713" spans="31:31" x14ac:dyDescent="0.25">
      <c r="AE713" s="507"/>
    </row>
    <row r="714" spans="31:31" x14ac:dyDescent="0.25">
      <c r="AE714" s="507"/>
    </row>
    <row r="715" spans="31:31" x14ac:dyDescent="0.25">
      <c r="AE715" s="507"/>
    </row>
    <row r="716" spans="31:31" x14ac:dyDescent="0.25">
      <c r="AE716" s="507"/>
    </row>
    <row r="717" spans="31:31" x14ac:dyDescent="0.25">
      <c r="AE717" s="507"/>
    </row>
    <row r="718" spans="31:31" x14ac:dyDescent="0.25">
      <c r="AE718" s="507"/>
    </row>
    <row r="719" spans="31:31" x14ac:dyDescent="0.25">
      <c r="AE719" s="507"/>
    </row>
    <row r="720" spans="31:31" x14ac:dyDescent="0.25">
      <c r="AE720" s="507"/>
    </row>
    <row r="721" spans="31:31" x14ac:dyDescent="0.25">
      <c r="AE721" s="507"/>
    </row>
    <row r="722" spans="31:31" x14ac:dyDescent="0.25">
      <c r="AE722" s="507"/>
    </row>
    <row r="723" spans="31:31" x14ac:dyDescent="0.25">
      <c r="AE723" s="507"/>
    </row>
    <row r="724" spans="31:31" x14ac:dyDescent="0.25">
      <c r="AE724" s="507"/>
    </row>
    <row r="725" spans="31:31" x14ac:dyDescent="0.25">
      <c r="AE725" s="507"/>
    </row>
    <row r="726" spans="31:31" x14ac:dyDescent="0.25">
      <c r="AE726" s="507"/>
    </row>
    <row r="727" spans="31:31" x14ac:dyDescent="0.25">
      <c r="AE727" s="507"/>
    </row>
    <row r="728" spans="31:31" x14ac:dyDescent="0.25">
      <c r="AE728" s="507"/>
    </row>
    <row r="729" spans="31:31" x14ac:dyDescent="0.25">
      <c r="AE729" s="507"/>
    </row>
    <row r="730" spans="31:31" x14ac:dyDescent="0.25">
      <c r="AE730" s="507"/>
    </row>
    <row r="731" spans="31:31" x14ac:dyDescent="0.25">
      <c r="AE731" s="507"/>
    </row>
    <row r="732" spans="31:31" x14ac:dyDescent="0.25">
      <c r="AE732" s="507"/>
    </row>
    <row r="733" spans="31:31" x14ac:dyDescent="0.25">
      <c r="AE733" s="507"/>
    </row>
    <row r="734" spans="31:31" x14ac:dyDescent="0.25">
      <c r="AE734" s="507"/>
    </row>
    <row r="735" spans="31:31" x14ac:dyDescent="0.25">
      <c r="AE735" s="507"/>
    </row>
    <row r="736" spans="31:31" x14ac:dyDescent="0.25">
      <c r="AE736" s="507"/>
    </row>
    <row r="737" spans="31:31" x14ac:dyDescent="0.25">
      <c r="AE737" s="507"/>
    </row>
    <row r="738" spans="31:31" x14ac:dyDescent="0.25">
      <c r="AE738" s="507"/>
    </row>
    <row r="739" spans="31:31" x14ac:dyDescent="0.25">
      <c r="AE739" s="507"/>
    </row>
    <row r="740" spans="31:31" x14ac:dyDescent="0.25">
      <c r="AE740" s="507"/>
    </row>
    <row r="741" spans="31:31" x14ac:dyDescent="0.25">
      <c r="AE741" s="507"/>
    </row>
    <row r="742" spans="31:31" x14ac:dyDescent="0.25">
      <c r="AE742" s="507"/>
    </row>
    <row r="743" spans="31:31" x14ac:dyDescent="0.25">
      <c r="AE743" s="507"/>
    </row>
    <row r="744" spans="31:31" x14ac:dyDescent="0.25">
      <c r="AE744" s="507"/>
    </row>
    <row r="745" spans="31:31" x14ac:dyDescent="0.25">
      <c r="AE745" s="507"/>
    </row>
    <row r="746" spans="31:31" x14ac:dyDescent="0.25">
      <c r="AE746" s="507"/>
    </row>
    <row r="747" spans="31:31" x14ac:dyDescent="0.25">
      <c r="AE747" s="507"/>
    </row>
    <row r="748" spans="31:31" x14ac:dyDescent="0.25">
      <c r="AE748" s="507"/>
    </row>
    <row r="749" spans="31:31" x14ac:dyDescent="0.25">
      <c r="AE749" s="507"/>
    </row>
    <row r="750" spans="31:31" x14ac:dyDescent="0.25">
      <c r="AE750" s="507"/>
    </row>
    <row r="751" spans="31:31" x14ac:dyDescent="0.25">
      <c r="AE751" s="507"/>
    </row>
    <row r="752" spans="31:31" x14ac:dyDescent="0.25">
      <c r="AE752" s="507"/>
    </row>
    <row r="753" spans="31:31" x14ac:dyDescent="0.25">
      <c r="AE753" s="507"/>
    </row>
    <row r="754" spans="31:31" x14ac:dyDescent="0.25">
      <c r="AE754" s="507"/>
    </row>
    <row r="755" spans="31:31" x14ac:dyDescent="0.25">
      <c r="AE755" s="507"/>
    </row>
    <row r="756" spans="31:31" x14ac:dyDescent="0.25">
      <c r="AE756" s="507"/>
    </row>
    <row r="757" spans="31:31" x14ac:dyDescent="0.25">
      <c r="AE757" s="507"/>
    </row>
    <row r="758" spans="31:31" x14ac:dyDescent="0.25">
      <c r="AE758" s="507"/>
    </row>
    <row r="759" spans="31:31" x14ac:dyDescent="0.25">
      <c r="AE759" s="507"/>
    </row>
    <row r="760" spans="31:31" x14ac:dyDescent="0.25">
      <c r="AE760" s="507"/>
    </row>
    <row r="761" spans="31:31" x14ac:dyDescent="0.25">
      <c r="AE761" s="507"/>
    </row>
    <row r="762" spans="31:31" x14ac:dyDescent="0.25">
      <c r="AE762" s="507"/>
    </row>
    <row r="763" spans="31:31" x14ac:dyDescent="0.25">
      <c r="AE763" s="507"/>
    </row>
    <row r="764" spans="31:31" x14ac:dyDescent="0.25">
      <c r="AE764" s="507"/>
    </row>
    <row r="765" spans="31:31" x14ac:dyDescent="0.25">
      <c r="AE765" s="507"/>
    </row>
    <row r="766" spans="31:31" x14ac:dyDescent="0.25">
      <c r="AE766" s="507"/>
    </row>
    <row r="767" spans="31:31" x14ac:dyDescent="0.25">
      <c r="AE767" s="507"/>
    </row>
    <row r="768" spans="31:31" x14ac:dyDescent="0.25">
      <c r="AE768" s="507"/>
    </row>
    <row r="769" spans="31:31" x14ac:dyDescent="0.25">
      <c r="AE769" s="507"/>
    </row>
    <row r="770" spans="31:31" x14ac:dyDescent="0.25">
      <c r="AE770" s="507"/>
    </row>
    <row r="771" spans="31:31" x14ac:dyDescent="0.25">
      <c r="AE771" s="507"/>
    </row>
    <row r="772" spans="31:31" x14ac:dyDescent="0.25">
      <c r="AE772" s="507"/>
    </row>
    <row r="773" spans="31:31" x14ac:dyDescent="0.25">
      <c r="AE773" s="507"/>
    </row>
    <row r="774" spans="31:31" x14ac:dyDescent="0.25">
      <c r="AE774" s="507"/>
    </row>
    <row r="775" spans="31:31" x14ac:dyDescent="0.25">
      <c r="AE775" s="507"/>
    </row>
    <row r="776" spans="31:31" x14ac:dyDescent="0.25">
      <c r="AE776" s="507"/>
    </row>
    <row r="777" spans="31:31" x14ac:dyDescent="0.25">
      <c r="AE777" s="507"/>
    </row>
    <row r="778" spans="31:31" x14ac:dyDescent="0.25">
      <c r="AE778" s="507"/>
    </row>
    <row r="779" spans="31:31" x14ac:dyDescent="0.25">
      <c r="AE779" s="507"/>
    </row>
    <row r="780" spans="31:31" x14ac:dyDescent="0.25">
      <c r="AE780" s="507"/>
    </row>
    <row r="781" spans="31:31" x14ac:dyDescent="0.25">
      <c r="AE781" s="507"/>
    </row>
    <row r="782" spans="31:31" x14ac:dyDescent="0.25">
      <c r="AE782" s="507"/>
    </row>
    <row r="783" spans="31:31" x14ac:dyDescent="0.25">
      <c r="AE783" s="507"/>
    </row>
    <row r="784" spans="31:31" x14ac:dyDescent="0.25">
      <c r="AE784" s="507"/>
    </row>
    <row r="785" spans="31:31" x14ac:dyDescent="0.25">
      <c r="AE785" s="507"/>
    </row>
    <row r="786" spans="31:31" x14ac:dyDescent="0.25">
      <c r="AE786" s="507"/>
    </row>
    <row r="787" spans="31:31" x14ac:dyDescent="0.25">
      <c r="AE787" s="507"/>
    </row>
    <row r="788" spans="31:31" x14ac:dyDescent="0.25">
      <c r="AE788" s="507"/>
    </row>
    <row r="789" spans="31:31" x14ac:dyDescent="0.25">
      <c r="AE789" s="507"/>
    </row>
    <row r="790" spans="31:31" x14ac:dyDescent="0.25">
      <c r="AE790" s="507"/>
    </row>
    <row r="791" spans="31:31" x14ac:dyDescent="0.25">
      <c r="AE791" s="507"/>
    </row>
    <row r="792" spans="31:31" x14ac:dyDescent="0.25">
      <c r="AE792" s="507"/>
    </row>
    <row r="793" spans="31:31" x14ac:dyDescent="0.25">
      <c r="AE793" s="507"/>
    </row>
    <row r="794" spans="31:31" x14ac:dyDescent="0.25">
      <c r="AE794" s="507"/>
    </row>
    <row r="795" spans="31:31" x14ac:dyDescent="0.25">
      <c r="AE795" s="507"/>
    </row>
    <row r="796" spans="31:31" x14ac:dyDescent="0.25">
      <c r="AE796" s="507"/>
    </row>
    <row r="797" spans="31:31" x14ac:dyDescent="0.25">
      <c r="AE797" s="507"/>
    </row>
    <row r="798" spans="31:31" x14ac:dyDescent="0.25">
      <c r="AE798" s="507"/>
    </row>
    <row r="799" spans="31:31" x14ac:dyDescent="0.25">
      <c r="AE799" s="507"/>
    </row>
    <row r="800" spans="31:31" x14ac:dyDescent="0.25">
      <c r="AE800" s="507"/>
    </row>
    <row r="801" spans="31:31" x14ac:dyDescent="0.25">
      <c r="AE801" s="507"/>
    </row>
    <row r="802" spans="31:31" x14ac:dyDescent="0.25">
      <c r="AE802" s="507"/>
    </row>
    <row r="803" spans="31:31" x14ac:dyDescent="0.25">
      <c r="AE803" s="507"/>
    </row>
    <row r="804" spans="31:31" x14ac:dyDescent="0.25">
      <c r="AE804" s="507"/>
    </row>
    <row r="805" spans="31:31" x14ac:dyDescent="0.25">
      <c r="AE805" s="507"/>
    </row>
    <row r="806" spans="31:31" x14ac:dyDescent="0.25">
      <c r="AE806" s="507"/>
    </row>
    <row r="807" spans="31:31" x14ac:dyDescent="0.25">
      <c r="AE807" s="507"/>
    </row>
    <row r="808" spans="31:31" x14ac:dyDescent="0.25">
      <c r="AE808" s="507"/>
    </row>
    <row r="809" spans="31:31" x14ac:dyDescent="0.25">
      <c r="AE809" s="507"/>
    </row>
    <row r="810" spans="31:31" x14ac:dyDescent="0.25">
      <c r="AE810" s="507"/>
    </row>
    <row r="811" spans="31:31" x14ac:dyDescent="0.25">
      <c r="AE811" s="507"/>
    </row>
    <row r="812" spans="31:31" x14ac:dyDescent="0.25">
      <c r="AE812" s="507"/>
    </row>
    <row r="813" spans="31:31" x14ac:dyDescent="0.25">
      <c r="AE813" s="507"/>
    </row>
    <row r="814" spans="31:31" x14ac:dyDescent="0.25">
      <c r="AE814" s="507"/>
    </row>
    <row r="815" spans="31:31" x14ac:dyDescent="0.25">
      <c r="AE815" s="507"/>
    </row>
    <row r="816" spans="31:31" x14ac:dyDescent="0.25">
      <c r="AE816" s="507"/>
    </row>
    <row r="817" spans="31:31" x14ac:dyDescent="0.25">
      <c r="AE817" s="507"/>
    </row>
    <row r="818" spans="31:31" x14ac:dyDescent="0.25">
      <c r="AE818" s="507"/>
    </row>
    <row r="819" spans="31:31" x14ac:dyDescent="0.25">
      <c r="AE819" s="507"/>
    </row>
    <row r="820" spans="31:31" x14ac:dyDescent="0.25">
      <c r="AE820" s="507"/>
    </row>
    <row r="821" spans="31:31" x14ac:dyDescent="0.25">
      <c r="AE821" s="507"/>
    </row>
    <row r="822" spans="31:31" x14ac:dyDescent="0.25">
      <c r="AE822" s="507"/>
    </row>
    <row r="823" spans="31:31" x14ac:dyDescent="0.25">
      <c r="AE823" s="507"/>
    </row>
    <row r="824" spans="31:31" x14ac:dyDescent="0.25">
      <c r="AE824" s="507"/>
    </row>
    <row r="825" spans="31:31" x14ac:dyDescent="0.25">
      <c r="AE825" s="507"/>
    </row>
    <row r="826" spans="31:31" x14ac:dyDescent="0.25">
      <c r="AE826" s="507"/>
    </row>
    <row r="827" spans="31:31" x14ac:dyDescent="0.25">
      <c r="AE827" s="507"/>
    </row>
    <row r="828" spans="31:31" x14ac:dyDescent="0.25">
      <c r="AE828" s="507"/>
    </row>
    <row r="829" spans="31:31" x14ac:dyDescent="0.25">
      <c r="AE829" s="507"/>
    </row>
    <row r="830" spans="31:31" x14ac:dyDescent="0.25">
      <c r="AE830" s="507"/>
    </row>
    <row r="831" spans="31:31" x14ac:dyDescent="0.25">
      <c r="AE831" s="507"/>
    </row>
    <row r="832" spans="31:31" x14ac:dyDescent="0.25">
      <c r="AE832" s="507"/>
    </row>
    <row r="833" spans="31:31" x14ac:dyDescent="0.25">
      <c r="AE833" s="507"/>
    </row>
    <row r="834" spans="31:31" x14ac:dyDescent="0.25">
      <c r="AE834" s="507"/>
    </row>
    <row r="835" spans="31:31" x14ac:dyDescent="0.25">
      <c r="AE835" s="507"/>
    </row>
    <row r="836" spans="31:31" x14ac:dyDescent="0.25">
      <c r="AE836" s="507"/>
    </row>
    <row r="837" spans="31:31" x14ac:dyDescent="0.25">
      <c r="AE837" s="507"/>
    </row>
    <row r="838" spans="31:31" x14ac:dyDescent="0.25">
      <c r="AE838" s="507"/>
    </row>
    <row r="839" spans="31:31" x14ac:dyDescent="0.25">
      <c r="AE839" s="507"/>
    </row>
    <row r="840" spans="31:31" x14ac:dyDescent="0.25">
      <c r="AE840" s="507"/>
    </row>
    <row r="841" spans="31:31" x14ac:dyDescent="0.25">
      <c r="AE841" s="507"/>
    </row>
    <row r="842" spans="31:31" x14ac:dyDescent="0.25">
      <c r="AE842" s="507"/>
    </row>
    <row r="843" spans="31:31" x14ac:dyDescent="0.25">
      <c r="AE843" s="507"/>
    </row>
    <row r="844" spans="31:31" x14ac:dyDescent="0.25">
      <c r="AE844" s="507"/>
    </row>
    <row r="845" spans="31:31" x14ac:dyDescent="0.25">
      <c r="AE845" s="507"/>
    </row>
    <row r="846" spans="31:31" x14ac:dyDescent="0.25">
      <c r="AE846" s="507"/>
    </row>
    <row r="847" spans="31:31" x14ac:dyDescent="0.25">
      <c r="AE847" s="507"/>
    </row>
    <row r="848" spans="31:31" x14ac:dyDescent="0.25">
      <c r="AE848" s="507"/>
    </row>
    <row r="849" spans="31:31" x14ac:dyDescent="0.25">
      <c r="AE849" s="507"/>
    </row>
    <row r="850" spans="31:31" x14ac:dyDescent="0.25">
      <c r="AE850" s="507"/>
    </row>
    <row r="851" spans="31:31" x14ac:dyDescent="0.25">
      <c r="AE851" s="507"/>
    </row>
    <row r="852" spans="31:31" x14ac:dyDescent="0.25">
      <c r="AE852" s="507"/>
    </row>
    <row r="853" spans="31:31" x14ac:dyDescent="0.25">
      <c r="AE853" s="507"/>
    </row>
    <row r="854" spans="31:31" x14ac:dyDescent="0.25">
      <c r="AE854" s="507"/>
    </row>
    <row r="855" spans="31:31" x14ac:dyDescent="0.25">
      <c r="AE855" s="507"/>
    </row>
    <row r="856" spans="31:31" x14ac:dyDescent="0.25">
      <c r="AE856" s="507"/>
    </row>
    <row r="857" spans="31:31" x14ac:dyDescent="0.25">
      <c r="AE857" s="507"/>
    </row>
    <row r="858" spans="31:31" x14ac:dyDescent="0.25">
      <c r="AE858" s="507"/>
    </row>
    <row r="859" spans="31:31" x14ac:dyDescent="0.25">
      <c r="AE859" s="507"/>
    </row>
    <row r="860" spans="31:31" x14ac:dyDescent="0.25">
      <c r="AE860" s="507"/>
    </row>
    <row r="861" spans="31:31" x14ac:dyDescent="0.25">
      <c r="AE861" s="507"/>
    </row>
    <row r="862" spans="31:31" x14ac:dyDescent="0.25">
      <c r="AE862" s="507"/>
    </row>
    <row r="863" spans="31:31" x14ac:dyDescent="0.25">
      <c r="AE863" s="507"/>
    </row>
    <row r="864" spans="31:31" x14ac:dyDescent="0.25">
      <c r="AE864" s="507"/>
    </row>
    <row r="865" spans="31:31" x14ac:dyDescent="0.25">
      <c r="AE865" s="507"/>
    </row>
    <row r="866" spans="31:31" x14ac:dyDescent="0.25">
      <c r="AE866" s="507"/>
    </row>
    <row r="867" spans="31:31" x14ac:dyDescent="0.25">
      <c r="AE867" s="507"/>
    </row>
    <row r="868" spans="31:31" x14ac:dyDescent="0.25">
      <c r="AE868" s="507"/>
    </row>
    <row r="869" spans="31:31" x14ac:dyDescent="0.25">
      <c r="AE869" s="507"/>
    </row>
    <row r="870" spans="31:31" x14ac:dyDescent="0.25">
      <c r="AE870" s="507"/>
    </row>
    <row r="871" spans="31:31" x14ac:dyDescent="0.25">
      <c r="AE871" s="507"/>
    </row>
    <row r="872" spans="31:31" x14ac:dyDescent="0.25">
      <c r="AE872" s="507"/>
    </row>
    <row r="873" spans="31:31" x14ac:dyDescent="0.25">
      <c r="AE873" s="507"/>
    </row>
    <row r="874" spans="31:31" x14ac:dyDescent="0.25">
      <c r="AE874" s="507"/>
    </row>
    <row r="875" spans="31:31" x14ac:dyDescent="0.25">
      <c r="AE875" s="507"/>
    </row>
    <row r="876" spans="31:31" x14ac:dyDescent="0.25">
      <c r="AE876" s="507"/>
    </row>
    <row r="877" spans="31:31" x14ac:dyDescent="0.25">
      <c r="AE877" s="507"/>
    </row>
    <row r="878" spans="31:31" x14ac:dyDescent="0.25">
      <c r="AE878" s="507"/>
    </row>
    <row r="879" spans="31:31" x14ac:dyDescent="0.25">
      <c r="AE879" s="507"/>
    </row>
    <row r="880" spans="31:31" x14ac:dyDescent="0.25">
      <c r="AE880" s="507"/>
    </row>
    <row r="881" spans="31:31" x14ac:dyDescent="0.25">
      <c r="AE881" s="507"/>
    </row>
    <row r="882" spans="31:31" x14ac:dyDescent="0.25">
      <c r="AE882" s="507"/>
    </row>
    <row r="883" spans="31:31" x14ac:dyDescent="0.25">
      <c r="AE883" s="507"/>
    </row>
    <row r="884" spans="31:31" x14ac:dyDescent="0.25">
      <c r="AE884" s="507"/>
    </row>
    <row r="885" spans="31:31" x14ac:dyDescent="0.25">
      <c r="AE885" s="507"/>
    </row>
    <row r="886" spans="31:31" x14ac:dyDescent="0.25">
      <c r="AE886" s="507"/>
    </row>
    <row r="887" spans="31:31" x14ac:dyDescent="0.25">
      <c r="AE887" s="507"/>
    </row>
    <row r="888" spans="31:31" x14ac:dyDescent="0.25">
      <c r="AE888" s="507"/>
    </row>
    <row r="889" spans="31:31" x14ac:dyDescent="0.25">
      <c r="AE889" s="507"/>
    </row>
    <row r="890" spans="31:31" x14ac:dyDescent="0.25">
      <c r="AE890" s="507"/>
    </row>
    <row r="891" spans="31:31" x14ac:dyDescent="0.25">
      <c r="AE891" s="507"/>
    </row>
    <row r="892" spans="31:31" x14ac:dyDescent="0.25">
      <c r="AE892" s="507"/>
    </row>
    <row r="893" spans="31:31" x14ac:dyDescent="0.25">
      <c r="AE893" s="507"/>
    </row>
    <row r="894" spans="31:31" x14ac:dyDescent="0.25">
      <c r="AE894" s="507"/>
    </row>
    <row r="895" spans="31:31" x14ac:dyDescent="0.25">
      <c r="AE895" s="507"/>
    </row>
    <row r="896" spans="31:31" x14ac:dyDescent="0.25">
      <c r="AE896" s="507"/>
    </row>
    <row r="897" spans="31:31" x14ac:dyDescent="0.25">
      <c r="AE897" s="507"/>
    </row>
    <row r="898" spans="31:31" x14ac:dyDescent="0.25">
      <c r="AE898" s="507"/>
    </row>
    <row r="899" spans="31:31" x14ac:dyDescent="0.25">
      <c r="AE899" s="507"/>
    </row>
    <row r="900" spans="31:31" x14ac:dyDescent="0.25">
      <c r="AE900" s="507"/>
    </row>
    <row r="901" spans="31:31" x14ac:dyDescent="0.25">
      <c r="AE901" s="507"/>
    </row>
    <row r="902" spans="31:31" x14ac:dyDescent="0.25">
      <c r="AE902" s="507"/>
    </row>
    <row r="903" spans="31:31" x14ac:dyDescent="0.25">
      <c r="AE903" s="507"/>
    </row>
    <row r="904" spans="31:31" x14ac:dyDescent="0.25">
      <c r="AE904" s="507"/>
    </row>
    <row r="905" spans="31:31" x14ac:dyDescent="0.25">
      <c r="AE905" s="507"/>
    </row>
    <row r="906" spans="31:31" x14ac:dyDescent="0.25">
      <c r="AE906" s="507"/>
    </row>
    <row r="907" spans="31:31" x14ac:dyDescent="0.25">
      <c r="AE907" s="507"/>
    </row>
    <row r="908" spans="31:31" x14ac:dyDescent="0.25">
      <c r="AE908" s="507"/>
    </row>
    <row r="909" spans="31:31" x14ac:dyDescent="0.25">
      <c r="AE909" s="507"/>
    </row>
    <row r="910" spans="31:31" x14ac:dyDescent="0.25">
      <c r="AE910" s="507"/>
    </row>
    <row r="911" spans="31:31" x14ac:dyDescent="0.25">
      <c r="AE911" s="507"/>
    </row>
    <row r="912" spans="31:31" x14ac:dyDescent="0.25">
      <c r="AE912" s="507"/>
    </row>
    <row r="913" spans="31:31" x14ac:dyDescent="0.25">
      <c r="AE913" s="507"/>
    </row>
    <row r="914" spans="31:31" x14ac:dyDescent="0.25">
      <c r="AE914" s="507"/>
    </row>
    <row r="915" spans="31:31" x14ac:dyDescent="0.25">
      <c r="AE915" s="507"/>
    </row>
    <row r="916" spans="31:31" x14ac:dyDescent="0.25">
      <c r="AE916" s="507"/>
    </row>
    <row r="917" spans="31:31" x14ac:dyDescent="0.25">
      <c r="AE917" s="507"/>
    </row>
    <row r="918" spans="31:31" x14ac:dyDescent="0.25">
      <c r="AE918" s="507"/>
    </row>
    <row r="919" spans="31:31" x14ac:dyDescent="0.25">
      <c r="AE919" s="507"/>
    </row>
    <row r="920" spans="31:31" x14ac:dyDescent="0.25">
      <c r="AE920" s="507"/>
    </row>
    <row r="921" spans="31:31" x14ac:dyDescent="0.25">
      <c r="AE921" s="507"/>
    </row>
    <row r="922" spans="31:31" x14ac:dyDescent="0.25">
      <c r="AE922" s="507"/>
    </row>
    <row r="923" spans="31:31" x14ac:dyDescent="0.25">
      <c r="AE923" s="507"/>
    </row>
    <row r="924" spans="31:31" x14ac:dyDescent="0.25">
      <c r="AE924" s="507"/>
    </row>
    <row r="925" spans="31:31" x14ac:dyDescent="0.25">
      <c r="AE925" s="507"/>
    </row>
    <row r="926" spans="31:31" x14ac:dyDescent="0.25">
      <c r="AE926" s="507"/>
    </row>
    <row r="927" spans="31:31" x14ac:dyDescent="0.25">
      <c r="AE927" s="507"/>
    </row>
    <row r="928" spans="31:31" x14ac:dyDescent="0.25">
      <c r="AE928" s="507"/>
    </row>
    <row r="929" spans="31:31" x14ac:dyDescent="0.25">
      <c r="AE929" s="507"/>
    </row>
    <row r="930" spans="31:31" x14ac:dyDescent="0.25">
      <c r="AE930" s="507"/>
    </row>
    <row r="931" spans="31:31" x14ac:dyDescent="0.25">
      <c r="AE931" s="507"/>
    </row>
    <row r="932" spans="31:31" x14ac:dyDescent="0.25">
      <c r="AE932" s="507"/>
    </row>
    <row r="933" spans="31:31" x14ac:dyDescent="0.25">
      <c r="AE933" s="507"/>
    </row>
    <row r="934" spans="31:31" x14ac:dyDescent="0.25">
      <c r="AE934" s="507"/>
    </row>
    <row r="935" spans="31:31" x14ac:dyDescent="0.25">
      <c r="AE935" s="507"/>
    </row>
    <row r="936" spans="31:31" x14ac:dyDescent="0.25">
      <c r="AE936" s="507"/>
    </row>
    <row r="937" spans="31:31" x14ac:dyDescent="0.25">
      <c r="AE937" s="507"/>
    </row>
    <row r="938" spans="31:31" x14ac:dyDescent="0.25">
      <c r="AE938" s="507"/>
    </row>
    <row r="939" spans="31:31" x14ac:dyDescent="0.25">
      <c r="AE939" s="507"/>
    </row>
    <row r="940" spans="31:31" x14ac:dyDescent="0.25">
      <c r="AE940" s="507"/>
    </row>
    <row r="941" spans="31:31" x14ac:dyDescent="0.25">
      <c r="AE941" s="507"/>
    </row>
    <row r="942" spans="31:31" x14ac:dyDescent="0.25">
      <c r="AE942" s="507"/>
    </row>
    <row r="943" spans="31:31" x14ac:dyDescent="0.25">
      <c r="AE943" s="507"/>
    </row>
    <row r="944" spans="31:31" x14ac:dyDescent="0.25">
      <c r="AE944" s="507"/>
    </row>
    <row r="945" spans="31:31" x14ac:dyDescent="0.25">
      <c r="AE945" s="507"/>
    </row>
    <row r="946" spans="31:31" x14ac:dyDescent="0.25">
      <c r="AE946" s="507"/>
    </row>
    <row r="947" spans="31:31" x14ac:dyDescent="0.25">
      <c r="AE947" s="507"/>
    </row>
    <row r="948" spans="31:31" x14ac:dyDescent="0.25">
      <c r="AE948" s="507"/>
    </row>
    <row r="949" spans="31:31" x14ac:dyDescent="0.25">
      <c r="AE949" s="507"/>
    </row>
    <row r="950" spans="31:31" x14ac:dyDescent="0.25">
      <c r="AE950" s="507"/>
    </row>
    <row r="951" spans="31:31" x14ac:dyDescent="0.25">
      <c r="AE951" s="507"/>
    </row>
    <row r="952" spans="31:31" x14ac:dyDescent="0.25">
      <c r="AE952" s="507"/>
    </row>
    <row r="953" spans="31:31" x14ac:dyDescent="0.25">
      <c r="AE953" s="507"/>
    </row>
    <row r="954" spans="31:31" x14ac:dyDescent="0.25">
      <c r="AE954" s="507"/>
    </row>
    <row r="955" spans="31:31" x14ac:dyDescent="0.25">
      <c r="AE955" s="507"/>
    </row>
    <row r="956" spans="31:31" x14ac:dyDescent="0.25">
      <c r="AE956" s="507"/>
    </row>
    <row r="957" spans="31:31" x14ac:dyDescent="0.25">
      <c r="AE957" s="507"/>
    </row>
    <row r="958" spans="31:31" x14ac:dyDescent="0.25">
      <c r="AE958" s="507"/>
    </row>
    <row r="959" spans="31:31" x14ac:dyDescent="0.25">
      <c r="AE959" s="507"/>
    </row>
    <row r="960" spans="31:31" x14ac:dyDescent="0.25">
      <c r="AE960" s="507"/>
    </row>
    <row r="961" spans="31:31" x14ac:dyDescent="0.25">
      <c r="AE961" s="507"/>
    </row>
    <row r="962" spans="31:31" x14ac:dyDescent="0.25">
      <c r="AE962" s="507"/>
    </row>
    <row r="963" spans="31:31" x14ac:dyDescent="0.25">
      <c r="AE963" s="507"/>
    </row>
    <row r="964" spans="31:31" x14ac:dyDescent="0.25">
      <c r="AE964" s="507"/>
    </row>
    <row r="965" spans="31:31" x14ac:dyDescent="0.25">
      <c r="AE965" s="507"/>
    </row>
    <row r="966" spans="31:31" x14ac:dyDescent="0.25">
      <c r="AE966" s="507"/>
    </row>
    <row r="967" spans="31:31" x14ac:dyDescent="0.25">
      <c r="AE967" s="507"/>
    </row>
    <row r="968" spans="31:31" x14ac:dyDescent="0.25">
      <c r="AE968" s="507"/>
    </row>
    <row r="969" spans="31:31" x14ac:dyDescent="0.25">
      <c r="AE969" s="507"/>
    </row>
    <row r="970" spans="31:31" x14ac:dyDescent="0.25">
      <c r="AE970" s="507"/>
    </row>
    <row r="971" spans="31:31" x14ac:dyDescent="0.25">
      <c r="AE971" s="507"/>
    </row>
    <row r="972" spans="31:31" x14ac:dyDescent="0.25">
      <c r="AE972" s="507"/>
    </row>
    <row r="973" spans="31:31" x14ac:dyDescent="0.25">
      <c r="AE973" s="507"/>
    </row>
    <row r="974" spans="31:31" x14ac:dyDescent="0.25">
      <c r="AE974" s="507"/>
    </row>
    <row r="975" spans="31:31" x14ac:dyDescent="0.25">
      <c r="AE975" s="507"/>
    </row>
    <row r="976" spans="31:31" x14ac:dyDescent="0.25">
      <c r="AE976" s="507"/>
    </row>
    <row r="977" spans="31:31" x14ac:dyDescent="0.25">
      <c r="AE977" s="507"/>
    </row>
    <row r="978" spans="31:31" x14ac:dyDescent="0.25">
      <c r="AE978" s="507"/>
    </row>
    <row r="979" spans="31:31" x14ac:dyDescent="0.25">
      <c r="AE979" s="507"/>
    </row>
    <row r="980" spans="31:31" x14ac:dyDescent="0.25">
      <c r="AE980" s="507"/>
    </row>
    <row r="981" spans="31:31" x14ac:dyDescent="0.25">
      <c r="AE981" s="507"/>
    </row>
    <row r="982" spans="31:31" x14ac:dyDescent="0.25">
      <c r="AE982" s="507"/>
    </row>
    <row r="983" spans="31:31" x14ac:dyDescent="0.25">
      <c r="AE983" s="507"/>
    </row>
    <row r="984" spans="31:31" x14ac:dyDescent="0.25">
      <c r="AE984" s="507"/>
    </row>
    <row r="985" spans="31:31" x14ac:dyDescent="0.25">
      <c r="AE985" s="507"/>
    </row>
    <row r="986" spans="31:31" x14ac:dyDescent="0.25">
      <c r="AE986" s="507"/>
    </row>
    <row r="987" spans="31:31" x14ac:dyDescent="0.25">
      <c r="AE987" s="507"/>
    </row>
    <row r="988" spans="31:31" x14ac:dyDescent="0.25">
      <c r="AE988" s="507"/>
    </row>
    <row r="989" spans="31:31" x14ac:dyDescent="0.25">
      <c r="AE989" s="507"/>
    </row>
    <row r="990" spans="31:31" x14ac:dyDescent="0.25">
      <c r="AE990" s="507"/>
    </row>
    <row r="991" spans="31:31" x14ac:dyDescent="0.25">
      <c r="AE991" s="507"/>
    </row>
    <row r="992" spans="31:31" x14ac:dyDescent="0.25">
      <c r="AE992" s="507"/>
    </row>
    <row r="993" spans="31:31" x14ac:dyDescent="0.25">
      <c r="AE993" s="507"/>
    </row>
    <row r="994" spans="31:31" x14ac:dyDescent="0.25">
      <c r="AE994" s="507"/>
    </row>
    <row r="995" spans="31:31" x14ac:dyDescent="0.25">
      <c r="AE995" s="507"/>
    </row>
    <row r="996" spans="31:31" x14ac:dyDescent="0.25">
      <c r="AE996" s="507"/>
    </row>
    <row r="997" spans="31:31" x14ac:dyDescent="0.25">
      <c r="AE997" s="507"/>
    </row>
    <row r="998" spans="31:31" x14ac:dyDescent="0.25">
      <c r="AE998" s="507"/>
    </row>
    <row r="999" spans="31:31" x14ac:dyDescent="0.25">
      <c r="AE999" s="507"/>
    </row>
    <row r="1000" spans="31:31" x14ac:dyDescent="0.25">
      <c r="AE1000" s="507"/>
    </row>
    <row r="1001" spans="31:31" x14ac:dyDescent="0.25">
      <c r="AE1001" s="507"/>
    </row>
    <row r="1002" spans="31:31" x14ac:dyDescent="0.25">
      <c r="AE1002" s="507"/>
    </row>
    <row r="1003" spans="31:31" x14ac:dyDescent="0.25">
      <c r="AE1003" s="507"/>
    </row>
    <row r="1004" spans="31:31" x14ac:dyDescent="0.25">
      <c r="AE1004" s="507"/>
    </row>
    <row r="1005" spans="31:31" x14ac:dyDescent="0.25">
      <c r="AE1005" s="507"/>
    </row>
    <row r="1006" spans="31:31" x14ac:dyDescent="0.25">
      <c r="AE1006" s="507"/>
    </row>
    <row r="1007" spans="31:31" x14ac:dyDescent="0.25">
      <c r="AE1007" s="507"/>
    </row>
    <row r="1008" spans="31:31" x14ac:dyDescent="0.25">
      <c r="AE1008" s="507"/>
    </row>
    <row r="1009" spans="31:31" x14ac:dyDescent="0.25">
      <c r="AE1009" s="507"/>
    </row>
    <row r="1010" spans="31:31" x14ac:dyDescent="0.25">
      <c r="AE1010" s="507"/>
    </row>
    <row r="1011" spans="31:31" x14ac:dyDescent="0.25">
      <c r="AE1011" s="507"/>
    </row>
    <row r="1012" spans="31:31" x14ac:dyDescent="0.25">
      <c r="AE1012" s="507"/>
    </row>
    <row r="1013" spans="31:31" x14ac:dyDescent="0.25">
      <c r="AE1013" s="507"/>
    </row>
    <row r="1014" spans="31:31" x14ac:dyDescent="0.25">
      <c r="AE1014" s="507"/>
    </row>
    <row r="1015" spans="31:31" x14ac:dyDescent="0.25">
      <c r="AE1015" s="507"/>
    </row>
    <row r="1016" spans="31:31" x14ac:dyDescent="0.25">
      <c r="AE1016" s="507"/>
    </row>
    <row r="1017" spans="31:31" x14ac:dyDescent="0.25">
      <c r="AE1017" s="507"/>
    </row>
    <row r="1018" spans="31:31" x14ac:dyDescent="0.25">
      <c r="AE1018" s="507"/>
    </row>
    <row r="1019" spans="31:31" x14ac:dyDescent="0.25">
      <c r="AE1019" s="507"/>
    </row>
    <row r="1020" spans="31:31" x14ac:dyDescent="0.25">
      <c r="AE1020" s="507"/>
    </row>
    <row r="1021" spans="31:31" x14ac:dyDescent="0.25">
      <c r="AE1021" s="507"/>
    </row>
    <row r="1022" spans="31:31" x14ac:dyDescent="0.25">
      <c r="AE1022" s="507"/>
    </row>
    <row r="1023" spans="31:31" x14ac:dyDescent="0.25">
      <c r="AE1023" s="507"/>
    </row>
    <row r="1024" spans="31:31" x14ac:dyDescent="0.25">
      <c r="AE1024" s="507"/>
    </row>
    <row r="1025" spans="31:31" x14ac:dyDescent="0.25">
      <c r="AE1025" s="507"/>
    </row>
    <row r="1026" spans="31:31" x14ac:dyDescent="0.25">
      <c r="AE1026" s="507"/>
    </row>
    <row r="1027" spans="31:31" x14ac:dyDescent="0.25">
      <c r="AE1027" s="507"/>
    </row>
    <row r="1028" spans="31:31" x14ac:dyDescent="0.25">
      <c r="AE1028" s="507"/>
    </row>
    <row r="1029" spans="31:31" x14ac:dyDescent="0.25">
      <c r="AE1029" s="507"/>
    </row>
    <row r="1030" spans="31:31" x14ac:dyDescent="0.25">
      <c r="AE1030" s="507"/>
    </row>
    <row r="1031" spans="31:31" x14ac:dyDescent="0.25">
      <c r="AE1031" s="507"/>
    </row>
    <row r="1032" spans="31:31" x14ac:dyDescent="0.25">
      <c r="AE1032" s="507"/>
    </row>
    <row r="1033" spans="31:31" x14ac:dyDescent="0.25">
      <c r="AE1033" s="507"/>
    </row>
    <row r="1034" spans="31:31" x14ac:dyDescent="0.25">
      <c r="AE1034" s="507"/>
    </row>
    <row r="1035" spans="31:31" x14ac:dyDescent="0.25">
      <c r="AE1035" s="507"/>
    </row>
    <row r="1036" spans="31:31" x14ac:dyDescent="0.25">
      <c r="AE1036" s="507"/>
    </row>
    <row r="1037" spans="31:31" x14ac:dyDescent="0.25">
      <c r="AE1037" s="507"/>
    </row>
    <row r="1038" spans="31:31" x14ac:dyDescent="0.25">
      <c r="AE1038" s="507"/>
    </row>
    <row r="1039" spans="31:31" x14ac:dyDescent="0.25">
      <c r="AE1039" s="507"/>
    </row>
    <row r="1040" spans="31:31" x14ac:dyDescent="0.25">
      <c r="AE1040" s="507"/>
    </row>
    <row r="1041" spans="31:31" x14ac:dyDescent="0.25">
      <c r="AE1041" s="507"/>
    </row>
    <row r="1042" spans="31:31" x14ac:dyDescent="0.25">
      <c r="AE1042" s="507"/>
    </row>
    <row r="1043" spans="31:31" x14ac:dyDescent="0.25">
      <c r="AE1043" s="507"/>
    </row>
    <row r="1044" spans="31:31" x14ac:dyDescent="0.25">
      <c r="AE1044" s="507"/>
    </row>
    <row r="1045" spans="31:31" x14ac:dyDescent="0.25">
      <c r="AE1045" s="507"/>
    </row>
    <row r="1046" spans="31:31" x14ac:dyDescent="0.25">
      <c r="AE1046" s="507"/>
    </row>
    <row r="1047" spans="31:31" x14ac:dyDescent="0.25">
      <c r="AE1047" s="507"/>
    </row>
    <row r="1048" spans="31:31" x14ac:dyDescent="0.25">
      <c r="AE1048" s="507"/>
    </row>
    <row r="1049" spans="31:31" x14ac:dyDescent="0.25">
      <c r="AE1049" s="507"/>
    </row>
    <row r="1050" spans="31:31" x14ac:dyDescent="0.25">
      <c r="AE1050" s="507"/>
    </row>
    <row r="1051" spans="31:31" x14ac:dyDescent="0.25">
      <c r="AE1051" s="507"/>
    </row>
    <row r="1052" spans="31:31" x14ac:dyDescent="0.25">
      <c r="AE1052" s="507"/>
    </row>
    <row r="1053" spans="31:31" x14ac:dyDescent="0.25">
      <c r="AE1053" s="507"/>
    </row>
    <row r="1054" spans="31:31" x14ac:dyDescent="0.25">
      <c r="AE1054" s="507"/>
    </row>
    <row r="1055" spans="31:31" x14ac:dyDescent="0.25">
      <c r="AE1055" s="507"/>
    </row>
    <row r="1056" spans="31:31" x14ac:dyDescent="0.25">
      <c r="AE1056" s="507"/>
    </row>
    <row r="1057" spans="31:31" x14ac:dyDescent="0.25">
      <c r="AE1057" s="507"/>
    </row>
    <row r="1058" spans="31:31" x14ac:dyDescent="0.25">
      <c r="AE1058" s="507"/>
    </row>
    <row r="1059" spans="31:31" x14ac:dyDescent="0.25">
      <c r="AE1059" s="507"/>
    </row>
    <row r="1060" spans="31:31" x14ac:dyDescent="0.25">
      <c r="AE1060" s="507"/>
    </row>
    <row r="1061" spans="31:31" x14ac:dyDescent="0.25">
      <c r="AE1061" s="507"/>
    </row>
    <row r="1062" spans="31:31" x14ac:dyDescent="0.25">
      <c r="AE1062" s="507"/>
    </row>
    <row r="1063" spans="31:31" x14ac:dyDescent="0.25">
      <c r="AE1063" s="507"/>
    </row>
    <row r="1064" spans="31:31" x14ac:dyDescent="0.25">
      <c r="AE1064" s="507"/>
    </row>
    <row r="1065" spans="31:31" x14ac:dyDescent="0.25">
      <c r="AE1065" s="507"/>
    </row>
    <row r="1066" spans="31:31" x14ac:dyDescent="0.25">
      <c r="AE1066" s="507"/>
    </row>
    <row r="1067" spans="31:31" x14ac:dyDescent="0.25">
      <c r="AE1067" s="507"/>
    </row>
    <row r="1068" spans="31:31" x14ac:dyDescent="0.25">
      <c r="AE1068" s="507"/>
    </row>
    <row r="1069" spans="31:31" x14ac:dyDescent="0.25">
      <c r="AE1069" s="507"/>
    </row>
    <row r="1070" spans="31:31" x14ac:dyDescent="0.25">
      <c r="AE1070" s="507"/>
    </row>
    <row r="1071" spans="31:31" x14ac:dyDescent="0.25">
      <c r="AE1071" s="507"/>
    </row>
    <row r="1072" spans="31:31" x14ac:dyDescent="0.25">
      <c r="AE1072" s="507"/>
    </row>
    <row r="1073" spans="31:31" x14ac:dyDescent="0.25">
      <c r="AE1073" s="507"/>
    </row>
    <row r="1074" spans="31:31" x14ac:dyDescent="0.25">
      <c r="AE1074" s="507"/>
    </row>
    <row r="1075" spans="31:31" x14ac:dyDescent="0.25">
      <c r="AE1075" s="507"/>
    </row>
    <row r="1076" spans="31:31" x14ac:dyDescent="0.25">
      <c r="AE1076" s="507"/>
    </row>
    <row r="1077" spans="31:31" x14ac:dyDescent="0.25">
      <c r="AE1077" s="507"/>
    </row>
    <row r="1078" spans="31:31" x14ac:dyDescent="0.25">
      <c r="AE1078" s="507"/>
    </row>
    <row r="1079" spans="31:31" x14ac:dyDescent="0.25">
      <c r="AE1079" s="507"/>
    </row>
    <row r="1080" spans="31:31" x14ac:dyDescent="0.25">
      <c r="AE1080" s="507"/>
    </row>
    <row r="1081" spans="31:31" x14ac:dyDescent="0.25">
      <c r="AE1081" s="507"/>
    </row>
    <row r="1082" spans="31:31" x14ac:dyDescent="0.25">
      <c r="AE1082" s="507"/>
    </row>
    <row r="1083" spans="31:31" x14ac:dyDescent="0.25">
      <c r="AE1083" s="507"/>
    </row>
    <row r="1084" spans="31:31" x14ac:dyDescent="0.25">
      <c r="AE1084" s="507"/>
    </row>
    <row r="1085" spans="31:31" x14ac:dyDescent="0.25">
      <c r="AE1085" s="507"/>
    </row>
    <row r="1086" spans="31:31" x14ac:dyDescent="0.25">
      <c r="AE1086" s="507"/>
    </row>
    <row r="1087" spans="31:31" x14ac:dyDescent="0.25">
      <c r="AE1087" s="507"/>
    </row>
    <row r="1088" spans="31:31" x14ac:dyDescent="0.25">
      <c r="AE1088" s="507"/>
    </row>
    <row r="1089" spans="31:31" x14ac:dyDescent="0.25">
      <c r="AE1089" s="507"/>
    </row>
    <row r="1090" spans="31:31" x14ac:dyDescent="0.25">
      <c r="AE1090" s="507"/>
    </row>
  </sheetData>
  <autoFilter ref="B12:AI12" xr:uid="{00000000-0001-0000-0700-000000000000}"/>
  <mergeCells count="10">
    <mergeCell ref="B3:E3"/>
    <mergeCell ref="C4:E4"/>
    <mergeCell ref="C5:E5"/>
    <mergeCell ref="B11:D11"/>
    <mergeCell ref="E11:H11"/>
    <mergeCell ref="I11:L11"/>
    <mergeCell ref="M11:P11"/>
    <mergeCell ref="Q11:W11"/>
    <mergeCell ref="X11:Z11"/>
    <mergeCell ref="AA11:AI11"/>
  </mergeCells>
  <phoneticPr fontId="23" type="noConversion"/>
  <hyperlinks>
    <hyperlink ref="B1" location="Contents!A1" display="Back to Contents" xr:uid="{D402710E-CE39-4583-BDEF-6632B714643A}"/>
  </hyperlinks>
  <pageMargins left="0.7" right="0.7" top="0.75" bottom="0.75" header="0.3" footer="0.3"/>
  <pageSetup paperSize="9" fitToWidth="0" fitToHeight="0" orientation="portrait" r:id="rId1"/>
  <headerFooter>
    <oddHeader>&amp;RNon-confidential</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2CC"/>
  </sheetPr>
  <dimension ref="A1:T110"/>
  <sheetViews>
    <sheetView zoomScale="90" zoomScaleNormal="90" workbookViewId="0">
      <selection activeCell="K39" sqref="K39"/>
    </sheetView>
  </sheetViews>
  <sheetFormatPr defaultColWidth="9.140625" defaultRowHeight="14.25" x14ac:dyDescent="0.25"/>
  <cols>
    <col min="1" max="1" width="9.140625" style="173" customWidth="1"/>
    <col min="2" max="10" width="21.7109375" style="173" customWidth="1"/>
    <col min="11" max="11" width="9.140625" style="173"/>
    <col min="12" max="14" width="9.28515625" style="173" customWidth="1"/>
    <col min="15" max="18" width="9.28515625" style="173" bestFit="1" customWidth="1"/>
    <col min="19" max="20" width="10.28515625" style="173" bestFit="1" customWidth="1"/>
    <col min="21" max="16384" width="9.140625" style="173"/>
  </cols>
  <sheetData>
    <row r="1" spans="1:20" s="171" customFormat="1" x14ac:dyDescent="0.25">
      <c r="A1" s="167"/>
      <c r="B1" s="168" t="s">
        <v>43</v>
      </c>
      <c r="C1" s="169"/>
      <c r="D1" s="167"/>
      <c r="E1" s="167"/>
      <c r="F1" s="167"/>
      <c r="G1" s="167"/>
      <c r="H1" s="167"/>
      <c r="I1" s="167"/>
      <c r="J1" s="167"/>
    </row>
    <row r="2" spans="1:20" ht="15" thickBot="1" x14ac:dyDescent="0.3">
      <c r="A2" s="167"/>
      <c r="B2" s="167"/>
      <c r="C2" s="167"/>
      <c r="D2" s="167"/>
      <c r="E2" s="167"/>
      <c r="F2" s="167"/>
      <c r="G2" s="167"/>
      <c r="H2" s="167"/>
      <c r="I2" s="167"/>
      <c r="J2" s="167"/>
    </row>
    <row r="3" spans="1:20" ht="15" thickBot="1" x14ac:dyDescent="0.3">
      <c r="A3" s="167"/>
      <c r="B3" s="430" t="s">
        <v>40</v>
      </c>
      <c r="C3" s="430"/>
      <c r="D3" s="430"/>
      <c r="E3" s="174"/>
      <c r="F3" s="429" t="s">
        <v>266</v>
      </c>
      <c r="G3" s="429"/>
      <c r="H3" s="167"/>
      <c r="I3" s="167"/>
      <c r="J3" s="167"/>
    </row>
    <row r="4" spans="1:20" ht="15" thickBot="1" x14ac:dyDescent="0.3">
      <c r="A4" s="167"/>
      <c r="B4" s="319" t="s">
        <v>1</v>
      </c>
      <c r="C4" s="431" t="str">
        <f>[5]Guidance!C4</f>
        <v>TD0056</v>
      </c>
      <c r="D4" s="432"/>
      <c r="E4" s="167"/>
      <c r="F4" s="433" t="s">
        <v>14</v>
      </c>
      <c r="G4" s="433"/>
      <c r="H4" s="167"/>
      <c r="I4" s="167"/>
      <c r="J4" s="167"/>
    </row>
    <row r="5" spans="1:20" ht="15" thickBot="1" x14ac:dyDescent="0.3">
      <c r="A5" s="167"/>
      <c r="B5" s="320" t="s">
        <v>3</v>
      </c>
      <c r="C5" s="434" t="str">
        <f>Guidance!C5</f>
        <v>Linyi Jingshi Ceramics Co., Ltd</v>
      </c>
      <c r="D5" s="435"/>
      <c r="E5" s="167"/>
      <c r="F5" s="167"/>
      <c r="G5" s="167"/>
      <c r="H5" s="167"/>
      <c r="I5" s="167"/>
      <c r="J5" s="167"/>
    </row>
    <row r="6" spans="1:20" x14ac:dyDescent="0.25">
      <c r="A6" s="171"/>
      <c r="B6" s="321"/>
      <c r="C6" s="322"/>
      <c r="D6" s="322"/>
      <c r="E6" s="171"/>
      <c r="F6" s="167"/>
      <c r="G6" s="167"/>
      <c r="H6" s="167"/>
      <c r="I6" s="167"/>
      <c r="J6" s="167"/>
    </row>
    <row r="7" spans="1:20" s="172" customFormat="1" x14ac:dyDescent="0.25">
      <c r="A7" s="175"/>
      <c r="B7" s="176" t="s">
        <v>348</v>
      </c>
      <c r="C7" s="178"/>
      <c r="D7" s="178"/>
      <c r="E7" s="177"/>
      <c r="F7" s="179"/>
      <c r="G7" s="180"/>
      <c r="H7" s="175"/>
      <c r="I7" s="175"/>
      <c r="J7" s="175"/>
    </row>
    <row r="8" spans="1:20" s="172" customFormat="1" x14ac:dyDescent="0.25">
      <c r="A8" s="175"/>
      <c r="B8" s="181" t="s">
        <v>349</v>
      </c>
      <c r="C8" s="183"/>
      <c r="D8" s="183"/>
      <c r="E8" s="182"/>
      <c r="F8" s="184"/>
      <c r="G8" s="180"/>
      <c r="H8" s="175"/>
      <c r="I8" s="175"/>
      <c r="J8" s="175"/>
    </row>
    <row r="9" spans="1:20" x14ac:dyDescent="0.25">
      <c r="A9" s="167"/>
      <c r="B9" s="167"/>
      <c r="C9" s="167"/>
      <c r="D9" s="167"/>
      <c r="E9" s="167"/>
      <c r="F9" s="167"/>
      <c r="G9" s="167"/>
      <c r="H9" s="167"/>
      <c r="I9" s="167"/>
      <c r="J9" s="167"/>
    </row>
    <row r="10" spans="1:20" ht="15" thickBot="1" x14ac:dyDescent="0.3">
      <c r="A10" s="167"/>
      <c r="B10" s="167"/>
      <c r="C10" s="185"/>
      <c r="D10" s="167"/>
      <c r="E10" s="167"/>
      <c r="F10" s="167"/>
      <c r="G10" s="167"/>
      <c r="H10" s="167"/>
      <c r="I10" s="167"/>
      <c r="J10" s="167"/>
    </row>
    <row r="11" spans="1:20" ht="15" thickBot="1" x14ac:dyDescent="0.3">
      <c r="A11" s="167"/>
      <c r="B11" s="167"/>
      <c r="C11" s="429" t="str">
        <f>[5]Guidance!B13</f>
        <v>01 April 2020 - 
31 March 2021</v>
      </c>
      <c r="D11" s="429"/>
      <c r="E11" s="429" t="str">
        <f>[5]Guidance!C13</f>
        <v>01 April 2021 - 
31 March 2022</v>
      </c>
      <c r="F11" s="429"/>
      <c r="G11" s="429" t="str">
        <f>[5]Guidance!D13</f>
        <v>01 April 2022 - 
31 March 2023</v>
      </c>
      <c r="H11" s="429"/>
      <c r="I11" s="429" t="str">
        <f>[5]Guidance!E13</f>
        <v>01 April 2023 -
31 March 2024</v>
      </c>
      <c r="J11" s="429"/>
    </row>
    <row r="12" spans="1:20" ht="29.25" thickBot="1" x14ac:dyDescent="0.3">
      <c r="A12" s="167"/>
      <c r="B12" s="167"/>
      <c r="C12" s="186" t="s">
        <v>350</v>
      </c>
      <c r="D12" s="187" t="s">
        <v>351</v>
      </c>
      <c r="E12" s="188" t="s">
        <v>350</v>
      </c>
      <c r="F12" s="189" t="s">
        <v>351</v>
      </c>
      <c r="G12" s="188" t="s">
        <v>350</v>
      </c>
      <c r="H12" s="189" t="s">
        <v>351</v>
      </c>
      <c r="I12" s="190" t="s">
        <v>350</v>
      </c>
      <c r="J12" s="189" t="s">
        <v>351</v>
      </c>
    </row>
    <row r="13" spans="1:20" x14ac:dyDescent="0.25">
      <c r="A13" s="167"/>
      <c r="B13" s="191" t="s">
        <v>352</v>
      </c>
      <c r="C13" s="192">
        <v>100</v>
      </c>
      <c r="D13" s="193">
        <v>100</v>
      </c>
      <c r="E13" s="194">
        <v>128.57089749941102</v>
      </c>
      <c r="F13" s="193">
        <v>128.58159098308624</v>
      </c>
      <c r="G13" s="194">
        <v>118.74910325488344</v>
      </c>
      <c r="H13" s="193">
        <v>119.45026409308062</v>
      </c>
      <c r="I13" s="194">
        <v>132.03964125990831</v>
      </c>
      <c r="J13" s="195">
        <v>132.49608884227291</v>
      </c>
      <c r="L13" s="211"/>
      <c r="M13" s="493"/>
      <c r="N13" s="493"/>
      <c r="O13" s="493"/>
      <c r="P13" s="493"/>
      <c r="Q13" s="493"/>
      <c r="R13" s="493"/>
      <c r="S13" s="493"/>
      <c r="T13" s="493"/>
    </row>
    <row r="14" spans="1:20" ht="28.5" x14ac:dyDescent="0.25">
      <c r="A14" s="167"/>
      <c r="B14" s="196" t="s">
        <v>353</v>
      </c>
      <c r="C14" s="197">
        <v>0</v>
      </c>
      <c r="D14" s="198">
        <v>0</v>
      </c>
      <c r="E14" s="199">
        <v>0</v>
      </c>
      <c r="F14" s="198">
        <v>0</v>
      </c>
      <c r="G14" s="199">
        <v>0</v>
      </c>
      <c r="H14" s="198">
        <v>0</v>
      </c>
      <c r="I14" s="199">
        <v>0</v>
      </c>
      <c r="J14" s="200">
        <v>0</v>
      </c>
      <c r="L14" s="211"/>
      <c r="M14" s="493"/>
      <c r="N14" s="493"/>
      <c r="O14" s="493"/>
      <c r="P14" s="493"/>
      <c r="Q14" s="493"/>
      <c r="R14" s="493"/>
      <c r="S14" s="493"/>
      <c r="T14" s="493"/>
    </row>
    <row r="15" spans="1:20" ht="15" thickBot="1" x14ac:dyDescent="0.3">
      <c r="A15" s="167"/>
      <c r="B15" s="201" t="s">
        <v>354</v>
      </c>
      <c r="C15" s="202">
        <v>100</v>
      </c>
      <c r="D15" s="203">
        <v>100</v>
      </c>
      <c r="E15" s="204">
        <v>128.57089749941102</v>
      </c>
      <c r="F15" s="203">
        <v>128.58159098308624</v>
      </c>
      <c r="G15" s="204">
        <v>118.74910325488344</v>
      </c>
      <c r="H15" s="203">
        <v>119.45026409308062</v>
      </c>
      <c r="I15" s="204">
        <v>132.03964125990831</v>
      </c>
      <c r="J15" s="205">
        <v>132.49608884227291</v>
      </c>
      <c r="L15" s="211"/>
      <c r="M15" s="493"/>
      <c r="N15" s="493"/>
      <c r="O15" s="493"/>
      <c r="P15" s="493"/>
      <c r="Q15" s="493"/>
      <c r="R15" s="493"/>
      <c r="S15" s="493"/>
      <c r="T15" s="493"/>
    </row>
    <row r="16" spans="1:20" x14ac:dyDescent="0.25">
      <c r="A16" s="167"/>
      <c r="B16" s="206" t="s">
        <v>355</v>
      </c>
      <c r="C16" s="197">
        <v>100</v>
      </c>
      <c r="D16" s="207">
        <v>100</v>
      </c>
      <c r="E16" s="208">
        <v>100.86840455400865</v>
      </c>
      <c r="F16" s="207">
        <v>100.30545275776279</v>
      </c>
      <c r="G16" s="208">
        <v>103.01623574297632</v>
      </c>
      <c r="H16" s="207">
        <v>104.15369434683083</v>
      </c>
      <c r="I16" s="208">
        <v>122.73436016776564</v>
      </c>
      <c r="J16" s="209">
        <v>125.08768110884603</v>
      </c>
      <c r="K16" s="210"/>
      <c r="L16" s="211"/>
      <c r="M16" s="493"/>
      <c r="N16" s="493"/>
      <c r="O16" s="493"/>
      <c r="P16" s="493"/>
      <c r="Q16" s="493"/>
      <c r="R16" s="493"/>
      <c r="S16" s="493"/>
      <c r="T16" s="493"/>
    </row>
    <row r="17" spans="1:20" x14ac:dyDescent="0.25">
      <c r="A17" s="167"/>
      <c r="B17" s="212" t="s">
        <v>393</v>
      </c>
      <c r="C17" s="197">
        <v>100</v>
      </c>
      <c r="D17" s="198">
        <v>100</v>
      </c>
      <c r="E17" s="199">
        <v>150.09216964203415</v>
      </c>
      <c r="F17" s="198">
        <v>149.58508583279877</v>
      </c>
      <c r="G17" s="199">
        <v>134.16242022776342</v>
      </c>
      <c r="H17" s="198">
        <v>134.55207239322951</v>
      </c>
      <c r="I17" s="199">
        <v>101.08942615314417</v>
      </c>
      <c r="J17" s="200">
        <v>102.14019788830583</v>
      </c>
      <c r="L17" s="211"/>
      <c r="M17" s="493"/>
      <c r="N17" s="493"/>
      <c r="O17" s="493"/>
      <c r="P17" s="493"/>
      <c r="Q17" s="493"/>
      <c r="R17" s="493"/>
      <c r="S17" s="493"/>
      <c r="T17" s="493"/>
    </row>
    <row r="18" spans="1:20" x14ac:dyDescent="0.25">
      <c r="A18" s="167"/>
      <c r="B18" s="212" t="s">
        <v>394</v>
      </c>
      <c r="C18" s="197">
        <v>100</v>
      </c>
      <c r="D18" s="198">
        <v>100</v>
      </c>
      <c r="E18" s="199">
        <v>111.30998477275331</v>
      </c>
      <c r="F18" s="198">
        <v>110.85303910677715</v>
      </c>
      <c r="G18" s="199">
        <v>100.37020609136712</v>
      </c>
      <c r="H18" s="198">
        <v>100.4572303688999</v>
      </c>
      <c r="I18" s="199">
        <v>101.05336116079525</v>
      </c>
      <c r="J18" s="200">
        <v>101.3712095690579</v>
      </c>
      <c r="L18" s="211"/>
      <c r="M18" s="493"/>
      <c r="N18" s="493"/>
      <c r="O18" s="493"/>
      <c r="P18" s="493"/>
      <c r="Q18" s="493"/>
      <c r="R18" s="493"/>
      <c r="S18" s="493"/>
      <c r="T18" s="493"/>
    </row>
    <row r="19" spans="1:20" x14ac:dyDescent="0.25">
      <c r="A19" s="167"/>
      <c r="B19" s="212" t="s">
        <v>356</v>
      </c>
      <c r="C19" s="197">
        <v>100</v>
      </c>
      <c r="D19" s="198">
        <v>100</v>
      </c>
      <c r="E19" s="199">
        <v>98.958498288698294</v>
      </c>
      <c r="F19" s="198">
        <v>98.55503984696945</v>
      </c>
      <c r="G19" s="199">
        <v>123.26421725502148</v>
      </c>
      <c r="H19" s="198">
        <v>123.39383499726331</v>
      </c>
      <c r="I19" s="199">
        <v>153.73656650210273</v>
      </c>
      <c r="J19" s="200">
        <v>155.45059189548491</v>
      </c>
      <c r="L19" s="211"/>
      <c r="M19" s="493"/>
      <c r="N19" s="493"/>
      <c r="O19" s="493"/>
      <c r="P19" s="493"/>
      <c r="Q19" s="493"/>
      <c r="R19" s="493"/>
      <c r="S19" s="493"/>
      <c r="T19" s="493"/>
    </row>
    <row r="20" spans="1:20" x14ac:dyDescent="0.25">
      <c r="A20" s="167"/>
      <c r="B20" s="212" t="s">
        <v>357</v>
      </c>
      <c r="C20" s="197">
        <v>100</v>
      </c>
      <c r="D20" s="198">
        <v>100</v>
      </c>
      <c r="E20" s="199">
        <v>140.74227992953948</v>
      </c>
      <c r="F20" s="198">
        <v>141.38017917250625</v>
      </c>
      <c r="G20" s="199">
        <v>129.67293378420607</v>
      </c>
      <c r="H20" s="198">
        <v>130.26066240659046</v>
      </c>
      <c r="I20" s="199">
        <v>117.53449607282471</v>
      </c>
      <c r="J20" s="200">
        <v>118.06720853211461</v>
      </c>
      <c r="L20" s="211"/>
      <c r="M20" s="493"/>
      <c r="N20" s="493"/>
      <c r="O20" s="493"/>
      <c r="P20" s="493"/>
      <c r="Q20" s="493"/>
      <c r="R20" s="493"/>
      <c r="S20" s="493"/>
      <c r="T20" s="493"/>
    </row>
    <row r="21" spans="1:20" ht="28.5" x14ac:dyDescent="0.25">
      <c r="A21" s="167"/>
      <c r="B21" s="212" t="s">
        <v>358</v>
      </c>
      <c r="C21" s="197">
        <v>100</v>
      </c>
      <c r="D21" s="198">
        <v>100.00000000000001</v>
      </c>
      <c r="E21" s="199">
        <v>91.070746938272421</v>
      </c>
      <c r="F21" s="198">
        <v>91.072690629466251</v>
      </c>
      <c r="G21" s="199">
        <v>70.585166142243239</v>
      </c>
      <c r="H21" s="198">
        <v>70.58740137812822</v>
      </c>
      <c r="I21" s="199">
        <v>66.585705557961518</v>
      </c>
      <c r="J21" s="200">
        <v>66.587814142053958</v>
      </c>
      <c r="L21" s="211"/>
      <c r="M21" s="493"/>
      <c r="N21" s="493"/>
      <c r="O21" s="493"/>
      <c r="P21" s="493"/>
      <c r="Q21" s="493"/>
      <c r="R21" s="493"/>
      <c r="S21" s="493"/>
      <c r="T21" s="493"/>
    </row>
    <row r="22" spans="1:20" x14ac:dyDescent="0.25">
      <c r="A22" s="167"/>
      <c r="B22" s="212" t="s">
        <v>340</v>
      </c>
      <c r="C22" s="197">
        <v>100</v>
      </c>
      <c r="D22" s="198">
        <v>100</v>
      </c>
      <c r="E22" s="199">
        <v>144.70860007893083</v>
      </c>
      <c r="F22" s="198">
        <v>144.70860007893083</v>
      </c>
      <c r="G22" s="199">
        <v>116.81887957480693</v>
      </c>
      <c r="H22" s="198">
        <v>116.81887957480693</v>
      </c>
      <c r="I22" s="199">
        <v>158.17828197065981</v>
      </c>
      <c r="J22" s="200">
        <v>158.17828197065981</v>
      </c>
      <c r="L22" s="211"/>
      <c r="M22" s="493"/>
      <c r="N22" s="493"/>
      <c r="O22" s="493"/>
      <c r="P22" s="493"/>
      <c r="Q22" s="493"/>
      <c r="R22" s="493"/>
      <c r="S22" s="493"/>
      <c r="T22" s="493"/>
    </row>
    <row r="23" spans="1:20" ht="15" thickBot="1" x14ac:dyDescent="0.3">
      <c r="A23" s="167"/>
      <c r="B23" s="213" t="s">
        <v>359</v>
      </c>
      <c r="C23" s="202">
        <v>100</v>
      </c>
      <c r="D23" s="203">
        <v>100</v>
      </c>
      <c r="E23" s="204">
        <v>126.17001365284229</v>
      </c>
      <c r="F23" s="203">
        <v>125.89669595744681</v>
      </c>
      <c r="G23" s="204">
        <v>117.04125559506375</v>
      </c>
      <c r="H23" s="203">
        <v>117.34418213801641</v>
      </c>
      <c r="I23" s="204">
        <v>122.69233032388389</v>
      </c>
      <c r="J23" s="205">
        <v>123.76655473039921</v>
      </c>
      <c r="L23" s="211"/>
      <c r="M23" s="493"/>
      <c r="N23" s="493"/>
      <c r="O23" s="493"/>
      <c r="P23" s="493"/>
      <c r="Q23" s="493"/>
      <c r="R23" s="493"/>
      <c r="S23" s="493"/>
      <c r="T23" s="493"/>
    </row>
    <row r="24" spans="1:20" s="222" customFormat="1" x14ac:dyDescent="0.25">
      <c r="A24" s="214"/>
      <c r="B24" s="215" t="s">
        <v>395</v>
      </c>
      <c r="C24" s="216">
        <v>99.999999999999986</v>
      </c>
      <c r="D24" s="217">
        <v>100</v>
      </c>
      <c r="E24" s="218">
        <v>77.164743354021766</v>
      </c>
      <c r="F24" s="217">
        <v>81.608258739102638</v>
      </c>
      <c r="G24" s="218">
        <v>92.299968379416512</v>
      </c>
      <c r="H24" s="219">
        <v>98.002172391760055</v>
      </c>
      <c r="I24" s="220">
        <v>100.3245476361061</v>
      </c>
      <c r="J24" s="221">
        <v>108.59786704901671</v>
      </c>
      <c r="L24" s="211"/>
      <c r="M24" s="493"/>
      <c r="N24" s="493"/>
      <c r="O24" s="493"/>
      <c r="P24" s="493"/>
      <c r="Q24" s="493"/>
      <c r="R24" s="493"/>
      <c r="S24" s="493"/>
      <c r="T24" s="493"/>
    </row>
    <row r="25" spans="1:20" s="222" customFormat="1" x14ac:dyDescent="0.25">
      <c r="A25" s="214"/>
      <c r="B25" s="223" t="s">
        <v>396</v>
      </c>
      <c r="C25" s="224">
        <v>100</v>
      </c>
      <c r="D25" s="225">
        <v>100</v>
      </c>
      <c r="E25" s="226">
        <v>119.61417140462234</v>
      </c>
      <c r="F25" s="225">
        <v>120.08854729405256</v>
      </c>
      <c r="G25" s="226">
        <v>130.01345339260729</v>
      </c>
      <c r="H25" s="227">
        <v>133.07215314591926</v>
      </c>
      <c r="I25" s="224">
        <v>11.468307914429049</v>
      </c>
      <c r="J25" s="228">
        <v>11.738111612995866</v>
      </c>
      <c r="L25" s="211"/>
      <c r="M25" s="493"/>
      <c r="N25" s="493"/>
      <c r="O25" s="493"/>
      <c r="P25" s="493"/>
      <c r="Q25" s="493"/>
      <c r="R25" s="493"/>
      <c r="S25" s="493"/>
      <c r="T25" s="493"/>
    </row>
    <row r="26" spans="1:20" s="222" customFormat="1" ht="29.25" thickBot="1" x14ac:dyDescent="0.3">
      <c r="A26" s="214"/>
      <c r="B26" s="229" t="s">
        <v>397</v>
      </c>
      <c r="C26" s="216">
        <v>100</v>
      </c>
      <c r="D26" s="217">
        <v>100</v>
      </c>
      <c r="E26" s="218">
        <v>123.15498205373372</v>
      </c>
      <c r="F26" s="217">
        <v>127.13690942258104</v>
      </c>
      <c r="G26" s="218">
        <v>114.40594673524527</v>
      </c>
      <c r="H26" s="219">
        <v>118.84523614493105</v>
      </c>
      <c r="I26" s="230">
        <v>127.50456852746647</v>
      </c>
      <c r="J26" s="231">
        <v>133.46736210963235</v>
      </c>
      <c r="L26" s="211"/>
      <c r="M26" s="493"/>
      <c r="N26" s="493"/>
      <c r="O26" s="493"/>
      <c r="P26" s="493"/>
      <c r="Q26" s="493"/>
      <c r="R26" s="493"/>
      <c r="S26" s="493"/>
      <c r="T26" s="493"/>
    </row>
    <row r="27" spans="1:20" x14ac:dyDescent="0.25">
      <c r="A27" s="167"/>
      <c r="B27" s="191" t="s">
        <v>360</v>
      </c>
      <c r="C27" s="232">
        <v>100</v>
      </c>
      <c r="D27" s="233">
        <v>99.999999999999986</v>
      </c>
      <c r="E27" s="234">
        <v>154.85572938615132</v>
      </c>
      <c r="F27" s="233">
        <v>159.93793690515477</v>
      </c>
      <c r="G27" s="234">
        <v>137.44658780445033</v>
      </c>
      <c r="H27" s="235">
        <v>144.04676924228744</v>
      </c>
      <c r="I27" s="236">
        <v>234.37382827092401</v>
      </c>
      <c r="J27" s="237">
        <v>234.44655198383288</v>
      </c>
      <c r="L27" s="211"/>
      <c r="M27" s="493"/>
      <c r="N27" s="493"/>
      <c r="O27" s="493"/>
      <c r="P27" s="493"/>
      <c r="Q27" s="493"/>
      <c r="R27" s="493"/>
      <c r="S27" s="493"/>
      <c r="T27" s="493"/>
    </row>
    <row r="28" spans="1:20" x14ac:dyDescent="0.25">
      <c r="A28" s="167"/>
      <c r="B28" s="196" t="s">
        <v>361</v>
      </c>
      <c r="C28" s="197">
        <v>100.00000000000001</v>
      </c>
      <c r="D28" s="198">
        <v>100</v>
      </c>
      <c r="E28" s="199">
        <v>164.20297594132595</v>
      </c>
      <c r="F28" s="198">
        <v>164.216633012069</v>
      </c>
      <c r="G28" s="199">
        <v>96.791711769716755</v>
      </c>
      <c r="H28" s="238">
        <v>99.904884809769968</v>
      </c>
      <c r="I28" s="197">
        <v>80.947632772944061</v>
      </c>
      <c r="J28" s="200">
        <v>81.227460489263123</v>
      </c>
      <c r="L28" s="211"/>
      <c r="M28" s="493"/>
      <c r="N28" s="493"/>
      <c r="O28" s="493"/>
      <c r="P28" s="493"/>
      <c r="Q28" s="493"/>
      <c r="R28" s="493"/>
      <c r="S28" s="493"/>
      <c r="T28" s="493"/>
    </row>
    <row r="29" spans="1:20" ht="28.5" x14ac:dyDescent="0.25">
      <c r="A29" s="167"/>
      <c r="B29" s="196" t="s">
        <v>362</v>
      </c>
      <c r="C29" s="197">
        <v>100</v>
      </c>
      <c r="D29" s="198">
        <v>100</v>
      </c>
      <c r="E29" s="199">
        <v>225.99494793311172</v>
      </c>
      <c r="F29" s="198">
        <v>226.01374435853464</v>
      </c>
      <c r="G29" s="199">
        <v>254.58059936235927</v>
      </c>
      <c r="H29" s="238">
        <v>262.76883618516797</v>
      </c>
      <c r="I29" s="197">
        <v>259.72144394012253</v>
      </c>
      <c r="J29" s="200">
        <v>260.61927450103235</v>
      </c>
      <c r="L29" s="211"/>
      <c r="M29" s="493"/>
      <c r="N29" s="493"/>
      <c r="O29" s="493"/>
      <c r="P29" s="493"/>
      <c r="Q29" s="493"/>
      <c r="R29" s="493"/>
      <c r="S29" s="493"/>
      <c r="T29" s="493"/>
    </row>
    <row r="30" spans="1:20" x14ac:dyDescent="0.25">
      <c r="A30" s="167"/>
      <c r="B30" s="196" t="s">
        <v>363</v>
      </c>
      <c r="C30" s="197">
        <v>100</v>
      </c>
      <c r="D30" s="198">
        <v>100</v>
      </c>
      <c r="E30" s="199">
        <v>17.933057209314434</v>
      </c>
      <c r="F30" s="198">
        <v>17.934548735454833</v>
      </c>
      <c r="G30" s="199">
        <v>-74.222632241914226</v>
      </c>
      <c r="H30" s="238">
        <v>-76.609901703653463</v>
      </c>
      <c r="I30" s="197">
        <v>-203.78795326538273</v>
      </c>
      <c r="J30" s="200">
        <v>-204.49242744976735</v>
      </c>
      <c r="L30" s="211"/>
      <c r="M30" s="493"/>
      <c r="N30" s="493"/>
      <c r="O30" s="493"/>
      <c r="P30" s="493"/>
      <c r="Q30" s="493"/>
      <c r="R30" s="493"/>
      <c r="S30" s="493"/>
      <c r="T30" s="493"/>
    </row>
    <row r="31" spans="1:20" ht="15" thickBot="1" x14ac:dyDescent="0.3">
      <c r="A31" s="167"/>
      <c r="B31" s="201" t="s">
        <v>364</v>
      </c>
      <c r="C31" s="202">
        <v>100</v>
      </c>
      <c r="D31" s="203">
        <v>100</v>
      </c>
      <c r="E31" s="204">
        <v>190.21967304914506</v>
      </c>
      <c r="F31" s="203">
        <v>190.23549397758231</v>
      </c>
      <c r="G31" s="204">
        <v>187.95973042970283</v>
      </c>
      <c r="H31" s="239">
        <v>194.00519811170423</v>
      </c>
      <c r="I31" s="240">
        <v>173.12818631671374</v>
      </c>
      <c r="J31" s="241">
        <v>173.72667281159812</v>
      </c>
      <c r="L31" s="211"/>
      <c r="M31" s="493"/>
      <c r="N31" s="493"/>
      <c r="O31" s="493"/>
      <c r="P31" s="493"/>
      <c r="Q31" s="493"/>
      <c r="R31" s="493"/>
      <c r="S31" s="493"/>
      <c r="T31" s="493"/>
    </row>
    <row r="32" spans="1:20" ht="28.5" x14ac:dyDescent="0.25">
      <c r="A32" s="167"/>
      <c r="B32" s="191" t="s">
        <v>365</v>
      </c>
      <c r="C32" s="232">
        <v>100</v>
      </c>
      <c r="D32" s="242">
        <v>100</v>
      </c>
      <c r="E32" s="234">
        <v>27.397458997954995</v>
      </c>
      <c r="F32" s="242">
        <v>11.290448126196207</v>
      </c>
      <c r="G32" s="234">
        <v>-44.612230415653066</v>
      </c>
      <c r="H32" s="242">
        <v>-101.06193628893443</v>
      </c>
      <c r="I32" s="243">
        <v>455.1145823759922</v>
      </c>
      <c r="J32" s="244">
        <v>532.35365836662845</v>
      </c>
      <c r="L32" s="211"/>
      <c r="M32" s="493"/>
      <c r="N32" s="493"/>
      <c r="O32" s="493"/>
      <c r="P32" s="493"/>
      <c r="Q32" s="493"/>
      <c r="R32" s="493"/>
      <c r="S32" s="493"/>
      <c r="T32" s="493"/>
    </row>
    <row r="33" spans="1:20" x14ac:dyDescent="0.25">
      <c r="A33" s="167"/>
      <c r="B33" s="196" t="s">
        <v>366</v>
      </c>
      <c r="C33" s="197">
        <v>100</v>
      </c>
      <c r="D33" s="198">
        <v>100</v>
      </c>
      <c r="E33" s="199">
        <v>100.42789015760816</v>
      </c>
      <c r="F33" s="198">
        <v>100.43624293436264</v>
      </c>
      <c r="G33" s="199">
        <v>59.674983785083285</v>
      </c>
      <c r="H33" s="238">
        <v>61.594348029072805</v>
      </c>
      <c r="I33" s="199">
        <v>100.77497702365083</v>
      </c>
      <c r="J33" s="200">
        <v>101.12334584824305</v>
      </c>
      <c r="L33" s="211"/>
      <c r="M33" s="493"/>
      <c r="N33" s="493"/>
      <c r="O33" s="493"/>
      <c r="P33" s="493"/>
      <c r="Q33" s="493"/>
      <c r="R33" s="493"/>
      <c r="S33" s="493"/>
      <c r="T33" s="493"/>
    </row>
    <row r="34" spans="1:20" ht="28.5" x14ac:dyDescent="0.25">
      <c r="A34" s="167"/>
      <c r="B34" s="196" t="s">
        <v>367</v>
      </c>
      <c r="C34" s="197">
        <v>0</v>
      </c>
      <c r="D34" s="198">
        <v>0</v>
      </c>
      <c r="E34" s="199">
        <v>0</v>
      </c>
      <c r="F34" s="198">
        <v>0</v>
      </c>
      <c r="G34" s="199">
        <v>0</v>
      </c>
      <c r="H34" s="238">
        <v>0</v>
      </c>
      <c r="I34" s="199">
        <v>0</v>
      </c>
      <c r="J34" s="200">
        <v>0</v>
      </c>
      <c r="L34" s="211"/>
      <c r="M34" s="493"/>
      <c r="N34" s="493"/>
      <c r="O34" s="493"/>
      <c r="P34" s="493"/>
      <c r="Q34" s="493"/>
      <c r="R34" s="493"/>
      <c r="S34" s="493"/>
      <c r="T34" s="493"/>
    </row>
    <row r="35" spans="1:20" ht="28.5" x14ac:dyDescent="0.25">
      <c r="A35" s="167"/>
      <c r="B35" s="196" t="s">
        <v>398</v>
      </c>
      <c r="C35" s="197">
        <v>100</v>
      </c>
      <c r="D35" s="198">
        <v>0</v>
      </c>
      <c r="E35" s="199">
        <v>186.93491735856034</v>
      </c>
      <c r="F35" s="198">
        <v>0</v>
      </c>
      <c r="G35" s="199">
        <v>160.11072330398389</v>
      </c>
      <c r="H35" s="198">
        <v>0</v>
      </c>
      <c r="I35" s="199">
        <v>244.71773914239995</v>
      </c>
      <c r="J35" s="200">
        <v>0</v>
      </c>
      <c r="L35" s="211"/>
      <c r="M35" s="493"/>
      <c r="N35" s="493"/>
      <c r="O35" s="493"/>
      <c r="P35" s="493"/>
      <c r="Q35" s="493"/>
      <c r="R35" s="493"/>
      <c r="S35" s="493"/>
      <c r="T35" s="493"/>
    </row>
    <row r="36" spans="1:20" x14ac:dyDescent="0.25">
      <c r="A36" s="167"/>
      <c r="B36" s="196" t="s">
        <v>399</v>
      </c>
      <c r="C36" s="197">
        <v>100</v>
      </c>
      <c r="D36" s="198">
        <v>0</v>
      </c>
      <c r="E36" s="199">
        <v>4.8373715506630646</v>
      </c>
      <c r="F36" s="198">
        <v>0</v>
      </c>
      <c r="G36" s="199">
        <v>88.202756232276755</v>
      </c>
      <c r="H36" s="198">
        <v>0</v>
      </c>
      <c r="I36" s="199">
        <v>5.1900282194213263</v>
      </c>
      <c r="J36" s="200">
        <v>0</v>
      </c>
      <c r="L36" s="211"/>
      <c r="M36" s="493"/>
      <c r="N36" s="493"/>
      <c r="O36" s="493"/>
      <c r="P36" s="493"/>
      <c r="Q36" s="493"/>
      <c r="R36" s="493"/>
      <c r="S36" s="493"/>
      <c r="T36" s="493"/>
    </row>
    <row r="37" spans="1:20" ht="15" thickBot="1" x14ac:dyDescent="0.3">
      <c r="A37" s="167"/>
      <c r="B37" s="201" t="s">
        <v>368</v>
      </c>
      <c r="C37" s="245">
        <v>100</v>
      </c>
      <c r="D37" s="246">
        <v>100</v>
      </c>
      <c r="E37" s="247">
        <v>69.490250375498263</v>
      </c>
      <c r="F37" s="246">
        <v>12.874615246166512</v>
      </c>
      <c r="G37" s="247">
        <v>-8.3174060373103629</v>
      </c>
      <c r="H37" s="246">
        <v>-98.171449552822864</v>
      </c>
      <c r="I37" s="247">
        <v>449.55577998477332</v>
      </c>
      <c r="J37" s="205">
        <v>524.67037808651048</v>
      </c>
      <c r="L37" s="211"/>
      <c r="M37" s="493"/>
      <c r="N37" s="493"/>
      <c r="O37" s="493"/>
      <c r="P37" s="493"/>
      <c r="Q37" s="493"/>
      <c r="R37" s="493"/>
      <c r="S37" s="493"/>
      <c r="T37" s="493"/>
    </row>
    <row r="38" spans="1:20" x14ac:dyDescent="0.25">
      <c r="A38" s="167"/>
      <c r="B38" s="248" t="s">
        <v>369</v>
      </c>
      <c r="C38" s="249">
        <v>0</v>
      </c>
      <c r="D38" s="207">
        <v>0</v>
      </c>
      <c r="E38" s="208">
        <v>0</v>
      </c>
      <c r="F38" s="207">
        <v>0</v>
      </c>
      <c r="G38" s="208">
        <v>0</v>
      </c>
      <c r="H38" s="207">
        <v>0</v>
      </c>
      <c r="I38" s="208">
        <v>0</v>
      </c>
      <c r="J38" s="209">
        <v>0</v>
      </c>
      <c r="L38" s="211"/>
      <c r="M38" s="493"/>
      <c r="N38" s="493"/>
      <c r="O38" s="493"/>
      <c r="P38" s="493"/>
      <c r="Q38" s="493"/>
      <c r="R38" s="493"/>
      <c r="S38" s="493"/>
      <c r="T38" s="493"/>
    </row>
    <row r="39" spans="1:20" ht="15" thickBot="1" x14ac:dyDescent="0.3">
      <c r="A39" s="167"/>
      <c r="B39" s="201" t="s">
        <v>370</v>
      </c>
      <c r="C39" s="202">
        <v>100</v>
      </c>
      <c r="D39" s="203">
        <v>100</v>
      </c>
      <c r="E39" s="204">
        <v>69.490250375498263</v>
      </c>
      <c r="F39" s="203">
        <v>12.874615246166512</v>
      </c>
      <c r="G39" s="204">
        <v>-8.3174060373103629</v>
      </c>
      <c r="H39" s="203">
        <v>-98.171449552822864</v>
      </c>
      <c r="I39" s="204">
        <v>449.55577998477332</v>
      </c>
      <c r="J39" s="205">
        <v>524.67037808651048</v>
      </c>
      <c r="L39" s="211"/>
      <c r="M39" s="493"/>
      <c r="N39" s="493"/>
      <c r="O39" s="493"/>
      <c r="P39" s="493"/>
      <c r="Q39" s="493"/>
      <c r="R39" s="493"/>
      <c r="S39" s="493"/>
      <c r="T39" s="493"/>
    </row>
    <row r="40" spans="1:20" ht="15" thickBot="1" x14ac:dyDescent="0.3">
      <c r="A40" s="167"/>
      <c r="B40" s="201" t="s">
        <v>371</v>
      </c>
      <c r="C40" s="494">
        <v>100</v>
      </c>
      <c r="D40" s="495">
        <v>100</v>
      </c>
      <c r="E40" s="496">
        <v>54.048195763599296</v>
      </c>
      <c r="F40" s="496">
        <v>10.012798214528278</v>
      </c>
      <c r="G40" s="497">
        <v>-7.0041842922029121</v>
      </c>
      <c r="H40" s="495">
        <v>-82.186046467275773</v>
      </c>
      <c r="I40" s="497">
        <v>340.47031307807225</v>
      </c>
      <c r="J40" s="498">
        <v>395.98933271992121</v>
      </c>
      <c r="L40" s="211"/>
      <c r="M40" s="493"/>
      <c r="N40" s="493"/>
      <c r="O40" s="493"/>
      <c r="P40" s="493"/>
      <c r="Q40" s="493"/>
      <c r="R40" s="493"/>
      <c r="S40" s="493"/>
      <c r="T40" s="493"/>
    </row>
    <row r="41" spans="1:20" x14ac:dyDescent="0.25">
      <c r="A41" s="171"/>
      <c r="B41" s="171"/>
      <c r="C41" s="171"/>
      <c r="D41" s="171"/>
      <c r="E41" s="171"/>
      <c r="F41" s="171"/>
      <c r="G41" s="171"/>
      <c r="H41" s="171"/>
      <c r="I41" s="171"/>
      <c r="J41" s="171"/>
    </row>
    <row r="42" spans="1:20" x14ac:dyDescent="0.25">
      <c r="A42" s="171"/>
      <c r="B42" s="171"/>
      <c r="C42" s="171"/>
      <c r="D42" s="171"/>
      <c r="E42" s="171"/>
      <c r="F42" s="171"/>
      <c r="G42" s="171"/>
      <c r="H42" s="171"/>
      <c r="I42" s="171"/>
      <c r="J42" s="171"/>
    </row>
    <row r="43" spans="1:20" x14ac:dyDescent="0.25">
      <c r="A43" s="171"/>
      <c r="B43" s="171"/>
      <c r="C43" s="171"/>
      <c r="D43" s="171"/>
      <c r="E43" s="171"/>
      <c r="F43" s="171"/>
      <c r="G43" s="171"/>
      <c r="H43" s="171"/>
      <c r="I43" s="171"/>
      <c r="J43" s="171"/>
    </row>
    <row r="44" spans="1:20" x14ac:dyDescent="0.25">
      <c r="A44" s="171"/>
      <c r="B44" s="171"/>
      <c r="C44" s="171"/>
      <c r="D44" s="171"/>
      <c r="E44" s="171"/>
      <c r="F44" s="171"/>
      <c r="G44" s="171"/>
      <c r="H44" s="171"/>
      <c r="I44" s="171"/>
      <c r="J44" s="171"/>
    </row>
    <row r="45" spans="1:20" x14ac:dyDescent="0.25">
      <c r="A45" s="171"/>
      <c r="B45" s="171"/>
      <c r="C45" s="171"/>
      <c r="D45" s="171"/>
      <c r="E45" s="171"/>
      <c r="F45" s="171"/>
      <c r="G45" s="171"/>
      <c r="H45" s="171"/>
      <c r="I45" s="171"/>
      <c r="J45" s="171"/>
    </row>
    <row r="46" spans="1:20" x14ac:dyDescent="0.25">
      <c r="A46" s="171"/>
      <c r="B46" s="171"/>
      <c r="C46" s="171"/>
      <c r="D46" s="171"/>
      <c r="E46" s="171"/>
      <c r="F46" s="171"/>
      <c r="G46" s="171"/>
      <c r="H46" s="171"/>
      <c r="I46" s="171"/>
      <c r="J46" s="171"/>
    </row>
    <row r="47" spans="1:20" x14ac:dyDescent="0.25">
      <c r="A47" s="171"/>
      <c r="B47" s="171"/>
      <c r="C47" s="171"/>
      <c r="D47" s="171"/>
      <c r="E47" s="171"/>
      <c r="F47" s="171"/>
      <c r="G47" s="171"/>
      <c r="H47" s="171"/>
      <c r="I47" s="171"/>
      <c r="J47" s="171"/>
    </row>
    <row r="48" spans="1:20" x14ac:dyDescent="0.25">
      <c r="A48" s="171"/>
      <c r="B48" s="171"/>
      <c r="C48" s="171"/>
      <c r="D48" s="171"/>
      <c r="E48" s="171"/>
      <c r="F48" s="171"/>
      <c r="G48" s="171"/>
      <c r="H48" s="171"/>
      <c r="I48" s="171"/>
      <c r="J48" s="171"/>
    </row>
    <row r="49" spans="1:10" x14ac:dyDescent="0.25">
      <c r="A49" s="171"/>
      <c r="B49" s="171"/>
      <c r="C49" s="171"/>
      <c r="D49" s="171"/>
      <c r="E49" s="171"/>
      <c r="F49" s="171"/>
      <c r="G49" s="171"/>
      <c r="H49" s="171"/>
      <c r="I49" s="171"/>
      <c r="J49" s="171"/>
    </row>
    <row r="50" spans="1:10" x14ac:dyDescent="0.25">
      <c r="A50" s="171"/>
      <c r="B50" s="171"/>
      <c r="C50" s="171"/>
      <c r="D50" s="171"/>
      <c r="E50" s="171"/>
      <c r="F50" s="171"/>
      <c r="G50" s="171"/>
      <c r="H50" s="171"/>
      <c r="I50" s="171"/>
      <c r="J50" s="171"/>
    </row>
    <row r="51" spans="1:10" x14ac:dyDescent="0.25">
      <c r="A51" s="171"/>
      <c r="B51" s="171"/>
      <c r="C51" s="171"/>
      <c r="D51" s="171"/>
      <c r="E51" s="171"/>
      <c r="F51" s="171"/>
      <c r="G51" s="171"/>
      <c r="H51" s="171"/>
      <c r="I51" s="171"/>
      <c r="J51" s="171"/>
    </row>
    <row r="52" spans="1:10" x14ac:dyDescent="0.25">
      <c r="A52" s="171"/>
      <c r="B52" s="171"/>
      <c r="C52" s="171"/>
      <c r="D52" s="171"/>
      <c r="E52" s="171"/>
      <c r="F52" s="171"/>
      <c r="G52" s="171"/>
      <c r="H52" s="171"/>
      <c r="I52" s="171"/>
      <c r="J52" s="171"/>
    </row>
    <row r="53" spans="1:10" x14ac:dyDescent="0.25">
      <c r="A53" s="171"/>
      <c r="B53" s="171"/>
      <c r="C53" s="171"/>
      <c r="D53" s="171"/>
      <c r="E53" s="171"/>
      <c r="F53" s="171"/>
      <c r="G53" s="171"/>
      <c r="H53" s="171"/>
      <c r="I53" s="171"/>
      <c r="J53" s="171"/>
    </row>
    <row r="54" spans="1:10" x14ac:dyDescent="0.25">
      <c r="A54" s="171"/>
      <c r="B54" s="171"/>
      <c r="C54" s="171"/>
      <c r="D54" s="171"/>
      <c r="E54" s="171"/>
      <c r="F54" s="171"/>
      <c r="G54" s="171"/>
      <c r="H54" s="171"/>
      <c r="I54" s="171"/>
      <c r="J54" s="171"/>
    </row>
    <row r="55" spans="1:10" x14ac:dyDescent="0.25">
      <c r="A55" s="171"/>
      <c r="B55" s="171"/>
      <c r="C55" s="171"/>
      <c r="D55" s="171"/>
      <c r="E55" s="171"/>
      <c r="F55" s="171"/>
      <c r="G55" s="171"/>
      <c r="H55" s="171"/>
      <c r="I55" s="171"/>
      <c r="J55" s="171"/>
    </row>
    <row r="56" spans="1:10" x14ac:dyDescent="0.25">
      <c r="A56" s="171"/>
      <c r="B56" s="171"/>
      <c r="C56" s="171"/>
      <c r="D56" s="171"/>
      <c r="E56" s="171"/>
      <c r="F56" s="171"/>
      <c r="G56" s="171"/>
      <c r="H56" s="171"/>
      <c r="I56" s="171"/>
      <c r="J56" s="171"/>
    </row>
    <row r="57" spans="1:10" x14ac:dyDescent="0.25">
      <c r="A57" s="171"/>
      <c r="B57" s="171"/>
      <c r="C57" s="171"/>
      <c r="D57" s="171"/>
      <c r="E57" s="171"/>
      <c r="F57" s="171"/>
      <c r="G57" s="171"/>
      <c r="H57" s="171"/>
      <c r="I57" s="171"/>
      <c r="J57" s="171"/>
    </row>
    <row r="58" spans="1:10" x14ac:dyDescent="0.25">
      <c r="A58" s="171"/>
      <c r="B58" s="171"/>
      <c r="C58" s="171"/>
      <c r="D58" s="171"/>
      <c r="E58" s="171"/>
      <c r="F58" s="171"/>
      <c r="G58" s="171"/>
      <c r="H58" s="171"/>
      <c r="I58" s="171"/>
      <c r="J58" s="171"/>
    </row>
    <row r="59" spans="1:10" x14ac:dyDescent="0.25">
      <c r="A59" s="171"/>
      <c r="B59" s="171"/>
      <c r="C59" s="171"/>
      <c r="D59" s="171"/>
      <c r="E59" s="171"/>
      <c r="F59" s="171"/>
      <c r="G59" s="171"/>
      <c r="H59" s="171"/>
      <c r="I59" s="171"/>
      <c r="J59" s="171"/>
    </row>
    <row r="60" spans="1:10" x14ac:dyDescent="0.25">
      <c r="A60" s="171"/>
      <c r="B60" s="171"/>
      <c r="C60" s="171"/>
      <c r="D60" s="171"/>
      <c r="E60" s="171"/>
      <c r="F60" s="171"/>
      <c r="G60" s="171"/>
      <c r="H60" s="171"/>
      <c r="I60" s="171"/>
      <c r="J60" s="171"/>
    </row>
    <row r="61" spans="1:10" x14ac:dyDescent="0.25">
      <c r="A61" s="171"/>
      <c r="B61" s="171"/>
      <c r="C61" s="171"/>
      <c r="D61" s="171"/>
      <c r="E61" s="171"/>
      <c r="F61" s="171"/>
      <c r="G61" s="171"/>
      <c r="H61" s="171"/>
      <c r="I61" s="171"/>
      <c r="J61" s="171"/>
    </row>
    <row r="62" spans="1:10" x14ac:dyDescent="0.25">
      <c r="A62" s="171"/>
      <c r="B62" s="171"/>
      <c r="C62" s="171"/>
      <c r="D62" s="171"/>
      <c r="E62" s="171"/>
      <c r="F62" s="171"/>
      <c r="G62" s="171"/>
      <c r="H62" s="171"/>
      <c r="I62" s="171"/>
      <c r="J62" s="171"/>
    </row>
    <row r="63" spans="1:10" x14ac:dyDescent="0.25">
      <c r="A63" s="171"/>
      <c r="B63" s="171"/>
      <c r="C63" s="171"/>
      <c r="D63" s="171"/>
      <c r="E63" s="171"/>
      <c r="F63" s="171"/>
      <c r="G63" s="171"/>
      <c r="H63" s="171"/>
      <c r="I63" s="171"/>
      <c r="J63" s="171"/>
    </row>
    <row r="64" spans="1:10" x14ac:dyDescent="0.25">
      <c r="A64" s="171"/>
      <c r="B64" s="171"/>
      <c r="C64" s="171"/>
      <c r="D64" s="171"/>
      <c r="E64" s="171"/>
      <c r="F64" s="171"/>
      <c r="G64" s="171"/>
      <c r="H64" s="171"/>
      <c r="I64" s="171"/>
      <c r="J64" s="171"/>
    </row>
    <row r="65" spans="1:10" x14ac:dyDescent="0.25">
      <c r="A65" s="171"/>
      <c r="B65" s="171"/>
      <c r="C65" s="171"/>
      <c r="D65" s="171"/>
      <c r="E65" s="171"/>
      <c r="F65" s="171"/>
      <c r="G65" s="171"/>
      <c r="H65" s="171"/>
      <c r="I65" s="171"/>
      <c r="J65" s="171"/>
    </row>
    <row r="66" spans="1:10" x14ac:dyDescent="0.25">
      <c r="A66" s="171"/>
      <c r="B66" s="171"/>
      <c r="C66" s="171"/>
      <c r="D66" s="171"/>
      <c r="E66" s="171"/>
      <c r="F66" s="171"/>
      <c r="G66" s="171"/>
      <c r="H66" s="171"/>
      <c r="I66" s="171"/>
      <c r="J66" s="171"/>
    </row>
    <row r="67" spans="1:10" x14ac:dyDescent="0.25">
      <c r="A67" s="171"/>
      <c r="B67" s="171"/>
      <c r="C67" s="171"/>
      <c r="D67" s="171"/>
      <c r="E67" s="171"/>
      <c r="F67" s="171"/>
      <c r="G67" s="171"/>
      <c r="H67" s="171"/>
      <c r="I67" s="171"/>
      <c r="J67" s="171"/>
    </row>
    <row r="68" spans="1:10" x14ac:dyDescent="0.25">
      <c r="A68" s="171"/>
      <c r="B68" s="171"/>
      <c r="C68" s="171"/>
      <c r="D68" s="171"/>
      <c r="E68" s="171"/>
      <c r="F68" s="171"/>
      <c r="G68" s="171"/>
      <c r="H68" s="171"/>
      <c r="I68" s="171"/>
      <c r="J68" s="171"/>
    </row>
    <row r="69" spans="1:10" x14ac:dyDescent="0.25">
      <c r="A69" s="171"/>
      <c r="B69" s="171"/>
      <c r="C69" s="171"/>
      <c r="D69" s="171"/>
      <c r="E69" s="171"/>
      <c r="F69" s="171"/>
      <c r="G69" s="171"/>
      <c r="H69" s="171"/>
      <c r="I69" s="171"/>
      <c r="J69" s="171"/>
    </row>
    <row r="70" spans="1:10" x14ac:dyDescent="0.25">
      <c r="A70" s="171"/>
      <c r="B70" s="171"/>
      <c r="C70" s="171"/>
      <c r="D70" s="171"/>
      <c r="E70" s="171"/>
      <c r="F70" s="171"/>
      <c r="G70" s="171"/>
      <c r="H70" s="171"/>
      <c r="I70" s="171"/>
      <c r="J70" s="171"/>
    </row>
    <row r="71" spans="1:10" x14ac:dyDescent="0.25">
      <c r="A71" s="171"/>
      <c r="B71" s="171"/>
      <c r="C71" s="171"/>
      <c r="D71" s="171"/>
      <c r="E71" s="171"/>
      <c r="F71" s="171"/>
      <c r="G71" s="171"/>
      <c r="H71" s="171"/>
      <c r="I71" s="171"/>
      <c r="J71" s="171"/>
    </row>
    <row r="72" spans="1:10" x14ac:dyDescent="0.25">
      <c r="A72" s="171"/>
      <c r="B72" s="171"/>
      <c r="C72" s="171"/>
      <c r="D72" s="171"/>
      <c r="E72" s="171"/>
      <c r="F72" s="171"/>
      <c r="G72" s="171"/>
      <c r="H72" s="171"/>
      <c r="I72" s="171"/>
      <c r="J72" s="171"/>
    </row>
    <row r="73" spans="1:10" x14ac:dyDescent="0.25">
      <c r="A73" s="171"/>
      <c r="B73" s="171"/>
      <c r="C73" s="171"/>
      <c r="D73" s="171"/>
      <c r="E73" s="171"/>
      <c r="F73" s="171"/>
      <c r="G73" s="171"/>
      <c r="H73" s="171"/>
      <c r="I73" s="171"/>
      <c r="J73" s="171"/>
    </row>
    <row r="74" spans="1:10" x14ac:dyDescent="0.25">
      <c r="A74" s="171"/>
      <c r="B74" s="171"/>
      <c r="C74" s="171"/>
      <c r="D74" s="171"/>
      <c r="E74" s="171"/>
      <c r="F74" s="171"/>
      <c r="G74" s="171"/>
      <c r="H74" s="171"/>
      <c r="I74" s="171"/>
      <c r="J74" s="171"/>
    </row>
    <row r="75" spans="1:10" x14ac:dyDescent="0.25">
      <c r="A75" s="171"/>
      <c r="B75" s="171"/>
      <c r="C75" s="171"/>
      <c r="D75" s="171"/>
      <c r="E75" s="171"/>
      <c r="F75" s="171"/>
      <c r="G75" s="171"/>
      <c r="H75" s="171"/>
      <c r="I75" s="171"/>
      <c r="J75" s="171"/>
    </row>
    <row r="76" spans="1:10" x14ac:dyDescent="0.25">
      <c r="A76" s="171"/>
      <c r="B76" s="171"/>
      <c r="C76" s="171"/>
      <c r="D76" s="171"/>
      <c r="E76" s="171"/>
      <c r="F76" s="171"/>
      <c r="G76" s="171"/>
      <c r="H76" s="171"/>
      <c r="I76" s="171"/>
      <c r="J76" s="171"/>
    </row>
    <row r="77" spans="1:10" x14ac:dyDescent="0.25">
      <c r="A77" s="171"/>
      <c r="B77" s="171"/>
      <c r="C77" s="171"/>
      <c r="D77" s="171"/>
      <c r="E77" s="171"/>
      <c r="F77" s="171"/>
      <c r="G77" s="171"/>
      <c r="H77" s="171"/>
      <c r="I77" s="171"/>
      <c r="J77" s="171"/>
    </row>
    <row r="78" spans="1:10" x14ac:dyDescent="0.25">
      <c r="A78" s="171"/>
      <c r="B78" s="171"/>
      <c r="C78" s="171"/>
      <c r="D78" s="171"/>
      <c r="E78" s="171"/>
      <c r="F78" s="171"/>
      <c r="G78" s="171"/>
      <c r="H78" s="171"/>
      <c r="I78" s="171"/>
      <c r="J78" s="171"/>
    </row>
    <row r="79" spans="1:10" x14ac:dyDescent="0.25">
      <c r="A79" s="171"/>
      <c r="B79" s="171"/>
      <c r="C79" s="171"/>
      <c r="D79" s="171"/>
      <c r="E79" s="171"/>
      <c r="F79" s="171"/>
      <c r="G79" s="171"/>
      <c r="H79" s="171"/>
      <c r="I79" s="171"/>
      <c r="J79" s="171"/>
    </row>
    <row r="80" spans="1:10" x14ac:dyDescent="0.25">
      <c r="A80" s="171"/>
      <c r="B80" s="171"/>
      <c r="C80" s="171"/>
      <c r="D80" s="171"/>
      <c r="E80" s="171"/>
      <c r="F80" s="171"/>
      <c r="G80" s="171"/>
      <c r="H80" s="171"/>
      <c r="I80" s="171"/>
      <c r="J80" s="171"/>
    </row>
    <row r="81" spans="1:10" x14ac:dyDescent="0.25">
      <c r="A81" s="171"/>
      <c r="B81" s="171"/>
      <c r="C81" s="171"/>
      <c r="D81" s="171"/>
      <c r="E81" s="171"/>
      <c r="F81" s="171"/>
      <c r="G81" s="171"/>
      <c r="H81" s="171"/>
      <c r="I81" s="171"/>
      <c r="J81" s="171"/>
    </row>
    <row r="82" spans="1:10" x14ac:dyDescent="0.25">
      <c r="A82" s="171"/>
      <c r="B82" s="171"/>
      <c r="C82" s="171"/>
      <c r="D82" s="171"/>
      <c r="E82" s="171"/>
      <c r="F82" s="171"/>
      <c r="G82" s="171"/>
      <c r="H82" s="171"/>
      <c r="I82" s="171"/>
      <c r="J82" s="171"/>
    </row>
    <row r="83" spans="1:10" x14ac:dyDescent="0.25">
      <c r="A83" s="171"/>
      <c r="B83" s="171"/>
      <c r="C83" s="171"/>
      <c r="D83" s="171"/>
      <c r="E83" s="171"/>
      <c r="F83" s="171"/>
      <c r="G83" s="171"/>
      <c r="H83" s="171"/>
      <c r="I83" s="171"/>
      <c r="J83" s="171"/>
    </row>
    <row r="84" spans="1:10" x14ac:dyDescent="0.25">
      <c r="A84" s="171"/>
      <c r="B84" s="171"/>
      <c r="C84" s="171"/>
      <c r="D84" s="171"/>
      <c r="E84" s="171"/>
      <c r="F84" s="171"/>
      <c r="G84" s="171"/>
      <c r="H84" s="171"/>
      <c r="I84" s="171"/>
      <c r="J84" s="171"/>
    </row>
    <row r="85" spans="1:10" x14ac:dyDescent="0.25">
      <c r="A85" s="171"/>
      <c r="B85" s="171"/>
      <c r="C85" s="171"/>
      <c r="D85" s="171"/>
      <c r="E85" s="171"/>
      <c r="F85" s="171"/>
      <c r="G85" s="171"/>
      <c r="H85" s="171"/>
      <c r="I85" s="171"/>
      <c r="J85" s="171"/>
    </row>
    <row r="86" spans="1:10" x14ac:dyDescent="0.25">
      <c r="A86" s="171"/>
      <c r="B86" s="171"/>
      <c r="C86" s="171"/>
      <c r="D86" s="171"/>
      <c r="E86" s="171"/>
      <c r="F86" s="171"/>
      <c r="G86" s="171"/>
      <c r="H86" s="171"/>
      <c r="I86" s="171"/>
      <c r="J86" s="171"/>
    </row>
    <row r="87" spans="1:10" x14ac:dyDescent="0.25">
      <c r="A87" s="171"/>
      <c r="B87" s="171"/>
      <c r="C87" s="171"/>
      <c r="D87" s="171"/>
      <c r="E87" s="171"/>
      <c r="F87" s="171"/>
      <c r="G87" s="171"/>
      <c r="H87" s="171"/>
      <c r="I87" s="171"/>
      <c r="J87" s="171"/>
    </row>
    <row r="88" spans="1:10" x14ac:dyDescent="0.25">
      <c r="A88" s="171"/>
      <c r="B88" s="171"/>
      <c r="C88" s="171"/>
      <c r="D88" s="171"/>
      <c r="E88" s="171"/>
      <c r="F88" s="171"/>
      <c r="G88" s="171"/>
      <c r="H88" s="171"/>
      <c r="I88" s="171"/>
      <c r="J88" s="171"/>
    </row>
    <row r="89" spans="1:10" x14ac:dyDescent="0.25">
      <c r="A89" s="171"/>
      <c r="B89" s="171"/>
      <c r="C89" s="171"/>
      <c r="D89" s="171"/>
      <c r="E89" s="171"/>
      <c r="F89" s="171"/>
      <c r="G89" s="171"/>
      <c r="H89" s="171"/>
      <c r="I89" s="171"/>
      <c r="J89" s="171"/>
    </row>
    <row r="90" spans="1:10" x14ac:dyDescent="0.25">
      <c r="A90" s="171"/>
      <c r="B90" s="171"/>
      <c r="C90" s="171"/>
      <c r="D90" s="171"/>
      <c r="E90" s="171"/>
      <c r="F90" s="171"/>
      <c r="G90" s="171"/>
      <c r="H90" s="171"/>
      <c r="I90" s="171"/>
      <c r="J90" s="171"/>
    </row>
    <row r="91" spans="1:10" x14ac:dyDescent="0.25">
      <c r="A91" s="171"/>
      <c r="B91" s="171"/>
      <c r="C91" s="171"/>
      <c r="D91" s="171"/>
      <c r="E91" s="171"/>
      <c r="F91" s="171"/>
      <c r="G91" s="171"/>
      <c r="H91" s="171"/>
      <c r="I91" s="171"/>
      <c r="J91" s="171"/>
    </row>
    <row r="92" spans="1:10" x14ac:dyDescent="0.25">
      <c r="A92" s="171"/>
      <c r="B92" s="171"/>
      <c r="C92" s="171"/>
      <c r="D92" s="171"/>
      <c r="E92" s="171"/>
      <c r="F92" s="171"/>
      <c r="G92" s="171"/>
      <c r="H92" s="171"/>
      <c r="I92" s="171"/>
      <c r="J92" s="171"/>
    </row>
    <row r="93" spans="1:10" x14ac:dyDescent="0.25">
      <c r="A93" s="171"/>
      <c r="B93" s="171"/>
      <c r="C93" s="171"/>
      <c r="D93" s="171"/>
      <c r="E93" s="171"/>
      <c r="F93" s="171"/>
      <c r="G93" s="171"/>
      <c r="H93" s="171"/>
      <c r="I93" s="171"/>
      <c r="J93" s="171"/>
    </row>
    <row r="94" spans="1:10" x14ac:dyDescent="0.25">
      <c r="A94" s="171"/>
      <c r="B94" s="171"/>
      <c r="C94" s="171"/>
      <c r="D94" s="171"/>
      <c r="E94" s="171"/>
      <c r="F94" s="171"/>
      <c r="G94" s="171"/>
      <c r="H94" s="171"/>
      <c r="I94" s="171"/>
      <c r="J94" s="171"/>
    </row>
    <row r="95" spans="1:10" x14ac:dyDescent="0.25">
      <c r="A95" s="171"/>
      <c r="B95" s="171"/>
      <c r="C95" s="171"/>
      <c r="D95" s="171"/>
      <c r="E95" s="171"/>
      <c r="F95" s="171"/>
      <c r="G95" s="171"/>
      <c r="H95" s="171"/>
      <c r="I95" s="171"/>
      <c r="J95" s="171"/>
    </row>
    <row r="96" spans="1:10" x14ac:dyDescent="0.25">
      <c r="A96" s="171"/>
      <c r="B96" s="171"/>
      <c r="C96" s="171"/>
      <c r="D96" s="171"/>
      <c r="E96" s="171"/>
      <c r="F96" s="171"/>
      <c r="G96" s="171"/>
      <c r="H96" s="171"/>
      <c r="I96" s="171"/>
      <c r="J96" s="171"/>
    </row>
    <row r="97" spans="1:10" x14ac:dyDescent="0.25">
      <c r="A97" s="171"/>
      <c r="B97" s="171"/>
      <c r="C97" s="171"/>
      <c r="D97" s="171"/>
      <c r="E97" s="171"/>
      <c r="F97" s="171"/>
      <c r="G97" s="171"/>
      <c r="H97" s="171"/>
      <c r="I97" s="171"/>
      <c r="J97" s="171"/>
    </row>
    <row r="98" spans="1:10" x14ac:dyDescent="0.25">
      <c r="A98" s="171"/>
      <c r="B98" s="171"/>
      <c r="C98" s="171"/>
      <c r="D98" s="171"/>
      <c r="E98" s="171"/>
      <c r="F98" s="171"/>
      <c r="G98" s="171"/>
      <c r="H98" s="171"/>
      <c r="I98" s="171"/>
      <c r="J98" s="171"/>
    </row>
    <row r="99" spans="1:10" x14ac:dyDescent="0.25">
      <c r="A99" s="171"/>
      <c r="B99" s="171"/>
      <c r="C99" s="171"/>
      <c r="D99" s="171"/>
      <c r="E99" s="171"/>
      <c r="F99" s="171"/>
      <c r="G99" s="171"/>
      <c r="H99" s="171"/>
      <c r="I99" s="171"/>
      <c r="J99" s="171"/>
    </row>
    <row r="100" spans="1:10" x14ac:dyDescent="0.25">
      <c r="A100" s="171"/>
      <c r="B100" s="171"/>
      <c r="C100" s="171"/>
      <c r="D100" s="171"/>
      <c r="E100" s="171"/>
      <c r="F100" s="171"/>
      <c r="G100" s="171"/>
      <c r="H100" s="171"/>
      <c r="I100" s="171"/>
      <c r="J100" s="171"/>
    </row>
    <row r="101" spans="1:10" x14ac:dyDescent="0.25">
      <c r="A101" s="171"/>
      <c r="B101" s="171"/>
      <c r="C101" s="171"/>
      <c r="D101" s="171"/>
      <c r="E101" s="171"/>
      <c r="F101" s="171"/>
      <c r="G101" s="171"/>
      <c r="H101" s="171"/>
      <c r="I101" s="171"/>
      <c r="J101" s="171"/>
    </row>
    <row r="102" spans="1:10" x14ac:dyDescent="0.25">
      <c r="A102" s="171"/>
      <c r="B102" s="171"/>
      <c r="C102" s="171"/>
      <c r="D102" s="171"/>
      <c r="E102" s="171"/>
      <c r="F102" s="171"/>
      <c r="G102" s="171"/>
      <c r="H102" s="171"/>
      <c r="I102" s="171"/>
      <c r="J102" s="171"/>
    </row>
    <row r="103" spans="1:10" x14ac:dyDescent="0.25">
      <c r="A103" s="171"/>
      <c r="B103" s="171"/>
      <c r="C103" s="171"/>
      <c r="D103" s="171"/>
      <c r="E103" s="171"/>
      <c r="F103" s="171"/>
      <c r="G103" s="171"/>
      <c r="H103" s="171"/>
      <c r="I103" s="171"/>
      <c r="J103" s="171"/>
    </row>
    <row r="104" spans="1:10" x14ac:dyDescent="0.25">
      <c r="A104" s="171"/>
      <c r="B104" s="171"/>
      <c r="C104" s="171"/>
      <c r="D104" s="171"/>
      <c r="E104" s="171"/>
      <c r="F104" s="171"/>
      <c r="G104" s="171"/>
      <c r="H104" s="171"/>
      <c r="I104" s="171"/>
      <c r="J104" s="171"/>
    </row>
    <row r="105" spans="1:10" x14ac:dyDescent="0.25">
      <c r="A105" s="171"/>
      <c r="B105" s="171"/>
      <c r="C105" s="171"/>
      <c r="D105" s="171"/>
      <c r="E105" s="171"/>
      <c r="F105" s="171"/>
      <c r="G105" s="171"/>
      <c r="H105" s="171"/>
      <c r="I105" s="171"/>
      <c r="J105" s="171"/>
    </row>
    <row r="106" spans="1:10" x14ac:dyDescent="0.25">
      <c r="A106" s="171"/>
      <c r="B106" s="171"/>
      <c r="C106" s="171"/>
      <c r="D106" s="171"/>
      <c r="E106" s="171"/>
      <c r="F106" s="171"/>
      <c r="G106" s="171"/>
      <c r="H106" s="171"/>
      <c r="I106" s="171"/>
      <c r="J106" s="171"/>
    </row>
    <row r="107" spans="1:10" x14ac:dyDescent="0.25">
      <c r="A107" s="171"/>
      <c r="B107" s="171"/>
      <c r="C107" s="171"/>
      <c r="D107" s="171"/>
      <c r="E107" s="171"/>
      <c r="F107" s="171"/>
      <c r="G107" s="171"/>
      <c r="H107" s="171"/>
      <c r="I107" s="171"/>
      <c r="J107" s="171"/>
    </row>
    <row r="108" spans="1:10" x14ac:dyDescent="0.25">
      <c r="A108" s="171"/>
      <c r="B108" s="171"/>
      <c r="C108" s="171"/>
      <c r="D108" s="171"/>
      <c r="E108" s="171"/>
      <c r="F108" s="171"/>
      <c r="G108" s="171"/>
      <c r="H108" s="171"/>
      <c r="I108" s="171"/>
      <c r="J108" s="171"/>
    </row>
    <row r="109" spans="1:10" x14ac:dyDescent="0.25">
      <c r="A109" s="171"/>
      <c r="B109" s="171"/>
      <c r="C109" s="171"/>
      <c r="D109" s="171"/>
      <c r="E109" s="171"/>
      <c r="F109" s="171"/>
      <c r="G109" s="171"/>
      <c r="H109" s="171"/>
      <c r="I109" s="171"/>
      <c r="J109" s="171"/>
    </row>
    <row r="110" spans="1:10" x14ac:dyDescent="0.25">
      <c r="A110" s="171"/>
      <c r="B110" s="171"/>
      <c r="C110" s="171"/>
      <c r="D110" s="171"/>
      <c r="E110" s="171"/>
      <c r="F110" s="171"/>
      <c r="G110" s="171"/>
      <c r="H110" s="171"/>
      <c r="I110" s="171"/>
      <c r="J110" s="171"/>
    </row>
  </sheetData>
  <mergeCells count="9">
    <mergeCell ref="C11:D11"/>
    <mergeCell ref="E11:F11"/>
    <mergeCell ref="G11:H11"/>
    <mergeCell ref="I11:J11"/>
    <mergeCell ref="B3:D3"/>
    <mergeCell ref="F3:G3"/>
    <mergeCell ref="C4:D4"/>
    <mergeCell ref="F4:G4"/>
    <mergeCell ref="C5:D5"/>
  </mergeCells>
  <phoneticPr fontId="23" type="noConversion"/>
  <hyperlinks>
    <hyperlink ref="B1" location="Contents!A1" display="Back to Contents" xr:uid="{41714CDC-3B1E-4BCE-9657-99CD1B843AF9}"/>
  </hyperlinks>
  <pageMargins left="0.7" right="0.7" top="0.75" bottom="0.75" header="0.3" footer="0.3"/>
  <pageSetup paperSize="9" fitToWidth="0" fitToHeight="0" orientation="portrait" r:id="rId1"/>
  <headerFooter>
    <oddHeader>&amp;RNon-confidential</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2CC"/>
  </sheetPr>
  <dimension ref="A1:Y62"/>
  <sheetViews>
    <sheetView zoomScale="90" zoomScaleNormal="90" workbookViewId="0">
      <selection activeCell="K13" sqref="K13"/>
    </sheetView>
  </sheetViews>
  <sheetFormatPr defaultColWidth="9.140625" defaultRowHeight="14.25" x14ac:dyDescent="0.25"/>
  <cols>
    <col min="1" max="1" width="9.140625" style="250" customWidth="1"/>
    <col min="2" max="2" width="31.28515625" style="250" customWidth="1"/>
    <col min="3" max="6" width="21.7109375" style="250" customWidth="1"/>
    <col min="7" max="13" width="9.42578125" style="250" customWidth="1"/>
    <col min="14" max="14" width="9.140625" style="250" customWidth="1"/>
    <col min="15" max="16384" width="9.140625" style="250"/>
  </cols>
  <sheetData>
    <row r="1" spans="1:25" s="167" customFormat="1" ht="15" customHeight="1" x14ac:dyDescent="0.25">
      <c r="B1" s="168" t="s">
        <v>43</v>
      </c>
      <c r="C1" s="169"/>
    </row>
    <row r="2" spans="1:25" ht="15" customHeight="1" thickBot="1" x14ac:dyDescent="0.3">
      <c r="A2" s="167"/>
      <c r="B2" s="167"/>
      <c r="C2" s="167"/>
      <c r="D2" s="167"/>
      <c r="E2" s="167"/>
      <c r="F2" s="167"/>
      <c r="G2" s="167"/>
      <c r="H2" s="167"/>
      <c r="I2" s="167"/>
      <c r="J2" s="167"/>
      <c r="K2" s="167"/>
      <c r="L2" s="167"/>
      <c r="M2" s="167"/>
      <c r="N2" s="167"/>
      <c r="O2" s="167"/>
      <c r="P2" s="167"/>
      <c r="Q2" s="167"/>
      <c r="R2" s="167"/>
      <c r="S2" s="167"/>
      <c r="T2" s="167"/>
      <c r="U2" s="167"/>
      <c r="V2" s="167"/>
      <c r="W2" s="167"/>
      <c r="X2" s="167"/>
      <c r="Y2" s="167"/>
    </row>
    <row r="3" spans="1:25" ht="15" thickBot="1" x14ac:dyDescent="0.3">
      <c r="A3" s="167"/>
      <c r="B3" s="430" t="s">
        <v>41</v>
      </c>
      <c r="C3" s="430"/>
      <c r="D3" s="430"/>
      <c r="E3" s="167"/>
      <c r="F3" s="167"/>
      <c r="G3" s="167"/>
      <c r="H3" s="167"/>
      <c r="I3" s="167"/>
      <c r="J3" s="167"/>
      <c r="K3" s="167"/>
      <c r="L3" s="167"/>
      <c r="M3" s="167"/>
      <c r="N3" s="167"/>
      <c r="O3" s="167"/>
      <c r="P3" s="167"/>
      <c r="Q3" s="167"/>
      <c r="R3" s="167"/>
      <c r="S3" s="167"/>
      <c r="T3" s="167"/>
      <c r="U3" s="167"/>
      <c r="V3" s="167"/>
      <c r="W3" s="167"/>
      <c r="X3" s="167"/>
      <c r="Y3" s="167"/>
    </row>
    <row r="4" spans="1:25" ht="14.25" customHeight="1" x14ac:dyDescent="0.25">
      <c r="A4" s="167"/>
      <c r="B4" s="319" t="s">
        <v>1</v>
      </c>
      <c r="C4" s="436" t="str">
        <f>[5]Guidance!C4</f>
        <v>TD0056</v>
      </c>
      <c r="D4" s="437"/>
      <c r="E4" s="167"/>
      <c r="F4" s="167"/>
      <c r="G4" s="167"/>
      <c r="H4" s="167"/>
      <c r="I4" s="167"/>
      <c r="J4" s="167"/>
      <c r="K4" s="167"/>
      <c r="L4" s="167"/>
      <c r="M4" s="167"/>
      <c r="N4" s="167"/>
      <c r="O4" s="167"/>
      <c r="P4" s="167"/>
      <c r="Q4" s="167"/>
      <c r="R4" s="167"/>
      <c r="S4" s="167"/>
      <c r="T4" s="167"/>
      <c r="U4" s="167"/>
      <c r="V4" s="167"/>
      <c r="W4" s="167"/>
      <c r="X4" s="167"/>
      <c r="Y4" s="167"/>
    </row>
    <row r="5" spans="1:25" ht="14.25" customHeight="1" thickBot="1" x14ac:dyDescent="0.3">
      <c r="A5" s="167"/>
      <c r="B5" s="320" t="s">
        <v>3</v>
      </c>
      <c r="C5" s="438" t="str">
        <f>Guidance!C5</f>
        <v>Linyi Jingshi Ceramics Co., Ltd</v>
      </c>
      <c r="D5" s="439"/>
      <c r="E5" s="167"/>
      <c r="F5" s="167"/>
      <c r="G5" s="167"/>
      <c r="H5" s="167"/>
      <c r="I5" s="167"/>
      <c r="J5" s="167"/>
      <c r="K5" s="167"/>
      <c r="L5" s="167"/>
      <c r="M5" s="167"/>
      <c r="N5" s="167"/>
      <c r="O5" s="167"/>
      <c r="P5" s="167"/>
      <c r="Q5" s="167"/>
      <c r="R5" s="167"/>
      <c r="S5" s="167"/>
      <c r="T5" s="167"/>
      <c r="U5" s="167"/>
      <c r="V5" s="167"/>
      <c r="W5" s="167"/>
      <c r="X5" s="167"/>
      <c r="Y5" s="167"/>
    </row>
    <row r="6" spans="1:25" ht="16.5" customHeight="1" x14ac:dyDescent="0.25">
      <c r="A6" s="167"/>
      <c r="B6" s="167"/>
      <c r="C6" s="167"/>
      <c r="D6" s="167"/>
      <c r="E6" s="167"/>
      <c r="F6" s="167"/>
      <c r="G6" s="167"/>
      <c r="H6" s="167"/>
      <c r="I6" s="167"/>
      <c r="J6" s="167"/>
      <c r="K6" s="167"/>
      <c r="L6" s="167"/>
      <c r="M6" s="167"/>
      <c r="N6" s="167"/>
      <c r="O6" s="167"/>
      <c r="P6" s="167"/>
      <c r="Q6" s="167"/>
      <c r="R6" s="167"/>
      <c r="S6" s="167"/>
      <c r="T6" s="167"/>
      <c r="U6" s="167"/>
      <c r="V6" s="167"/>
      <c r="W6" s="167"/>
      <c r="X6" s="167"/>
      <c r="Y6" s="167"/>
    </row>
    <row r="7" spans="1:25" ht="16.5" customHeight="1" thickBot="1" x14ac:dyDescent="0.3">
      <c r="A7" s="167"/>
      <c r="B7" s="167"/>
      <c r="C7" s="185"/>
      <c r="D7" s="167"/>
      <c r="E7" s="167"/>
      <c r="F7" s="167"/>
      <c r="G7" s="167"/>
      <c r="H7" s="167"/>
      <c r="I7" s="167"/>
      <c r="J7" s="167"/>
      <c r="K7" s="167"/>
      <c r="L7" s="167"/>
      <c r="M7" s="167"/>
      <c r="N7" s="167"/>
      <c r="O7" s="167"/>
      <c r="P7" s="167"/>
      <c r="Q7" s="167"/>
      <c r="R7" s="167"/>
      <c r="S7" s="167"/>
      <c r="T7" s="167"/>
      <c r="U7" s="167"/>
      <c r="V7" s="167"/>
      <c r="W7" s="167"/>
      <c r="X7" s="167"/>
      <c r="Y7" s="167"/>
    </row>
    <row r="8" spans="1:25" ht="29.25" thickBot="1" x14ac:dyDescent="0.3">
      <c r="A8" s="167"/>
      <c r="B8" s="167"/>
      <c r="C8" s="251" t="s">
        <v>372</v>
      </c>
      <c r="D8" s="251" t="s">
        <v>373</v>
      </c>
      <c r="E8" s="251" t="s">
        <v>374</v>
      </c>
      <c r="F8" s="251" t="s">
        <v>12</v>
      </c>
      <c r="G8" s="167"/>
      <c r="H8" s="167"/>
      <c r="I8" s="167"/>
      <c r="J8" s="167"/>
      <c r="K8" s="167"/>
      <c r="L8" s="167"/>
      <c r="M8" s="167"/>
      <c r="N8" s="167"/>
      <c r="O8" s="167"/>
      <c r="P8" s="167"/>
      <c r="Q8" s="167"/>
      <c r="R8" s="167"/>
      <c r="S8" s="167"/>
      <c r="T8" s="167"/>
      <c r="U8" s="167"/>
      <c r="V8" s="167"/>
      <c r="W8" s="167"/>
      <c r="X8" s="167"/>
      <c r="Y8" s="167"/>
    </row>
    <row r="9" spans="1:25" ht="42.75" x14ac:dyDescent="0.25">
      <c r="A9" s="167"/>
      <c r="B9" s="252" t="s">
        <v>375</v>
      </c>
      <c r="C9" s="253">
        <v>100</v>
      </c>
      <c r="D9" s="254">
        <v>100</v>
      </c>
      <c r="E9" s="254">
        <v>100</v>
      </c>
      <c r="F9" s="255">
        <v>100</v>
      </c>
      <c r="G9" s="167"/>
      <c r="H9" s="499"/>
      <c r="I9" s="167"/>
      <c r="J9" s="167"/>
      <c r="K9" s="167"/>
      <c r="L9" s="167"/>
      <c r="M9" s="167"/>
      <c r="N9" s="167"/>
      <c r="O9" s="167"/>
      <c r="P9" s="167"/>
      <c r="Q9" s="167"/>
      <c r="R9" s="167"/>
      <c r="S9" s="167"/>
      <c r="T9" s="167"/>
      <c r="U9" s="167"/>
      <c r="V9" s="167"/>
      <c r="W9" s="167"/>
      <c r="X9" s="167"/>
      <c r="Y9" s="167"/>
    </row>
    <row r="10" spans="1:25" ht="43.5" thickBot="1" x14ac:dyDescent="0.3">
      <c r="A10" s="167"/>
      <c r="B10" s="256" t="s">
        <v>376</v>
      </c>
      <c r="C10" s="257">
        <v>100</v>
      </c>
      <c r="D10" s="258">
        <v>127.94705851285933</v>
      </c>
      <c r="E10" s="258">
        <v>110.81910525364971</v>
      </c>
      <c r="F10" s="259">
        <v>114.78086922786075</v>
      </c>
      <c r="G10" s="167"/>
      <c r="H10" s="499"/>
      <c r="I10" s="167"/>
      <c r="J10" s="167"/>
      <c r="K10" s="167"/>
      <c r="L10" s="167"/>
      <c r="M10" s="167"/>
      <c r="N10" s="167"/>
      <c r="O10" s="167"/>
      <c r="P10" s="167"/>
      <c r="Q10" s="167"/>
      <c r="R10" s="167"/>
      <c r="S10" s="167"/>
      <c r="T10" s="167"/>
      <c r="U10" s="167"/>
      <c r="V10" s="167"/>
      <c r="W10" s="167"/>
      <c r="X10" s="167"/>
      <c r="Y10" s="167"/>
    </row>
    <row r="11" spans="1:25" ht="42.75" x14ac:dyDescent="0.25">
      <c r="A11" s="167"/>
      <c r="B11" s="252" t="s">
        <v>377</v>
      </c>
      <c r="C11" s="500">
        <v>100</v>
      </c>
      <c r="D11" s="501">
        <v>127.94705851285933</v>
      </c>
      <c r="E11" s="501">
        <v>110.81910525364972</v>
      </c>
      <c r="F11" s="502">
        <v>114.78086922786076</v>
      </c>
      <c r="G11" s="167"/>
      <c r="H11" s="499"/>
      <c r="I11" s="167"/>
      <c r="J11" s="167"/>
      <c r="K11" s="167"/>
      <c r="L11" s="167"/>
      <c r="M11" s="167"/>
      <c r="N11" s="167"/>
      <c r="O11" s="167"/>
      <c r="P11" s="167"/>
      <c r="Q11" s="167"/>
      <c r="R11" s="167"/>
      <c r="S11" s="167"/>
      <c r="T11" s="167"/>
      <c r="U11" s="167"/>
      <c r="V11" s="167"/>
      <c r="W11" s="167"/>
      <c r="X11" s="167"/>
      <c r="Y11" s="167"/>
    </row>
    <row r="12" spans="1:25" ht="43.5" thickBot="1" x14ac:dyDescent="0.3">
      <c r="A12" s="167"/>
      <c r="B12" s="260" t="s">
        <v>378</v>
      </c>
      <c r="C12" s="503">
        <v>100</v>
      </c>
      <c r="D12" s="504">
        <v>127.94705851285934</v>
      </c>
      <c r="E12" s="504">
        <v>110.81910525364972</v>
      </c>
      <c r="F12" s="505">
        <v>114.78086922786078</v>
      </c>
      <c r="G12" s="167"/>
      <c r="H12" s="499"/>
      <c r="I12" s="167"/>
      <c r="J12" s="167"/>
      <c r="K12" s="167"/>
      <c r="L12" s="167"/>
      <c r="M12" s="167"/>
      <c r="N12" s="167"/>
      <c r="O12" s="167"/>
      <c r="P12" s="167"/>
      <c r="Q12" s="167"/>
      <c r="R12" s="167"/>
      <c r="S12" s="167"/>
      <c r="T12" s="167"/>
      <c r="U12" s="167"/>
      <c r="V12" s="167"/>
      <c r="W12" s="167"/>
      <c r="X12" s="167"/>
      <c r="Y12" s="167"/>
    </row>
    <row r="13" spans="1:25" x14ac:dyDescent="0.25">
      <c r="A13" s="167"/>
      <c r="B13" s="167"/>
      <c r="C13" s="167"/>
      <c r="D13" s="167"/>
      <c r="E13" s="167"/>
      <c r="F13" s="167"/>
      <c r="G13" s="167"/>
      <c r="H13" s="167"/>
      <c r="I13" s="167"/>
      <c r="J13" s="167"/>
      <c r="K13" s="167"/>
      <c r="L13" s="167"/>
      <c r="M13" s="167"/>
      <c r="N13" s="167"/>
      <c r="O13" s="167"/>
      <c r="P13" s="167"/>
      <c r="Q13" s="167"/>
      <c r="R13" s="167"/>
      <c r="S13" s="167"/>
      <c r="T13" s="167"/>
      <c r="U13" s="167"/>
      <c r="V13" s="167"/>
      <c r="W13" s="167"/>
      <c r="X13" s="167"/>
      <c r="Y13" s="167"/>
    </row>
    <row r="14" spans="1:25" x14ac:dyDescent="0.25">
      <c r="A14" s="167"/>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row>
    <row r="15" spans="1:25" x14ac:dyDescent="0.25">
      <c r="A15" s="167"/>
      <c r="B15" s="167"/>
      <c r="C15" s="167"/>
      <c r="D15" s="167"/>
      <c r="E15" s="167"/>
      <c r="F15" s="167"/>
      <c r="G15" s="167"/>
      <c r="H15" s="167"/>
      <c r="I15" s="167"/>
      <c r="J15" s="167"/>
      <c r="K15" s="167"/>
      <c r="L15" s="167"/>
      <c r="M15" s="167"/>
      <c r="N15" s="167"/>
      <c r="O15" s="167"/>
      <c r="P15" s="167"/>
      <c r="Q15" s="167"/>
      <c r="R15" s="167"/>
      <c r="S15" s="167"/>
      <c r="T15" s="167"/>
      <c r="U15" s="167"/>
      <c r="V15" s="167"/>
      <c r="W15" s="167"/>
      <c r="X15" s="167"/>
      <c r="Y15" s="167"/>
    </row>
    <row r="16" spans="1:25" x14ac:dyDescent="0.25">
      <c r="A16" s="167"/>
      <c r="B16" s="167"/>
      <c r="C16" s="167"/>
      <c r="D16" s="167"/>
      <c r="E16" s="167"/>
      <c r="F16" s="167"/>
      <c r="G16" s="167"/>
      <c r="H16" s="167"/>
      <c r="I16" s="167"/>
      <c r="J16" s="167"/>
      <c r="K16" s="167"/>
      <c r="L16" s="167"/>
      <c r="M16" s="167"/>
      <c r="N16" s="167"/>
      <c r="O16" s="167"/>
      <c r="P16" s="167"/>
      <c r="Q16" s="167"/>
      <c r="R16" s="167"/>
      <c r="S16" s="167"/>
      <c r="T16" s="167"/>
      <c r="U16" s="167"/>
      <c r="V16" s="167"/>
      <c r="W16" s="167"/>
      <c r="X16" s="167"/>
      <c r="Y16" s="167"/>
    </row>
    <row r="17" spans="1:25" x14ac:dyDescent="0.25">
      <c r="A17" s="167"/>
      <c r="B17" s="167"/>
      <c r="C17" s="167"/>
      <c r="D17" s="167"/>
      <c r="E17" s="167"/>
      <c r="F17" s="167"/>
      <c r="G17" s="167"/>
      <c r="H17" s="167"/>
      <c r="I17" s="167"/>
      <c r="J17" s="167"/>
      <c r="K17" s="167"/>
      <c r="L17" s="167"/>
      <c r="M17" s="167"/>
      <c r="N17" s="167"/>
      <c r="O17" s="167"/>
      <c r="P17" s="167"/>
      <c r="Q17" s="167"/>
      <c r="R17" s="167"/>
      <c r="S17" s="167"/>
      <c r="T17" s="167"/>
      <c r="U17" s="167"/>
      <c r="V17" s="167"/>
      <c r="W17" s="167"/>
      <c r="X17" s="167"/>
      <c r="Y17" s="167"/>
    </row>
    <row r="18" spans="1:25" x14ac:dyDescent="0.25">
      <c r="A18" s="167"/>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row>
    <row r="19" spans="1:25" x14ac:dyDescent="0.25">
      <c r="A19" s="167"/>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row>
    <row r="20" spans="1:25" x14ac:dyDescent="0.25">
      <c r="A20" s="167"/>
      <c r="B20" s="167"/>
      <c r="C20" s="167"/>
      <c r="D20" s="167"/>
      <c r="E20" s="167"/>
      <c r="F20" s="167"/>
      <c r="G20" s="167"/>
      <c r="H20" s="167"/>
      <c r="I20" s="167"/>
      <c r="J20" s="167"/>
      <c r="K20" s="167"/>
      <c r="L20" s="167"/>
      <c r="M20" s="167"/>
      <c r="N20" s="167"/>
      <c r="O20" s="167"/>
      <c r="P20" s="167"/>
      <c r="Q20" s="167"/>
      <c r="R20" s="167"/>
      <c r="S20" s="167"/>
      <c r="T20" s="167"/>
      <c r="U20" s="167"/>
      <c r="V20" s="167"/>
      <c r="W20" s="167"/>
      <c r="X20" s="167"/>
      <c r="Y20" s="167"/>
    </row>
    <row r="21" spans="1:25" x14ac:dyDescent="0.25">
      <c r="A21" s="167"/>
      <c r="B21" s="167"/>
      <c r="C21" s="167"/>
      <c r="D21" s="167"/>
      <c r="E21" s="167"/>
      <c r="F21" s="167"/>
      <c r="G21" s="167"/>
      <c r="H21" s="167"/>
      <c r="I21" s="167"/>
      <c r="J21" s="167"/>
      <c r="K21" s="167"/>
      <c r="L21" s="167"/>
      <c r="M21" s="167"/>
      <c r="N21" s="167"/>
      <c r="O21" s="167"/>
      <c r="P21" s="167"/>
      <c r="Q21" s="167"/>
      <c r="R21" s="167"/>
      <c r="S21" s="167"/>
      <c r="T21" s="167"/>
      <c r="U21" s="167"/>
      <c r="V21" s="167"/>
      <c r="W21" s="167"/>
      <c r="X21" s="167"/>
      <c r="Y21" s="167"/>
    </row>
    <row r="22" spans="1:25" x14ac:dyDescent="0.25">
      <c r="A22" s="167"/>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row>
    <row r="23" spans="1:25" x14ac:dyDescent="0.25">
      <c r="A23" s="167"/>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row>
    <row r="24" spans="1:25" x14ac:dyDescent="0.25">
      <c r="A24" s="167"/>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row>
    <row r="25" spans="1:25" x14ac:dyDescent="0.25">
      <c r="A25" s="167"/>
      <c r="B25" s="167"/>
      <c r="C25" s="167"/>
      <c r="D25" s="167"/>
      <c r="E25" s="167"/>
      <c r="F25" s="167"/>
      <c r="G25" s="167"/>
      <c r="H25" s="167"/>
      <c r="I25" s="167"/>
      <c r="J25" s="167"/>
      <c r="K25" s="167"/>
      <c r="L25" s="167"/>
      <c r="M25" s="167"/>
      <c r="N25" s="167"/>
      <c r="O25" s="167"/>
      <c r="P25" s="167"/>
      <c r="Q25" s="167"/>
      <c r="R25" s="167"/>
      <c r="S25" s="167"/>
      <c r="T25" s="167"/>
      <c r="U25" s="167"/>
      <c r="V25" s="167"/>
      <c r="W25" s="167"/>
      <c r="X25" s="167"/>
      <c r="Y25" s="167"/>
    </row>
    <row r="26" spans="1:25" x14ac:dyDescent="0.25">
      <c r="A26" s="167"/>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row>
    <row r="27" spans="1:25" x14ac:dyDescent="0.25">
      <c r="A27" s="167"/>
      <c r="B27" s="167"/>
      <c r="C27" s="167"/>
      <c r="D27" s="167"/>
      <c r="E27" s="167"/>
      <c r="F27" s="167"/>
      <c r="G27" s="167"/>
      <c r="H27" s="167"/>
      <c r="I27" s="167"/>
      <c r="J27" s="167"/>
      <c r="K27" s="167"/>
      <c r="L27" s="167"/>
      <c r="M27" s="167"/>
      <c r="N27" s="167"/>
      <c r="O27" s="167"/>
      <c r="P27" s="167"/>
      <c r="Q27" s="167"/>
      <c r="R27" s="167"/>
      <c r="S27" s="167"/>
      <c r="T27" s="167"/>
      <c r="U27" s="167"/>
      <c r="V27" s="167"/>
      <c r="W27" s="167"/>
      <c r="X27" s="167"/>
      <c r="Y27" s="167"/>
    </row>
    <row r="28" spans="1:25" x14ac:dyDescent="0.25">
      <c r="A28" s="167"/>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row>
    <row r="29" spans="1:25" x14ac:dyDescent="0.25">
      <c r="A29" s="167"/>
      <c r="B29" s="167"/>
      <c r="C29" s="167"/>
      <c r="D29" s="167"/>
      <c r="E29" s="167"/>
      <c r="F29" s="167"/>
      <c r="G29" s="167"/>
      <c r="H29" s="167"/>
      <c r="I29" s="167"/>
      <c r="J29" s="167"/>
      <c r="K29" s="167"/>
      <c r="L29" s="167"/>
      <c r="M29" s="167"/>
      <c r="N29" s="167"/>
      <c r="O29" s="167"/>
      <c r="P29" s="167"/>
      <c r="Q29" s="167"/>
      <c r="R29" s="167"/>
      <c r="S29" s="167"/>
      <c r="T29" s="167"/>
      <c r="U29" s="167"/>
      <c r="V29" s="167"/>
      <c r="W29" s="167"/>
      <c r="X29" s="167"/>
      <c r="Y29" s="167"/>
    </row>
    <row r="30" spans="1:25" x14ac:dyDescent="0.25">
      <c r="A30" s="167"/>
      <c r="B30" s="167"/>
      <c r="C30" s="167"/>
      <c r="D30" s="167"/>
      <c r="E30" s="167"/>
      <c r="F30" s="167"/>
      <c r="G30" s="167"/>
      <c r="H30" s="167"/>
      <c r="I30" s="167"/>
      <c r="J30" s="167"/>
      <c r="K30" s="167"/>
      <c r="L30" s="167"/>
      <c r="M30" s="167"/>
      <c r="N30" s="167"/>
      <c r="O30" s="167"/>
      <c r="P30" s="167"/>
      <c r="Q30" s="167"/>
      <c r="R30" s="167"/>
      <c r="S30" s="167"/>
      <c r="T30" s="167"/>
      <c r="U30" s="167"/>
      <c r="V30" s="167"/>
      <c r="W30" s="167"/>
      <c r="X30" s="167"/>
      <c r="Y30" s="167"/>
    </row>
    <row r="31" spans="1:25" x14ac:dyDescent="0.25">
      <c r="A31" s="167"/>
      <c r="B31" s="167"/>
      <c r="C31" s="167"/>
      <c r="D31" s="167"/>
      <c r="E31" s="167"/>
      <c r="F31" s="167"/>
      <c r="G31" s="167"/>
      <c r="H31" s="167"/>
      <c r="I31" s="167"/>
      <c r="J31" s="167"/>
      <c r="K31" s="167"/>
      <c r="L31" s="167"/>
      <c r="M31" s="167"/>
      <c r="N31" s="167"/>
      <c r="O31" s="167"/>
      <c r="P31" s="167"/>
      <c r="Q31" s="167"/>
      <c r="R31" s="167"/>
      <c r="S31" s="167"/>
      <c r="T31" s="167"/>
      <c r="U31" s="167"/>
      <c r="V31" s="167"/>
      <c r="W31" s="167"/>
      <c r="X31" s="167"/>
      <c r="Y31" s="167"/>
    </row>
    <row r="32" spans="1:25" x14ac:dyDescent="0.25">
      <c r="A32" s="167"/>
      <c r="B32" s="167"/>
      <c r="C32" s="167"/>
      <c r="D32" s="167"/>
      <c r="E32" s="167"/>
      <c r="F32" s="167"/>
      <c r="G32" s="167"/>
      <c r="H32" s="167"/>
      <c r="I32" s="167"/>
      <c r="J32" s="167"/>
      <c r="K32" s="167"/>
      <c r="L32" s="167"/>
      <c r="M32" s="167"/>
      <c r="N32" s="167"/>
      <c r="O32" s="167"/>
      <c r="P32" s="167"/>
      <c r="Q32" s="167"/>
      <c r="R32" s="167"/>
      <c r="S32" s="167"/>
      <c r="T32" s="167"/>
      <c r="U32" s="167"/>
      <c r="V32" s="167"/>
      <c r="W32" s="167"/>
      <c r="X32" s="167"/>
      <c r="Y32" s="167"/>
    </row>
    <row r="33" spans="1:25" x14ac:dyDescent="0.25">
      <c r="A33" s="167"/>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row>
    <row r="34" spans="1:25" x14ac:dyDescent="0.25">
      <c r="A34" s="167"/>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row>
    <row r="35" spans="1:25" x14ac:dyDescent="0.25">
      <c r="A35" s="167"/>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row>
    <row r="36" spans="1:25" x14ac:dyDescent="0.25">
      <c r="A36" s="167"/>
      <c r="B36" s="167"/>
      <c r="C36" s="167"/>
      <c r="D36" s="167"/>
      <c r="E36" s="167"/>
      <c r="F36" s="167"/>
      <c r="G36" s="167"/>
      <c r="H36" s="167"/>
      <c r="I36" s="167"/>
      <c r="J36" s="167"/>
      <c r="K36" s="167"/>
      <c r="L36" s="167"/>
      <c r="M36" s="167"/>
      <c r="N36" s="167"/>
      <c r="O36" s="167"/>
      <c r="P36" s="167"/>
      <c r="Q36" s="167"/>
      <c r="R36" s="167"/>
      <c r="S36" s="167"/>
      <c r="T36" s="167"/>
      <c r="U36" s="167"/>
      <c r="V36" s="167"/>
      <c r="W36" s="167"/>
      <c r="X36" s="167"/>
      <c r="Y36" s="167"/>
    </row>
    <row r="37" spans="1:25" x14ac:dyDescent="0.25">
      <c r="A37" s="167"/>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67"/>
    </row>
    <row r="38" spans="1:25" x14ac:dyDescent="0.25">
      <c r="A38" s="167"/>
      <c r="B38" s="167"/>
      <c r="C38" s="167"/>
      <c r="D38" s="167"/>
      <c r="E38" s="167"/>
      <c r="F38" s="167"/>
      <c r="G38" s="167"/>
      <c r="H38" s="167"/>
      <c r="I38" s="167"/>
      <c r="J38" s="167"/>
      <c r="K38" s="167"/>
      <c r="L38" s="167"/>
      <c r="M38" s="167"/>
      <c r="N38" s="167"/>
      <c r="O38" s="167"/>
      <c r="P38" s="167"/>
      <c r="Q38" s="167"/>
      <c r="R38" s="167"/>
      <c r="S38" s="167"/>
      <c r="T38" s="167"/>
      <c r="U38" s="167"/>
      <c r="V38" s="167"/>
      <c r="W38" s="167"/>
      <c r="X38" s="167"/>
      <c r="Y38" s="167"/>
    </row>
    <row r="39" spans="1:25" x14ac:dyDescent="0.25">
      <c r="A39" s="167"/>
      <c r="B39" s="167"/>
      <c r="C39" s="167"/>
      <c r="D39" s="167"/>
      <c r="E39" s="167"/>
      <c r="F39" s="167"/>
      <c r="G39" s="167"/>
      <c r="H39" s="167"/>
      <c r="I39" s="167"/>
      <c r="J39" s="167"/>
      <c r="K39" s="167"/>
      <c r="L39" s="167"/>
      <c r="M39" s="167"/>
      <c r="N39" s="167"/>
      <c r="O39" s="167"/>
      <c r="P39" s="167"/>
      <c r="Q39" s="167"/>
      <c r="R39" s="167"/>
      <c r="S39" s="167"/>
      <c r="T39" s="167"/>
      <c r="U39" s="167"/>
      <c r="V39" s="167"/>
      <c r="W39" s="167"/>
      <c r="X39" s="167"/>
      <c r="Y39" s="167"/>
    </row>
    <row r="40" spans="1:25" x14ac:dyDescent="0.25">
      <c r="A40" s="167"/>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7"/>
    </row>
    <row r="41" spans="1:25" x14ac:dyDescent="0.25">
      <c r="A41" s="167"/>
      <c r="B41" s="167"/>
      <c r="C41" s="167"/>
      <c r="D41" s="167"/>
      <c r="E41" s="167"/>
      <c r="F41" s="167"/>
      <c r="G41" s="167"/>
      <c r="H41" s="167"/>
      <c r="I41" s="167"/>
      <c r="J41" s="167"/>
      <c r="K41" s="167"/>
      <c r="L41" s="167"/>
      <c r="M41" s="167"/>
      <c r="N41" s="167"/>
      <c r="O41" s="167"/>
      <c r="P41" s="167"/>
      <c r="Q41" s="167"/>
      <c r="R41" s="167"/>
      <c r="S41" s="167"/>
      <c r="T41" s="167"/>
      <c r="U41" s="167"/>
      <c r="V41" s="167"/>
      <c r="W41" s="167"/>
      <c r="X41" s="167"/>
      <c r="Y41" s="167"/>
    </row>
    <row r="42" spans="1:25" x14ac:dyDescent="0.25">
      <c r="A42" s="167"/>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row>
    <row r="43" spans="1:25" x14ac:dyDescent="0.25">
      <c r="A43" s="167"/>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row>
    <row r="44" spans="1:25" x14ac:dyDescent="0.25">
      <c r="A44" s="167"/>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row>
    <row r="45" spans="1:25" x14ac:dyDescent="0.25">
      <c r="A45" s="167"/>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67"/>
    </row>
    <row r="46" spans="1:25" x14ac:dyDescent="0.25">
      <c r="A46" s="167"/>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row>
    <row r="47" spans="1:25" x14ac:dyDescent="0.25">
      <c r="A47" s="167"/>
      <c r="B47" s="167"/>
      <c r="C47" s="167"/>
      <c r="D47" s="167"/>
      <c r="E47" s="167"/>
      <c r="F47" s="167"/>
      <c r="G47" s="167"/>
      <c r="H47" s="167"/>
      <c r="I47" s="167"/>
      <c r="J47" s="167"/>
      <c r="K47" s="167"/>
      <c r="L47" s="167"/>
      <c r="M47" s="167"/>
      <c r="N47" s="167"/>
      <c r="O47" s="167"/>
      <c r="P47" s="167"/>
      <c r="Q47" s="167"/>
      <c r="R47" s="167"/>
      <c r="S47" s="167"/>
      <c r="T47" s="167"/>
      <c r="U47" s="167"/>
      <c r="V47" s="167"/>
      <c r="W47" s="167"/>
      <c r="X47" s="167"/>
      <c r="Y47" s="167"/>
    </row>
    <row r="48" spans="1:25" x14ac:dyDescent="0.25">
      <c r="A48" s="167"/>
      <c r="B48" s="167"/>
      <c r="C48" s="167"/>
      <c r="D48" s="167"/>
      <c r="E48" s="167"/>
      <c r="F48" s="167"/>
      <c r="G48" s="167"/>
      <c r="H48" s="167"/>
      <c r="I48" s="167"/>
      <c r="J48" s="167"/>
      <c r="K48" s="167"/>
      <c r="L48" s="167"/>
      <c r="M48" s="167"/>
      <c r="N48" s="167"/>
      <c r="O48" s="167"/>
      <c r="P48" s="167"/>
      <c r="Q48" s="167"/>
      <c r="R48" s="167"/>
      <c r="S48" s="167"/>
      <c r="T48" s="167"/>
      <c r="U48" s="167"/>
      <c r="V48" s="167"/>
      <c r="W48" s="167"/>
      <c r="X48" s="167"/>
      <c r="Y48" s="167"/>
    </row>
    <row r="49" spans="1:25" x14ac:dyDescent="0.25">
      <c r="A49" s="167"/>
      <c r="B49" s="167"/>
      <c r="C49" s="167"/>
      <c r="D49" s="167"/>
      <c r="E49" s="167"/>
      <c r="F49" s="167"/>
      <c r="G49" s="167"/>
      <c r="H49" s="167"/>
      <c r="I49" s="167"/>
      <c r="J49" s="167"/>
      <c r="K49" s="167"/>
      <c r="L49" s="167"/>
      <c r="M49" s="167"/>
      <c r="N49" s="167"/>
      <c r="O49" s="167"/>
      <c r="P49" s="167"/>
      <c r="Q49" s="167"/>
      <c r="R49" s="167"/>
      <c r="S49" s="167"/>
      <c r="T49" s="167"/>
      <c r="U49" s="167"/>
      <c r="V49" s="167"/>
      <c r="W49" s="167"/>
      <c r="X49" s="167"/>
      <c r="Y49" s="167"/>
    </row>
    <row r="50" spans="1:25" x14ac:dyDescent="0.25">
      <c r="A50" s="167"/>
      <c r="B50" s="167"/>
      <c r="C50" s="167"/>
      <c r="D50" s="167"/>
      <c r="E50" s="167"/>
      <c r="F50" s="167"/>
      <c r="G50" s="167"/>
      <c r="H50" s="167"/>
      <c r="I50" s="167"/>
      <c r="J50" s="167"/>
      <c r="K50" s="167"/>
      <c r="L50" s="167"/>
      <c r="M50" s="167"/>
      <c r="N50" s="167"/>
      <c r="O50" s="167"/>
      <c r="P50" s="167"/>
      <c r="Q50" s="167"/>
      <c r="R50" s="167"/>
      <c r="S50" s="167"/>
      <c r="T50" s="167"/>
      <c r="U50" s="167"/>
      <c r="V50" s="167"/>
      <c r="W50" s="167"/>
      <c r="X50" s="167"/>
      <c r="Y50" s="167"/>
    </row>
    <row r="51" spans="1:25" x14ac:dyDescent="0.25">
      <c r="A51" s="167"/>
      <c r="B51" s="167"/>
      <c r="C51" s="167"/>
      <c r="D51" s="167"/>
      <c r="E51" s="167"/>
      <c r="F51" s="167"/>
      <c r="G51" s="167"/>
      <c r="H51" s="167"/>
      <c r="I51" s="167"/>
      <c r="J51" s="167"/>
      <c r="K51" s="167"/>
      <c r="L51" s="167"/>
      <c r="M51" s="167"/>
      <c r="N51" s="167"/>
      <c r="O51" s="167"/>
      <c r="P51" s="167"/>
      <c r="Q51" s="167"/>
      <c r="R51" s="167"/>
      <c r="S51" s="167"/>
      <c r="T51" s="167"/>
      <c r="U51" s="167"/>
      <c r="V51" s="167"/>
      <c r="W51" s="167"/>
      <c r="X51" s="167"/>
      <c r="Y51" s="167"/>
    </row>
    <row r="52" spans="1:25" x14ac:dyDescent="0.25">
      <c r="A52" s="167"/>
      <c r="B52" s="167"/>
      <c r="C52" s="167"/>
      <c r="D52" s="167"/>
      <c r="E52" s="167"/>
      <c r="F52" s="167"/>
      <c r="G52" s="167"/>
      <c r="H52" s="167"/>
      <c r="I52" s="167"/>
      <c r="J52" s="167"/>
      <c r="K52" s="167"/>
      <c r="L52" s="167"/>
      <c r="M52" s="167"/>
      <c r="N52" s="167"/>
      <c r="O52" s="167"/>
      <c r="P52" s="167"/>
      <c r="Q52" s="167"/>
      <c r="R52" s="167"/>
      <c r="S52" s="167"/>
      <c r="T52" s="167"/>
      <c r="U52" s="167"/>
      <c r="V52" s="167"/>
      <c r="W52" s="167"/>
      <c r="X52" s="167"/>
      <c r="Y52" s="167"/>
    </row>
    <row r="53" spans="1:25" x14ac:dyDescent="0.25">
      <c r="A53" s="167"/>
      <c r="B53" s="167"/>
      <c r="C53" s="167"/>
      <c r="D53" s="167"/>
      <c r="E53" s="167"/>
      <c r="F53" s="167"/>
      <c r="G53" s="167"/>
      <c r="H53" s="167"/>
      <c r="I53" s="167"/>
      <c r="J53" s="167"/>
      <c r="K53" s="167"/>
      <c r="L53" s="167"/>
      <c r="M53" s="167"/>
      <c r="N53" s="167"/>
      <c r="O53" s="167"/>
      <c r="P53" s="167"/>
      <c r="Q53" s="167"/>
      <c r="R53" s="167"/>
      <c r="S53" s="167"/>
      <c r="T53" s="167"/>
      <c r="U53" s="167"/>
      <c r="V53" s="167"/>
      <c r="W53" s="167"/>
      <c r="X53" s="167"/>
      <c r="Y53" s="167"/>
    </row>
    <row r="54" spans="1:25" x14ac:dyDescent="0.25">
      <c r="A54" s="167"/>
      <c r="B54" s="167"/>
      <c r="C54" s="167"/>
      <c r="D54" s="167"/>
      <c r="E54" s="167"/>
      <c r="F54" s="167"/>
      <c r="G54" s="167"/>
      <c r="H54" s="167"/>
      <c r="I54" s="167"/>
      <c r="J54" s="167"/>
      <c r="K54" s="167"/>
      <c r="L54" s="167"/>
      <c r="M54" s="167"/>
      <c r="N54" s="167"/>
      <c r="O54" s="167"/>
      <c r="P54" s="167"/>
      <c r="Q54" s="167"/>
      <c r="R54" s="167"/>
      <c r="S54" s="167"/>
      <c r="T54" s="167"/>
      <c r="U54" s="167"/>
      <c r="V54" s="167"/>
      <c r="W54" s="167"/>
      <c r="X54" s="167"/>
      <c r="Y54" s="167"/>
    </row>
    <row r="55" spans="1:25" x14ac:dyDescent="0.25">
      <c r="A55" s="167"/>
      <c r="B55" s="167"/>
      <c r="C55" s="167"/>
      <c r="D55" s="167"/>
      <c r="E55" s="167"/>
      <c r="F55" s="167"/>
      <c r="G55" s="167"/>
      <c r="H55" s="167"/>
      <c r="I55" s="167"/>
      <c r="J55" s="167"/>
      <c r="K55" s="167"/>
      <c r="L55" s="167"/>
      <c r="M55" s="167"/>
      <c r="N55" s="167"/>
      <c r="O55" s="167"/>
      <c r="P55" s="167"/>
      <c r="Q55" s="167"/>
      <c r="R55" s="167"/>
      <c r="S55" s="167"/>
      <c r="T55" s="167"/>
      <c r="U55" s="167"/>
      <c r="V55" s="167"/>
      <c r="W55" s="167"/>
      <c r="X55" s="167"/>
      <c r="Y55" s="167"/>
    </row>
    <row r="56" spans="1:25" x14ac:dyDescent="0.25">
      <c r="A56" s="167"/>
      <c r="B56" s="167"/>
      <c r="C56" s="167"/>
      <c r="D56" s="167"/>
      <c r="E56" s="167"/>
      <c r="F56" s="167"/>
      <c r="G56" s="167"/>
      <c r="H56" s="167"/>
      <c r="I56" s="167"/>
      <c r="J56" s="167"/>
      <c r="K56" s="167"/>
      <c r="L56" s="167"/>
      <c r="M56" s="167"/>
      <c r="N56" s="167"/>
      <c r="O56" s="167"/>
      <c r="P56" s="167"/>
      <c r="Q56" s="167"/>
      <c r="R56" s="167"/>
      <c r="S56" s="167"/>
      <c r="T56" s="167"/>
      <c r="U56" s="167"/>
      <c r="V56" s="167"/>
      <c r="W56" s="167"/>
      <c r="X56" s="167"/>
      <c r="Y56" s="167"/>
    </row>
    <row r="57" spans="1:25" x14ac:dyDescent="0.25">
      <c r="A57" s="167"/>
      <c r="B57" s="167"/>
      <c r="C57" s="167"/>
      <c r="D57" s="167"/>
      <c r="E57" s="167"/>
      <c r="F57" s="167"/>
      <c r="G57" s="167"/>
      <c r="H57" s="167"/>
      <c r="I57" s="167"/>
      <c r="J57" s="167"/>
      <c r="K57" s="167"/>
      <c r="L57" s="167"/>
      <c r="M57" s="167"/>
      <c r="N57" s="167"/>
      <c r="O57" s="167"/>
      <c r="P57" s="167"/>
      <c r="Q57" s="167"/>
      <c r="R57" s="167"/>
      <c r="S57" s="167"/>
      <c r="T57" s="167"/>
      <c r="U57" s="167"/>
      <c r="V57" s="167"/>
      <c r="W57" s="167"/>
      <c r="X57" s="167"/>
      <c r="Y57" s="167"/>
    </row>
    <row r="58" spans="1:25" x14ac:dyDescent="0.25">
      <c r="A58" s="167"/>
      <c r="B58" s="167"/>
      <c r="C58" s="167"/>
      <c r="D58" s="167"/>
      <c r="E58" s="167"/>
      <c r="F58" s="167"/>
      <c r="G58" s="167"/>
      <c r="H58" s="167"/>
      <c r="I58" s="167"/>
      <c r="J58" s="167"/>
      <c r="K58" s="167"/>
      <c r="L58" s="167"/>
      <c r="M58" s="167"/>
      <c r="N58" s="167"/>
      <c r="O58" s="167"/>
      <c r="P58" s="167"/>
      <c r="Q58" s="167"/>
      <c r="R58" s="167"/>
      <c r="S58" s="167"/>
      <c r="T58" s="167"/>
      <c r="U58" s="167"/>
      <c r="V58" s="167"/>
      <c r="W58" s="167"/>
      <c r="X58" s="167"/>
      <c r="Y58" s="167"/>
    </row>
    <row r="59" spans="1:25" x14ac:dyDescent="0.25">
      <c r="A59" s="167"/>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row>
    <row r="60" spans="1:25" x14ac:dyDescent="0.25">
      <c r="A60" s="167"/>
      <c r="B60" s="167"/>
      <c r="C60" s="167"/>
      <c r="D60" s="167"/>
      <c r="E60" s="167"/>
      <c r="F60" s="167"/>
      <c r="G60" s="167"/>
      <c r="H60" s="167"/>
      <c r="I60" s="167"/>
      <c r="J60" s="167"/>
      <c r="K60" s="167"/>
      <c r="L60" s="167"/>
      <c r="M60" s="167"/>
      <c r="N60" s="167"/>
      <c r="O60" s="167"/>
      <c r="P60" s="167"/>
      <c r="Q60" s="167"/>
      <c r="R60" s="167"/>
      <c r="S60" s="167"/>
      <c r="T60" s="167"/>
      <c r="U60" s="167"/>
      <c r="V60" s="167"/>
      <c r="W60" s="167"/>
      <c r="X60" s="167"/>
      <c r="Y60" s="167"/>
    </row>
    <row r="61" spans="1:25" x14ac:dyDescent="0.25">
      <c r="A61" s="167"/>
      <c r="B61" s="167"/>
      <c r="C61" s="167"/>
      <c r="D61" s="167"/>
      <c r="E61" s="167"/>
      <c r="F61" s="167"/>
      <c r="G61" s="167"/>
      <c r="H61" s="167"/>
      <c r="I61" s="167"/>
      <c r="J61" s="167"/>
      <c r="K61" s="167"/>
      <c r="L61" s="167"/>
      <c r="M61" s="167"/>
      <c r="N61" s="167"/>
      <c r="O61" s="167"/>
      <c r="P61" s="167"/>
      <c r="Q61" s="167"/>
      <c r="R61" s="167"/>
      <c r="S61" s="167"/>
      <c r="T61" s="167"/>
      <c r="U61" s="167"/>
      <c r="V61" s="167"/>
      <c r="W61" s="167"/>
      <c r="X61" s="167"/>
      <c r="Y61" s="167"/>
    </row>
    <row r="62" spans="1:25" x14ac:dyDescent="0.25">
      <c r="A62" s="167"/>
      <c r="B62" s="167"/>
      <c r="C62" s="167"/>
      <c r="D62" s="167"/>
      <c r="E62" s="167"/>
      <c r="F62" s="167"/>
      <c r="G62" s="167"/>
      <c r="H62" s="167"/>
      <c r="I62" s="167"/>
      <c r="J62" s="167"/>
      <c r="K62" s="167"/>
      <c r="L62" s="167"/>
      <c r="M62" s="167"/>
      <c r="N62" s="167"/>
      <c r="O62" s="167"/>
      <c r="P62" s="167"/>
      <c r="Q62" s="167"/>
      <c r="R62" s="167"/>
      <c r="S62" s="167"/>
      <c r="T62" s="167"/>
      <c r="U62" s="167"/>
      <c r="V62" s="167"/>
      <c r="W62" s="167"/>
      <c r="X62" s="167"/>
      <c r="Y62" s="167"/>
    </row>
  </sheetData>
  <mergeCells count="3">
    <mergeCell ref="B3:D3"/>
    <mergeCell ref="C4:D4"/>
    <mergeCell ref="C5:D5"/>
  </mergeCells>
  <phoneticPr fontId="23" type="noConversion"/>
  <hyperlinks>
    <hyperlink ref="B1" location="Contents!A1" display="Back to Contents" xr:uid="{48E2E660-62E8-4F47-A39E-E7717323BC39}"/>
  </hyperlinks>
  <pageMargins left="0.7" right="0.7" top="0.75" bottom="0.75" header="0.3" footer="0.3"/>
  <pageSetup paperSize="9" fitToWidth="0" fitToHeight="0" orientation="portrait" r:id="rId1"/>
  <headerFooter>
    <oddHeader>&amp;RNon-confidential</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13943EE9-CE57-4A7A-B802-1EAD1582B456}"/>
</file>

<file path=customXml/itemProps2.xml><?xml version="1.0" encoding="utf-8"?>
<ds:datastoreItem xmlns:ds="http://schemas.openxmlformats.org/officeDocument/2006/customXml" ds:itemID="{11E58C2B-666F-4205-8760-77487C39EC04}"/>
</file>

<file path=customXml/itemProps3.xml><?xml version="1.0" encoding="utf-8"?>
<ds:datastoreItem xmlns:ds="http://schemas.openxmlformats.org/officeDocument/2006/customXml" ds:itemID="{73E62989-4108-44B0-87B1-86F9D9A5B4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Guidance</vt:lpstr>
      <vt:lpstr>Contents</vt:lpstr>
      <vt:lpstr>PCN_table</vt:lpstr>
      <vt:lpstr>A3_-_Organisational_structure</vt:lpstr>
      <vt:lpstr>A7_1_-_Your_company's_products</vt:lpstr>
      <vt:lpstr>B1-_Upward_sales_reconciliation</vt:lpstr>
      <vt:lpstr>B2_-_Domestic_sales</vt:lpstr>
      <vt:lpstr>C1_-_Income_statement</vt:lpstr>
      <vt:lpstr>C3_-_Capacity</vt:lpstr>
      <vt:lpstr>C4_-_Stocks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revision>1</cp:revision>
  <dcterms:created xsi:type="dcterms:W3CDTF">2024-07-12T15:55:00Z</dcterms:created>
  <dcterms:modified xsi:type="dcterms:W3CDTF">2024-08-25T08:11:39Z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831BDA68164B4588B8B12525BDB40696_13</vt:lpwstr>
  </property>
  <property fmtid="{D5CDD505-2E9C-101B-9397-08002B2CF9AE}" pid="3" name="KSOProductBuildVer">
    <vt:lpwstr>2052-12.1.0.17147</vt:lpwstr>
  </property>
  <property fmtid="{D5CDD505-2E9C-101B-9397-08002B2CF9AE}" pid="4" name="ContentTypeId">
    <vt:lpwstr>0x010100C9280E48E807ED4AA4BA7BE40CA69573</vt:lpwstr>
  </property>
</Properties>
</file>