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9"/>
  <workbookPr filterPrivacy="1"/>
  <xr:revisionPtr revIDLastSave="0" documentId="11_F4BE46F80D809DD4363B259B01759FAAC5C2BA6C" xr6:coauthVersionLast="45" xr6:coauthVersionMax="45" xr10:uidLastSave="{00000000-0000-0000-0000-000000000000}"/>
  <bookViews>
    <workbookView xWindow="0" yWindow="0" windowWidth="22260" windowHeight="12648" xr2:uid="{00000000-000D-0000-FFFF-FFFF00000000}"/>
  </bookViews>
  <sheets>
    <sheet name="Annex D9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1" l="1"/>
  <c r="J12" i="1"/>
  <c r="I12" i="1"/>
  <c r="I13" i="1" s="1"/>
  <c r="H12" i="1"/>
  <c r="G12" i="1"/>
  <c r="D8" i="1"/>
  <c r="E8" i="1" s="1"/>
  <c r="J13" i="1" l="1"/>
  <c r="G13" i="1"/>
  <c r="K13" i="1"/>
  <c r="H13" i="1"/>
</calcChain>
</file>

<file path=xl/sharedStrings.xml><?xml version="1.0" encoding="utf-8"?>
<sst xmlns="http://schemas.openxmlformats.org/spreadsheetml/2006/main" count="44" uniqueCount="18">
  <si>
    <t>Back to Contents</t>
  </si>
  <si>
    <t>D9 - Investments</t>
  </si>
  <si>
    <t>Currency</t>
  </si>
  <si>
    <t>Case no.:</t>
  </si>
  <si>
    <t>TD0001</t>
  </si>
  <si>
    <t>ths. rubles</t>
  </si>
  <si>
    <t>Company name:</t>
  </si>
  <si>
    <t>PAO Severstal</t>
  </si>
  <si>
    <t>Forecasts</t>
  </si>
  <si>
    <t>Area of Investment</t>
  </si>
  <si>
    <t>POI</t>
  </si>
  <si>
    <t>Buildings</t>
  </si>
  <si>
    <t>n/a</t>
  </si>
  <si>
    <t>Production</t>
  </si>
  <si>
    <t>Others (specify)</t>
  </si>
  <si>
    <t>Total Investment</t>
  </si>
  <si>
    <t>Investment relative to 2016</t>
  </si>
  <si>
    <t>*Since financial year 2012 no SAP records were kept to classify investments, therefore total investments are shown for the period from 2016 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</si>
</sst>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horizontal="left"/>
    </xf>
    <xf numFmtId="0" fontId="4" fillId="2" borderId="0" xfId="2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left" vertical="center" indent="3"/>
    </xf>
    <xf numFmtId="0" fontId="2" fillId="0" borderId="14" xfId="0" applyFont="1" applyBorder="1" applyAlignment="1">
      <alignment horizontal="center" vertical="center"/>
    </xf>
    <xf numFmtId="0" fontId="2" fillId="5" borderId="15" xfId="0" applyFont="1" applyFill="1" applyBorder="1" applyAlignment="1">
      <alignment horizontal="left" vertical="center" wrapText="1" indent="3"/>
    </xf>
    <xf numFmtId="0" fontId="2" fillId="5" borderId="16" xfId="0" applyFont="1" applyFill="1" applyBorder="1" applyAlignment="1">
      <alignment horizontal="left" vertical="center" wrapText="1" indent="3"/>
    </xf>
    <xf numFmtId="0" fontId="6" fillId="5" borderId="13" xfId="0" applyFont="1" applyFill="1" applyBorder="1" applyAlignment="1">
      <alignment horizontal="left" vertical="center" wrapText="1"/>
    </xf>
    <xf numFmtId="0" fontId="2" fillId="6" borderId="18" xfId="1" applyNumberFormat="1" applyFont="1" applyFill="1" applyBorder="1" applyAlignment="1">
      <alignment horizontal="center" vertical="center"/>
    </xf>
    <xf numFmtId="0" fontId="2" fillId="6" borderId="19" xfId="1" applyNumberFormat="1" applyFont="1" applyFill="1" applyBorder="1" applyAlignment="1">
      <alignment horizontal="center" vertical="center"/>
    </xf>
    <xf numFmtId="0" fontId="2" fillId="6" borderId="20" xfId="1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left"/>
    </xf>
    <xf numFmtId="164" fontId="2" fillId="6" borderId="23" xfId="1" applyNumberFormat="1" applyFont="1" applyFill="1" applyBorder="1" applyAlignment="1">
      <alignment horizontal="center" vertical="center"/>
    </xf>
    <xf numFmtId="164" fontId="2" fillId="6" borderId="24" xfId="1" applyNumberFormat="1" applyFont="1" applyFill="1" applyBorder="1" applyAlignment="1">
      <alignment horizontal="center" vertical="center"/>
    </xf>
    <xf numFmtId="1" fontId="2" fillId="6" borderId="17" xfId="1" applyNumberFormat="1" applyFont="1" applyFill="1" applyBorder="1" applyAlignment="1">
      <alignment horizontal="center" vertical="center"/>
    </xf>
    <xf numFmtId="1" fontId="2" fillId="6" borderId="18" xfId="1" applyNumberFormat="1" applyFont="1" applyFill="1" applyBorder="1" applyAlignment="1">
      <alignment horizontal="center" vertical="center"/>
    </xf>
    <xf numFmtId="1" fontId="2" fillId="6" borderId="19" xfId="1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" fontId="2" fillId="6" borderId="22" xfId="1" applyNumberFormat="1" applyFont="1" applyFill="1" applyBorder="1" applyAlignment="1">
      <alignment horizontal="center" vertical="center"/>
    </xf>
    <xf numFmtId="1" fontId="2" fillId="6" borderId="23" xfId="1" applyNumberFormat="1" applyFont="1" applyFill="1" applyBorder="1" applyAlignment="1">
      <alignment horizontal="center" vertical="center"/>
    </xf>
    <xf numFmtId="1" fontId="2" fillId="6" borderId="24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workbookViewId="0">
      <selection activeCell="C13" sqref="C13:F13"/>
    </sheetView>
  </sheetViews>
  <sheetFormatPr defaultColWidth="8.7109375" defaultRowHeight="13.9"/>
  <cols>
    <col min="1" max="1" width="8.7109375" style="3" customWidth="1"/>
    <col min="2" max="2" width="27.7109375" style="3" bestFit="1" customWidth="1"/>
    <col min="3" max="9" width="20.7109375" style="3" customWidth="1"/>
    <col min="10" max="11" width="24.42578125" style="3" customWidth="1"/>
    <col min="12" max="16384" width="8.7109375" style="3"/>
  </cols>
  <sheetData>
    <row r="1" spans="1:26" s="1" customFormat="1" ht="15" customHeight="1">
      <c r="B1" s="2" t="s">
        <v>0</v>
      </c>
    </row>
    <row r="2" spans="1:26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100000000000001" customHeight="1" thickBot="1">
      <c r="A3" s="1"/>
      <c r="B3" s="34" t="s">
        <v>1</v>
      </c>
      <c r="C3" s="35"/>
      <c r="D3" s="36"/>
      <c r="E3" s="1"/>
      <c r="F3" s="37" t="s">
        <v>2</v>
      </c>
      <c r="G3" s="3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>
      <c r="A4" s="1"/>
      <c r="B4" s="4" t="s">
        <v>3</v>
      </c>
      <c r="C4" s="39" t="s">
        <v>4</v>
      </c>
      <c r="D4" s="40"/>
      <c r="E4" s="1"/>
      <c r="F4" s="41" t="s">
        <v>5</v>
      </c>
      <c r="G4" s="4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thickBot="1">
      <c r="A5" s="1"/>
      <c r="B5" s="5" t="s">
        <v>6</v>
      </c>
      <c r="C5" s="43" t="s">
        <v>7</v>
      </c>
      <c r="D5" s="44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thickBot="1">
      <c r="A6" s="1"/>
      <c r="B6" s="1"/>
      <c r="C6" s="1"/>
      <c r="D6" s="1"/>
      <c r="E6" s="1"/>
      <c r="F6" s="1"/>
      <c r="G6" s="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thickBot="1">
      <c r="A7" s="1"/>
      <c r="B7" s="7"/>
      <c r="C7" s="8"/>
      <c r="D7" s="9"/>
      <c r="E7" s="9"/>
      <c r="F7" s="10"/>
      <c r="G7" s="45" t="s">
        <v>8</v>
      </c>
      <c r="H7" s="46"/>
      <c r="I7" s="46"/>
      <c r="J7" s="46"/>
      <c r="K7" s="4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thickBot="1">
      <c r="A8" s="1"/>
      <c r="B8" s="29" t="s">
        <v>9</v>
      </c>
      <c r="C8" s="11">
        <v>2016</v>
      </c>
      <c r="D8" s="12">
        <f>IF(ISNUMBER(C8),C8+1,"")</f>
        <v>2017</v>
      </c>
      <c r="E8" s="12">
        <f>IF(ISNUMBER(C8),D8+1,"")</f>
        <v>2018</v>
      </c>
      <c r="F8" s="13" t="s">
        <v>10</v>
      </c>
      <c r="G8" s="14">
        <v>2020</v>
      </c>
      <c r="H8" s="14">
        <v>2021</v>
      </c>
      <c r="I8" s="14">
        <v>2022</v>
      </c>
      <c r="J8" s="14">
        <v>2023</v>
      </c>
      <c r="K8" s="14">
        <v>2024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5" t="s">
        <v>11</v>
      </c>
      <c r="C9" s="16" t="s">
        <v>12</v>
      </c>
      <c r="D9" s="16" t="s">
        <v>12</v>
      </c>
      <c r="E9" s="16" t="s">
        <v>12</v>
      </c>
      <c r="F9" s="16" t="s">
        <v>12</v>
      </c>
      <c r="G9" s="16" t="s">
        <v>12</v>
      </c>
      <c r="H9" s="16" t="s">
        <v>12</v>
      </c>
      <c r="I9" s="16" t="s">
        <v>12</v>
      </c>
      <c r="J9" s="16" t="s">
        <v>12</v>
      </c>
      <c r="K9" s="16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1"/>
      <c r="B10" s="17" t="s">
        <v>13</v>
      </c>
      <c r="C10" s="16" t="s">
        <v>12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12</v>
      </c>
      <c r="J10" s="16" t="s">
        <v>12</v>
      </c>
      <c r="K10" s="16" t="s">
        <v>12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8" t="s">
        <v>14</v>
      </c>
      <c r="C11" s="16" t="s">
        <v>12</v>
      </c>
      <c r="D11" s="16" t="s">
        <v>12</v>
      </c>
      <c r="E11" s="16" t="s">
        <v>12</v>
      </c>
      <c r="F11" s="16" t="s">
        <v>12</v>
      </c>
      <c r="G11" s="16" t="s">
        <v>12</v>
      </c>
      <c r="H11" s="16" t="s">
        <v>12</v>
      </c>
      <c r="I11" s="16" t="s">
        <v>12</v>
      </c>
      <c r="J11" s="16" t="s">
        <v>12</v>
      </c>
      <c r="K11" s="16" t="s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1"/>
      <c r="B12" s="19" t="s">
        <v>15</v>
      </c>
      <c r="C12" s="26">
        <v>7.2205703373143484</v>
      </c>
      <c r="D12" s="27">
        <v>24.116145374667287</v>
      </c>
      <c r="E12" s="27">
        <v>100</v>
      </c>
      <c r="F12" s="28">
        <v>61.231113265982607</v>
      </c>
      <c r="G12" s="22">
        <f t="shared" ref="G12:K12" si="0">SUM(G9:G11)</f>
        <v>0</v>
      </c>
      <c r="H12" s="20">
        <f t="shared" si="0"/>
        <v>0</v>
      </c>
      <c r="I12" s="21">
        <f t="shared" si="0"/>
        <v>0</v>
      </c>
      <c r="J12" s="21">
        <f t="shared" si="0"/>
        <v>0</v>
      </c>
      <c r="K12" s="21">
        <f t="shared" si="0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thickBot="1">
      <c r="A13" s="1"/>
      <c r="B13" s="23" t="s">
        <v>16</v>
      </c>
      <c r="C13" s="30">
        <v>7.2205703373143484</v>
      </c>
      <c r="D13" s="31">
        <v>24.11614537466729</v>
      </c>
      <c r="E13" s="31">
        <v>100</v>
      </c>
      <c r="F13" s="32">
        <v>61.231113265982607</v>
      </c>
      <c r="G13" s="24">
        <f t="shared" ref="G13:K13" si="1">IF($C$12&gt;0,G12/$C$12,0)</f>
        <v>0</v>
      </c>
      <c r="H13" s="24">
        <f t="shared" si="1"/>
        <v>0</v>
      </c>
      <c r="I13" s="25">
        <f t="shared" si="1"/>
        <v>0</v>
      </c>
      <c r="J13" s="25">
        <f t="shared" si="1"/>
        <v>0</v>
      </c>
      <c r="K13" s="25">
        <f t="shared" si="1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33" t="s">
        <v>17</v>
      </c>
      <c r="C14" s="33"/>
      <c r="D14" s="33"/>
      <c r="E14" s="33"/>
      <c r="F14" s="33"/>
      <c r="G14" s="33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</sheetData>
  <mergeCells count="7">
    <mergeCell ref="B14:H14"/>
    <mergeCell ref="B3:D3"/>
    <mergeCell ref="F3:G3"/>
    <mergeCell ref="C4:D4"/>
    <mergeCell ref="F4:G4"/>
    <mergeCell ref="C5:D5"/>
    <mergeCell ref="G7:K7"/>
  </mergeCells>
  <hyperlinks>
    <hyperlink ref="B1" location="Contents!A1" display="Back to Contents" xr:uid="{00000000-0004-0000-00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33</Value>
      <Value>32</Value>
      <Value>31</Value>
      <Value>30</Value>
      <Value>27</Value>
      <Value>93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7A50E8-441D-4644-972E-CA78B7EC8AD9}"/>
</file>

<file path=customXml/itemProps2.xml><?xml version="1.0" encoding="utf-8"?>
<ds:datastoreItem xmlns:ds="http://schemas.openxmlformats.org/officeDocument/2006/customXml" ds:itemID="{15DABD4B-E39C-4F37-A1B3-D814B2857CC8}"/>
</file>

<file path=customXml/itemProps3.xml><?xml version="1.0" encoding="utf-8"?>
<ds:datastoreItem xmlns:ds="http://schemas.openxmlformats.org/officeDocument/2006/customXml" ds:itemID="{E52E01AD-77B6-46B1-BB87-5283BBF2FFAD}"/>
</file>

<file path=customXml/itemProps4.xml><?xml version="1.0" encoding="utf-8"?>
<ds:datastoreItem xmlns:ds="http://schemas.openxmlformats.org/officeDocument/2006/customXml" ds:itemID="{B0442E71-B17A-429C-8D88-027A4B3036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Imogen Yapp</cp:lastModifiedBy>
  <cp:revision/>
  <dcterms:created xsi:type="dcterms:W3CDTF">2015-06-05T18:19:34Z</dcterms:created>
  <dcterms:modified xsi:type="dcterms:W3CDTF">2020-08-04T11:57:30Z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Country">
    <vt:lpwstr>31;#China|450f57c4-d239-451b-a905-81825d5a728d;#33;#Russia|0ecf037e-06ce-4a51-8c39-f88a8482bd44;#32;#Belarus|364eb362-0454-4ff3-9088-530c020db427</vt:lpwstr>
  </property>
  <property fmtid="{D5CDD505-2E9C-101B-9397-08002B2CF9AE}" pid="4" name="CaseType">
    <vt:lpwstr>30;#Transition Anti-Dumping Review|56eec00b-c93f-447c-870b-d62b9d7130e2</vt:lpwstr>
  </property>
  <property fmtid="{D5CDD505-2E9C-101B-9397-08002B2CF9AE}" pid="5" name="CaseProduct">
    <vt:lpwstr>27;#Welded Tubes|2c49d387-4c2f-4fdb-b864-996ddc853abb</vt:lpwstr>
  </property>
  <property fmtid="{D5CDD505-2E9C-101B-9397-08002B2CF9AE}" pid="6" name="RelatedCountry">
    <vt:lpwstr>33;#Russia|0ecf037e-06ce-4a51-8c39-f88a8482bd44</vt:lpwstr>
  </property>
  <property fmtid="{D5CDD505-2E9C-101B-9397-08002B2CF9AE}" pid="7" name="DocumentType">
    <vt:lpwstr>93;#Deficiency Notice Response|46e82989-4af4-44e2-8ad0-6597d67fa650</vt:lpwstr>
  </property>
</Properties>
</file>