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core.xml" ContentType="application/vnd.openxmlformats-package.core-propertie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alcChain.xml" ContentType="application/vnd.openxmlformats-officedocument.spreadsheetml.calcChain+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2556" yWindow="984" windowWidth="28800" windowHeight="15840" tabRatio="820" firstSheet="1" activeTab="1"/>
  </bookViews>
  <sheets>
    <sheet name="Contents" sheetId="33" r:id="rId1"/>
    <sheet name="Guidance" sheetId="29" r:id="rId2"/>
    <sheet name="A3 - Organisational structure" sheetId="3" r:id="rId3"/>
    <sheet name="A4 - Owners &amp; shareholders" sheetId="4" r:id="rId4"/>
    <sheet name="A7.1 - Your company's products" sheetId="7" r:id="rId5"/>
    <sheet name="B1.1 - Upward sales" sheetId="10" r:id="rId6"/>
    <sheet name="B3 - 出口英国" sheetId="12" state="hidden" r:id="rId7"/>
    <sheet name="B4 - Domestic sales" sheetId="30" r:id="rId8"/>
    <sheet name="B6 - Sales to other countries" sheetId="31" r:id="rId9"/>
    <sheet name="D1 - Turnover" sheetId="16" r:id="rId10"/>
    <sheet name="D2 - Income statement" sheetId="17" r:id="rId11"/>
    <sheet name="D4.1 - Upwards cost" sheetId="19" r:id="rId12"/>
    <sheet name="D5 - Capacity" sheetId="20" r:id="rId13"/>
    <sheet name="D6 - Stocks" sheetId="21" r:id="rId14"/>
    <sheet name="D8 - Employment" sheetId="22" r:id="rId15"/>
    <sheet name="D9 - Investments" sheetId="23" r:id="rId16"/>
    <sheet name="D10 - Purchases" sheetId="24" r:id="rId17"/>
    <sheet name="D11 -Profitability" sheetId="25" r:id="rId18"/>
    <sheet name="D12.1 - CTM in the PRC" sheetId="26" r:id="rId19"/>
    <sheet name="D12.2 - CTM for 3rd country" sheetId="32" r:id="rId20"/>
    <sheet name="D12.3 - 出口英国成本" sheetId="38" state="hidden" r:id="rId21"/>
    <sheet name="D13.1 - AS&amp;G in the PRC" sheetId="34" r:id="rId22"/>
    <sheet name="D13.2 - AS&amp;G for 3rd country" sheetId="35" r:id="rId23"/>
    <sheet name="D13.3 - 出口英国三项费用" sheetId="37" state="hidden" r:id="rId24"/>
    <sheet name="D14 - RM purchased" sheetId="28" r:id="rId25"/>
  </sheets>
  <definedNames>
    <definedName name="_xlnm._FilterDatabase" localSheetId="7" hidden="1">'B4 - Domestic sales'!$A$8:$BY$10</definedName>
    <definedName name="_xlnm._FilterDatabase" localSheetId="16" hidden="1">'D10 - Purchases'!$A$28:$AZ$30</definedName>
    <definedName name="_xlnm._FilterDatabase" localSheetId="24" hidden="1">'D14 - RM purchased'!$A$9:$BA$14</definedName>
  </definedNames>
  <calcPr calcId="162913" concurrentCalc="0"/>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D21" i="32" l="1"/>
  <c r="C21" i="32"/>
  <c r="S29" i="30"/>
  <c r="T29" i="30"/>
  <c r="Y27" i="30"/>
  <c r="AB27" i="30"/>
  <c r="Y26" i="30"/>
  <c r="Y25" i="30"/>
  <c r="AB25" i="30"/>
  <c r="Y24" i="30"/>
  <c r="AB24" i="30"/>
  <c r="Y23" i="30"/>
  <c r="AB23" i="30"/>
  <c r="Y22" i="30"/>
  <c r="AB22" i="30"/>
  <c r="Y21" i="30"/>
  <c r="AB21" i="30"/>
  <c r="Y20" i="30"/>
  <c r="AB20" i="30"/>
  <c r="Y19" i="30"/>
  <c r="AB19" i="30"/>
  <c r="Y18" i="30"/>
  <c r="AB18" i="30"/>
  <c r="AB26" i="30"/>
  <c r="E32" i="37"/>
  <c r="E34" i="37"/>
  <c r="F32" i="37"/>
  <c r="G32" i="37"/>
  <c r="H32" i="37"/>
  <c r="H34" i="37"/>
  <c r="D32" i="37"/>
  <c r="F34" i="37"/>
  <c r="E21" i="32"/>
  <c r="G34" i="38"/>
  <c r="F34" i="38"/>
  <c r="E34" i="38"/>
  <c r="D34" i="38"/>
  <c r="C34" i="38"/>
  <c r="G31" i="38"/>
  <c r="G21" i="38"/>
  <c r="G32" i="38"/>
  <c r="F31" i="38"/>
  <c r="E31" i="38"/>
  <c r="C31" i="38"/>
  <c r="D28" i="38"/>
  <c r="D27" i="38"/>
  <c r="D26" i="38"/>
  <c r="D25" i="38"/>
  <c r="D24" i="38"/>
  <c r="D23" i="38"/>
  <c r="D31" i="38"/>
  <c r="F21" i="38"/>
  <c r="E21" i="38"/>
  <c r="E32" i="38"/>
  <c r="C21" i="38"/>
  <c r="C32" i="38"/>
  <c r="D18" i="38"/>
  <c r="D17" i="38"/>
  <c r="D16" i="38"/>
  <c r="D15" i="38"/>
  <c r="D14" i="38"/>
  <c r="D13" i="38"/>
  <c r="D12" i="38"/>
  <c r="D21" i="38"/>
  <c r="D32" i="38"/>
  <c r="E5" i="38"/>
  <c r="C5" i="38"/>
  <c r="H29" i="37"/>
  <c r="G29" i="37"/>
  <c r="F29" i="37"/>
  <c r="E29" i="37"/>
  <c r="E22" i="37"/>
  <c r="E16" i="37"/>
  <c r="E31" i="37"/>
  <c r="D29" i="37"/>
  <c r="D22" i="37"/>
  <c r="D16" i="37"/>
  <c r="D31" i="37"/>
  <c r="H22" i="37"/>
  <c r="G22" i="37"/>
  <c r="F22" i="37"/>
  <c r="H16" i="37"/>
  <c r="H31" i="37"/>
  <c r="G16" i="37"/>
  <c r="G31" i="37"/>
  <c r="F16" i="37"/>
  <c r="F5" i="37"/>
  <c r="D5" i="37"/>
  <c r="F31" i="37"/>
  <c r="C5" i="28"/>
  <c r="E5" i="35"/>
  <c r="C5" i="35"/>
  <c r="E5" i="34"/>
  <c r="C5" i="34"/>
  <c r="C5" i="32"/>
  <c r="E5" i="26"/>
  <c r="C5" i="26"/>
  <c r="C5" i="25"/>
  <c r="C5" i="24"/>
  <c r="C5" i="23"/>
  <c r="C5" i="22"/>
  <c r="C5" i="21"/>
  <c r="C5" i="20"/>
  <c r="C5" i="19"/>
  <c r="C5" i="17"/>
  <c r="C5" i="16"/>
  <c r="C5" i="31"/>
  <c r="C5" i="30"/>
  <c r="C5" i="12"/>
  <c r="C5" i="10"/>
  <c r="C5" i="7"/>
  <c r="D9" i="25"/>
  <c r="E9" i="25"/>
  <c r="H11" i="24"/>
  <c r="G11" i="24"/>
  <c r="D11" i="24"/>
  <c r="E11" i="24"/>
  <c r="I11" i="24"/>
  <c r="D8" i="23"/>
  <c r="E8" i="23"/>
  <c r="D8" i="22"/>
  <c r="E8" i="22"/>
  <c r="Z11" i="12"/>
  <c r="AC11" i="12"/>
  <c r="Z12" i="12"/>
  <c r="AC12" i="12"/>
  <c r="Z13" i="12"/>
  <c r="AC13" i="12"/>
  <c r="Z14" i="12"/>
  <c r="AC14" i="12"/>
  <c r="Z15" i="12"/>
  <c r="AC15" i="12"/>
  <c r="Z16" i="12"/>
  <c r="AC16" i="12"/>
  <c r="Z17" i="12"/>
  <c r="AC17" i="12"/>
  <c r="Z18" i="12"/>
  <c r="AC18" i="12"/>
  <c r="Z19" i="12"/>
  <c r="AC19" i="12"/>
  <c r="Z20" i="12"/>
  <c r="AC20" i="12"/>
  <c r="Z10" i="12"/>
  <c r="AC10" i="12"/>
  <c r="G34" i="37"/>
  <c r="F32" i="38"/>
  <c r="D34" i="37"/>
</calcChain>
</file>

<file path=xl/sharedStrings.xml><?xml version="1.0" encoding="utf-8"?>
<sst xmlns="http://schemas.openxmlformats.org/spreadsheetml/2006/main" count="2010" uniqueCount="647">
  <si>
    <t>Contents</t>
  </si>
  <si>
    <t>Section A</t>
  </si>
  <si>
    <t>A3 - Organisational structure</t>
  </si>
  <si>
    <t>A4 - Owners &amp; shareholders</t>
  </si>
  <si>
    <t>A7.1 - Your company's products</t>
  </si>
  <si>
    <t>A7.2 - Other goods</t>
  </si>
  <si>
    <t>A8 - Product similarity</t>
  </si>
  <si>
    <t>Section B</t>
  </si>
  <si>
    <t>B1.1 - Upward sales Reconciliation</t>
  </si>
  <si>
    <t>B2 - Captive sales</t>
  </si>
  <si>
    <t>B3 - Sales to the UK</t>
  </si>
  <si>
    <t>B4 - Domestic sales</t>
  </si>
  <si>
    <t>B6 - Sales to other countries</t>
  </si>
  <si>
    <t>Section D</t>
  </si>
  <si>
    <t>D1 - Turnover</t>
  </si>
  <si>
    <t>D2 - Income statement</t>
  </si>
  <si>
    <t>D4.1 - Upwards cost reconciliation</t>
  </si>
  <si>
    <t>D5 - Capacity</t>
  </si>
  <si>
    <t>D6 - Stocks</t>
  </si>
  <si>
    <t>D8 - Employment</t>
  </si>
  <si>
    <t>D9 - Investments</t>
  </si>
  <si>
    <t>D10 - Purchases</t>
  </si>
  <si>
    <t>D11 - Profitability</t>
  </si>
  <si>
    <t>D12.1 - CTM in the PRC</t>
  </si>
  <si>
    <t>D12.2 - CTM for 3rd country</t>
  </si>
  <si>
    <t>D12.3 - CTM for UK</t>
  </si>
  <si>
    <t>D13.1 - AS&amp;G in the PRC</t>
  </si>
  <si>
    <t>D13.2 - AS&amp;G for 3rd countries</t>
  </si>
  <si>
    <t>D13.3 - AS&amp;G for UK</t>
  </si>
  <si>
    <t>D14 - RM purchased</t>
  </si>
  <si>
    <t>Guidance</t>
  </si>
  <si>
    <t>Case no.:</t>
  </si>
  <si>
    <t>TD0003</t>
  </si>
  <si>
    <t>Company name:</t>
  </si>
  <si>
    <t>Please complete this Annex in conjunction with the corresponding sections in the Questionnaire</t>
  </si>
  <si>
    <t>The years relevant to this investigation are as follows:</t>
  </si>
  <si>
    <t>Period of Investigation (POI)</t>
  </si>
  <si>
    <t>Injury Period</t>
  </si>
  <si>
    <t>01/01/2019 - 31/12/2019</t>
  </si>
  <si>
    <t>01/01/2016 - 31/12/2019</t>
  </si>
  <si>
    <t xml:space="preserve">The accounting currency is: </t>
  </si>
  <si>
    <t>(XX CUR)</t>
  </si>
  <si>
    <t xml:space="preserve">The unit for volume is: </t>
  </si>
  <si>
    <t>Tonnes</t>
  </si>
  <si>
    <t xml:space="preserve">For all numerical figures, where appropriate, express every third number with a comma. </t>
  </si>
  <si>
    <t>(e.g. ‘1,300’ for one-thousand three hundred, ‘1,300,000’ for one million and three-hundred thousand)</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</si>
  <si>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</si>
  <si>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</si>
  <si>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</si>
  <si>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</si>
  <si>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</si>
  <si>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</si>
  <si>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</si>
  <si>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</si>
  <si>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</si>
  <si>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</si>
  <si>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</si>
  <si>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 xml:space="preserve">TRID will seek to authenticate the data provided in this questionnaire and the methodology used to compile it. Therefore, please provide us with all formulas and steps used in your calculations and keep a record of these and all related material/documentation for the verification visit.
</t>
  </si>
  <si>
    <t>Back to Contents</t>
  </si>
  <si>
    <t>A3 - Organisational Structure</t>
  </si>
  <si>
    <t>General Information</t>
  </si>
  <si>
    <t>Activities</t>
  </si>
  <si>
    <t>Shareholding</t>
  </si>
  <si>
    <t>Company name</t>
  </si>
  <si>
    <t>Address</t>
  </si>
  <si>
    <t>Company representative and role</t>
  </si>
  <si>
    <t xml:space="preserve">Representative email </t>
  </si>
  <si>
    <t>Representative telephone (Include country code in parenthesis)</t>
  </si>
  <si>
    <t>Relationship</t>
  </si>
  <si>
    <t>List activities</t>
  </si>
  <si>
    <t>Percentage shareholding in the associated company</t>
  </si>
  <si>
    <t>Percentage shareholding held by associated company in your company</t>
  </si>
  <si>
    <t>A4 - Owners &amp; Shareholders</t>
  </si>
  <si>
    <t>Date</t>
  </si>
  <si>
    <t>Scope of business</t>
  </si>
  <si>
    <t>Name</t>
  </si>
  <si>
    <t>Percentage of shares held</t>
  </si>
  <si>
    <t>Is this person a state official? If so, specify title and public body.</t>
  </si>
  <si>
    <t>Activity of shareholder</t>
  </si>
  <si>
    <t>What party do they represent? (Board of Shareholders or Board of Directors)</t>
  </si>
  <si>
    <t>What role do they have?</t>
  </si>
  <si>
    <t>What voting rights do they have?</t>
  </si>
  <si>
    <t>What role did they have?</t>
  </si>
  <si>
    <t>What voting rights did they have?</t>
  </si>
  <si>
    <t>Was this person a state official while holding this position? If so, specify title and public body.</t>
  </si>
  <si>
    <t>A7.1 - Your Company's Products</t>
  </si>
  <si>
    <t>Note: Please expand the table if you need to add more fields/related companies.</t>
  </si>
  <si>
    <t>* If a related company is used to sell products, indicate the name in the relevant column, otherwise please include as not applicable (N/A).</t>
  </si>
  <si>
    <t>PCN</t>
  </si>
  <si>
    <t>Company code CCN equivalent</t>
  </si>
  <si>
    <t>Related company*</t>
  </si>
  <si>
    <t>Production code</t>
  </si>
  <si>
    <t>Sales code</t>
  </si>
  <si>
    <t>Invoicing code</t>
  </si>
  <si>
    <t>Others (if necessary)</t>
  </si>
  <si>
    <t>Description</t>
  </si>
  <si>
    <t>B1.1 Upward sales reconcialiation</t>
  </si>
  <si>
    <t>Value</t>
  </si>
  <si>
    <t>Volume (XXUNITS)</t>
  </si>
  <si>
    <t>Source Documents</t>
  </si>
  <si>
    <t>Revenue in Income Statement</t>
  </si>
  <si>
    <t>Accounting period revenue</t>
  </si>
  <si>
    <t>Difference between Investigation and Accounting Periods</t>
  </si>
  <si>
    <t>Total company sales revenue</t>
  </si>
  <si>
    <t>- Variance*</t>
  </si>
  <si>
    <t>Summary of all products sold</t>
  </si>
  <si>
    <t> - Goods subject to review</t>
  </si>
  <si>
    <t>Goods under consideration</t>
  </si>
  <si>
    <t> - Domestic Sales</t>
  </si>
  <si>
    <t> - UK Sales</t>
  </si>
  <si>
    <t> - Third country sales</t>
  </si>
  <si>
    <t>Sales of own production in POI</t>
  </si>
  <si>
    <t xml:space="preserve">  - Total sales of the goods &lt;concerned/subject to review&gt; to the UK</t>
  </si>
  <si>
    <t xml:space="preserve">  - Total sales of the goods &lt;concerned/subject to review&gt; on the domestic market</t>
  </si>
  <si>
    <t xml:space="preserve">  - Total sales of the goods &lt;concerned/subject to review&gt; to all other countries</t>
  </si>
  <si>
    <t>Resales in POI</t>
  </si>
  <si>
    <t xml:space="preserve">  - Resales of the goods &lt;concerned/subject to review&gt; to the UK</t>
  </si>
  <si>
    <t xml:space="preserve">  - Resales of the goods &lt;concerned/subject to review&gt; on the domestic market</t>
  </si>
  <si>
    <t xml:space="preserve">  - Resales of the goods &lt;concerned/subject to review&gt; to all other countries</t>
  </si>
  <si>
    <t>&lt;&lt;CASE TEAM - FOR TRANSITION REVIEWS, PLEASE INCLUDE SALES FORECASTS AND AMEND EXCEL ANNEX AS NECESSARY&gt;&gt;</t>
  </si>
  <si>
    <t>Sales forecasts: 2020 - 2025</t>
  </si>
  <si>
    <t>Total sales of goods subject to review to the UK</t>
  </si>
  <si>
    <t xml:space="preserve">Total sales of all other goods to the UK </t>
  </si>
  <si>
    <t>Please fill in the white cells</t>
  </si>
  <si>
    <t>POI</t>
  </si>
  <si>
    <t>For greater explanation of the terms, please refer to the Questionnaire</t>
  </si>
  <si>
    <t>The first row has been filled in as an example - please delete before submission</t>
  </si>
  <si>
    <t>Model</t>
  </si>
  <si>
    <t>Source</t>
  </si>
  <si>
    <t>Customer name</t>
  </si>
  <si>
    <t>Customer number</t>
  </si>
  <si>
    <t>Customer link (Independent/
Associated)</t>
  </si>
  <si>
    <t>Customer type</t>
  </si>
  <si>
    <t>Sales invoice number</t>
  </si>
  <si>
    <t>Invoice date</t>
  </si>
  <si>
    <t>Contract date</t>
  </si>
  <si>
    <t>Purchase order date</t>
  </si>
  <si>
    <t>Order confirmation date</t>
  </si>
  <si>
    <t>Bill of lading no.</t>
  </si>
  <si>
    <t>Delivery terms</t>
  </si>
  <si>
    <t>Payment terms</t>
  </si>
  <si>
    <t>Invoice quantity</t>
  </si>
  <si>
    <t>Invoice unit measurement</t>
  </si>
  <si>
    <t>Quantity in Tonnes</t>
  </si>
  <si>
    <t>Exporting country (if applicable)</t>
  </si>
  <si>
    <t>Gross invoice value</t>
  </si>
  <si>
    <t>Taxes</t>
  </si>
  <si>
    <t>Discounts</t>
  </si>
  <si>
    <t>Rebates</t>
  </si>
  <si>
    <t>Other charges (specify)</t>
  </si>
  <si>
    <t>Net invoice value</t>
  </si>
  <si>
    <t>Invoice currency expressed in GB pounds</t>
  </si>
  <si>
    <t>Exchange rate</t>
  </si>
  <si>
    <t>Net invoice value in accounting currency</t>
  </si>
  <si>
    <t>CIF value in accounting currency</t>
  </si>
  <si>
    <t>Domestic Freight</t>
  </si>
  <si>
    <t>Transport, insurance and handling 1</t>
  </si>
  <si>
    <t>Transport, insurance and handling 2</t>
  </si>
  <si>
    <t>Packing</t>
  </si>
  <si>
    <t>Credit</t>
  </si>
  <si>
    <t>After sales costs</t>
  </si>
  <si>
    <t>Commissions</t>
  </si>
  <si>
    <t>Other</t>
  </si>
  <si>
    <t>Version 10X</t>
  </si>
  <si>
    <t>Own product</t>
  </si>
  <si>
    <t>Lancaster Industries</t>
  </si>
  <si>
    <t>######</t>
  </si>
  <si>
    <t xml:space="preserve">Independent </t>
  </si>
  <si>
    <t>Retailer</t>
  </si>
  <si>
    <t>ABC-12345D</t>
  </si>
  <si>
    <t>ABCD1234567890</t>
  </si>
  <si>
    <t>CIF</t>
  </si>
  <si>
    <t>tonnes</t>
  </si>
  <si>
    <t>GBP</t>
  </si>
  <si>
    <t>B4 - Domestic Sales</t>
  </si>
  <si>
    <t>TD003</t>
  </si>
  <si>
    <t>Physical characteristics</t>
  </si>
  <si>
    <t>Sales Invoice number</t>
  </si>
  <si>
    <t>Quantity in tonnes</t>
  </si>
  <si>
    <t>Invoice currency expressed GB pounds</t>
  </si>
  <si>
    <t>Domestic freight</t>
  </si>
  <si>
    <t>Level of trade</t>
  </si>
  <si>
    <t>Indirect taxes</t>
  </si>
  <si>
    <t>Import Charges</t>
  </si>
  <si>
    <t>B6 - Sales to Other Countries</t>
  </si>
  <si>
    <t>Currency</t>
  </si>
  <si>
    <t>Indicate currency here</t>
  </si>
  <si>
    <t>Volume</t>
  </si>
  <si>
    <t>Total turnover (All goods)</t>
  </si>
  <si>
    <t>Domestic market</t>
  </si>
  <si>
    <t>Exports to the UK</t>
  </si>
  <si>
    <t>Exports to third countries</t>
  </si>
  <si>
    <t>Turnover of goods subject to review</t>
  </si>
  <si>
    <t>Turnover of other goods</t>
  </si>
  <si>
    <t>D2 - Income Statement</t>
  </si>
  <si>
    <t>All goods</t>
  </si>
  <si>
    <t>Goods subject to review</t>
  </si>
  <si>
    <t>Gross sales</t>
  </si>
  <si>
    <t>Sales returns, rebates and discounts</t>
  </si>
  <si>
    <t>Net sales</t>
  </si>
  <si>
    <t>Raw materials</t>
  </si>
  <si>
    <t>Direct labour</t>
  </si>
  <si>
    <t>Manufacturing overheads</t>
  </si>
  <si>
    <t>Other operating expenses</t>
  </si>
  <si>
    <t xml:space="preserve">Total cost to make </t>
  </si>
  <si>
    <t>Operating income</t>
  </si>
  <si>
    <t>Selling expenses</t>
  </si>
  <si>
    <t>Administrative and general expenses</t>
  </si>
  <si>
    <t>Financial expenses</t>
  </si>
  <si>
    <t>AG&amp;S expenses</t>
  </si>
  <si>
    <t>Interest income</t>
  </si>
  <si>
    <t>Interest expense (enter as a negative)</t>
  </si>
  <si>
    <t>Profit before tax</t>
  </si>
  <si>
    <t>Tax</t>
  </si>
  <si>
    <t>Net proft</t>
  </si>
  <si>
    <t>* If the variance can be attributed (e.g. accounting adjustments), please provide details and source documents</t>
  </si>
  <si>
    <t xml:space="preserve">Total Cost of sales/ cost of goods sold </t>
  </si>
  <si>
    <t xml:space="preserve">  - Variance*</t>
  </si>
  <si>
    <t>Accounting Period of Cost of Sales/Cost of Goods Sold</t>
  </si>
  <si>
    <t>Difference in cost of the goods sold during Investigation period and goods sold during accounting periods</t>
  </si>
  <si>
    <t>Total of production</t>
  </si>
  <si>
    <t xml:space="preserve">  - Change in finished goods inventory</t>
  </si>
  <si>
    <t>Total costs of production</t>
  </si>
  <si>
    <t>Summary of the cost of production for all goods</t>
  </si>
  <si>
    <t xml:space="preserve">  - Goods subject to review</t>
  </si>
  <si>
    <t xml:space="preserve">  - Other goods A </t>
  </si>
  <si>
    <t xml:space="preserve">  - Other goods B</t>
  </si>
  <si>
    <t xml:space="preserve">  - Other goods C</t>
  </si>
  <si>
    <t xml:space="preserve">  - Other goods D (add new lines as required)</t>
  </si>
  <si>
    <t>Cost of production for the goods subject to review</t>
  </si>
  <si>
    <t xml:space="preserve">  - Domestic Sales</t>
  </si>
  <si>
    <t xml:space="preserve">  - UK Sales</t>
  </si>
  <si>
    <t xml:space="preserve">  - Third Country Sales</t>
  </si>
  <si>
    <t>Please fill in the white cells only</t>
  </si>
  <si>
    <t>Total production capacity of goods subject to review (In Tonnes)</t>
  </si>
  <si>
    <t>Total of actual production of the goods subject to review (in Tonnes)</t>
  </si>
  <si>
    <t>Total capacity utlisation for goods subject to review (%)</t>
  </si>
  <si>
    <t>Opening stock</t>
  </si>
  <si>
    <t>(+) Production</t>
  </si>
  <si>
    <t>(−) Domestic sales</t>
  </si>
  <si>
    <t>(−) Export sales</t>
  </si>
  <si>
    <t>(−) Transfers</t>
  </si>
  <si>
    <t>(−) Others (e.g. wastage, expiration, theft)</t>
  </si>
  <si>
    <t>Closing stock</t>
  </si>
  <si>
    <t>(+) Purchase</t>
  </si>
  <si>
    <t>(+) Production &amp; purchase</t>
  </si>
  <si>
    <t>Total personnel employed</t>
  </si>
  <si>
    <t>Personnel employed in the production of goods subject to review</t>
  </si>
  <si>
    <t>Personnel employed in the sales and administration of goods subject to review</t>
  </si>
  <si>
    <t>% of employees relative to 2016</t>
  </si>
  <si>
    <t>Area of Investment</t>
  </si>
  <si>
    <t>Buildings</t>
  </si>
  <si>
    <t>Production</t>
  </si>
  <si>
    <t>Others (specify)</t>
  </si>
  <si>
    <t>Total Investment</t>
  </si>
  <si>
    <t>Investment relative to 2016</t>
  </si>
  <si>
    <t>Please provide your aggregated data per PCN by (i) volume and (ii) value.</t>
  </si>
  <si>
    <t>Please provide transaction-by-transaction data in the table below.</t>
  </si>
  <si>
    <t xml:space="preserve">The first row has been filled in as an example. Please delete this before inputting your data </t>
  </si>
  <si>
    <t>Country origin</t>
  </si>
  <si>
    <t>Supplier</t>
  </si>
  <si>
    <t>Date of purchase</t>
  </si>
  <si>
    <t>Volume (tonnes)</t>
  </si>
  <si>
    <t>Invoice currency</t>
  </si>
  <si>
    <t>Converted value</t>
  </si>
  <si>
    <t>Note: Please enter figures as percentages</t>
  </si>
  <si>
    <t>Profit margins</t>
  </si>
  <si>
    <t>Overall profitability of the company</t>
  </si>
  <si>
    <t>Profitability of goods subject to review</t>
  </si>
  <si>
    <t>Profitability of domestic sales of goods subject to review</t>
  </si>
  <si>
    <t>Profitability of export sales of goods subject to review</t>
  </si>
  <si>
    <t> </t>
  </si>
  <si>
    <t>D12.1 - CTM in Domestic Market</t>
  </si>
  <si>
    <t>* Create more PCN columns where necessary</t>
  </si>
  <si>
    <t>PCN 1</t>
  </si>
  <si>
    <t>PCN 2</t>
  </si>
  <si>
    <t>PCN 3</t>
  </si>
  <si>
    <t>-</t>
  </si>
  <si>
    <t>Total for (A)</t>
  </si>
  <si>
    <t>Total for (B)</t>
  </si>
  <si>
    <t>D12.2 - CTM for a 3rd country</t>
  </si>
  <si>
    <t>D12.2 - CTM for the UK Market</t>
  </si>
  <si>
    <t>D13.1 - AS&amp;G in Domestic Market</t>
  </si>
  <si>
    <t>Sales commissions</t>
  </si>
  <si>
    <t xml:space="preserve">Supply and client </t>
  </si>
  <si>
    <t xml:space="preserve">Non-production staff salaries </t>
  </si>
  <si>
    <t>Marketing and advertising</t>
  </si>
  <si>
    <t>Financial costs (e.g. interest)</t>
  </si>
  <si>
    <t>R&amp;D and innovation</t>
  </si>
  <si>
    <t>Total for (C)</t>
  </si>
  <si>
    <t>Quantity sold (Tonnes)</t>
  </si>
  <si>
    <t>Total cost to sell (A+B+C)</t>
  </si>
  <si>
    <t>Cost to sell per unit</t>
  </si>
  <si>
    <t>D13.2 - AS&amp;G for goods destined for 3rd country</t>
  </si>
  <si>
    <t>Total cost to make and sell per unit (using total CTM from D12.2 and total AS&amp;G from D13.2)</t>
  </si>
  <si>
    <t>D13.3 - AS&amp;G for goods destined for the UK market</t>
  </si>
  <si>
    <t>D14 - RM purchases</t>
  </si>
  <si>
    <t>The first line has been filled in as an example - please delete before submission</t>
  </si>
  <si>
    <t>(I) Supplier information</t>
  </si>
  <si>
    <t>(II) Purchase information</t>
  </si>
  <si>
    <t>Material type</t>
  </si>
  <si>
    <t>Material Description</t>
  </si>
  <si>
    <t>Contact name of supplier</t>
  </si>
  <si>
    <t>Address of supplier</t>
  </si>
  <si>
    <t>Country of manufacture</t>
  </si>
  <si>
    <t>Is the supplier an SOE?</t>
  </si>
  <si>
    <t>Is this an associated supplier?</t>
  </si>
  <si>
    <t>Does the supplier manufacture/produce the raw material?</t>
  </si>
  <si>
    <t>If the supplier doesn't manufacture/
produce, what's the name of the company that does</t>
  </si>
  <si>
    <t>Is this an associated manufacturer/producer, or an SOE?</t>
  </si>
  <si>
    <t>Invoice Number</t>
  </si>
  <si>
    <t>Date of Invoice</t>
  </si>
  <si>
    <t>Quantity tonn(es)</t>
  </si>
  <si>
    <t>Purchase price (excl. VAT)</t>
  </si>
  <si>
    <t>Unit price (excl. VAT)</t>
  </si>
  <si>
    <t>Reduced price or other benefit received?</t>
  </si>
  <si>
    <t>If purchased imported materials, explain the reason.</t>
  </si>
  <si>
    <t>PCN编码</t>
    <phoneticPr fontId="28" type="noConversion"/>
  </si>
  <si>
    <t>其他</t>
    <phoneticPr fontId="28" type="noConversion"/>
  </si>
  <si>
    <t> - Variance*</t>
    <phoneticPr fontId="28" type="noConversion"/>
  </si>
  <si>
    <t>Value</t>
    <phoneticPr fontId="28" type="noConversion"/>
  </si>
  <si>
    <t>Goods information
产品信息</t>
    <phoneticPr fontId="28" type="noConversion"/>
  </si>
  <si>
    <t>Customer information
客户信息</t>
    <phoneticPr fontId="28" type="noConversion"/>
  </si>
  <si>
    <t>Document reference
单证信息</t>
    <phoneticPr fontId="28" type="noConversion"/>
  </si>
  <si>
    <t>Terms &amp; measurements
条款&amp;计量</t>
    <phoneticPr fontId="28" type="noConversion"/>
  </si>
  <si>
    <t>Invoice value
发票金额</t>
    <phoneticPr fontId="28" type="noConversion"/>
  </si>
  <si>
    <t>Adjustments (Include or exclude fields where relevant)
调整项</t>
    <phoneticPr fontId="28" type="noConversion"/>
  </si>
  <si>
    <t>产品型号</t>
    <phoneticPr fontId="28" type="noConversion"/>
  </si>
  <si>
    <t>自产/关联方供应/非关联方供应</t>
    <phoneticPr fontId="28" type="noConversion"/>
  </si>
  <si>
    <t>客户名称</t>
    <phoneticPr fontId="28" type="noConversion"/>
  </si>
  <si>
    <t>客户编码</t>
    <phoneticPr fontId="28" type="noConversion"/>
  </si>
  <si>
    <t>关联客户/非关联客户</t>
    <phoneticPr fontId="28" type="noConversion"/>
  </si>
  <si>
    <t>客户类型</t>
    <phoneticPr fontId="28" type="noConversion"/>
  </si>
  <si>
    <t>发票号码</t>
    <phoneticPr fontId="28" type="noConversion"/>
  </si>
  <si>
    <t>发票日期</t>
    <phoneticPr fontId="28" type="noConversion"/>
  </si>
  <si>
    <t>合同日期</t>
    <phoneticPr fontId="28" type="noConversion"/>
  </si>
  <si>
    <t>采购订单日期</t>
    <phoneticPr fontId="28" type="noConversion"/>
  </si>
  <si>
    <t>订单确认日期</t>
    <phoneticPr fontId="28" type="noConversion"/>
  </si>
  <si>
    <t>提单号</t>
    <phoneticPr fontId="28" type="noConversion"/>
  </si>
  <si>
    <t>发票单位</t>
    <phoneticPr fontId="28" type="noConversion"/>
  </si>
  <si>
    <t>数量（吨）</t>
    <phoneticPr fontId="28" type="noConversion"/>
  </si>
  <si>
    <t>出口国（若适用）</t>
    <phoneticPr fontId="28" type="noConversion"/>
  </si>
  <si>
    <t>税额</t>
    <phoneticPr fontId="28" type="noConversion"/>
  </si>
  <si>
    <t>折扣</t>
    <phoneticPr fontId="28" type="noConversion"/>
  </si>
  <si>
    <t>回扣</t>
    <phoneticPr fontId="28" type="noConversion"/>
  </si>
  <si>
    <t>其他费用（列明）</t>
    <phoneticPr fontId="28" type="noConversion"/>
  </si>
  <si>
    <t>发票净额</t>
    <phoneticPr fontId="28" type="noConversion"/>
  </si>
  <si>
    <t>Invoice currency expressed in GB pounds</t>
    <phoneticPr fontId="28" type="noConversion"/>
  </si>
  <si>
    <t>发票金额（英镑）</t>
    <phoneticPr fontId="28" type="noConversion"/>
  </si>
  <si>
    <t>汇率</t>
    <phoneticPr fontId="28" type="noConversion"/>
  </si>
  <si>
    <t>Transport, insurance and handling 1</t>
    <phoneticPr fontId="28" type="noConversion"/>
  </si>
  <si>
    <t>包装费</t>
    <phoneticPr fontId="28" type="noConversion"/>
  </si>
  <si>
    <t>信用成本</t>
    <phoneticPr fontId="28" type="noConversion"/>
  </si>
  <si>
    <t>售后服务费</t>
    <phoneticPr fontId="28" type="noConversion"/>
  </si>
  <si>
    <t>佣金</t>
    <phoneticPr fontId="28" type="noConversion"/>
  </si>
  <si>
    <t>Currency conversion
币种转换</t>
    <phoneticPr fontId="28" type="noConversion"/>
  </si>
  <si>
    <t>运输条款（FOB/CIF/CFR等）</t>
    <phoneticPr fontId="28" type="noConversion"/>
  </si>
  <si>
    <t>发票数量</t>
    <phoneticPr fontId="28" type="noConversion"/>
  </si>
  <si>
    <t>发票总额（含税）</t>
    <phoneticPr fontId="28" type="noConversion"/>
  </si>
  <si>
    <t>发票金额（记账货币）</t>
    <phoneticPr fontId="28" type="noConversion"/>
  </si>
  <si>
    <t>CIF价格（记账货币）</t>
    <phoneticPr fontId="28" type="noConversion"/>
  </si>
  <si>
    <t>Goods information
产品信息</t>
    <phoneticPr fontId="28" type="noConversion"/>
  </si>
  <si>
    <t>Document reference
单证信息</t>
    <phoneticPr fontId="28" type="noConversion"/>
  </si>
  <si>
    <t>付款条件</t>
    <phoneticPr fontId="28" type="noConversion"/>
  </si>
  <si>
    <t>Volume</t>
    <phoneticPr fontId="28" type="noConversion"/>
  </si>
  <si>
    <t>Depreciation</t>
    <phoneticPr fontId="28" type="noConversion"/>
  </si>
  <si>
    <t>财务费用</t>
    <phoneticPr fontId="28" type="noConversion"/>
  </si>
  <si>
    <t>Income from normal activities</t>
    <phoneticPr fontId="28" type="noConversion"/>
  </si>
  <si>
    <t xml:space="preserve">  - Variance*</t>
    <phoneticPr fontId="28" type="noConversion"/>
  </si>
  <si>
    <t>Index for goods subject to review (If 2016 = 100)</t>
    <phoneticPr fontId="28" type="noConversion"/>
  </si>
  <si>
    <t>Total volume (in tonnes) 
总数量（吨）</t>
    <phoneticPr fontId="28" type="noConversion"/>
  </si>
  <si>
    <t>Total value (in accountancy currency)
总金额</t>
    <phoneticPr fontId="28" type="noConversion"/>
  </si>
  <si>
    <t>All goods
所有产品</t>
    <phoneticPr fontId="28" type="noConversion"/>
  </si>
  <si>
    <t>All PCNs
所有PCN</t>
    <phoneticPr fontId="28" type="noConversion"/>
  </si>
  <si>
    <t>(I) Manufacturing costs 制造成本</t>
    <phoneticPr fontId="28" type="noConversion"/>
  </si>
  <si>
    <t>(A) Direct costs 直接成本</t>
    <phoneticPr fontId="28" type="noConversion"/>
  </si>
  <si>
    <t>Raw materials 原材料</t>
    <phoneticPr fontId="28" type="noConversion"/>
  </si>
  <si>
    <t>Material 1 材料 1</t>
    <phoneticPr fontId="28" type="noConversion"/>
  </si>
  <si>
    <t>Material 2 材料 2</t>
    <phoneticPr fontId="28" type="noConversion"/>
  </si>
  <si>
    <t>Material 3 材料3</t>
    <phoneticPr fontId="28" type="noConversion"/>
  </si>
  <si>
    <t>Material 4 材料4</t>
    <phoneticPr fontId="28" type="noConversion"/>
  </si>
  <si>
    <t>Direct labour 直接人工</t>
    <phoneticPr fontId="28" type="noConversion"/>
  </si>
  <si>
    <t>Others (specify) 其他（列明）</t>
    <phoneticPr fontId="28" type="noConversion"/>
  </si>
  <si>
    <t>Total for (A) （A）合计</t>
    <phoneticPr fontId="28" type="noConversion"/>
  </si>
  <si>
    <t>(B) Manufacturing overheads 制造费用</t>
    <phoneticPr fontId="28" type="noConversion"/>
  </si>
  <si>
    <t>Indirect labour 间接人工</t>
    <phoneticPr fontId="28" type="noConversion"/>
  </si>
  <si>
    <t>Rent/lease 租金</t>
    <phoneticPr fontId="28" type="noConversion"/>
  </si>
  <si>
    <t>Energy costs 能源成本</t>
    <phoneticPr fontId="28" type="noConversion"/>
  </si>
  <si>
    <t>Depreciation 折旧</t>
    <phoneticPr fontId="28" type="noConversion"/>
  </si>
  <si>
    <t>Maintenance &amp; repairs 维修费</t>
    <phoneticPr fontId="28" type="noConversion"/>
  </si>
  <si>
    <t>Total for (B) (B)合计</t>
    <phoneticPr fontId="28" type="noConversion"/>
  </si>
  <si>
    <t>(C) Total of manufacturing cost (A+B)
总的制造成本</t>
    <phoneticPr fontId="28" type="noConversion"/>
  </si>
  <si>
    <t>Quantity produced (Tonnes) 生产数量（吨）</t>
    <phoneticPr fontId="28" type="noConversion"/>
  </si>
  <si>
    <t>Manufacturing cost per unit 制造成本/计量单位</t>
    <phoneticPr fontId="28" type="noConversion"/>
  </si>
  <si>
    <t>File name for attachments containing contractual agreement</t>
    <phoneticPr fontId="28" type="noConversion"/>
  </si>
  <si>
    <t>销售佣金</t>
    <phoneticPr fontId="28" type="noConversion"/>
  </si>
  <si>
    <t>供应和客户</t>
    <phoneticPr fontId="28" type="noConversion"/>
  </si>
  <si>
    <t>其他（请列明）</t>
    <phoneticPr fontId="28" type="noConversion"/>
  </si>
  <si>
    <t>小计</t>
    <phoneticPr fontId="28" type="noConversion"/>
  </si>
  <si>
    <t>非生产员工工资</t>
    <phoneticPr fontId="28" type="noConversion"/>
  </si>
  <si>
    <t>营销和广告</t>
    <phoneticPr fontId="28" type="noConversion"/>
  </si>
  <si>
    <t>研发</t>
    <phoneticPr fontId="28" type="noConversion"/>
  </si>
  <si>
    <t>销量（吨）</t>
    <phoneticPr fontId="28" type="noConversion"/>
  </si>
  <si>
    <t>单位成本</t>
    <phoneticPr fontId="28" type="noConversion"/>
  </si>
  <si>
    <t>Total cost to make and sell per unit (using total CTM from D12.2 and total AS&amp;G from D13.2)</t>
    <phoneticPr fontId="28" type="noConversion"/>
  </si>
  <si>
    <t>Administration, General &amp; Selling (AG&amp;S) costs 三项费用</t>
    <phoneticPr fontId="28" type="noConversion"/>
  </si>
  <si>
    <t>(A) Selling costs (please breakdown) 销售费用（提供明细表）</t>
    <phoneticPr fontId="28" type="noConversion"/>
  </si>
  <si>
    <t>(B) Administrative &amp; general costs (please breakdown) 一般管理费用（提供明细表）</t>
    <phoneticPr fontId="28" type="noConversion"/>
  </si>
  <si>
    <t>(C) Others 其他</t>
    <phoneticPr fontId="28" type="noConversion"/>
  </si>
  <si>
    <t>总制造和销售单位成本（从D12.2和D13.2表中取数）</t>
  </si>
  <si>
    <t>国内运费</t>
  </si>
  <si>
    <t>运输、保险和处理1</t>
  </si>
  <si>
    <t>运输、保险和处理2</t>
  </si>
  <si>
    <t>POI （2019）</t>
    <phoneticPr fontId="28" type="noConversion"/>
  </si>
  <si>
    <t>三项费用合计</t>
    <phoneticPr fontId="28" type="noConversion"/>
  </si>
  <si>
    <t>CNY</t>
    <phoneticPr fontId="28" type="noConversion"/>
  </si>
  <si>
    <t>S01570N186007N</t>
  </si>
  <si>
    <t>S00930N177007N</t>
  </si>
  <si>
    <t>W00800N177001W</t>
  </si>
  <si>
    <t>N/A</t>
  </si>
  <si>
    <t>N/A</t>
    <phoneticPr fontId="28" type="noConversion"/>
  </si>
  <si>
    <t>Total purchases</t>
    <phoneticPr fontId="28" type="noConversion"/>
  </si>
  <si>
    <t> - Other products G(add new lines as required)</t>
  </si>
  <si>
    <t>If your company is the subsidiary of another company</t>
  </si>
  <si>
    <t>TD0003</t>
    <phoneticPr fontId="28" type="noConversion"/>
  </si>
  <si>
    <t>Name of company</t>
  </si>
  <si>
    <t>N/A</t>
    <phoneticPr fontId="28" type="noConversion"/>
  </si>
  <si>
    <t>Your company's ultimate controlling entity</t>
  </si>
  <si>
    <t>West Side of Beishicao Township Government, Hejian City</t>
    <phoneticPr fontId="28" type="noConversion"/>
  </si>
  <si>
    <t>Branch</t>
    <phoneticPr fontId="28" type="noConversion"/>
  </si>
  <si>
    <t>Production and sales of the subject merchandise.</t>
    <phoneticPr fontId="28" type="noConversion"/>
  </si>
  <si>
    <t>Economic and Technological Development Zone, Hejian, China</t>
    <phoneticPr fontId="28" type="noConversion"/>
  </si>
  <si>
    <t xml:space="preserve">Subsidary </t>
    <phoneticPr fontId="28" type="noConversion"/>
  </si>
  <si>
    <t>No.1 Workshop, No.42 Jinshi Road, Toutunhe District, Urumqi, Xinjiang</t>
    <phoneticPr fontId="28" type="noConversion"/>
  </si>
  <si>
    <t>Jinjia Village, Qiaotou Town, Pingshan District, Benxi City</t>
    <phoneticPr fontId="28" type="noConversion"/>
  </si>
  <si>
    <t>Jingjin Road East, Beichen District</t>
    <phoneticPr fontId="28" type="noConversion"/>
  </si>
  <si>
    <t>Sales of the subject merchandise</t>
    <phoneticPr fontId="28" type="noConversion"/>
  </si>
  <si>
    <t>Tianjin Long Hai Tong International Trading Co., Ltd.</t>
    <phoneticPr fontId="28" type="noConversion"/>
  </si>
  <si>
    <t>Building 5-4, 10-707, Minghai center, south of Chongqing Road, west of Hulunbuir Road, Tianjin pilot free trade zone (Dongjiang Bonded Port Area) (No. 277 trusteeship of Binhai New Area Branch of Tianjin Dongjiang business services Co., Ltd.)</t>
    <phoneticPr fontId="28" type="noConversion"/>
  </si>
  <si>
    <t>Technical service, technology consultation, sales of metla structure, hardware products</t>
    <phoneticPr fontId="28" type="noConversion"/>
  </si>
  <si>
    <t>Tianjin Polymer Carbon Matrix Composite Research Institute Co., Ltd.</t>
    <phoneticPr fontId="28" type="noConversion"/>
  </si>
  <si>
    <t>No. 62, Shuangjiang Road, Shuangyuan branch, Beichen Economic and Technological Development Zone, Beichen District, Tianjin</t>
    <phoneticPr fontId="28" type="noConversion"/>
  </si>
  <si>
    <t>Friction material and its prodcuts technology development, technical consulting, technical services</t>
    <phoneticPr fontId="28" type="noConversion"/>
  </si>
  <si>
    <t>Hejian Silvery Dragon Railway Co., Ltd.</t>
    <phoneticPr fontId="28" type="noConversion"/>
  </si>
  <si>
    <t>Guozhaozhuang Village, Xingcun Township, Hejian City</t>
    <phoneticPr fontId="28" type="noConversion"/>
  </si>
  <si>
    <t xml:space="preserve">Production and sales of prefabricated concrete components, high-speed railway track plates, railway turnouts and verious types of railway buckle accessories. </t>
    <phoneticPr fontId="28" type="noConversion"/>
  </si>
  <si>
    <t xml:space="preserve">Intelligent Silvery Dragon (Tianjin) Technology Co., Ltd </t>
    <phoneticPr fontId="28" type="noConversion"/>
  </si>
  <si>
    <t>No. 62 Shuangjiang Road, Shuangyuan Industrial Zone, Shuangjie Town, Beichen District, Tianjin</t>
    <phoneticPr fontId="28" type="noConversion"/>
  </si>
  <si>
    <t>Computer software and hardware technology development, technical consulting and sales.</t>
    <phoneticPr fontId="28" type="noConversion"/>
  </si>
  <si>
    <t>Anjie Railway Sleeper(Qingyuan) Co., Ltd.</t>
    <phoneticPr fontId="28" type="noConversion"/>
  </si>
  <si>
    <t>Jiangkou Yindi Management Zone, Feilaixia Town, Qingcheng District, Qingyuan City, Guangdong Province, China</t>
    <phoneticPr fontId="28" type="noConversion"/>
  </si>
  <si>
    <t>Outward investment</t>
    <phoneticPr fontId="28" type="noConversion"/>
  </si>
  <si>
    <t>Production and sales of concrete sleeper,railway equipment</t>
    <phoneticPr fontId="28" type="noConversion"/>
  </si>
  <si>
    <t>Silvery Dragon Presstressed Materials Co., Ltd Tianjin</t>
    <phoneticPr fontId="28" type="noConversion"/>
  </si>
  <si>
    <t>Share capital since the original establishment of the company</t>
  </si>
  <si>
    <t>Scope of business since original establishment of the company</t>
  </si>
  <si>
    <t>Registered capital</t>
  </si>
  <si>
    <t>From establishement to now</t>
    <phoneticPr fontId="28" type="noConversion"/>
  </si>
  <si>
    <t>List of current shareholders &amp; owners (holding 5% or more of shares)</t>
  </si>
  <si>
    <t>List of current members of Board of Directors and/or Board of Shareholders</t>
  </si>
  <si>
    <t>List of previous shareholders &amp; owners (holding 5% or more of shares) during POI</t>
  </si>
  <si>
    <t>List of previous members of Board of Directors and/or Board of Shareholders during POI</t>
  </si>
  <si>
    <t>Product information</t>
    <phoneticPr fontId="28" type="noConversion"/>
  </si>
  <si>
    <t>List of PCNs that your company produces</t>
    <phoneticPr fontId="28" type="noConversion"/>
  </si>
  <si>
    <t xml:space="preserve"> - PC steel bar</t>
    <phoneticPr fontId="28" type="noConversion"/>
  </si>
  <si>
    <t> - Track equipment</t>
    <phoneticPr fontId="28" type="noConversion"/>
  </si>
  <si>
    <t> - Buliding projects</t>
    <phoneticPr fontId="28" type="noConversion"/>
  </si>
  <si>
    <t> - Track plate</t>
    <phoneticPr fontId="28" type="noConversion"/>
  </si>
  <si>
    <t> - Anchoring device used for PC steel bar</t>
    <phoneticPr fontId="28" type="noConversion"/>
  </si>
  <si>
    <t>Volume (ton)</t>
    <phoneticPr fontId="28" type="noConversion"/>
  </si>
  <si>
    <t> - PC steel system for high speed railway</t>
    <phoneticPr fontId="28" type="noConversion"/>
  </si>
  <si>
    <t xml:space="preserve">Goods information
</t>
    <phoneticPr fontId="28" type="noConversion"/>
  </si>
  <si>
    <t xml:space="preserve">Customer information
</t>
    <phoneticPr fontId="28" type="noConversion"/>
  </si>
  <si>
    <t xml:space="preserve">Document reference
</t>
    <phoneticPr fontId="28" type="noConversion"/>
  </si>
  <si>
    <t xml:space="preserve">Terms &amp; measurements
</t>
    <phoneticPr fontId="28" type="noConversion"/>
  </si>
  <si>
    <t xml:space="preserve">Invoice value
</t>
    <phoneticPr fontId="28" type="noConversion"/>
  </si>
  <si>
    <t xml:space="preserve">Currency conversion
</t>
    <phoneticPr fontId="28" type="noConversion"/>
  </si>
  <si>
    <t xml:space="preserve">Adjustments (Include or exclude fields where relevant) 
</t>
    <phoneticPr fontId="28" type="noConversion"/>
  </si>
  <si>
    <t xml:space="preserve">Adjustments (Include or exclude fields where relevant)
</t>
    <phoneticPr fontId="28" type="noConversion"/>
  </si>
  <si>
    <t xml:space="preserve">Sales to independent customers </t>
    <phoneticPr fontId="28" type="noConversion"/>
  </si>
  <si>
    <t xml:space="preserve">Sales to associated customers </t>
    <phoneticPr fontId="28" type="noConversion"/>
  </si>
  <si>
    <t xml:space="preserve">Sales to all customers </t>
    <phoneticPr fontId="28" type="noConversion"/>
  </si>
  <si>
    <t xml:space="preserve">Currency </t>
    <phoneticPr fontId="28" type="noConversion"/>
  </si>
  <si>
    <t>Investment income</t>
    <phoneticPr fontId="28" type="noConversion"/>
  </si>
  <si>
    <t>Business tax and surcharges</t>
    <phoneticPr fontId="28" type="noConversion"/>
  </si>
  <si>
    <t>Asset impairment loss</t>
    <phoneticPr fontId="28" type="noConversion"/>
  </si>
  <si>
    <t>Asset disposal income</t>
    <phoneticPr fontId="28" type="noConversion"/>
  </si>
  <si>
    <t>Other income</t>
    <phoneticPr fontId="28" type="noConversion"/>
  </si>
  <si>
    <t>Non-operating income</t>
    <phoneticPr fontId="28" type="noConversion"/>
  </si>
  <si>
    <t>Non-operating expenses</t>
    <phoneticPr fontId="28" type="noConversion"/>
  </si>
  <si>
    <t>&lt;CNY&gt;</t>
    <phoneticPr fontId="28" type="noConversion"/>
  </si>
  <si>
    <t xml:space="preserve">Stock produced by the company </t>
    <phoneticPr fontId="28" type="noConversion"/>
  </si>
  <si>
    <t xml:space="preserve">Goods subject to review in volume (tonnes) </t>
    <phoneticPr fontId="28" type="noConversion"/>
  </si>
  <si>
    <t xml:space="preserve">Goods subject to review in value </t>
    <phoneticPr fontId="28" type="noConversion"/>
  </si>
  <si>
    <r>
      <t>Stock purchased</t>
    </r>
    <r>
      <rPr>
        <b/>
        <sz val="11"/>
        <color theme="0"/>
        <rFont val="Arial"/>
        <family val="2"/>
      </rPr>
      <t xml:space="preserve"> by the company </t>
    </r>
    <phoneticPr fontId="28" type="noConversion"/>
  </si>
  <si>
    <t xml:space="preserve">All stock held by the company </t>
    <phoneticPr fontId="28" type="noConversion"/>
  </si>
  <si>
    <t xml:space="preserve">Forecasts </t>
    <phoneticPr fontId="28" type="noConversion"/>
  </si>
  <si>
    <t xml:space="preserve">Others </t>
    <phoneticPr fontId="28" type="noConversion"/>
  </si>
  <si>
    <t>Steel wire that non-subject to review</t>
    <phoneticPr fontId="28" type="noConversion"/>
  </si>
  <si>
    <t>Steel strand that non-subject to review</t>
    <phoneticPr fontId="28" type="noConversion"/>
  </si>
  <si>
    <t>Outsourcing inventory</t>
    <phoneticPr fontId="28" type="noConversion"/>
  </si>
  <si>
    <t>Total</t>
    <phoneticPr fontId="28" type="noConversion"/>
  </si>
  <si>
    <t xml:space="preserve">All goods
</t>
    <phoneticPr fontId="28" type="noConversion"/>
  </si>
  <si>
    <t xml:space="preserve">All PCNs
</t>
    <phoneticPr fontId="28" type="noConversion"/>
  </si>
  <si>
    <t xml:space="preserve">(I) Manufacturing costs </t>
    <phoneticPr fontId="28" type="noConversion"/>
  </si>
  <si>
    <t xml:space="preserve">(A) Direct costs </t>
    <phoneticPr fontId="28" type="noConversion"/>
  </si>
  <si>
    <t xml:space="preserve">Raw materials </t>
    <phoneticPr fontId="28" type="noConversion"/>
  </si>
  <si>
    <t>Wire rod</t>
    <phoneticPr fontId="28" type="noConversion"/>
  </si>
  <si>
    <t>Steel strand</t>
    <phoneticPr fontId="28" type="noConversion"/>
  </si>
  <si>
    <t xml:space="preserve">Material 3 </t>
    <phoneticPr fontId="28" type="noConversion"/>
  </si>
  <si>
    <t xml:space="preserve">Material 4 </t>
    <phoneticPr fontId="28" type="noConversion"/>
  </si>
  <si>
    <t xml:space="preserve">Direct labour </t>
    <phoneticPr fontId="28" type="noConversion"/>
  </si>
  <si>
    <t>Others (specify)</t>
    <phoneticPr fontId="28" type="noConversion"/>
  </si>
  <si>
    <t xml:space="preserve">Total for (A) </t>
    <phoneticPr fontId="28" type="noConversion"/>
  </si>
  <si>
    <t>(B) Manufacturing overheads</t>
    <phoneticPr fontId="28" type="noConversion"/>
  </si>
  <si>
    <t xml:space="preserve">Indirect labour </t>
    <phoneticPr fontId="28" type="noConversion"/>
  </si>
  <si>
    <t xml:space="preserve">Rent/lease </t>
    <phoneticPr fontId="28" type="noConversion"/>
  </si>
  <si>
    <t xml:space="preserve">Maintenance &amp; repairs </t>
    <phoneticPr fontId="28" type="noConversion"/>
  </si>
  <si>
    <t xml:space="preserve">Energy costs </t>
    <phoneticPr fontId="28" type="noConversion"/>
  </si>
  <si>
    <t xml:space="preserve">Depreciation </t>
    <phoneticPr fontId="28" type="noConversion"/>
  </si>
  <si>
    <t xml:space="preserve">Others (specify) </t>
    <phoneticPr fontId="28" type="noConversion"/>
  </si>
  <si>
    <t xml:space="preserve">Total for (B) </t>
    <phoneticPr fontId="28" type="noConversion"/>
  </si>
  <si>
    <t xml:space="preserve">(C) Total of manufacturing cost (A+B) </t>
    <phoneticPr fontId="28" type="noConversion"/>
  </si>
  <si>
    <t>(D)Waste/scraps, by-product</t>
    <phoneticPr fontId="28" type="noConversion"/>
  </si>
  <si>
    <t xml:space="preserve">(E) Total of manufacturing cost (C-D) </t>
    <phoneticPr fontId="28" type="noConversion"/>
  </si>
  <si>
    <t xml:space="preserve">Quantity produced (tonnes) </t>
    <phoneticPr fontId="28" type="noConversion"/>
  </si>
  <si>
    <t xml:space="preserve">Manufacturing cost per unit </t>
    <phoneticPr fontId="28" type="noConversion"/>
  </si>
  <si>
    <t xml:space="preserve">(B) Manufacturing overheads </t>
    <phoneticPr fontId="28" type="noConversion"/>
  </si>
  <si>
    <t>Rent/lease</t>
    <phoneticPr fontId="28" type="noConversion"/>
  </si>
  <si>
    <t>Total for (B)</t>
    <phoneticPr fontId="28" type="noConversion"/>
  </si>
  <si>
    <t xml:space="preserve">(C) Total of manufacturing cost (A+B)
</t>
    <phoneticPr fontId="28" type="noConversion"/>
  </si>
  <si>
    <t xml:space="preserve">Administration, General &amp; Selling (AG&amp;S) costs </t>
    <phoneticPr fontId="28" type="noConversion"/>
  </si>
  <si>
    <t xml:space="preserve">(A) Selling costs (please breakdown) </t>
    <phoneticPr fontId="28" type="noConversion"/>
  </si>
  <si>
    <t>Transport expenses</t>
    <phoneticPr fontId="28" type="noConversion"/>
  </si>
  <si>
    <t>Wages</t>
    <phoneticPr fontId="28" type="noConversion"/>
  </si>
  <si>
    <t>Other</t>
    <phoneticPr fontId="28" type="noConversion"/>
  </si>
  <si>
    <t xml:space="preserve">(B) Administrative &amp; general costs (please breakdown) </t>
    <phoneticPr fontId="28" type="noConversion"/>
  </si>
  <si>
    <t>(C) Others</t>
    <phoneticPr fontId="28" type="noConversion"/>
  </si>
  <si>
    <t xml:space="preserve">Financial costs (e.g. interest) </t>
    <phoneticPr fontId="28" type="noConversion"/>
  </si>
  <si>
    <t xml:space="preserve">R&amp;D and innovation </t>
    <phoneticPr fontId="28" type="noConversion"/>
  </si>
  <si>
    <t xml:space="preserve">Total for © </t>
    <phoneticPr fontId="28" type="noConversion"/>
  </si>
  <si>
    <t xml:space="preserve">Quantity sold (Tonnes) </t>
    <phoneticPr fontId="28" type="noConversion"/>
  </si>
  <si>
    <t xml:space="preserve">Total cost to sell (A+B+C) </t>
    <phoneticPr fontId="28" type="noConversion"/>
  </si>
  <si>
    <t xml:space="preserve">Cost to sell per unit </t>
    <phoneticPr fontId="28" type="noConversion"/>
  </si>
  <si>
    <t xml:space="preserve">Total cost to make and sell per unit (using total CTM from D12.1 and total AS&amp;G from D13.1) </t>
    <phoneticPr fontId="28" type="noConversion"/>
  </si>
  <si>
    <t>Silvery Dragon Prestressed Materials Co.,LTD Tianjin,Hejian Branch</t>
    <phoneticPr fontId="28" type="noConversion"/>
  </si>
  <si>
    <t>Baozelong Metal Material Co., Ltd Hejian</t>
    <phoneticPr fontId="28" type="noConversion"/>
  </si>
  <si>
    <t>Silvery Dragon Prestressed Materials Co.,LTD Xinjiang</t>
    <phoneticPr fontId="28" type="noConversion"/>
  </si>
  <si>
    <t>Silvery Dragon Prestressed Materials Co.,Ltd Benxi</t>
    <phoneticPr fontId="28" type="noConversion"/>
  </si>
  <si>
    <t>Silvery Dragon Group Technology&amp; Trading Co., Ltd Tianjin</t>
    <phoneticPr fontId="28" type="noConversion"/>
  </si>
  <si>
    <t>Reconciliation (The company adopts category costing method, steel wire produced by the company including low carbon steel wire, alloy-steel wire, construction steel, etc. PC strand produced by the company including Anchoring stock and other goods non-subject to review. In order to reconcile the Table D6, the company provide the summary of the goods non-subject to review produced by it.</t>
    <phoneticPr fontId="28" type="noConversion"/>
  </si>
  <si>
    <t>U-steel</t>
    <phoneticPr fontId="28" type="noConversion"/>
  </si>
  <si>
    <t>Low carbon steel</t>
    <phoneticPr fontId="28" type="noConversion"/>
  </si>
  <si>
    <t>PC strand</t>
    <phoneticPr fontId="28" type="noConversion"/>
  </si>
  <si>
    <t>Steel wire</t>
    <phoneticPr fontId="28" type="noConversion"/>
  </si>
  <si>
    <t>Construction wire</t>
    <phoneticPr fontId="28" type="noConversion"/>
  </si>
  <si>
    <t>Alloy-steel wire</t>
    <phoneticPr fontId="28" type="noConversion"/>
  </si>
  <si>
    <t>Anchoring stock</t>
    <phoneticPr fontId="28" type="noConversion"/>
  </si>
  <si>
    <t>Hot rolled wire rod</t>
    <phoneticPr fontId="28" type="noConversion"/>
  </si>
  <si>
    <t>screw-thread steel</t>
    <phoneticPr fontId="28" type="noConversion"/>
  </si>
  <si>
    <t>Hot rolled plain bars</t>
    <phoneticPr fontId="28" type="noConversion"/>
  </si>
  <si>
    <r>
      <rPr>
        <b/>
        <sz val="12"/>
        <color theme="1"/>
        <rFont val="Arial"/>
        <family val="2"/>
      </rPr>
      <t>Reconciliation</t>
    </r>
    <r>
      <rPr>
        <sz val="12"/>
        <color theme="1"/>
        <rFont val="Arial"/>
        <family val="2"/>
      </rPr>
      <t xml:space="preserve"> ( The company adopts category costing method. Steel wire produced by the company including the goods non-subject to review,i.e. low carbon steel wire, alloy steel wire, constructional steel. Steel strand produced by the company also including the goods non-subject to review, i.e. anchoring stock. In order to reconcile the D10 and D6, the company provided the total amount of the goods non-subject to review.</t>
    </r>
    <phoneticPr fontId="28" type="noConversion"/>
  </si>
  <si>
    <t xml:space="preserve">(B) Administrative &amp; general costs (please breakdown) </t>
    <phoneticPr fontId="28" type="noConversion"/>
  </si>
  <si>
    <t xml:space="preserve">(C) Others </t>
    <phoneticPr fontId="28" type="noConversion"/>
  </si>
  <si>
    <t>FOB value in accounting currency</t>
    <phoneticPr fontId="28" type="noConversion"/>
  </si>
  <si>
    <t>CONFIDENTIAL DATA, NOT SUSCEPTIBLE OF A MEANINGFUL NON-CONFIDENTIAL SUMMARY</t>
  </si>
  <si>
    <t>PCN1</t>
  </si>
  <si>
    <t>Product concerned</t>
  </si>
  <si>
    <t>PCN2</t>
  </si>
  <si>
    <t>PCN3</t>
  </si>
  <si>
    <t>PCN4</t>
  </si>
  <si>
    <t>PCN5</t>
  </si>
  <si>
    <t>PCN6</t>
  </si>
  <si>
    <t>PCN7</t>
  </si>
  <si>
    <t>PCN8</t>
  </si>
  <si>
    <t>PCN9</t>
  </si>
  <si>
    <t>PCN10</t>
  </si>
  <si>
    <t>PCN11</t>
  </si>
  <si>
    <t>PCN12</t>
  </si>
  <si>
    <t>PCN13</t>
  </si>
  <si>
    <t>PCN14</t>
  </si>
  <si>
    <t>PCN15</t>
  </si>
  <si>
    <t>PCN16</t>
  </si>
  <si>
    <t>PCN17</t>
  </si>
  <si>
    <t>PCN18</t>
  </si>
  <si>
    <t>PCN19</t>
  </si>
  <si>
    <t>PCN20</t>
  </si>
  <si>
    <t>PCN21</t>
  </si>
  <si>
    <t>PCN22</t>
  </si>
  <si>
    <t>PCN23</t>
  </si>
  <si>
    <t>PCN24</t>
  </si>
  <si>
    <t>PCN25</t>
  </si>
  <si>
    <t>PCN26</t>
  </si>
  <si>
    <t>PCN27</t>
  </si>
  <si>
    <t>PCN28</t>
  </si>
  <si>
    <t>PCN29</t>
  </si>
  <si>
    <t>PCN30</t>
  </si>
  <si>
    <t>PCN31</t>
  </si>
  <si>
    <t>PCN32</t>
  </si>
  <si>
    <t>PCN33</t>
  </si>
  <si>
    <t>PCN34</t>
  </si>
  <si>
    <t>PCN35</t>
  </si>
  <si>
    <t>PCN36</t>
  </si>
  <si>
    <t>PCN37</t>
  </si>
  <si>
    <t>PCN38</t>
  </si>
  <si>
    <t>PCN39</t>
  </si>
  <si>
    <t>PCN40</t>
  </si>
  <si>
    <t>PCN41</t>
  </si>
  <si>
    <t>PCN42</t>
  </si>
  <si>
    <t>PCN43</t>
  </si>
  <si>
    <t>PCN44</t>
  </si>
  <si>
    <t>PCN45</t>
  </si>
  <si>
    <t>PCN46</t>
  </si>
  <si>
    <t>PCN47</t>
  </si>
  <si>
    <t>PCN48</t>
  </si>
  <si>
    <t>PCN49</t>
  </si>
  <si>
    <t>PCN50</t>
  </si>
  <si>
    <t>PCN51</t>
  </si>
  <si>
    <t>PCN52</t>
  </si>
  <si>
    <t>PCN53</t>
  </si>
  <si>
    <t>PCN54</t>
  </si>
  <si>
    <t>PCN55</t>
  </si>
  <si>
    <t>PCN56</t>
  </si>
  <si>
    <t>PCN57</t>
  </si>
  <si>
    <t>PCN58</t>
  </si>
  <si>
    <t>PCN59</t>
  </si>
  <si>
    <t>PCN60</t>
  </si>
  <si>
    <t>PCN61</t>
  </si>
  <si>
    <t>PCN62</t>
  </si>
  <si>
    <t>PCN63</t>
  </si>
  <si>
    <t>PCN64</t>
  </si>
  <si>
    <t>PCN65</t>
  </si>
  <si>
    <t>PCN66</t>
  </si>
  <si>
    <t>PCN67</t>
  </si>
  <si>
    <t>PCN68</t>
  </si>
  <si>
    <t>PCN69</t>
  </si>
  <si>
    <t>PCN70</t>
  </si>
  <si>
    <t>PCN71</t>
  </si>
  <si>
    <t>PCN72</t>
  </si>
  <si>
    <t>PCN73</t>
  </si>
  <si>
    <t>PCN74</t>
  </si>
  <si>
    <t>PCN75</t>
  </si>
  <si>
    <t>PCN76</t>
  </si>
  <si>
    <t>PCN77</t>
  </si>
  <si>
    <t>PCN78</t>
  </si>
  <si>
    <t>PCN79</t>
  </si>
  <si>
    <t>[confidential]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</si>
</sst>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_(* #,##0.00_);_(* \(#,##0.00\);_(* &quot;-&quot;??_);_(@_)"/>
    <numFmt numFmtId="165" formatCode="_ * #,##0.00_ ;_ * \-#,##0.00_ ;_ * &quot;-&quot;??_ ;_ @_ "/>
    <numFmt numFmtId="166" formatCode="_-* #,##0.0000_-;\-* #,##0.0000_-;_-* &quot;-&quot;??_-;_-@_-"/>
    <numFmt numFmtId="167" formatCode="0.0"/>
    <numFmt numFmtId="168" formatCode="0.0%"/>
    <numFmt numFmtId="169" formatCode="_-* #,##0.000_-;\-* #,##0.000_-;_-* &quot;-&quot;??_-;_-@_-"/>
    <numFmt numFmtId="170" formatCode="#,##0.00&quot;USD&quot;"/>
    <numFmt numFmtId="171" formatCode="#,##0.00&quot;RMB&quot;"/>
    <numFmt numFmtId="172" formatCode="#,##0.00_ "/>
    <numFmt numFmtId="173" formatCode="yyyy/mm/dd"/>
    <numFmt numFmtId="174" formatCode="0.000"/>
    <numFmt numFmtId="175" formatCode="_-* #,##0_-;\-* #,##0_-;_-* &quot;-&quot;??_-;_-@_-"/>
    <numFmt numFmtId="176" formatCode="#,##0_ "/>
    <numFmt numFmtId="177" formatCode="_-* #,##0\ _€_-;\-* #,##0\ _€_-;_-* &quot;-&quot;??\ _€_-;_-@_-"/>
  </numFmts>
  <fonts count="69">
    <font>
      <sz val="11"/>
      <color theme="1"/>
      <name val="Calibri"/>
      <family val="2"/>
      <scheme val="minor"/>
    </font>
    <font>
      <sz val="10"/>
      <color theme="1"/>
      <name val="微软雅黑"/>
      <family val="2"/>
      <charset val="134"/>
    </font>
    <font>
      <sz val="10"/>
      <color theme="1"/>
      <name val="微软雅黑"/>
      <family val="2"/>
      <charset val="134"/>
    </font>
    <font>
      <u/>
      <sz val="11"/>
      <color theme="10"/>
      <name val="Calibri"/>
      <family val="2"/>
      <scheme val="minor"/>
    </font>
    <font>
      <sz val="11"/>
      <color theme="1"/>
      <name val="Calibri"/>
      <family val="2"/>
      <scheme val="minor"/>
    </font>
    <font>
      <sz val="11"/>
      <color theme="1"/>
      <name val="Arial"/>
      <family val="2"/>
    </font>
    <font>
      <b/>
      <sz val="11"/>
      <color theme="1"/>
      <name val="Arial"/>
      <family val="2"/>
    </font>
    <font>
      <b/>
      <sz val="11"/>
      <color rgb="FFFF0000"/>
      <name val="Arial"/>
      <family val="2"/>
    </font>
    <font>
      <sz val="11"/>
      <color rgb="FF000000"/>
      <name val="Arial"/>
      <family val="2"/>
    </font>
    <font>
      <b/>
      <i/>
      <sz val="11"/>
      <color rgb="FFFF0000"/>
      <name val="Arial"/>
      <family val="2"/>
    </font>
    <font>
      <sz val="10"/>
      <name val="Arial"/>
      <family val="2"/>
    </font>
    <font>
      <i/>
      <sz val="11"/>
      <color theme="1"/>
      <name val="Arial"/>
      <family val="2"/>
    </font>
    <font>
      <sz val="11"/>
      <color rgb="FFFF0000"/>
      <name val="Arial"/>
      <family val="2"/>
    </font>
    <font>
      <b/>
      <sz val="14"/>
      <color theme="1"/>
      <name val="Arial"/>
      <family val="2"/>
    </font>
    <font>
      <b/>
      <u/>
      <sz val="11"/>
      <color theme="1"/>
      <name val="Arial"/>
      <family val="2"/>
    </font>
    <font>
      <sz val="11"/>
      <name val="Arial"/>
      <family val="2"/>
    </font>
    <font>
      <i/>
      <sz val="11"/>
      <color rgb="FFFF0000"/>
      <name val="Arial"/>
      <family val="2"/>
    </font>
    <font>
      <b/>
      <i/>
      <sz val="11"/>
      <color theme="1"/>
      <name val="Arial"/>
      <family val="2"/>
    </font>
    <font>
      <b/>
      <sz val="11"/>
      <name val="Arial"/>
      <family val="2"/>
    </font>
    <font>
      <i/>
      <sz val="11"/>
      <color rgb="FF000000"/>
      <name val="Arial"/>
      <family val="2"/>
    </font>
    <font>
      <b/>
      <u/>
      <sz val="11"/>
      <color theme="10"/>
      <name val="Arial"/>
      <family val="2"/>
    </font>
    <font>
      <b/>
      <sz val="14"/>
      <color theme="0"/>
      <name val="Arial"/>
      <family val="2"/>
    </font>
    <font>
      <b/>
      <sz val="11"/>
      <color theme="0"/>
      <name val="Arial"/>
      <family val="2"/>
    </font>
    <font>
      <b/>
      <i/>
      <sz val="11"/>
      <color theme="0"/>
      <name val="Arial"/>
      <family val="2"/>
    </font>
    <font>
      <i/>
      <sz val="11"/>
      <color theme="0"/>
      <name val="Arial"/>
      <family val="2"/>
    </font>
    <font>
      <b/>
      <i/>
      <sz val="11"/>
      <color rgb="FFFFFFFF"/>
      <name val="Arial"/>
      <family val="2"/>
    </font>
    <font>
      <sz val="11"/>
      <color theme="0"/>
      <name val="Arial"/>
      <family val="2"/>
    </font>
    <font>
      <b/>
      <u/>
      <sz val="11"/>
      <color theme="10"/>
      <name val="Arial"/>
      <family val="2"/>
    </font>
    <font>
      <sz val="9"/>
      <name val="Calibri"/>
      <family val="2"/>
      <scheme val="minor"/>
    </font>
    <font>
      <sz val="11"/>
      <color theme="1"/>
      <name val="宋体"/>
      <family val="3"/>
      <charset val="134"/>
    </font>
    <font>
      <sz val="11"/>
      <color theme="1"/>
      <name val="宋体"/>
      <family val="2"/>
      <charset val="134"/>
    </font>
    <font>
      <sz val="11"/>
      <color theme="1"/>
      <name val="微软雅黑"/>
      <family val="2"/>
      <charset val="134"/>
    </font>
    <font>
      <b/>
      <u/>
      <sz val="11"/>
      <color theme="10"/>
      <name val="微软雅黑"/>
      <family val="2"/>
      <charset val="134"/>
    </font>
    <font>
      <b/>
      <sz val="14"/>
      <color theme="0"/>
      <name val="微软雅黑"/>
      <family val="2"/>
      <charset val="134"/>
    </font>
    <font>
      <b/>
      <sz val="14"/>
      <color theme="1"/>
      <name val="微软雅黑"/>
      <family val="2"/>
      <charset val="134"/>
    </font>
    <font>
      <b/>
      <sz val="11"/>
      <color rgb="FFFF0000"/>
      <name val="微软雅黑"/>
      <family val="2"/>
      <charset val="134"/>
    </font>
    <font>
      <b/>
      <sz val="11"/>
      <color theme="1"/>
      <name val="微软雅黑"/>
      <family val="2"/>
      <charset val="134"/>
    </font>
    <font>
      <sz val="11"/>
      <name val="微软雅黑"/>
      <family val="2"/>
      <charset val="134"/>
    </font>
    <font>
      <i/>
      <sz val="11"/>
      <color rgb="FFFF0000"/>
      <name val="微软雅黑"/>
      <family val="2"/>
      <charset val="134"/>
    </font>
    <font>
      <b/>
      <i/>
      <sz val="11"/>
      <color theme="1"/>
      <name val="微软雅黑"/>
      <family val="2"/>
      <charset val="134"/>
    </font>
    <font>
      <b/>
      <i/>
      <sz val="11"/>
      <color theme="0"/>
      <name val="微软雅黑"/>
      <family val="2"/>
      <charset val="134"/>
    </font>
    <font>
      <b/>
      <sz val="11"/>
      <name val="微软雅黑"/>
      <family val="2"/>
      <charset val="134"/>
    </font>
    <font>
      <sz val="10"/>
      <name val="微软雅黑"/>
      <family val="2"/>
      <charset val="134"/>
    </font>
    <font>
      <b/>
      <sz val="10"/>
      <color theme="0"/>
      <name val="微软雅黑"/>
      <family val="2"/>
      <charset val="134"/>
    </font>
    <font>
      <b/>
      <sz val="10"/>
      <color theme="1"/>
      <name val="微软雅黑"/>
      <family val="2"/>
      <charset val="134"/>
    </font>
    <font>
      <b/>
      <sz val="11"/>
      <color theme="0"/>
      <name val="微软雅黑"/>
      <family val="2"/>
      <charset val="134"/>
    </font>
    <font>
      <b/>
      <u/>
      <sz val="10"/>
      <color theme="10"/>
      <name val="微软雅黑"/>
      <family val="2"/>
      <charset val="134"/>
    </font>
    <font>
      <b/>
      <i/>
      <sz val="10"/>
      <color rgb="FFFF0000"/>
      <name val="微软雅黑"/>
      <family val="2"/>
      <charset val="134"/>
    </font>
    <font>
      <b/>
      <i/>
      <sz val="10"/>
      <color theme="1"/>
      <name val="微软雅黑"/>
      <family val="2"/>
      <charset val="134"/>
    </font>
    <font>
      <i/>
      <sz val="10"/>
      <color rgb="FFFF0000"/>
      <name val="微软雅黑"/>
      <family val="2"/>
      <charset val="134"/>
    </font>
    <font>
      <b/>
      <i/>
      <sz val="10"/>
      <color theme="0"/>
      <name val="微软雅黑"/>
      <family val="2"/>
      <charset val="134"/>
    </font>
    <font>
      <sz val="10"/>
      <color rgb="FF000000"/>
      <name val="微软雅黑"/>
      <family val="2"/>
      <charset val="134"/>
    </font>
    <font>
      <sz val="11"/>
      <color theme="1"/>
      <name val="Microsoft YaHei Light"/>
      <family val="2"/>
      <charset val="134"/>
    </font>
    <font>
      <b/>
      <sz val="11"/>
      <color theme="0"/>
      <name val="Microsoft YaHei Light"/>
      <family val="2"/>
      <charset val="134"/>
    </font>
    <font>
      <b/>
      <u/>
      <sz val="10"/>
      <color theme="1"/>
      <name val="微软雅黑"/>
      <family val="2"/>
      <charset val="134"/>
    </font>
    <font>
      <b/>
      <sz val="11"/>
      <color rgb="FF000000"/>
      <name val="微软雅黑"/>
      <family val="3"/>
      <charset val="134"/>
    </font>
    <font>
      <sz val="12"/>
      <color theme="1"/>
      <name val="Arial"/>
      <family val="2"/>
    </font>
    <font>
      <b/>
      <u/>
      <sz val="12"/>
      <color theme="10"/>
      <name val="Arial"/>
      <family val="2"/>
    </font>
    <font>
      <b/>
      <sz val="12"/>
      <color theme="0"/>
      <name val="Arial"/>
      <family val="2"/>
    </font>
    <font>
      <b/>
      <sz val="12"/>
      <color theme="1"/>
      <name val="Arial"/>
      <family val="2"/>
    </font>
    <font>
      <sz val="12"/>
      <name val="Arial"/>
      <family val="2"/>
    </font>
    <font>
      <i/>
      <sz val="12"/>
      <color rgb="FFFF0000"/>
      <name val="Arial"/>
      <family val="2"/>
    </font>
    <font>
      <b/>
      <i/>
      <sz val="12"/>
      <color theme="1"/>
      <name val="Arial"/>
      <family val="2"/>
    </font>
    <font>
      <b/>
      <sz val="12"/>
      <name val="Arial"/>
      <family val="2"/>
    </font>
    <font>
      <b/>
      <sz val="12"/>
      <color rgb="FF000000"/>
      <name val="Arial"/>
      <family val="2"/>
    </font>
    <font>
      <b/>
      <i/>
      <sz val="12"/>
      <color rgb="FF000000"/>
      <name val="Arial"/>
      <family val="2"/>
    </font>
    <font>
      <sz val="12"/>
      <color rgb="FF000000"/>
      <name val="Arial"/>
      <family val="2"/>
    </font>
    <font>
      <b/>
      <i/>
      <sz val="12"/>
      <color theme="0"/>
      <name val="Arial"/>
      <family val="2"/>
    </font>
    <font>
      <b/>
      <sz val="11"/>
      <color rgb="FF0070C0"/>
      <name val="Arial"/>
      <family val="2"/>
    </font>
  </fonts>
  <fills count="12">
    <fill>
      <patternFill patternType="none"/>
    </fill>
    <fill>
      <patternFill patternType="gray125"/>
    </fill>
    <fill>
      <patternFill patternType="solid">
        <fgColor rgb="FFFFFFFF"/>
        <bgColor indexed="64"/>
      </patternFill>
    </fill>
    <fill>
      <patternFill patternType="solid">
        <fgColor rgb="FFD0CECE"/>
        <bgColor indexed="64"/>
      </patternFill>
    </fill>
    <fill>
      <patternFill patternType="solid">
        <fgColor rgb="FFFFF2CC"/>
        <bgColor indexed="64"/>
      </patternFill>
    </fill>
    <fill>
      <patternFill patternType="solid">
        <fgColor rgb="FFE7E6E6"/>
        <bgColor indexed="64"/>
      </patternFill>
    </fill>
    <fill>
      <patternFill patternType="solid">
        <fgColor theme="9" tint="-0.249977111117893"/>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rgb="FF548235"/>
        <bgColor indexed="64"/>
      </patternFill>
    </fill>
    <fill>
      <patternFill patternType="solid">
        <fgColor theme="2" tint="-0.249977111117893"/>
        <bgColor indexed="64"/>
      </patternFill>
    </fill>
  </fills>
  <borders count="13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medium">
        <color rgb="FF000000"/>
      </left>
      <right/>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auto="1"/>
      </top>
      <bottom style="thin">
        <color auto="1"/>
      </bottom>
      <diagonal/>
    </border>
    <border>
      <left style="medium">
        <color rgb="FF000000"/>
      </left>
      <right style="medium">
        <color rgb="FF000000"/>
      </right>
      <top style="thin">
        <color auto="1"/>
      </top>
      <bottom style="medium">
        <color rgb="FF000000"/>
      </bottom>
      <diagonal/>
    </border>
    <border>
      <left/>
      <right style="medium">
        <color rgb="FF000000"/>
      </right>
      <top style="medium">
        <color rgb="FF000000"/>
      </top>
      <bottom style="medium">
        <color auto="1"/>
      </bottom>
      <diagonal/>
    </border>
    <border>
      <left style="medium">
        <color rgb="FF000000"/>
      </left>
      <right/>
      <top style="medium">
        <color rgb="FF000000"/>
      </top>
      <bottom style="medium">
        <color auto="1"/>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right style="thin">
        <color rgb="FF000000"/>
      </right>
      <top style="thin">
        <color rgb="FF000000"/>
      </top>
      <bottom style="thin">
        <color rgb="FF000000"/>
      </bottom>
      <diagonal/>
    </border>
    <border>
      <left/>
      <right/>
      <top style="medium">
        <color auto="1"/>
      </top>
      <bottom style="thin">
        <color rgb="FF000000"/>
      </bottom>
      <diagonal/>
    </border>
    <border>
      <left style="medium">
        <color rgb="FF000000"/>
      </left>
      <right/>
      <top style="medium">
        <color auto="1"/>
      </top>
      <bottom/>
      <diagonal/>
    </border>
    <border>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medium">
        <color rgb="FF000000"/>
      </bottom>
      <diagonal/>
    </border>
    <border>
      <left style="medium">
        <color rgb="FF000000"/>
      </left>
      <right/>
      <top style="thin">
        <color rgb="FF000000"/>
      </top>
      <bottom/>
      <diagonal/>
    </border>
    <border>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auto="1"/>
      </top>
      <bottom style="medium">
        <color auto="1"/>
      </bottom>
      <diagonal/>
    </border>
    <border>
      <left/>
      <right/>
      <top style="thin">
        <color rgb="FF000000"/>
      </top>
      <bottom style="thin">
        <color rgb="FF000000"/>
      </bottom>
      <diagonal/>
    </border>
    <border>
      <left style="thin">
        <color rgb="FF000000"/>
      </left>
      <right/>
      <top style="medium">
        <color rgb="FF000000"/>
      </top>
      <bottom/>
      <diagonal/>
    </border>
    <border>
      <left/>
      <right/>
      <top style="thin">
        <color rgb="FF000000"/>
      </top>
      <bottom style="medium">
        <color rgb="FF000000"/>
      </bottom>
      <diagonal/>
    </border>
    <border>
      <left style="thin">
        <color rgb="FF000000"/>
      </left>
      <right/>
      <top style="medium">
        <color auto="1"/>
      </top>
      <bottom style="medium">
        <color auto="1"/>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thin">
        <color rgb="FF000000"/>
      </left>
      <right/>
      <top style="medium">
        <color rgb="FF000000"/>
      </top>
      <bottom style="thin">
        <color rgb="FF000000"/>
      </bottom>
      <diagonal/>
    </border>
    <border>
      <left style="medium">
        <color auto="1"/>
      </left>
      <right/>
      <top style="medium">
        <color auto="1"/>
      </top>
      <bottom style="medium">
        <color rgb="FF000000"/>
      </bottom>
      <diagonal/>
    </border>
    <border>
      <left/>
      <right style="medium">
        <color auto="1"/>
      </right>
      <top style="medium">
        <color auto="1"/>
      </top>
      <bottom style="medium">
        <color rgb="FF000000"/>
      </bottom>
      <diagonal/>
    </border>
    <border>
      <left style="medium">
        <color rgb="FF000000"/>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rgb="FF000000"/>
      </left>
      <right style="medium">
        <color rgb="FF000000"/>
      </right>
      <top style="thin">
        <color rgb="FF000000"/>
      </top>
      <bottom/>
      <diagonal/>
    </border>
    <border>
      <left style="thin">
        <color rgb="FF000000"/>
      </left>
      <right style="medium">
        <color rgb="FF000000"/>
      </right>
      <top style="medium">
        <color rgb="FF000000"/>
      </top>
      <bottom/>
      <diagonal/>
    </border>
    <border>
      <left/>
      <right/>
      <top style="medium">
        <color rgb="FF000000"/>
      </top>
      <bottom style="medium">
        <color auto="1"/>
      </bottom>
      <diagonal/>
    </border>
    <border>
      <left/>
      <right style="medium">
        <color rgb="FF000000"/>
      </right>
      <top/>
      <bottom style="medium">
        <color rgb="FF000000"/>
      </bottom>
      <diagonal/>
    </border>
    <border>
      <left style="medium">
        <color auto="1"/>
      </left>
      <right/>
      <top/>
      <bottom style="thin">
        <color rgb="FF000000"/>
      </bottom>
      <diagonal/>
    </border>
    <border>
      <left/>
      <right style="thin">
        <color rgb="FF000000"/>
      </right>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auto="1"/>
      </right>
      <top/>
      <bottom style="medium">
        <color rgb="FF000000"/>
      </bottom>
      <diagonal/>
    </border>
    <border>
      <left/>
      <right style="medium">
        <color rgb="FF000000"/>
      </right>
      <top style="medium">
        <color auto="1"/>
      </top>
      <bottom style="thin">
        <color rgb="FF000000"/>
      </bottom>
      <diagonal/>
    </border>
    <border>
      <left/>
      <right/>
      <top style="medium">
        <color rgb="FF000000"/>
      </top>
      <bottom style="thin">
        <color rgb="FF000000"/>
      </bottom>
      <diagonal/>
    </border>
    <border>
      <left/>
      <right/>
      <top/>
      <bottom style="medium">
        <color rgb="FF000000"/>
      </bottom>
      <diagonal/>
    </border>
    <border>
      <left style="medium">
        <color auto="1"/>
      </left>
      <right style="medium">
        <color auto="1"/>
      </right>
      <top style="medium">
        <color auto="1"/>
      </top>
      <bottom style="thin">
        <color rgb="FF000000"/>
      </bottom>
      <diagonal/>
    </border>
    <border>
      <left style="medium">
        <color auto="1"/>
      </left>
      <right style="medium">
        <color auto="1"/>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auto="1"/>
      </top>
      <bottom style="thin">
        <color rgb="FF000000"/>
      </bottom>
      <diagonal/>
    </border>
    <border>
      <left/>
      <right style="medium">
        <color rgb="FF000000"/>
      </right>
      <top style="medium">
        <color auto="1"/>
      </top>
      <bottom/>
      <diagonal/>
    </border>
    <border>
      <left/>
      <right/>
      <top/>
      <bottom style="thin">
        <color rgb="FF000000"/>
      </bottom>
      <diagonal/>
    </border>
    <border>
      <left style="thin">
        <color rgb="FF000000"/>
      </left>
      <right/>
      <top/>
      <bottom style="medium">
        <color rgb="FF000000"/>
      </bottom>
      <diagonal/>
    </border>
    <border>
      <left style="thin">
        <color rgb="FF000000"/>
      </left>
      <right/>
      <top style="medium">
        <color auto="1"/>
      </top>
      <bottom style="thin">
        <color rgb="FF000000"/>
      </bottom>
      <diagonal/>
    </border>
    <border>
      <left style="medium">
        <color auto="1"/>
      </left>
      <right/>
      <top style="medium">
        <color auto="1"/>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auto="1"/>
      </right>
      <top/>
      <bottom style="thin">
        <color rgb="FF000000"/>
      </bottom>
      <diagonal/>
    </border>
    <border>
      <left style="medium">
        <color rgb="FF000000"/>
      </left>
      <right style="medium">
        <color rgb="FF000000"/>
      </right>
      <top/>
      <bottom style="thin">
        <color rgb="FF000000"/>
      </bottom>
      <diagonal/>
    </border>
    <border>
      <left/>
      <right style="medium">
        <color auto="1"/>
      </right>
      <top style="medium">
        <color auto="1"/>
      </top>
      <bottom style="thin">
        <color rgb="FF000000"/>
      </bottom>
      <diagonal/>
    </border>
    <border>
      <left style="medium">
        <color auto="1"/>
      </left>
      <right style="thin">
        <color rgb="FF000000"/>
      </right>
      <top style="medium">
        <color auto="1"/>
      </top>
      <bottom style="thin">
        <color rgb="FF000000"/>
      </bottom>
      <diagonal/>
    </border>
    <border>
      <left style="medium">
        <color auto="1"/>
      </left>
      <right style="thin">
        <color rgb="FF000000"/>
      </right>
      <top/>
      <bottom style="medium">
        <color auto="1"/>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style="thin">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style="medium">
        <color auto="1"/>
      </top>
      <bottom style="medium">
        <color rgb="FF000000"/>
      </bottom>
      <diagonal/>
    </border>
    <border>
      <left/>
      <right/>
      <top style="medium">
        <color auto="1"/>
      </top>
      <bottom style="medium">
        <color rgb="FF000000"/>
      </bottom>
      <diagonal/>
    </border>
    <border>
      <left/>
      <right style="medium">
        <color auto="1"/>
      </right>
      <top style="medium">
        <color rgb="FF000000"/>
      </top>
      <bottom/>
      <diagonal/>
    </border>
    <border>
      <left/>
      <right style="thin">
        <color rgb="FF000000"/>
      </right>
      <top style="medium">
        <color rgb="FF000000"/>
      </top>
      <bottom/>
      <diagonal/>
    </border>
    <border>
      <left style="medium">
        <color auto="1"/>
      </left>
      <right style="thin">
        <color rgb="FF000000"/>
      </right>
      <top style="medium">
        <color auto="1"/>
      </top>
      <bottom/>
      <diagonal/>
    </border>
    <border>
      <left style="medium">
        <color auto="1"/>
      </left>
      <right style="thin">
        <color rgb="FF000000"/>
      </right>
      <top/>
      <bottom style="thin">
        <color rgb="FF000000"/>
      </bottom>
      <diagonal/>
    </border>
    <border>
      <left/>
      <right style="medium">
        <color rgb="FF000000"/>
      </right>
      <top style="thin">
        <color rgb="FF000000"/>
      </top>
      <bottom style="thin">
        <color rgb="FF000000"/>
      </bottom>
      <diagonal/>
    </border>
    <border>
      <left/>
      <right style="medium">
        <color auto="1"/>
      </right>
      <top style="medium">
        <color rgb="FF000000"/>
      </top>
      <bottom style="thin">
        <color rgb="FF000000"/>
      </bottom>
      <diagonal/>
    </border>
    <border>
      <left/>
      <right style="medium">
        <color auto="1"/>
      </right>
      <top style="thin">
        <color rgb="FF000000"/>
      </top>
      <bottom style="medium">
        <color rgb="FF000000"/>
      </bottom>
      <diagonal/>
    </border>
    <border>
      <left style="thin">
        <color rgb="FF000000"/>
      </left>
      <right/>
      <top style="thin">
        <color rgb="FF000000"/>
      </top>
      <bottom style="medium">
        <color auto="1"/>
      </bottom>
      <diagonal/>
    </border>
    <border>
      <left/>
      <right style="medium">
        <color auto="1"/>
      </right>
      <top style="thin">
        <color rgb="FF000000"/>
      </top>
      <bottom style="medium">
        <color auto="1"/>
      </bottom>
      <diagonal/>
    </border>
    <border>
      <left style="medium">
        <color auto="1"/>
      </left>
      <right style="medium">
        <color auto="1"/>
      </right>
      <top style="medium">
        <color auto="1"/>
      </top>
      <bottom/>
      <diagonal/>
    </border>
    <border>
      <left/>
      <right/>
      <top/>
      <bottom style="medium">
        <color auto="1"/>
      </bottom>
      <diagonal/>
    </border>
    <border>
      <left/>
      <right/>
      <top style="thin">
        <color rgb="FF000000"/>
      </top>
      <bottom/>
      <diagonal/>
    </border>
    <border>
      <left style="thin">
        <color rgb="FF000000"/>
      </left>
      <right/>
      <top style="medium">
        <color auto="1"/>
      </top>
      <bottom style="medium">
        <color rgb="FF000000"/>
      </bottom>
      <diagonal/>
    </border>
    <border>
      <left/>
      <right style="medium">
        <color rgb="FF000000"/>
      </right>
      <top style="medium">
        <color auto="1"/>
      </top>
      <bottom style="medium">
        <color rgb="FF000000"/>
      </bottom>
      <diagonal/>
    </border>
    <border>
      <left style="thin">
        <color rgb="FF000000"/>
      </left>
      <right style="thin">
        <color rgb="FF000000"/>
      </right>
      <top style="medium">
        <color rgb="FF000000"/>
      </top>
      <bottom style="thin">
        <color auto="1"/>
      </bottom>
      <diagonal/>
    </border>
    <border>
      <left style="medium">
        <color indexed="64"/>
      </left>
      <right style="thin">
        <color rgb="FF000000"/>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style="medium">
        <color rgb="FF000000"/>
      </left>
      <right style="thin">
        <color rgb="FF000000"/>
      </right>
      <top style="thin">
        <color rgb="FF000000"/>
      </top>
      <bottom style="medium">
        <color indexed="64"/>
      </bottom>
      <diagonal/>
    </border>
  </borders>
  <cellStyleXfs count="5">
    <xf numFmtId="0" fontId="0" fillId="0" borderId="0"/>
    <xf numFmtId="0" fontId="3" fillId="0" borderId="0" applyNumberForma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10" fillId="0" borderId="0"/>
  </cellStyleXfs>
  <cellXfs count="827">
    <xf numFmtId="0" fontId="0" fillId="0" borderId="0" xfId="0"/>
    <xf numFmtId="0" fontId="5" fillId="0" borderId="0" xfId="0" applyFont="1" applyAlignment="1">
      <alignment horizontal="left" vertical="center"/>
    </xf>
    <xf numFmtId="0" fontId="5" fillId="0" borderId="0" xfId="0" applyFont="1" applyAlignment="1">
      <alignment horizontal="left"/>
    </xf>
    <xf numFmtId="0" fontId="5" fillId="2" borderId="0" xfId="0" applyFont="1" applyFill="1" applyAlignment="1">
      <alignment horizontal="left"/>
    </xf>
    <xf numFmtId="0" fontId="5" fillId="2" borderId="0" xfId="0" applyFont="1" applyFill="1" applyAlignment="1">
      <alignment horizontal="left" vertical="center"/>
    </xf>
    <xf numFmtId="0" fontId="11" fillId="2" borderId="0" xfId="0" applyFont="1" applyFill="1" applyAlignment="1">
      <alignment horizontal="left" vertical="center"/>
    </xf>
    <xf numFmtId="0" fontId="11" fillId="2" borderId="0" xfId="0" applyFont="1" applyFill="1" applyAlignment="1">
      <alignment horizontal="left"/>
    </xf>
    <xf numFmtId="0" fontId="15" fillId="2" borderId="0" xfId="0" applyFont="1" applyFill="1" applyAlignment="1">
      <alignment horizontal="left" wrapText="1"/>
    </xf>
    <xf numFmtId="0" fontId="7" fillId="2" borderId="0" xfId="0" applyFont="1" applyFill="1" applyAlignment="1">
      <alignment horizontal="left"/>
    </xf>
    <xf numFmtId="0" fontId="5" fillId="0" borderId="18" xfId="0" applyFont="1" applyBorder="1" applyAlignment="1">
      <alignment horizontal="left" vertical="center" wrapText="1"/>
    </xf>
    <xf numFmtId="0" fontId="6" fillId="3" borderId="41" xfId="0" applyFont="1" applyFill="1" applyBorder="1" applyAlignment="1">
      <alignment horizontal="left" vertical="center"/>
    </xf>
    <xf numFmtId="0" fontId="6" fillId="3" borderId="42" xfId="0" applyFont="1" applyFill="1" applyBorder="1" applyAlignment="1">
      <alignment horizontal="left" vertical="center"/>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5" fillId="0" borderId="64" xfId="0" applyFont="1" applyBorder="1" applyAlignment="1">
      <alignment horizontal="left" vertical="center" wrapText="1"/>
    </xf>
    <xf numFmtId="0" fontId="5" fillId="0" borderId="65" xfId="0" applyFont="1" applyBorder="1" applyAlignment="1">
      <alignment horizontal="left" vertical="center" wrapText="1"/>
    </xf>
    <xf numFmtId="0" fontId="5" fillId="0" borderId="66" xfId="0" applyFont="1" applyBorder="1" applyAlignment="1">
      <alignment horizontal="left" vertical="center" wrapText="1"/>
    </xf>
    <xf numFmtId="0" fontId="5" fillId="0" borderId="67" xfId="0" applyFont="1" applyBorder="1" applyAlignment="1">
      <alignment horizontal="left" vertical="center" wrapText="1"/>
    </xf>
    <xf numFmtId="0" fontId="5" fillId="0" borderId="68"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2" borderId="0" xfId="0" applyFont="1" applyFill="1" applyBorder="1" applyAlignment="1">
      <alignment horizontal="left"/>
    </xf>
    <xf numFmtId="0" fontId="5" fillId="2" borderId="0" xfId="0" applyFont="1" applyFill="1" applyAlignment="1">
      <alignment horizontal="center"/>
    </xf>
    <xf numFmtId="0" fontId="6" fillId="3" borderId="49" xfId="0" applyFont="1" applyFill="1" applyBorder="1" applyAlignment="1">
      <alignment horizontal="left" vertical="center"/>
    </xf>
    <xf numFmtId="0" fontId="5" fillId="0" borderId="64" xfId="0" applyFont="1" applyBorder="1" applyAlignment="1">
      <alignment horizontal="center" vertical="center" wrapText="1"/>
    </xf>
    <xf numFmtId="0" fontId="5" fillId="0" borderId="73" xfId="0" applyFont="1" applyBorder="1" applyAlignment="1">
      <alignment horizontal="center" vertical="center" wrapText="1"/>
    </xf>
    <xf numFmtId="0" fontId="5" fillId="0" borderId="65" xfId="0" applyFont="1" applyBorder="1" applyAlignment="1">
      <alignment horizontal="center" vertical="center" wrapText="1"/>
    </xf>
    <xf numFmtId="0" fontId="6" fillId="3" borderId="58" xfId="0" applyFont="1" applyFill="1" applyBorder="1" applyAlignment="1">
      <alignment horizontal="left" wrapText="1"/>
    </xf>
    <xf numFmtId="0" fontId="6" fillId="3" borderId="51" xfId="0" applyFont="1" applyFill="1" applyBorder="1" applyAlignment="1">
      <alignment horizontal="left" wrapText="1"/>
    </xf>
    <xf numFmtId="0" fontId="6" fillId="3" borderId="49" xfId="0" applyFont="1" applyFill="1" applyBorder="1" applyAlignment="1">
      <alignment horizontal="center" vertical="center" wrapText="1"/>
    </xf>
    <xf numFmtId="0" fontId="6" fillId="3" borderId="48" xfId="0" applyFont="1" applyFill="1" applyBorder="1" applyAlignment="1">
      <alignment horizontal="center" vertical="center" wrapText="1"/>
    </xf>
    <xf numFmtId="0" fontId="6" fillId="3" borderId="47" xfId="0" applyFont="1" applyFill="1" applyBorder="1" applyAlignment="1">
      <alignment horizontal="center" vertical="center" wrapText="1"/>
    </xf>
    <xf numFmtId="0" fontId="17" fillId="2" borderId="0" xfId="0" applyFont="1" applyFill="1" applyAlignment="1">
      <alignment horizontal="left"/>
    </xf>
    <xf numFmtId="0" fontId="6" fillId="2" borderId="0" xfId="0" applyFont="1" applyFill="1" applyBorder="1" applyAlignment="1">
      <alignment horizontal="left" vertical="center"/>
    </xf>
    <xf numFmtId="0" fontId="6" fillId="3" borderId="11" xfId="0" applyFont="1" applyFill="1" applyBorder="1" applyAlignment="1">
      <alignment horizontal="center" vertical="center" wrapText="1"/>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7" fillId="2" borderId="0" xfId="0" applyFont="1" applyFill="1" applyBorder="1" applyAlignment="1">
      <alignment horizontal="center" vertical="center" wrapText="1"/>
    </xf>
    <xf numFmtId="0" fontId="7" fillId="2" borderId="0" xfId="0" applyFont="1" applyFill="1" applyAlignment="1">
      <alignment horizontal="center" vertical="center" wrapText="1"/>
    </xf>
    <xf numFmtId="0" fontId="5" fillId="2" borderId="0" xfId="0" applyFont="1" applyFill="1" applyBorder="1" applyAlignment="1">
      <alignment horizontal="left" vertical="center" wrapText="1" indent="1"/>
    </xf>
    <xf numFmtId="0" fontId="13" fillId="2" borderId="0" xfId="0" applyFont="1" applyFill="1" applyBorder="1" applyAlignment="1">
      <alignment horizontal="left" vertical="center"/>
    </xf>
    <xf numFmtId="0" fontId="17" fillId="2" borderId="0" xfId="0" applyFont="1" applyFill="1" applyAlignment="1">
      <alignment horizontal="left" vertical="center"/>
    </xf>
    <xf numFmtId="0" fontId="17" fillId="2" borderId="0" xfId="0" applyFont="1" applyFill="1" applyBorder="1" applyAlignment="1">
      <alignment horizontal="left" vertical="center"/>
    </xf>
    <xf numFmtId="0" fontId="5" fillId="0" borderId="52" xfId="0" applyFont="1" applyBorder="1" applyAlignment="1">
      <alignment horizontal="center" wrapText="1"/>
    </xf>
    <xf numFmtId="0" fontId="5" fillId="0" borderId="16" xfId="0" applyFont="1" applyBorder="1" applyAlignment="1">
      <alignment horizontal="center" wrapText="1"/>
    </xf>
    <xf numFmtId="0" fontId="5" fillId="0" borderId="16" xfId="0" applyFont="1" applyFill="1" applyBorder="1" applyAlignment="1">
      <alignment horizontal="center" wrapText="1"/>
    </xf>
    <xf numFmtId="0" fontId="5" fillId="0" borderId="46" xfId="0" applyFont="1" applyFill="1" applyBorder="1" applyAlignment="1">
      <alignment horizontal="center" wrapText="1"/>
    </xf>
    <xf numFmtId="0" fontId="5" fillId="0" borderId="51" xfId="0" applyFont="1" applyBorder="1" applyAlignment="1">
      <alignment horizontal="center" wrapText="1"/>
    </xf>
    <xf numFmtId="0" fontId="5" fillId="0" borderId="39" xfId="0" applyFont="1" applyBorder="1" applyAlignment="1">
      <alignment horizontal="center" wrapText="1"/>
    </xf>
    <xf numFmtId="0" fontId="5" fillId="0" borderId="39" xfId="0" applyFont="1" applyFill="1" applyBorder="1" applyAlignment="1">
      <alignment horizontal="center" wrapText="1"/>
    </xf>
    <xf numFmtId="0" fontId="5" fillId="0" borderId="45" xfId="0" applyFont="1" applyFill="1" applyBorder="1" applyAlignment="1">
      <alignment horizontal="center" wrapText="1"/>
    </xf>
    <xf numFmtId="0" fontId="16" fillId="2" borderId="0" xfId="0" applyFont="1" applyFill="1" applyAlignment="1">
      <alignment horizontal="left"/>
    </xf>
    <xf numFmtId="0" fontId="16" fillId="2" borderId="0" xfId="0" applyFont="1" applyFill="1" applyBorder="1" applyAlignment="1">
      <alignment horizontal="left" vertical="center"/>
    </xf>
    <xf numFmtId="0" fontId="16" fillId="0" borderId="0" xfId="0" applyFont="1" applyAlignment="1">
      <alignment horizontal="left"/>
    </xf>
    <xf numFmtId="0" fontId="6" fillId="3" borderId="20" xfId="0" applyFont="1" applyFill="1" applyBorder="1" applyAlignment="1">
      <alignment horizontal="left" vertical="center"/>
    </xf>
    <xf numFmtId="0" fontId="6" fillId="3" borderId="34" xfId="0" applyFont="1" applyFill="1" applyBorder="1" applyAlignment="1">
      <alignment horizontal="center" vertical="center" wrapText="1"/>
    </xf>
    <xf numFmtId="0" fontId="6" fillId="3" borderId="61" xfId="0" applyFont="1" applyFill="1" applyBorder="1" applyAlignment="1">
      <alignment horizontal="center" vertical="center" wrapText="1"/>
    </xf>
    <xf numFmtId="0" fontId="6" fillId="3" borderId="76" xfId="0" applyFont="1" applyFill="1" applyBorder="1" applyAlignment="1">
      <alignment horizontal="center" vertical="center" wrapText="1"/>
    </xf>
    <xf numFmtId="0" fontId="6" fillId="3" borderId="51" xfId="0" applyFont="1" applyFill="1" applyBorder="1" applyAlignment="1">
      <alignment horizontal="left" vertical="center"/>
    </xf>
    <xf numFmtId="0" fontId="6" fillId="3" borderId="55" xfId="0" applyFont="1" applyFill="1" applyBorder="1" applyAlignment="1">
      <alignment horizontal="left" vertical="center"/>
    </xf>
    <xf numFmtId="0" fontId="6" fillId="3" borderId="90" xfId="0" applyFont="1" applyFill="1" applyBorder="1" applyAlignment="1">
      <alignment horizontal="left" vertical="center"/>
    </xf>
    <xf numFmtId="0" fontId="6" fillId="3" borderId="88" xfId="0" applyFont="1" applyFill="1" applyBorder="1" applyAlignment="1">
      <alignment horizontal="center" vertical="center" wrapText="1"/>
    </xf>
    <xf numFmtId="0" fontId="6" fillId="3" borderId="89" xfId="0" applyFont="1" applyFill="1" applyBorder="1" applyAlignment="1">
      <alignment horizontal="center" vertical="center" wrapText="1"/>
    </xf>
    <xf numFmtId="0" fontId="16" fillId="5" borderId="34" xfId="0" applyFont="1" applyFill="1" applyBorder="1" applyAlignment="1">
      <alignment horizontal="center" vertical="center"/>
    </xf>
    <xf numFmtId="0" fontId="16" fillId="5" borderId="61" xfId="0" applyFont="1" applyFill="1" applyBorder="1" applyAlignment="1">
      <alignment horizontal="center" vertical="center"/>
    </xf>
    <xf numFmtId="14" fontId="16" fillId="5" borderId="61" xfId="0" applyNumberFormat="1" applyFont="1" applyFill="1" applyBorder="1" applyAlignment="1">
      <alignment horizontal="center" vertical="center"/>
    </xf>
    <xf numFmtId="3" fontId="16" fillId="5" borderId="61" xfId="0" applyNumberFormat="1" applyFont="1" applyFill="1" applyBorder="1" applyAlignment="1">
      <alignment horizontal="center" vertical="center"/>
    </xf>
    <xf numFmtId="9" fontId="16" fillId="5" borderId="61" xfId="0" applyNumberFormat="1" applyFont="1" applyFill="1" applyBorder="1" applyAlignment="1">
      <alignment horizontal="center" vertical="center"/>
    </xf>
    <xf numFmtId="0" fontId="16" fillId="5" borderId="76" xfId="0" applyFont="1" applyFill="1" applyBorder="1" applyAlignment="1">
      <alignment horizontal="center" vertical="center"/>
    </xf>
    <xf numFmtId="0" fontId="6" fillId="3" borderId="44" xfId="0" applyFont="1" applyFill="1" applyBorder="1" applyAlignment="1">
      <alignment horizontal="left" vertical="center"/>
    </xf>
    <xf numFmtId="0" fontId="6" fillId="3" borderId="100" xfId="0" applyFont="1" applyFill="1" applyBorder="1" applyAlignment="1">
      <alignment horizontal="left" vertical="center"/>
    </xf>
    <xf numFmtId="0" fontId="6" fillId="3" borderId="101" xfId="0" applyFont="1" applyFill="1" applyBorder="1" applyAlignment="1">
      <alignment horizontal="left" vertical="center"/>
    </xf>
    <xf numFmtId="3" fontId="5" fillId="0" borderId="81" xfId="0" applyNumberFormat="1" applyFont="1" applyBorder="1" applyAlignment="1">
      <alignment horizontal="center" vertical="center"/>
    </xf>
    <xf numFmtId="0" fontId="5" fillId="0" borderId="17" xfId="0" applyFont="1" applyBorder="1" applyAlignment="1">
      <alignment horizontal="center" vertical="center"/>
    </xf>
    <xf numFmtId="3" fontId="5" fillId="0" borderId="17" xfId="0" applyNumberFormat="1" applyFont="1" applyBorder="1" applyAlignment="1">
      <alignment horizontal="center" vertical="center"/>
    </xf>
    <xf numFmtId="0" fontId="5" fillId="0" borderId="35" xfId="0" applyFont="1" applyBorder="1" applyAlignment="1">
      <alignment horizontal="center" vertical="center"/>
    </xf>
    <xf numFmtId="3" fontId="5" fillId="0" borderId="46" xfId="0" applyNumberFormat="1" applyFont="1" applyBorder="1" applyAlignment="1">
      <alignment horizontal="center" vertical="center"/>
    </xf>
    <xf numFmtId="0" fontId="5" fillId="0" borderId="48" xfId="0" applyFont="1" applyBorder="1" applyAlignment="1">
      <alignment horizontal="center" vertical="center"/>
    </xf>
    <xf numFmtId="3" fontId="5" fillId="0" borderId="47" xfId="0" applyNumberFormat="1" applyFont="1" applyBorder="1" applyAlignment="1">
      <alignment horizontal="center" vertical="center"/>
    </xf>
    <xf numFmtId="0" fontId="5" fillId="0" borderId="19" xfId="0" applyFont="1" applyBorder="1" applyAlignment="1">
      <alignment horizontal="center" vertical="center"/>
    </xf>
    <xf numFmtId="3" fontId="5" fillId="0" borderId="19" xfId="0" applyNumberFormat="1" applyFont="1" applyBorder="1" applyAlignment="1">
      <alignment horizontal="center" vertical="center"/>
    </xf>
    <xf numFmtId="3" fontId="5" fillId="0" borderId="75" xfId="0" applyNumberFormat="1" applyFont="1" applyBorder="1" applyAlignment="1">
      <alignment horizontal="center" vertical="center"/>
    </xf>
    <xf numFmtId="0" fontId="5" fillId="0" borderId="105" xfId="0" applyFont="1" applyBorder="1" applyAlignment="1">
      <alignment horizontal="center" vertical="center"/>
    </xf>
    <xf numFmtId="0" fontId="5" fillId="0" borderId="46" xfId="0" applyFont="1" applyBorder="1" applyAlignment="1">
      <alignment horizontal="center" vertical="center"/>
    </xf>
    <xf numFmtId="0" fontId="14" fillId="2" borderId="0" xfId="0" applyFont="1" applyFill="1" applyBorder="1" applyAlignment="1">
      <alignment horizontal="left"/>
    </xf>
    <xf numFmtId="0" fontId="5" fillId="2" borderId="0" xfId="0" applyFont="1" applyFill="1" applyAlignment="1">
      <alignment horizontal="center" vertical="center"/>
    </xf>
    <xf numFmtId="0" fontId="6" fillId="3" borderId="6" xfId="0" applyFont="1" applyFill="1" applyBorder="1" applyAlignment="1">
      <alignment horizontal="left" vertical="center"/>
    </xf>
    <xf numFmtId="0" fontId="6" fillId="3" borderId="10" xfId="0" applyFont="1" applyFill="1" applyBorder="1" applyAlignment="1">
      <alignment horizontal="left" vertical="center"/>
    </xf>
    <xf numFmtId="0" fontId="16" fillId="0" borderId="108" xfId="0" applyFont="1" applyBorder="1" applyAlignment="1">
      <alignment horizontal="center" vertical="center" wrapText="1"/>
    </xf>
    <xf numFmtId="0" fontId="6" fillId="2" borderId="0" xfId="0" applyFont="1" applyFill="1" applyAlignment="1">
      <alignment horizontal="left"/>
    </xf>
    <xf numFmtId="0" fontId="9" fillId="2" borderId="0" xfId="0" applyFont="1" applyFill="1" applyBorder="1" applyAlignment="1">
      <alignment horizontal="left" vertical="center" wrapText="1"/>
    </xf>
    <xf numFmtId="0" fontId="5" fillId="2" borderId="0" xfId="0" applyFont="1" applyFill="1" applyAlignment="1">
      <alignment horizontal="left" wrapText="1"/>
    </xf>
    <xf numFmtId="0" fontId="5" fillId="0" borderId="15" xfId="0" applyFont="1" applyBorder="1" applyAlignment="1">
      <alignment horizontal="center" vertical="center"/>
    </xf>
    <xf numFmtId="0" fontId="5" fillId="0" borderId="54" xfId="0" applyFont="1" applyBorder="1" applyAlignment="1">
      <alignment horizontal="center" vertical="center"/>
    </xf>
    <xf numFmtId="0" fontId="5" fillId="0" borderId="75" xfId="0" applyFont="1" applyBorder="1" applyAlignment="1">
      <alignment horizontal="center" vertical="center"/>
    </xf>
    <xf numFmtId="10" fontId="5" fillId="2" borderId="0" xfId="3" applyNumberFormat="1" applyFont="1" applyFill="1" applyAlignment="1">
      <alignment horizontal="left" vertical="center"/>
    </xf>
    <xf numFmtId="167" fontId="5" fillId="2" borderId="0" xfId="3" applyNumberFormat="1" applyFont="1" applyFill="1" applyAlignment="1">
      <alignment horizontal="left" vertical="center"/>
    </xf>
    <xf numFmtId="3" fontId="5" fillId="0" borderId="48" xfId="0" applyNumberFormat="1" applyFont="1" applyBorder="1" applyAlignment="1">
      <alignment horizontal="center" vertical="center"/>
    </xf>
    <xf numFmtId="0" fontId="5" fillId="0" borderId="47" xfId="0" applyFont="1" applyBorder="1" applyAlignment="1">
      <alignment horizontal="center" vertical="center"/>
    </xf>
    <xf numFmtId="0" fontId="5" fillId="2" borderId="0" xfId="0" applyFont="1" applyFill="1" applyBorder="1" applyAlignment="1">
      <alignment horizontal="center" vertical="center"/>
    </xf>
    <xf numFmtId="0" fontId="5" fillId="3" borderId="98" xfId="0" applyFont="1" applyFill="1" applyBorder="1" applyAlignment="1">
      <alignment horizontal="left" vertical="center" wrapText="1"/>
    </xf>
    <xf numFmtId="2" fontId="5" fillId="2" borderId="0" xfId="0" applyNumberFormat="1" applyFont="1" applyFill="1" applyAlignment="1">
      <alignment horizontal="left" vertical="center"/>
    </xf>
    <xf numFmtId="0" fontId="5" fillId="0" borderId="111" xfId="0" applyFont="1" applyBorder="1" applyAlignment="1">
      <alignment horizontal="center"/>
    </xf>
    <xf numFmtId="0" fontId="5" fillId="0" borderId="89" xfId="0" applyFont="1" applyBorder="1" applyAlignment="1">
      <alignment horizontal="center"/>
    </xf>
    <xf numFmtId="0" fontId="5" fillId="0" borderId="76" xfId="0" applyFont="1" applyBorder="1" applyAlignment="1">
      <alignment horizontal="center"/>
    </xf>
    <xf numFmtId="0" fontId="5" fillId="0" borderId="88" xfId="0" applyFont="1" applyBorder="1" applyAlignment="1">
      <alignment horizontal="center"/>
    </xf>
    <xf numFmtId="0" fontId="17" fillId="2" borderId="0" xfId="0" applyFont="1" applyFill="1" applyBorder="1" applyAlignment="1">
      <alignment horizontal="left"/>
    </xf>
    <xf numFmtId="0" fontId="16" fillId="2" borderId="0" xfId="0" applyFont="1" applyFill="1" applyBorder="1" applyAlignment="1">
      <alignment horizontal="left"/>
    </xf>
    <xf numFmtId="3" fontId="16" fillId="4" borderId="69" xfId="0" applyNumberFormat="1" applyFont="1" applyFill="1" applyBorder="1" applyAlignment="1">
      <alignment horizontal="center" vertical="center"/>
    </xf>
    <xf numFmtId="3" fontId="8" fillId="4" borderId="14" xfId="0" applyNumberFormat="1" applyFont="1" applyFill="1" applyBorder="1" applyAlignment="1">
      <alignment horizontal="center" vertical="center"/>
    </xf>
    <xf numFmtId="3" fontId="8" fillId="4" borderId="93" xfId="0" applyNumberFormat="1" applyFont="1" applyFill="1" applyBorder="1" applyAlignment="1">
      <alignment horizontal="center" vertical="center"/>
    </xf>
    <xf numFmtId="4" fontId="16" fillId="4" borderId="69" xfId="0" applyNumberFormat="1" applyFont="1" applyFill="1" applyBorder="1" applyAlignment="1">
      <alignment horizontal="center" vertical="center"/>
    </xf>
    <xf numFmtId="4" fontId="8" fillId="4" borderId="14" xfId="0" applyNumberFormat="1" applyFont="1" applyFill="1" applyBorder="1" applyAlignment="1">
      <alignment horizontal="center" vertical="center"/>
    </xf>
    <xf numFmtId="4" fontId="8" fillId="4" borderId="93" xfId="0" applyNumberFormat="1" applyFont="1" applyFill="1" applyBorder="1" applyAlignment="1">
      <alignment horizontal="center" vertical="center"/>
    </xf>
    <xf numFmtId="0" fontId="6" fillId="5" borderId="11" xfId="0" applyFont="1" applyFill="1" applyBorder="1" applyAlignment="1">
      <alignment horizontal="left" vertical="center"/>
    </xf>
    <xf numFmtId="3" fontId="5" fillId="4" borderId="23" xfId="0" applyNumberFormat="1" applyFont="1" applyFill="1" applyBorder="1" applyAlignment="1">
      <alignment horizontal="center" vertical="center"/>
    </xf>
    <xf numFmtId="3" fontId="5" fillId="4" borderId="24" xfId="0" applyNumberFormat="1" applyFont="1" applyFill="1" applyBorder="1" applyAlignment="1">
      <alignment horizontal="center" vertical="center"/>
    </xf>
    <xf numFmtId="3" fontId="5" fillId="4" borderId="102" xfId="0" applyNumberFormat="1" applyFont="1" applyFill="1" applyBorder="1" applyAlignment="1">
      <alignment horizontal="center" vertical="center"/>
    </xf>
    <xf numFmtId="0" fontId="5" fillId="5" borderId="103" xfId="0" applyFont="1" applyFill="1" applyBorder="1" applyAlignment="1">
      <alignment horizontal="left" vertical="center" indent="3"/>
    </xf>
    <xf numFmtId="0" fontId="5" fillId="5" borderId="58" xfId="0" applyFont="1" applyFill="1" applyBorder="1" applyAlignment="1">
      <alignment horizontal="left" vertical="center" indent="3"/>
    </xf>
    <xf numFmtId="0" fontId="5" fillId="5" borderId="52" xfId="0" applyFont="1" applyFill="1" applyBorder="1" applyAlignment="1">
      <alignment horizontal="left" vertical="center" wrapText="1" indent="3"/>
    </xf>
    <xf numFmtId="0" fontId="5" fillId="5" borderId="56" xfId="0" applyFont="1" applyFill="1" applyBorder="1" applyAlignment="1">
      <alignment horizontal="left" vertical="center" wrapText="1" indent="3"/>
    </xf>
    <xf numFmtId="0" fontId="6" fillId="5" borderId="58" xfId="0" applyFont="1" applyFill="1" applyBorder="1" applyAlignment="1">
      <alignment horizontal="left" vertical="center" wrapText="1"/>
    </xf>
    <xf numFmtId="0" fontId="5" fillId="4" borderId="48" xfId="3" applyNumberFormat="1" applyFont="1" applyFill="1" applyBorder="1" applyAlignment="1">
      <alignment horizontal="center" vertical="center"/>
    </xf>
    <xf numFmtId="0" fontId="5" fillId="4" borderId="47" xfId="3" applyNumberFormat="1" applyFont="1" applyFill="1" applyBorder="1" applyAlignment="1">
      <alignment horizontal="center" vertical="center"/>
    </xf>
    <xf numFmtId="0" fontId="5" fillId="4" borderId="81" xfId="3" applyNumberFormat="1" applyFont="1" applyFill="1" applyBorder="1" applyAlignment="1">
      <alignment horizontal="center" vertical="center"/>
    </xf>
    <xf numFmtId="168" fontId="5" fillId="4" borderId="40" xfId="3" applyNumberFormat="1" applyFont="1" applyFill="1" applyBorder="1" applyAlignment="1">
      <alignment horizontal="center" vertical="center"/>
    </xf>
    <xf numFmtId="168" fontId="5" fillId="4" borderId="45" xfId="3" applyNumberFormat="1" applyFont="1" applyFill="1" applyBorder="1" applyAlignment="1">
      <alignment horizontal="center" vertical="center"/>
    </xf>
    <xf numFmtId="0" fontId="6" fillId="5" borderId="25" xfId="0" applyFont="1" applyFill="1" applyBorder="1" applyAlignment="1">
      <alignment horizontal="left"/>
    </xf>
    <xf numFmtId="0" fontId="6" fillId="5" borderId="21" xfId="0" applyFont="1" applyFill="1" applyBorder="1" applyAlignment="1">
      <alignment horizontal="left"/>
    </xf>
    <xf numFmtId="0" fontId="5" fillId="4" borderId="102" xfId="0" applyFont="1" applyFill="1" applyBorder="1" applyAlignment="1">
      <alignment horizontal="center"/>
    </xf>
    <xf numFmtId="0" fontId="5" fillId="4" borderId="23" xfId="0" applyFont="1" applyFill="1" applyBorder="1" applyAlignment="1">
      <alignment horizontal="center"/>
    </xf>
    <xf numFmtId="3" fontId="5" fillId="4" borderId="24" xfId="0" applyNumberFormat="1" applyFont="1" applyFill="1" applyBorder="1" applyAlignment="1">
      <alignment horizontal="center"/>
    </xf>
    <xf numFmtId="0" fontId="5" fillId="4" borderId="111" xfId="0" applyFont="1" applyFill="1" applyBorder="1" applyAlignment="1">
      <alignment horizontal="center"/>
    </xf>
    <xf numFmtId="0" fontId="5" fillId="4" borderId="89" xfId="0" applyFont="1" applyFill="1" applyBorder="1" applyAlignment="1">
      <alignment horizontal="center"/>
    </xf>
    <xf numFmtId="3" fontId="5" fillId="4" borderId="89" xfId="0" applyNumberFormat="1" applyFont="1" applyFill="1" applyBorder="1" applyAlignment="1">
      <alignment horizontal="center"/>
    </xf>
    <xf numFmtId="3" fontId="5" fillId="4" borderId="76" xfId="0" applyNumberFormat="1" applyFont="1" applyFill="1" applyBorder="1" applyAlignment="1">
      <alignment horizontal="center"/>
    </xf>
    <xf numFmtId="0" fontId="5" fillId="4" borderId="76" xfId="0" applyFont="1" applyFill="1" applyBorder="1" applyAlignment="1">
      <alignment horizontal="center"/>
    </xf>
    <xf numFmtId="0" fontId="6" fillId="4" borderId="22" xfId="0" applyFont="1" applyFill="1" applyBorder="1" applyAlignment="1">
      <alignment horizontal="center"/>
    </xf>
    <xf numFmtId="0" fontId="6" fillId="4" borderId="102" xfId="0" applyFont="1" applyFill="1" applyBorder="1" applyAlignment="1">
      <alignment horizontal="center"/>
    </xf>
    <xf numFmtId="0" fontId="6" fillId="4" borderId="13" xfId="0" applyFont="1" applyFill="1" applyBorder="1" applyAlignment="1">
      <alignment horizontal="center"/>
    </xf>
    <xf numFmtId="0" fontId="5" fillId="4" borderId="25" xfId="0" applyFont="1" applyFill="1" applyBorder="1" applyAlignment="1">
      <alignment horizontal="left"/>
    </xf>
    <xf numFmtId="0" fontId="5" fillId="0" borderId="0" xfId="0" applyFont="1"/>
    <xf numFmtId="0" fontId="5" fillId="2" borderId="0" xfId="0" applyFont="1" applyFill="1"/>
    <xf numFmtId="0" fontId="6" fillId="2" borderId="0" xfId="0" applyFont="1" applyFill="1" applyAlignment="1">
      <alignment vertical="center"/>
    </xf>
    <xf numFmtId="0" fontId="20" fillId="2" borderId="0" xfId="1" applyFont="1" applyFill="1" applyAlignment="1">
      <alignment vertical="center"/>
    </xf>
    <xf numFmtId="0" fontId="6" fillId="0" borderId="0" xfId="0" applyFont="1" applyAlignment="1">
      <alignment vertical="center"/>
    </xf>
    <xf numFmtId="0" fontId="20" fillId="2" borderId="0" xfId="1" applyFont="1" applyFill="1" applyAlignment="1">
      <alignment horizontal="left" vertical="center"/>
    </xf>
    <xf numFmtId="3" fontId="5" fillId="4" borderId="102" xfId="0" applyNumberFormat="1" applyFont="1" applyFill="1" applyBorder="1" applyAlignment="1">
      <alignment horizontal="center"/>
    </xf>
    <xf numFmtId="0" fontId="5" fillId="5" borderId="82" xfId="0" applyFont="1" applyFill="1" applyBorder="1" applyAlignment="1">
      <alignment horizontal="left" vertical="center" wrapText="1" indent="1"/>
    </xf>
    <xf numFmtId="0" fontId="6" fillId="3" borderId="34" xfId="0" applyFont="1" applyFill="1" applyBorder="1" applyAlignment="1">
      <alignment horizontal="left" vertical="center"/>
    </xf>
    <xf numFmtId="0" fontId="7" fillId="3" borderId="34" xfId="0" applyFont="1" applyFill="1" applyBorder="1" applyAlignment="1">
      <alignment horizontal="left" vertical="center"/>
    </xf>
    <xf numFmtId="0" fontId="12" fillId="5" borderId="17" xfId="0" applyFont="1" applyFill="1" applyBorder="1" applyAlignment="1">
      <alignment horizontal="left" vertical="center" wrapText="1" indent="1"/>
    </xf>
    <xf numFmtId="3" fontId="6" fillId="4" borderId="17" xfId="0" applyNumberFormat="1" applyFont="1" applyFill="1" applyBorder="1" applyAlignment="1">
      <alignment horizontal="center"/>
    </xf>
    <xf numFmtId="0" fontId="6" fillId="5" borderId="16" xfId="0" applyFont="1" applyFill="1" applyBorder="1" applyAlignment="1">
      <alignment horizontal="left" wrapText="1"/>
    </xf>
    <xf numFmtId="3" fontId="5" fillId="4" borderId="17" xfId="0" applyNumberFormat="1" applyFont="1" applyFill="1" applyBorder="1" applyAlignment="1">
      <alignment horizontal="center"/>
    </xf>
    <xf numFmtId="0" fontId="5" fillId="0" borderId="0" xfId="0" applyFont="1" applyFill="1" applyAlignment="1">
      <alignment horizontal="left"/>
    </xf>
    <xf numFmtId="0" fontId="5" fillId="2" borderId="0" xfId="0" applyFont="1" applyFill="1" applyBorder="1" applyAlignment="1">
      <alignment horizontal="left" wrapText="1"/>
    </xf>
    <xf numFmtId="0" fontId="5" fillId="0" borderId="0" xfId="0" applyFont="1" applyAlignment="1">
      <alignment horizontal="left" wrapText="1"/>
    </xf>
    <xf numFmtId="0" fontId="22" fillId="6" borderId="23" xfId="0" applyFont="1" applyFill="1" applyBorder="1" applyAlignment="1">
      <alignment horizontal="center" vertical="center"/>
    </xf>
    <xf numFmtId="0" fontId="22" fillId="6" borderId="24" xfId="0" applyFont="1" applyFill="1" applyBorder="1" applyAlignment="1">
      <alignment horizontal="center" vertical="center"/>
    </xf>
    <xf numFmtId="0" fontId="16" fillId="0" borderId="6" xfId="0" applyFont="1" applyBorder="1" applyAlignment="1">
      <alignment horizontal="center" vertical="center"/>
    </xf>
    <xf numFmtId="0" fontId="22" fillId="6" borderId="23" xfId="0" applyFont="1" applyFill="1" applyBorder="1" applyAlignment="1">
      <alignment horizontal="center" vertical="center" wrapText="1"/>
    </xf>
    <xf numFmtId="0" fontId="5" fillId="5" borderId="96" xfId="0" applyFont="1" applyFill="1" applyBorder="1" applyAlignment="1">
      <alignment horizontal="left" indent="1"/>
    </xf>
    <xf numFmtId="0" fontId="5" fillId="5" borderId="103" xfId="0" applyFont="1" applyFill="1" applyBorder="1" applyAlignment="1">
      <alignment horizontal="left" vertical="center" indent="1"/>
    </xf>
    <xf numFmtId="0" fontId="5" fillId="5" borderId="107" xfId="0" applyFont="1" applyFill="1" applyBorder="1" applyAlignment="1">
      <alignment horizontal="left" vertical="center" indent="1"/>
    </xf>
    <xf numFmtId="0" fontId="5" fillId="5" borderId="103" xfId="0" applyFont="1" applyFill="1" applyBorder="1" applyAlignment="1">
      <alignment horizontal="left" indent="1"/>
    </xf>
    <xf numFmtId="0" fontId="6" fillId="5" borderId="21" xfId="0" applyFont="1" applyFill="1" applyBorder="1" applyAlignment="1">
      <alignment horizontal="left" vertical="center" wrapText="1"/>
    </xf>
    <xf numFmtId="0" fontId="22" fillId="6" borderId="89" xfId="0" applyFont="1" applyFill="1" applyBorder="1" applyAlignment="1">
      <alignment horizontal="center" vertical="center"/>
    </xf>
    <xf numFmtId="0" fontId="22" fillId="6" borderId="76" xfId="0" applyFont="1" applyFill="1" applyBorder="1" applyAlignment="1">
      <alignment horizontal="center" vertical="center"/>
    </xf>
    <xf numFmtId="0" fontId="5" fillId="5" borderId="107" xfId="0" applyFont="1" applyFill="1" applyBorder="1" applyAlignment="1">
      <alignment horizontal="left" indent="1"/>
    </xf>
    <xf numFmtId="0" fontId="5" fillId="5" borderId="21" xfId="0" applyFont="1" applyFill="1" applyBorder="1" applyAlignment="1">
      <alignment horizontal="left" vertical="center" wrapText="1"/>
    </xf>
    <xf numFmtId="0" fontId="6" fillId="5" borderId="17" xfId="0" applyFont="1" applyFill="1" applyBorder="1" applyAlignment="1">
      <alignment horizontal="left" wrapText="1"/>
    </xf>
    <xf numFmtId="0" fontId="6" fillId="5" borderId="25" xfId="0" applyFont="1" applyFill="1" applyBorder="1" applyAlignment="1">
      <alignment horizontal="left" wrapText="1"/>
    </xf>
    <xf numFmtId="0" fontId="5" fillId="0" borderId="0" xfId="0" applyFont="1" applyFill="1" applyAlignment="1">
      <alignment horizontal="left" wrapText="1"/>
    </xf>
    <xf numFmtId="0" fontId="18" fillId="0" borderId="9" xfId="0" applyFont="1" applyBorder="1" applyAlignment="1">
      <alignment horizontal="center" vertical="center" wrapText="1"/>
    </xf>
    <xf numFmtId="0" fontId="5" fillId="7" borderId="0" xfId="0" applyFont="1" applyFill="1" applyAlignment="1">
      <alignment horizontal="left"/>
    </xf>
    <xf numFmtId="0" fontId="15" fillId="0" borderId="0" xfId="0" applyFont="1" applyFill="1" applyAlignment="1">
      <alignment horizontal="left" wrapText="1"/>
    </xf>
    <xf numFmtId="0" fontId="5" fillId="0" borderId="0" xfId="0" applyFont="1" applyFill="1" applyBorder="1" applyAlignment="1">
      <alignment horizontal="left"/>
    </xf>
    <xf numFmtId="0" fontId="16" fillId="0" borderId="0" xfId="0" applyFont="1" applyFill="1" applyBorder="1" applyAlignment="1">
      <alignment horizontal="left"/>
    </xf>
    <xf numFmtId="0" fontId="5" fillId="8" borderId="0" xfId="0" applyFont="1" applyFill="1" applyAlignment="1">
      <alignment horizontal="left"/>
    </xf>
    <xf numFmtId="0" fontId="5" fillId="5" borderId="58"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5" borderId="51" xfId="0" applyFont="1" applyFill="1" applyBorder="1" applyAlignment="1">
      <alignment horizontal="center" vertical="center" wrapText="1"/>
    </xf>
    <xf numFmtId="0" fontId="26" fillId="8" borderId="0" xfId="0" applyFont="1" applyFill="1" applyAlignment="1">
      <alignment horizontal="left"/>
    </xf>
    <xf numFmtId="0" fontId="16" fillId="8" borderId="0" xfId="0" applyFont="1" applyFill="1" applyBorder="1" applyAlignment="1">
      <alignment horizontal="left"/>
    </xf>
    <xf numFmtId="0" fontId="16" fillId="8" borderId="0" xfId="0" applyFont="1" applyFill="1" applyBorder="1" applyAlignment="1">
      <alignment horizontal="left" vertical="center"/>
    </xf>
    <xf numFmtId="0" fontId="16" fillId="8" borderId="0" xfId="0" applyFont="1" applyFill="1" applyAlignment="1">
      <alignment horizontal="left"/>
    </xf>
    <xf numFmtId="0" fontId="18" fillId="5" borderId="51" xfId="0" applyFont="1" applyFill="1" applyBorder="1" applyAlignment="1">
      <alignment horizontal="left"/>
    </xf>
    <xf numFmtId="0" fontId="5" fillId="8" borderId="0" xfId="0" applyFont="1" applyFill="1" applyAlignment="1">
      <alignment horizontal="left" vertical="center"/>
    </xf>
    <xf numFmtId="0" fontId="15" fillId="3" borderId="103" xfId="0" applyFont="1" applyFill="1" applyBorder="1" applyAlignment="1">
      <alignment horizontal="left" vertical="center" wrapText="1"/>
    </xf>
    <xf numFmtId="0" fontId="15" fillId="3" borderId="106" xfId="0" applyFont="1" applyFill="1" applyBorder="1" applyAlignment="1">
      <alignment horizontal="left" vertical="center" wrapText="1"/>
    </xf>
    <xf numFmtId="0" fontId="16" fillId="8" borderId="0" xfId="0" applyFont="1" applyFill="1" applyAlignment="1">
      <alignment horizontal="left" vertical="center"/>
    </xf>
    <xf numFmtId="0" fontId="15" fillId="5" borderId="34" xfId="0" applyFont="1" applyFill="1" applyBorder="1" applyAlignment="1">
      <alignment horizontal="left" vertical="center"/>
    </xf>
    <xf numFmtId="0" fontId="7" fillId="2" borderId="0" xfId="0" applyFont="1" applyFill="1" applyAlignment="1">
      <alignment horizontal="center" wrapText="1"/>
    </xf>
    <xf numFmtId="0" fontId="5" fillId="2" borderId="0" xfId="0" applyFont="1" applyFill="1" applyBorder="1" applyAlignment="1">
      <alignment horizontal="left" vertical="center"/>
    </xf>
    <xf numFmtId="0" fontId="27" fillId="2" borderId="0" xfId="1" applyFont="1" applyFill="1" applyAlignment="1">
      <alignment vertical="center"/>
    </xf>
    <xf numFmtId="0" fontId="7" fillId="3" borderId="0" xfId="0" applyFont="1" applyFill="1" applyBorder="1" applyAlignment="1">
      <alignment horizontal="left" vertical="center"/>
    </xf>
    <xf numFmtId="0" fontId="7" fillId="3" borderId="30" xfId="0" applyFont="1" applyFill="1" applyBorder="1" applyAlignment="1">
      <alignment horizontal="left" vertical="center"/>
    </xf>
    <xf numFmtId="0" fontId="6" fillId="3" borderId="84" xfId="0" applyFont="1" applyFill="1" applyBorder="1" applyAlignment="1">
      <alignment horizontal="left" vertical="center"/>
    </xf>
    <xf numFmtId="0" fontId="6" fillId="3" borderId="62" xfId="0" applyFont="1" applyFill="1" applyBorder="1" applyAlignment="1">
      <alignment horizontal="left" vertical="center"/>
    </xf>
    <xf numFmtId="0" fontId="8" fillId="5" borderId="7" xfId="0" applyFont="1" applyFill="1" applyBorder="1" applyAlignment="1">
      <alignment horizontal="left" wrapText="1"/>
    </xf>
    <xf numFmtId="0" fontId="15" fillId="5" borderId="7" xfId="0" applyFont="1" applyFill="1" applyBorder="1" applyAlignment="1">
      <alignment horizontal="left" wrapText="1"/>
    </xf>
    <xf numFmtId="0" fontId="18" fillId="5" borderId="7" xfId="0" applyFont="1" applyFill="1" applyBorder="1" applyAlignment="1">
      <alignment horizontal="left" wrapText="1"/>
    </xf>
    <xf numFmtId="0" fontId="22" fillId="6" borderId="22" xfId="0" applyFont="1" applyFill="1" applyBorder="1" applyAlignment="1">
      <alignment horizontal="center" vertical="center" wrapText="1"/>
    </xf>
    <xf numFmtId="0" fontId="5" fillId="5" borderId="103" xfId="0" applyFont="1" applyFill="1" applyBorder="1" applyAlignment="1">
      <alignment horizontal="left" vertical="center" wrapText="1" indent="1"/>
    </xf>
    <xf numFmtId="0" fontId="5" fillId="5" borderId="84" xfId="0" applyFont="1" applyFill="1" applyBorder="1" applyAlignment="1"/>
    <xf numFmtId="0" fontId="5" fillId="5" borderId="60" xfId="0" applyFont="1" applyFill="1" applyBorder="1" applyAlignment="1"/>
    <xf numFmtId="0" fontId="5" fillId="5" borderId="121" xfId="0" applyFont="1" applyFill="1" applyBorder="1" applyAlignment="1"/>
    <xf numFmtId="0" fontId="6" fillId="5" borderId="12" xfId="0" applyFont="1" applyFill="1" applyBorder="1" applyAlignment="1"/>
    <xf numFmtId="0" fontId="5" fillId="5" borderId="60" xfId="0" applyFont="1" applyFill="1" applyBorder="1" applyAlignment="1">
      <alignment vertical="center"/>
    </xf>
    <xf numFmtId="0" fontId="5" fillId="5" borderId="121" xfId="0" applyFont="1" applyFill="1" applyBorder="1" applyAlignment="1">
      <alignment vertical="center"/>
    </xf>
    <xf numFmtId="0" fontId="6" fillId="5" borderId="33" xfId="0" applyFont="1" applyFill="1" applyBorder="1" applyAlignment="1"/>
    <xf numFmtId="0" fontId="5" fillId="5" borderId="33" xfId="0" applyFont="1" applyFill="1" applyBorder="1" applyAlignment="1">
      <alignment vertical="center" wrapText="1"/>
    </xf>
    <xf numFmtId="0" fontId="6" fillId="5" borderId="12" xfId="0" applyFont="1" applyFill="1" applyBorder="1" applyAlignment="1">
      <alignment wrapText="1"/>
    </xf>
    <xf numFmtId="0" fontId="6" fillId="5" borderId="17" xfId="0" applyFont="1" applyFill="1" applyBorder="1" applyAlignment="1">
      <alignment wrapText="1"/>
    </xf>
    <xf numFmtId="0" fontId="29" fillId="2" borderId="0" xfId="0" applyFont="1" applyFill="1" applyAlignment="1">
      <alignment horizontal="left"/>
    </xf>
    <xf numFmtId="0" fontId="29" fillId="2" borderId="0" xfId="0" applyFont="1" applyFill="1" applyAlignment="1">
      <alignment horizontal="left" wrapText="1"/>
    </xf>
    <xf numFmtId="164" fontId="5" fillId="0" borderId="17" xfId="2" applyFont="1" applyBorder="1" applyAlignment="1">
      <alignment horizontal="center" vertical="center"/>
    </xf>
    <xf numFmtId="164" fontId="5" fillId="0" borderId="46" xfId="2" applyFont="1" applyBorder="1" applyAlignment="1">
      <alignment horizontal="center" vertical="center"/>
    </xf>
    <xf numFmtId="164" fontId="5" fillId="0" borderId="19" xfId="2" applyFont="1" applyBorder="1" applyAlignment="1">
      <alignment horizontal="center" vertical="center"/>
    </xf>
    <xf numFmtId="164" fontId="5" fillId="0" borderId="75" xfId="2" applyFont="1" applyBorder="1" applyAlignment="1">
      <alignment horizontal="center" vertical="center"/>
    </xf>
    <xf numFmtId="0" fontId="5" fillId="2" borderId="0" xfId="0" applyFont="1" applyFill="1" applyBorder="1" applyAlignment="1">
      <alignment horizontal="left" vertical="center"/>
    </xf>
    <xf numFmtId="0" fontId="30" fillId="2" borderId="0" xfId="0" applyFont="1" applyFill="1" applyAlignment="1">
      <alignment horizontal="left"/>
    </xf>
    <xf numFmtId="0" fontId="31" fillId="2" borderId="0" xfId="0" applyFont="1" applyFill="1" applyAlignment="1">
      <alignment horizontal="left"/>
    </xf>
    <xf numFmtId="0" fontId="32" fillId="2" borderId="0" xfId="1" applyFont="1" applyFill="1" applyAlignment="1">
      <alignment horizontal="left" vertical="center"/>
    </xf>
    <xf numFmtId="0" fontId="31" fillId="0" borderId="0" xfId="0" applyFont="1" applyAlignment="1">
      <alignment horizontal="left"/>
    </xf>
    <xf numFmtId="0" fontId="34" fillId="2" borderId="0" xfId="0" applyFont="1" applyFill="1" applyBorder="1" applyAlignment="1">
      <alignment horizontal="center" vertical="center" wrapText="1"/>
    </xf>
    <xf numFmtId="0" fontId="35" fillId="2" borderId="0" xfId="0" applyFont="1" applyFill="1" applyAlignment="1">
      <alignment horizontal="left" vertical="center"/>
    </xf>
    <xf numFmtId="0" fontId="35" fillId="2" borderId="0" xfId="0" applyFont="1" applyFill="1" applyAlignment="1">
      <alignment horizontal="center" vertical="center"/>
    </xf>
    <xf numFmtId="0" fontId="31" fillId="8" borderId="0" xfId="0" applyFont="1" applyFill="1" applyAlignment="1">
      <alignment horizontal="left"/>
    </xf>
    <xf numFmtId="0" fontId="36" fillId="3" borderId="49" xfId="0" applyFont="1" applyFill="1" applyBorder="1" applyAlignment="1">
      <alignment horizontal="left" vertical="center"/>
    </xf>
    <xf numFmtId="0" fontId="31" fillId="2" borderId="0" xfId="0" applyFont="1" applyFill="1" applyBorder="1" applyAlignment="1">
      <alignment horizontal="left" vertical="center"/>
    </xf>
    <xf numFmtId="0" fontId="31" fillId="2" borderId="0" xfId="0" applyFont="1" applyFill="1" applyBorder="1" applyAlignment="1">
      <alignment horizontal="left"/>
    </xf>
    <xf numFmtId="0" fontId="36" fillId="3" borderId="41" xfId="0" applyFont="1" applyFill="1" applyBorder="1" applyAlignment="1">
      <alignment horizontal="left" vertical="center"/>
    </xf>
    <xf numFmtId="0" fontId="39" fillId="2" borderId="0" xfId="0" applyFont="1" applyFill="1" applyAlignment="1">
      <alignment horizontal="left"/>
    </xf>
    <xf numFmtId="0" fontId="31" fillId="2" borderId="0" xfId="0" applyFont="1" applyFill="1" applyAlignment="1">
      <alignment horizontal="center" vertical="center"/>
    </xf>
    <xf numFmtId="0" fontId="36" fillId="3" borderId="89" xfId="0" applyFont="1" applyFill="1" applyBorder="1" applyAlignment="1">
      <alignment horizontal="center" vertical="center"/>
    </xf>
    <xf numFmtId="0" fontId="36" fillId="3" borderId="89" xfId="0" applyFont="1" applyFill="1" applyBorder="1" applyAlignment="1">
      <alignment horizontal="center" vertical="center" wrapText="1"/>
    </xf>
    <xf numFmtId="0" fontId="41" fillId="3" borderId="89" xfId="4" applyNumberFormat="1" applyFont="1" applyFill="1" applyBorder="1" applyAlignment="1">
      <alignment horizontal="center" vertical="center" wrapText="1"/>
    </xf>
    <xf numFmtId="0" fontId="41" fillId="3" borderId="111" xfId="4" applyNumberFormat="1" applyFont="1" applyFill="1" applyBorder="1" applyAlignment="1">
      <alignment horizontal="center" vertical="center" wrapText="1"/>
    </xf>
    <xf numFmtId="0" fontId="41" fillId="3" borderId="61" xfId="4" applyNumberFormat="1" applyFont="1" applyFill="1" applyBorder="1" applyAlignment="1">
      <alignment horizontal="center" vertical="center" wrapText="1"/>
    </xf>
    <xf numFmtId="0" fontId="41" fillId="3" borderId="88" xfId="4" applyNumberFormat="1" applyFont="1" applyFill="1" applyBorder="1" applyAlignment="1">
      <alignment horizontal="center" vertical="center" wrapText="1"/>
    </xf>
    <xf numFmtId="0" fontId="36" fillId="3" borderId="89" xfId="4" applyNumberFormat="1" applyFont="1" applyFill="1" applyBorder="1" applyAlignment="1">
      <alignment horizontal="center" vertical="center" wrapText="1"/>
    </xf>
    <xf numFmtId="0" fontId="31" fillId="0" borderId="0" xfId="0" applyFont="1" applyAlignment="1">
      <alignment horizontal="center" vertical="center"/>
    </xf>
    <xf numFmtId="0" fontId="42" fillId="2" borderId="0" xfId="0" applyFont="1" applyFill="1" applyAlignment="1">
      <alignment horizontal="center" vertical="center"/>
    </xf>
    <xf numFmtId="0" fontId="42" fillId="0" borderId="42"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5"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0" xfId="0" applyFont="1" applyAlignment="1">
      <alignment horizontal="center" vertical="center"/>
    </xf>
    <xf numFmtId="164" fontId="42" fillId="0" borderId="17" xfId="2" applyFont="1" applyBorder="1" applyAlignment="1">
      <alignment horizontal="center" vertical="center" wrapText="1"/>
    </xf>
    <xf numFmtId="169" fontId="42" fillId="0" borderId="17" xfId="2" applyNumberFormat="1" applyFont="1" applyBorder="1" applyAlignment="1">
      <alignment horizontal="center" vertical="center" wrapText="1"/>
    </xf>
    <xf numFmtId="0" fontId="31" fillId="2" borderId="0" xfId="0" applyFont="1" applyFill="1" applyAlignment="1">
      <alignment horizontal="left" vertical="center"/>
    </xf>
    <xf numFmtId="0" fontId="31" fillId="0" borderId="0" xfId="0" applyFont="1" applyAlignment="1">
      <alignment horizontal="left" vertical="center"/>
    </xf>
    <xf numFmtId="0" fontId="36" fillId="3" borderId="22" xfId="0" applyFont="1" applyFill="1" applyBorder="1" applyAlignment="1">
      <alignment horizontal="center" vertical="center" wrapText="1"/>
    </xf>
    <xf numFmtId="0" fontId="36" fillId="3" borderId="76" xfId="0" applyFont="1" applyFill="1" applyBorder="1" applyAlignment="1">
      <alignment horizontal="center" vertical="center" wrapText="1"/>
    </xf>
    <xf numFmtId="0" fontId="36" fillId="2" borderId="0" xfId="0" applyFont="1" applyFill="1" applyBorder="1" applyAlignment="1">
      <alignment horizontal="left" vertical="center" wrapText="1"/>
    </xf>
    <xf numFmtId="0" fontId="36" fillId="3" borderId="22" xfId="0" applyFont="1" applyFill="1" applyBorder="1" applyAlignment="1">
      <alignment horizontal="center" vertical="center"/>
    </xf>
    <xf numFmtId="0" fontId="36" fillId="3" borderId="23" xfId="0" applyFont="1" applyFill="1" applyBorder="1" applyAlignment="1">
      <alignment horizontal="center" vertical="center" wrapText="1"/>
    </xf>
    <xf numFmtId="0" fontId="36" fillId="3" borderId="24" xfId="0" applyFont="1" applyFill="1" applyBorder="1" applyAlignment="1">
      <alignment horizontal="center" vertical="center" wrapText="1"/>
    </xf>
    <xf numFmtId="0" fontId="36" fillId="3" borderId="34" xfId="0" applyFont="1" applyFill="1" applyBorder="1" applyAlignment="1">
      <alignment horizontal="center" vertical="center" wrapText="1"/>
    </xf>
    <xf numFmtId="0" fontId="31" fillId="0" borderId="64"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65" xfId="0" applyFont="1" applyBorder="1" applyAlignment="1">
      <alignment horizontal="center" vertical="center" wrapText="1"/>
    </xf>
    <xf numFmtId="0" fontId="31" fillId="0" borderId="6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68" xfId="0" applyFont="1" applyBorder="1" applyAlignment="1">
      <alignment horizontal="center" vertical="center" wrapText="1"/>
    </xf>
    <xf numFmtId="9" fontId="31" fillId="0" borderId="72" xfId="0" applyNumberFormat="1" applyFont="1" applyBorder="1" applyAlignment="1">
      <alignment horizontal="left" vertical="center" wrapText="1"/>
    </xf>
    <xf numFmtId="9" fontId="31" fillId="0" borderId="73" xfId="0" applyNumberFormat="1" applyFont="1" applyBorder="1" applyAlignment="1">
      <alignment horizontal="left" vertical="center" wrapText="1"/>
    </xf>
    <xf numFmtId="0" fontId="31" fillId="0" borderId="0" xfId="0" applyFont="1" applyFill="1" applyAlignment="1">
      <alignment horizontal="left"/>
    </xf>
    <xf numFmtId="0" fontId="36" fillId="3" borderId="44" xfId="0" applyFont="1" applyFill="1" applyBorder="1" applyAlignment="1">
      <alignment horizontal="left" vertical="center"/>
    </xf>
    <xf numFmtId="0" fontId="36" fillId="3" borderId="55" xfId="0" applyFont="1" applyFill="1" applyBorder="1" applyAlignment="1">
      <alignment horizontal="left" vertical="center"/>
    </xf>
    <xf numFmtId="0" fontId="36" fillId="3" borderId="119" xfId="0" applyFont="1" applyFill="1" applyBorder="1" applyAlignment="1">
      <alignment horizontal="center"/>
    </xf>
    <xf numFmtId="0" fontId="36" fillId="3" borderId="61" xfId="0" applyFont="1" applyFill="1" applyBorder="1" applyAlignment="1">
      <alignment horizontal="center" vertical="center" wrapText="1"/>
    </xf>
    <xf numFmtId="0" fontId="2" fillId="2" borderId="0" xfId="0" applyFont="1" applyFill="1" applyAlignment="1">
      <alignment horizontal="left"/>
    </xf>
    <xf numFmtId="0" fontId="46" fillId="2" borderId="0" xfId="1" applyFont="1" applyFill="1" applyAlignment="1">
      <alignment horizontal="left" vertical="center"/>
    </xf>
    <xf numFmtId="0" fontId="2" fillId="0" borderId="0" xfId="0" applyFont="1" applyAlignment="1">
      <alignment horizontal="left"/>
    </xf>
    <xf numFmtId="0" fontId="44" fillId="2" borderId="0" xfId="0" applyFont="1" applyFill="1" applyBorder="1" applyAlignment="1">
      <alignment horizontal="left" vertical="center"/>
    </xf>
    <xf numFmtId="0" fontId="47" fillId="2" borderId="0" xfId="0" applyFont="1" applyFill="1" applyBorder="1" applyAlignment="1">
      <alignment horizontal="left" vertical="center"/>
    </xf>
    <xf numFmtId="0" fontId="2" fillId="8" borderId="0" xfId="0" applyFont="1" applyFill="1" applyAlignment="1">
      <alignment horizontal="left"/>
    </xf>
    <xf numFmtId="0" fontId="44" fillId="3" borderId="90" xfId="0" applyFont="1" applyFill="1" applyBorder="1" applyAlignment="1">
      <alignment horizontal="left" vertical="center"/>
    </xf>
    <xf numFmtId="0" fontId="2" fillId="2" borderId="0" xfId="0" applyFont="1" applyFill="1" applyBorder="1" applyAlignment="1">
      <alignment horizontal="left" vertical="center"/>
    </xf>
    <xf numFmtId="0" fontId="48" fillId="2" borderId="0" xfId="0" applyFont="1" applyFill="1" applyAlignment="1">
      <alignment horizontal="left" vertical="center"/>
    </xf>
    <xf numFmtId="0" fontId="44" fillId="3" borderId="55" xfId="0" applyFont="1" applyFill="1" applyBorder="1" applyAlignment="1">
      <alignment horizontal="left" vertical="center"/>
    </xf>
    <xf numFmtId="0" fontId="48" fillId="2" borderId="0" xfId="0" applyFont="1" applyFill="1" applyBorder="1" applyAlignment="1">
      <alignment horizontal="left" vertical="center"/>
    </xf>
    <xf numFmtId="0" fontId="2" fillId="2" borderId="0" xfId="0" applyFont="1" applyFill="1" applyAlignment="1">
      <alignment horizontal="left" wrapText="1"/>
    </xf>
    <xf numFmtId="0" fontId="44" fillId="3" borderId="89" xfId="0" applyFont="1" applyFill="1" applyBorder="1" applyAlignment="1">
      <alignment horizontal="center" vertical="center" wrapText="1"/>
    </xf>
    <xf numFmtId="0" fontId="2" fillId="0" borderId="0" xfId="0" applyFont="1" applyAlignment="1">
      <alignment horizontal="left" wrapText="1"/>
    </xf>
    <xf numFmtId="0" fontId="2" fillId="2" borderId="0" xfId="0" applyFont="1" applyFill="1" applyAlignment="1">
      <alignment horizontal="left" vertical="center"/>
    </xf>
    <xf numFmtId="0" fontId="2" fillId="0" borderId="0" xfId="0" applyFont="1" applyAlignment="1">
      <alignment horizontal="left" vertical="center"/>
    </xf>
    <xf numFmtId="0" fontId="52" fillId="2" borderId="0" xfId="0" applyFont="1" applyFill="1" applyAlignment="1">
      <alignment horizontal="left"/>
    </xf>
    <xf numFmtId="0" fontId="44" fillId="3" borderId="44" xfId="0" applyFont="1" applyFill="1" applyBorder="1" applyAlignment="1">
      <alignment horizontal="left" vertical="center"/>
    </xf>
    <xf numFmtId="0" fontId="44" fillId="3" borderId="41" xfId="0" applyFont="1" applyFill="1" applyBorder="1" applyAlignment="1">
      <alignment horizontal="left" vertical="center"/>
    </xf>
    <xf numFmtId="164" fontId="2" fillId="0" borderId="17" xfId="2" applyFont="1" applyBorder="1" applyAlignment="1">
      <alignment horizontal="center" vertical="center"/>
    </xf>
    <xf numFmtId="164" fontId="2" fillId="0" borderId="46" xfId="2" applyFont="1" applyBorder="1" applyAlignment="1">
      <alignment horizontal="center" vertical="center"/>
    </xf>
    <xf numFmtId="164" fontId="2" fillId="0" borderId="50" xfId="2" applyFont="1" applyBorder="1" applyAlignment="1">
      <alignment horizontal="center" vertical="center"/>
    </xf>
    <xf numFmtId="164" fontId="2" fillId="0" borderId="19" xfId="2" applyFont="1" applyBorder="1" applyAlignment="1">
      <alignment horizontal="center" vertical="center"/>
    </xf>
    <xf numFmtId="164" fontId="2" fillId="0" borderId="75" xfId="2" applyFont="1" applyBorder="1" applyAlignment="1">
      <alignment horizontal="center" vertical="center"/>
    </xf>
    <xf numFmtId="0" fontId="31" fillId="5" borderId="52" xfId="0" applyFont="1" applyFill="1" applyBorder="1" applyAlignment="1">
      <alignment horizontal="left" wrapText="1"/>
    </xf>
    <xf numFmtId="0" fontId="31" fillId="5" borderId="56" xfId="0" applyFont="1" applyFill="1" applyBorder="1" applyAlignment="1">
      <alignment horizontal="left" wrapText="1"/>
    </xf>
    <xf numFmtId="0" fontId="31" fillId="5" borderId="58" xfId="0" applyFont="1" applyFill="1" applyBorder="1" applyAlignment="1">
      <alignment horizontal="left" wrapText="1"/>
    </xf>
    <xf numFmtId="0" fontId="31" fillId="5" borderId="51" xfId="0" applyFont="1" applyFill="1" applyBorder="1" applyAlignment="1">
      <alignment horizontal="left" wrapText="1"/>
    </xf>
    <xf numFmtId="0" fontId="31" fillId="5" borderId="53" xfId="0" applyFont="1" applyFill="1" applyBorder="1" applyAlignment="1">
      <alignment horizontal="left" wrapText="1"/>
    </xf>
    <xf numFmtId="171" fontId="2" fillId="2" borderId="0" xfId="0" applyNumberFormat="1" applyFont="1" applyFill="1" applyAlignment="1">
      <alignment horizontal="left"/>
    </xf>
    <xf numFmtId="0" fontId="31" fillId="0" borderId="72"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3" xfId="0" applyFont="1" applyBorder="1" applyAlignment="1">
      <alignment horizontal="center" vertical="center" wrapText="1"/>
    </xf>
    <xf numFmtId="0" fontId="44" fillId="3" borderId="49" xfId="0" applyFont="1" applyFill="1" applyBorder="1" applyAlignment="1">
      <alignment horizontal="left" vertical="center"/>
    </xf>
    <xf numFmtId="0" fontId="2" fillId="2" borderId="0" xfId="0" applyFont="1" applyFill="1" applyBorder="1" applyAlignment="1">
      <alignment horizontal="left"/>
    </xf>
    <xf numFmtId="0" fontId="48" fillId="2" borderId="0" xfId="0" applyFont="1" applyFill="1" applyBorder="1" applyAlignment="1">
      <alignment horizontal="left"/>
    </xf>
    <xf numFmtId="0" fontId="54" fillId="2" borderId="0" xfId="0" applyFont="1" applyFill="1" applyBorder="1" applyAlignment="1">
      <alignment horizontal="left"/>
    </xf>
    <xf numFmtId="0" fontId="2" fillId="5" borderId="103" xfId="0" applyFont="1" applyFill="1" applyBorder="1" applyAlignment="1">
      <alignment horizontal="left" vertical="center" indent="1"/>
    </xf>
    <xf numFmtId="0" fontId="2" fillId="5" borderId="107" xfId="0" applyFont="1" applyFill="1" applyBorder="1" applyAlignment="1">
      <alignment horizontal="left" vertical="center" indent="1"/>
    </xf>
    <xf numFmtId="0" fontId="44" fillId="5" borderId="25" xfId="0" applyFont="1" applyFill="1" applyBorder="1" applyAlignment="1">
      <alignment horizontal="left"/>
    </xf>
    <xf numFmtId="0" fontId="44" fillId="5" borderId="21" xfId="0" applyFont="1" applyFill="1" applyBorder="1" applyAlignment="1">
      <alignment horizontal="left"/>
    </xf>
    <xf numFmtId="0" fontId="44" fillId="5" borderId="21" xfId="0" applyFont="1" applyFill="1" applyBorder="1" applyAlignment="1">
      <alignment horizontal="left" vertical="center" wrapText="1"/>
    </xf>
    <xf numFmtId="0" fontId="42" fillId="5" borderId="34" xfId="0" applyFont="1" applyFill="1" applyBorder="1" applyAlignment="1">
      <alignment horizontal="left" vertical="center" wrapText="1"/>
    </xf>
    <xf numFmtId="0" fontId="44" fillId="5" borderId="11" xfId="0" applyFont="1" applyFill="1" applyBorder="1" applyAlignment="1">
      <alignment horizontal="left" vertical="center" wrapText="1"/>
    </xf>
    <xf numFmtId="164" fontId="2" fillId="0" borderId="49" xfId="2" applyFont="1" applyBorder="1" applyAlignment="1">
      <alignment horizontal="center" vertical="center"/>
    </xf>
    <xf numFmtId="164" fontId="2" fillId="0" borderId="48" xfId="2" applyFont="1" applyBorder="1" applyAlignment="1">
      <alignment horizontal="center" vertical="center"/>
    </xf>
    <xf numFmtId="164" fontId="2" fillId="4" borderId="22" xfId="2" applyFont="1" applyFill="1" applyBorder="1" applyAlignment="1">
      <alignment horizontal="center"/>
    </xf>
    <xf numFmtId="164" fontId="2" fillId="4" borderId="23" xfId="2" applyFont="1" applyFill="1" applyBorder="1" applyAlignment="1">
      <alignment horizontal="center"/>
    </xf>
    <xf numFmtId="164" fontId="2" fillId="4" borderId="24" xfId="2" applyFont="1" applyFill="1" applyBorder="1" applyAlignment="1">
      <alignment horizontal="center"/>
    </xf>
    <xf numFmtId="164" fontId="2" fillId="0" borderId="35" xfId="2" applyFont="1" applyBorder="1" applyAlignment="1">
      <alignment horizontal="center" vertical="center"/>
    </xf>
    <xf numFmtId="164" fontId="2" fillId="0" borderId="105" xfId="2" applyFont="1" applyBorder="1" applyAlignment="1">
      <alignment horizontal="center" vertical="center"/>
    </xf>
    <xf numFmtId="164" fontId="2" fillId="4" borderId="102" xfId="2" applyFont="1" applyFill="1" applyBorder="1" applyAlignment="1">
      <alignment horizontal="center"/>
    </xf>
    <xf numFmtId="0" fontId="2" fillId="0" borderId="0" xfId="0" applyFont="1"/>
    <xf numFmtId="0" fontId="2" fillId="5" borderId="107" xfId="0" applyFont="1" applyFill="1" applyBorder="1" applyAlignment="1">
      <alignment horizontal="left" indent="1"/>
    </xf>
    <xf numFmtId="0" fontId="44" fillId="5" borderId="21" xfId="0" applyFont="1" applyFill="1" applyBorder="1" applyAlignment="1">
      <alignment horizontal="left" wrapText="1"/>
    </xf>
    <xf numFmtId="0" fontId="44" fillId="5" borderId="17" xfId="0" applyFont="1" applyFill="1" applyBorder="1" applyAlignment="1">
      <alignment horizontal="left" wrapText="1"/>
    </xf>
    <xf numFmtId="0" fontId="2" fillId="0" borderId="0" xfId="0" applyFont="1" applyAlignment="1">
      <alignment wrapText="1"/>
    </xf>
    <xf numFmtId="0" fontId="44" fillId="5" borderId="46" xfId="0" applyFont="1" applyFill="1" applyBorder="1" applyAlignment="1">
      <alignment horizontal="left" wrapText="1"/>
    </xf>
    <xf numFmtId="164" fontId="2" fillId="4" borderId="102" xfId="2" applyFont="1" applyFill="1" applyBorder="1" applyAlignment="1">
      <alignment horizontal="center" vertical="center"/>
    </xf>
    <xf numFmtId="164" fontId="2" fillId="4" borderId="23" xfId="2" applyFont="1" applyFill="1" applyBorder="1" applyAlignment="1">
      <alignment horizontal="center" vertical="center"/>
    </xf>
    <xf numFmtId="164" fontId="5" fillId="0" borderId="35" xfId="2" applyFont="1" applyBorder="1" applyAlignment="1">
      <alignment horizontal="center" vertical="center"/>
    </xf>
    <xf numFmtId="164" fontId="5" fillId="0" borderId="105" xfId="2" applyFont="1" applyBorder="1" applyAlignment="1">
      <alignment horizontal="center" vertical="center"/>
    </xf>
    <xf numFmtId="164" fontId="5" fillId="4" borderId="102" xfId="2" applyFont="1" applyFill="1" applyBorder="1" applyAlignment="1">
      <alignment horizontal="center" vertical="center"/>
    </xf>
    <xf numFmtId="164" fontId="5" fillId="4" borderId="23" xfId="2" applyFont="1" applyFill="1" applyBorder="1" applyAlignment="1">
      <alignment horizontal="center" vertical="center"/>
    </xf>
    <xf numFmtId="164" fontId="5" fillId="4" borderId="111" xfId="2" applyFont="1" applyFill="1" applyBorder="1" applyAlignment="1">
      <alignment horizontal="center"/>
    </xf>
    <xf numFmtId="164" fontId="5" fillId="4" borderId="89" xfId="2" applyFont="1" applyFill="1" applyBorder="1" applyAlignment="1">
      <alignment horizontal="center"/>
    </xf>
    <xf numFmtId="0" fontId="14" fillId="2" borderId="34" xfId="0" applyFont="1" applyFill="1" applyBorder="1" applyAlignment="1">
      <alignment horizontal="left"/>
    </xf>
    <xf numFmtId="164" fontId="5" fillId="4" borderId="24" xfId="2" applyFont="1" applyFill="1" applyBorder="1" applyAlignment="1">
      <alignment horizontal="center" vertical="center"/>
    </xf>
    <xf numFmtId="164" fontId="5" fillId="4" borderId="76" xfId="2" applyFont="1" applyFill="1" applyBorder="1" applyAlignment="1">
      <alignment horizontal="center"/>
    </xf>
    <xf numFmtId="0" fontId="6" fillId="5" borderId="41" xfId="0" applyFont="1" applyFill="1" applyBorder="1" applyAlignment="1">
      <alignment horizontal="left" wrapText="1"/>
    </xf>
    <xf numFmtId="0" fontId="52" fillId="5" borderId="53" xfId="0" applyFont="1" applyFill="1" applyBorder="1" applyAlignment="1">
      <alignment horizontal="left" wrapText="1"/>
    </xf>
    <xf numFmtId="0" fontId="52" fillId="5" borderId="52" xfId="0" applyFont="1" applyFill="1" applyBorder="1" applyAlignment="1">
      <alignment horizontal="left" wrapText="1"/>
    </xf>
    <xf numFmtId="0" fontId="52" fillId="5" borderId="51" xfId="0" applyFont="1" applyFill="1" applyBorder="1" applyAlignment="1">
      <alignment horizontal="left" wrapText="1"/>
    </xf>
    <xf numFmtId="0" fontId="52" fillId="5" borderId="31" xfId="0" applyFont="1" applyFill="1" applyBorder="1" applyAlignment="1">
      <alignment horizontal="left" wrapText="1"/>
    </xf>
    <xf numFmtId="0" fontId="52" fillId="5" borderId="56" xfId="0" applyFont="1" applyFill="1" applyBorder="1" applyAlignment="1">
      <alignment horizontal="left" wrapText="1"/>
    </xf>
    <xf numFmtId="0" fontId="52" fillId="5" borderId="58" xfId="0" applyFont="1" applyFill="1" applyBorder="1" applyAlignment="1">
      <alignment horizontal="left" wrapText="1"/>
    </xf>
    <xf numFmtId="172" fontId="5" fillId="2" borderId="0" xfId="0" applyNumberFormat="1" applyFont="1" applyFill="1" applyAlignment="1">
      <alignment horizontal="left"/>
    </xf>
    <xf numFmtId="0" fontId="22" fillId="6" borderId="11" xfId="0" applyFont="1" applyFill="1" applyBorder="1" applyAlignment="1">
      <alignment horizontal="center" vertical="center"/>
    </xf>
    <xf numFmtId="173" fontId="42" fillId="0" borderId="17" xfId="0" applyNumberFormat="1" applyFont="1" applyBorder="1" applyAlignment="1">
      <alignment horizontal="center" vertical="center" wrapText="1"/>
    </xf>
    <xf numFmtId="0" fontId="1" fillId="2" borderId="0" xfId="0" applyFont="1" applyFill="1" applyAlignment="1">
      <alignment horizontal="left"/>
    </xf>
    <xf numFmtId="0" fontId="23" fillId="6" borderId="11" xfId="0" applyFont="1" applyFill="1" applyBorder="1" applyAlignment="1">
      <alignment horizontal="center" vertical="center"/>
    </xf>
    <xf numFmtId="0" fontId="22" fillId="6" borderId="6" xfId="0" applyFont="1" applyFill="1" applyBorder="1" applyAlignment="1">
      <alignment horizontal="center" vertical="center" wrapText="1"/>
    </xf>
    <xf numFmtId="0" fontId="22" fillId="6" borderId="9" xfId="0" applyFont="1" applyFill="1" applyBorder="1" applyAlignment="1">
      <alignment horizontal="center" vertical="center" wrapText="1"/>
    </xf>
    <xf numFmtId="0" fontId="22" fillId="6" borderId="6" xfId="0" applyFont="1" applyFill="1" applyBorder="1" applyAlignment="1">
      <alignment horizontal="center"/>
    </xf>
    <xf numFmtId="14" fontId="5" fillId="0" borderId="65" xfId="0" applyNumberFormat="1" applyFont="1" applyBorder="1" applyAlignment="1">
      <alignment horizontal="center" vertical="center"/>
    </xf>
    <xf numFmtId="0" fontId="5" fillId="0" borderId="72" xfId="0" applyFont="1" applyBorder="1" applyAlignment="1">
      <alignment horizontal="left" vertical="center" wrapText="1"/>
    </xf>
    <xf numFmtId="0" fontId="45" fillId="6" borderId="11" xfId="0" applyFont="1" applyFill="1" applyBorder="1" applyAlignment="1">
      <alignment horizontal="center" vertical="center"/>
    </xf>
    <xf numFmtId="0" fontId="45" fillId="6" borderId="25" xfId="0" applyFont="1" applyFill="1" applyBorder="1" applyAlignment="1">
      <alignment horizontal="center" vertical="center"/>
    </xf>
    <xf numFmtId="0" fontId="45" fillId="6" borderId="13" xfId="0" applyFont="1" applyFill="1" applyBorder="1" applyAlignment="1">
      <alignment horizontal="center" vertical="center"/>
    </xf>
    <xf numFmtId="0" fontId="22" fillId="6" borderId="21" xfId="0" applyFont="1" applyFill="1" applyBorder="1" applyAlignment="1">
      <alignment horizontal="center" vertical="center"/>
    </xf>
    <xf numFmtId="0" fontId="31" fillId="2" borderId="0" xfId="0" applyFont="1" applyFill="1"/>
    <xf numFmtId="0" fontId="31" fillId="0" borderId="0" xfId="0" applyFont="1"/>
    <xf numFmtId="0" fontId="39" fillId="2" borderId="0" xfId="0" applyFont="1" applyFill="1" applyAlignment="1">
      <alignment horizontal="left" vertical="center"/>
    </xf>
    <xf numFmtId="0" fontId="55" fillId="3" borderId="61" xfId="0" applyFont="1" applyFill="1" applyBorder="1" applyAlignment="1">
      <alignment horizontal="center" vertical="center" wrapText="1"/>
    </xf>
    <xf numFmtId="0" fontId="31" fillId="8" borderId="0" xfId="0" applyFont="1" applyFill="1"/>
    <xf numFmtId="164" fontId="31" fillId="8" borderId="40" xfId="2" applyFont="1" applyFill="1" applyBorder="1" applyAlignment="1">
      <alignment horizontal="center" vertical="center"/>
    </xf>
    <xf numFmtId="0" fontId="31" fillId="8" borderId="45" xfId="0" applyFont="1" applyFill="1" applyBorder="1" applyAlignment="1">
      <alignment horizontal="center"/>
    </xf>
    <xf numFmtId="0" fontId="31" fillId="8" borderId="0" xfId="0" applyFont="1" applyFill="1" applyBorder="1"/>
    <xf numFmtId="0" fontId="31" fillId="8" borderId="0" xfId="0" applyFont="1" applyFill="1" applyBorder="1" applyAlignment="1">
      <alignment horizontal="left"/>
    </xf>
    <xf numFmtId="0" fontId="31" fillId="8" borderId="0" xfId="0" applyFont="1" applyFill="1" applyBorder="1" applyAlignment="1">
      <alignment horizontal="center"/>
    </xf>
    <xf numFmtId="173" fontId="31" fillId="8" borderId="0" xfId="0" applyNumberFormat="1" applyFont="1" applyFill="1" applyBorder="1" applyAlignment="1">
      <alignment horizontal="center"/>
    </xf>
    <xf numFmtId="169" fontId="31" fillId="8" borderId="0" xfId="2" applyNumberFormat="1" applyFont="1" applyFill="1" applyBorder="1" applyAlignment="1">
      <alignment horizontal="center"/>
    </xf>
    <xf numFmtId="164" fontId="31" fillId="8" borderId="0" xfId="2" applyFont="1" applyFill="1" applyBorder="1" applyAlignment="1">
      <alignment horizontal="center"/>
    </xf>
    <xf numFmtId="164" fontId="31" fillId="8" borderId="0" xfId="2" applyFont="1" applyFill="1" applyBorder="1" applyAlignment="1">
      <alignment horizontal="center" vertical="center"/>
    </xf>
    <xf numFmtId="174" fontId="31" fillId="8" borderId="0" xfId="0" applyNumberFormat="1" applyFont="1" applyFill="1" applyBorder="1" applyAlignment="1">
      <alignment horizontal="center"/>
    </xf>
    <xf numFmtId="0" fontId="31" fillId="0" borderId="0" xfId="0" applyFont="1" applyBorder="1"/>
    <xf numFmtId="0" fontId="31" fillId="8" borderId="49" xfId="0" applyFont="1" applyFill="1" applyBorder="1" applyAlignment="1">
      <alignment horizontal="left"/>
    </xf>
    <xf numFmtId="0" fontId="31" fillId="8" borderId="48" xfId="0" applyFont="1" applyFill="1" applyBorder="1" applyAlignment="1">
      <alignment horizontal="left"/>
    </xf>
    <xf numFmtId="0" fontId="31" fillId="8" borderId="48" xfId="0" applyFont="1" applyFill="1" applyBorder="1" applyAlignment="1">
      <alignment horizontal="center"/>
    </xf>
    <xf numFmtId="173" fontId="31" fillId="8" borderId="48" xfId="0" applyNumberFormat="1" applyFont="1" applyFill="1" applyBorder="1" applyAlignment="1">
      <alignment horizontal="center"/>
    </xf>
    <xf numFmtId="164" fontId="31" fillId="8" borderId="48" xfId="2" applyFont="1" applyFill="1" applyBorder="1" applyAlignment="1">
      <alignment horizontal="center"/>
    </xf>
    <xf numFmtId="164" fontId="31" fillId="8" borderId="48" xfId="2" applyFont="1" applyFill="1" applyBorder="1" applyAlignment="1">
      <alignment horizontal="center" vertical="center"/>
    </xf>
    <xf numFmtId="174" fontId="31" fillId="8" borderId="48" xfId="0" applyNumberFormat="1" applyFont="1" applyFill="1" applyBorder="1" applyAlignment="1">
      <alignment horizontal="center"/>
    </xf>
    <xf numFmtId="0" fontId="31" fillId="8" borderId="47" xfId="0" applyFont="1" applyFill="1" applyBorder="1" applyAlignment="1">
      <alignment horizontal="center"/>
    </xf>
    <xf numFmtId="0" fontId="31" fillId="8" borderId="42" xfId="0" applyFont="1" applyFill="1" applyBorder="1" applyAlignment="1">
      <alignment horizontal="left"/>
    </xf>
    <xf numFmtId="0" fontId="31" fillId="8" borderId="17" xfId="0" applyFont="1" applyFill="1" applyBorder="1" applyAlignment="1">
      <alignment horizontal="left"/>
    </xf>
    <xf numFmtId="0" fontId="31" fillId="8" borderId="17" xfId="0" applyFont="1" applyFill="1" applyBorder="1" applyAlignment="1">
      <alignment horizontal="center"/>
    </xf>
    <xf numFmtId="173" fontId="31" fillId="8" borderId="17" xfId="0" applyNumberFormat="1" applyFont="1" applyFill="1" applyBorder="1" applyAlignment="1">
      <alignment horizontal="center"/>
    </xf>
    <xf numFmtId="164" fontId="31" fillId="8" borderId="17" xfId="2" applyFont="1" applyFill="1" applyBorder="1" applyAlignment="1">
      <alignment horizontal="center"/>
    </xf>
    <xf numFmtId="164" fontId="31" fillId="8" borderId="17" xfId="2" applyFont="1" applyFill="1" applyBorder="1" applyAlignment="1">
      <alignment horizontal="center" vertical="center"/>
    </xf>
    <xf numFmtId="174" fontId="31" fillId="8" borderId="17" xfId="0" applyNumberFormat="1" applyFont="1" applyFill="1" applyBorder="1" applyAlignment="1">
      <alignment horizontal="center"/>
    </xf>
    <xf numFmtId="0" fontId="31" fillId="8" borderId="46" xfId="0" applyFont="1" applyFill="1" applyBorder="1" applyAlignment="1">
      <alignment horizontal="center"/>
    </xf>
    <xf numFmtId="0" fontId="31" fillId="8" borderId="41" xfId="0" applyFont="1" applyFill="1" applyBorder="1" applyAlignment="1">
      <alignment horizontal="left"/>
    </xf>
    <xf numFmtId="0" fontId="31" fillId="8" borderId="40" xfId="0" applyFont="1" applyFill="1" applyBorder="1" applyAlignment="1">
      <alignment horizontal="left"/>
    </xf>
    <xf numFmtId="0" fontId="31" fillId="8" borderId="40" xfId="0" applyFont="1" applyFill="1" applyBorder="1" applyAlignment="1">
      <alignment horizontal="center"/>
    </xf>
    <xf numFmtId="173" fontId="31" fillId="8" borderId="40" xfId="0" applyNumberFormat="1" applyFont="1" applyFill="1" applyBorder="1" applyAlignment="1">
      <alignment horizontal="center"/>
    </xf>
    <xf numFmtId="164" fontId="31" fillId="8" borderId="40" xfId="2" applyFont="1" applyFill="1" applyBorder="1" applyAlignment="1">
      <alignment horizontal="center"/>
    </xf>
    <xf numFmtId="174" fontId="31" fillId="8" borderId="40" xfId="0" applyNumberFormat="1" applyFont="1" applyFill="1" applyBorder="1" applyAlignment="1">
      <alignment horizontal="center"/>
    </xf>
    <xf numFmtId="164" fontId="31" fillId="8" borderId="0" xfId="0" applyNumberFormat="1" applyFont="1" applyFill="1"/>
    <xf numFmtId="0" fontId="53" fillId="6" borderId="1" xfId="0" applyFont="1" applyFill="1" applyBorder="1" applyAlignment="1">
      <alignment horizontal="center"/>
    </xf>
    <xf numFmtId="0" fontId="53" fillId="6" borderId="21" xfId="0" applyFont="1" applyFill="1" applyBorder="1" applyAlignment="1">
      <alignment horizontal="center"/>
    </xf>
    <xf numFmtId="0" fontId="22" fillId="6" borderId="22" xfId="0" applyFont="1" applyFill="1" applyBorder="1" applyAlignment="1">
      <alignment horizontal="center" vertical="center"/>
    </xf>
    <xf numFmtId="0" fontId="22" fillId="6" borderId="6" xfId="0" applyFont="1" applyFill="1" applyBorder="1" applyAlignment="1">
      <alignment horizontal="center" vertical="center"/>
    </xf>
    <xf numFmtId="0" fontId="18" fillId="6" borderId="102" xfId="0" applyFont="1" applyFill="1" applyBorder="1" applyAlignment="1">
      <alignment horizontal="center" vertical="center"/>
    </xf>
    <xf numFmtId="0" fontId="18" fillId="6" borderId="23" xfId="0" applyFont="1" applyFill="1" applyBorder="1" applyAlignment="1">
      <alignment horizontal="center" vertical="center"/>
    </xf>
    <xf numFmtId="0" fontId="18" fillId="6" borderId="24" xfId="0" applyFont="1" applyFill="1" applyBorder="1" applyAlignment="1">
      <alignment horizontal="center" vertical="center"/>
    </xf>
    <xf numFmtId="166" fontId="31" fillId="2" borderId="0" xfId="0" applyNumberFormat="1" applyFont="1" applyFill="1" applyAlignment="1">
      <alignment horizontal="left"/>
    </xf>
    <xf numFmtId="0" fontId="31" fillId="0" borderId="41" xfId="0" applyFont="1" applyBorder="1" applyAlignment="1">
      <alignment horizontal="center"/>
    </xf>
    <xf numFmtId="0" fontId="31" fillId="0" borderId="40" xfId="0" applyFont="1" applyBorder="1" applyAlignment="1">
      <alignment horizontal="center" wrapText="1"/>
    </xf>
    <xf numFmtId="173" fontId="31" fillId="0" borderId="39" xfId="0" applyNumberFormat="1" applyFont="1" applyBorder="1" applyAlignment="1">
      <alignment horizontal="center"/>
    </xf>
    <xf numFmtId="169" fontId="31" fillId="0" borderId="41" xfId="2" applyNumberFormat="1" applyFont="1" applyBorder="1" applyAlignment="1">
      <alignment horizontal="center" vertical="center"/>
    </xf>
    <xf numFmtId="164" fontId="31" fillId="0" borderId="40" xfId="2" applyFont="1" applyBorder="1" applyAlignment="1">
      <alignment horizontal="center"/>
    </xf>
    <xf numFmtId="0" fontId="31" fillId="0" borderId="39" xfId="0" applyFont="1" applyBorder="1" applyAlignment="1">
      <alignment horizontal="center"/>
    </xf>
    <xf numFmtId="169" fontId="31" fillId="0" borderId="41" xfId="2" applyNumberFormat="1" applyFont="1" applyBorder="1" applyAlignment="1">
      <alignment horizontal="center"/>
    </xf>
    <xf numFmtId="164" fontId="31" fillId="4" borderId="45" xfId="2" applyFont="1" applyFill="1" applyBorder="1" applyAlignment="1">
      <alignment horizontal="center"/>
    </xf>
    <xf numFmtId="0" fontId="22" fillId="6" borderId="25" xfId="0" applyFont="1" applyFill="1" applyBorder="1" applyAlignment="1">
      <alignment horizontal="center" vertical="center" wrapText="1"/>
    </xf>
    <xf numFmtId="0" fontId="22" fillId="6" borderId="102"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43" fillId="6" borderId="22" xfId="0" applyFont="1" applyFill="1" applyBorder="1" applyAlignment="1">
      <alignment horizontal="center" vertical="center" wrapText="1"/>
    </xf>
    <xf numFmtId="0" fontId="43" fillId="6" borderId="23" xfId="0" applyFont="1" applyFill="1" applyBorder="1" applyAlignment="1">
      <alignment horizontal="center" vertical="center" wrapText="1"/>
    </xf>
    <xf numFmtId="0" fontId="43" fillId="6" borderId="23" xfId="0" applyFont="1" applyFill="1" applyBorder="1" applyAlignment="1">
      <alignment horizontal="center" vertical="center"/>
    </xf>
    <xf numFmtId="0" fontId="1" fillId="5" borderId="96" xfId="0" applyFont="1" applyFill="1" applyBorder="1" applyAlignment="1">
      <alignment horizontal="left" indent="1"/>
    </xf>
    <xf numFmtId="0" fontId="1" fillId="5" borderId="103" xfId="0" applyFont="1" applyFill="1" applyBorder="1" applyAlignment="1">
      <alignment horizontal="left" vertical="center" indent="3"/>
    </xf>
    <xf numFmtId="0" fontId="1" fillId="5" borderId="103" xfId="0" applyFont="1" applyFill="1" applyBorder="1" applyAlignment="1">
      <alignment horizontal="left" vertical="center" indent="1"/>
    </xf>
    <xf numFmtId="0" fontId="1" fillId="5" borderId="103" xfId="0" applyFont="1" applyFill="1" applyBorder="1" applyAlignment="1">
      <alignment horizontal="left" vertical="center" wrapText="1" indent="1"/>
    </xf>
    <xf numFmtId="0" fontId="1" fillId="5" borderId="103" xfId="0" applyFont="1" applyFill="1" applyBorder="1" applyAlignment="1">
      <alignment horizontal="left" indent="1"/>
    </xf>
    <xf numFmtId="0" fontId="44" fillId="5" borderId="21" xfId="0" applyFont="1" applyFill="1" applyBorder="1" applyAlignment="1">
      <alignment horizontal="left" vertical="top" wrapText="1"/>
    </xf>
    <xf numFmtId="0" fontId="1" fillId="5" borderId="42" xfId="0" applyFont="1" applyFill="1" applyBorder="1" applyAlignment="1">
      <alignment horizontal="left" indent="1"/>
    </xf>
    <xf numFmtId="0" fontId="1" fillId="0" borderId="42" xfId="0" applyFont="1" applyBorder="1" applyAlignment="1">
      <alignment horizontal="left" indent="1"/>
    </xf>
    <xf numFmtId="0" fontId="1" fillId="5" borderId="21" xfId="0" applyFont="1" applyFill="1" applyBorder="1" applyAlignment="1">
      <alignment horizontal="left" vertical="center" wrapText="1"/>
    </xf>
    <xf numFmtId="0" fontId="42" fillId="0" borderId="17" xfId="0" applyFont="1" applyBorder="1" applyAlignment="1">
      <alignment horizontal="left" vertical="top"/>
    </xf>
    <xf numFmtId="0" fontId="6" fillId="3" borderId="112" xfId="0" applyFont="1" applyFill="1" applyBorder="1" applyAlignment="1">
      <alignment horizontal="center" vertical="center"/>
    </xf>
    <xf numFmtId="0" fontId="6" fillId="3" borderId="3" xfId="0" applyFont="1" applyFill="1" applyBorder="1" applyAlignment="1">
      <alignment horizontal="center" vertical="center" wrapText="1"/>
    </xf>
    <xf numFmtId="0" fontId="6" fillId="3" borderId="119" xfId="0" applyFont="1" applyFill="1" applyBorder="1" applyAlignment="1">
      <alignment horizontal="center" vertical="center"/>
    </xf>
    <xf numFmtId="0" fontId="6" fillId="3" borderId="119" xfId="0" applyFont="1" applyFill="1" applyBorder="1" applyAlignment="1">
      <alignment horizontal="center" vertical="center" wrapText="1"/>
    </xf>
    <xf numFmtId="0" fontId="6" fillId="5" borderId="95" xfId="0" applyFont="1" applyFill="1" applyBorder="1" applyAlignment="1">
      <alignment horizontal="left" wrapText="1"/>
    </xf>
    <xf numFmtId="0" fontId="5" fillId="5" borderId="79" xfId="0" applyFont="1" applyFill="1" applyBorder="1" applyAlignment="1">
      <alignment horizontal="left" wrapText="1" indent="1"/>
    </xf>
    <xf numFmtId="0" fontId="6" fillId="5" borderId="4" xfId="0" applyFont="1" applyFill="1" applyBorder="1" applyAlignment="1">
      <alignment horizontal="left" wrapText="1"/>
    </xf>
    <xf numFmtId="0" fontId="5" fillId="5" borderId="86" xfId="0" applyFont="1" applyFill="1" applyBorder="1" applyAlignment="1">
      <alignment horizontal="left" wrapText="1" indent="1"/>
    </xf>
    <xf numFmtId="0" fontId="5" fillId="5" borderId="87" xfId="0" applyFont="1" applyFill="1" applyBorder="1" applyAlignment="1">
      <alignment horizontal="left" wrapText="1" indent="1"/>
    </xf>
    <xf numFmtId="0" fontId="6" fillId="5" borderId="10" xfId="0" applyFont="1" applyFill="1" applyBorder="1" applyAlignment="1">
      <alignment horizontal="left" wrapText="1"/>
    </xf>
    <xf numFmtId="0" fontId="6" fillId="5" borderId="86" xfId="0" applyFont="1" applyFill="1" applyBorder="1" applyAlignment="1">
      <alignment horizontal="left" wrapText="1"/>
    </xf>
    <xf numFmtId="0" fontId="5" fillId="5" borderId="79" xfId="0" applyFont="1" applyFill="1" applyBorder="1" applyAlignment="1">
      <alignment horizontal="left" vertical="center" wrapText="1" indent="1"/>
    </xf>
    <xf numFmtId="0" fontId="5" fillId="5" borderId="87" xfId="0" applyFont="1" applyFill="1" applyBorder="1" applyAlignment="1">
      <alignment horizontal="left" vertical="center" wrapText="1" indent="1"/>
    </xf>
    <xf numFmtId="0" fontId="56" fillId="2" borderId="0" xfId="0" applyFont="1" applyFill="1" applyAlignment="1">
      <alignment horizontal="left"/>
    </xf>
    <xf numFmtId="0" fontId="57" fillId="2" borderId="0" xfId="1" applyFont="1" applyFill="1" applyAlignment="1">
      <alignment horizontal="left" vertical="center"/>
    </xf>
    <xf numFmtId="166" fontId="56" fillId="2" borderId="0" xfId="0" applyNumberFormat="1" applyFont="1" applyFill="1" applyAlignment="1">
      <alignment horizontal="left"/>
    </xf>
    <xf numFmtId="0" fontId="56" fillId="0" borderId="0" xfId="0" applyFont="1" applyAlignment="1">
      <alignment horizontal="left"/>
    </xf>
    <xf numFmtId="0" fontId="59" fillId="2" borderId="0" xfId="0" applyFont="1" applyFill="1" applyBorder="1" applyAlignment="1">
      <alignment horizontal="left" vertical="center"/>
    </xf>
    <xf numFmtId="0" fontId="56" fillId="8" borderId="0" xfId="0" applyFont="1" applyFill="1" applyAlignment="1">
      <alignment horizontal="left"/>
    </xf>
    <xf numFmtId="0" fontId="59" fillId="3" borderId="44" xfId="0" applyFont="1" applyFill="1" applyBorder="1" applyAlignment="1">
      <alignment horizontal="left" vertical="center"/>
    </xf>
    <xf numFmtId="0" fontId="56" fillId="2" borderId="0" xfId="0" applyFont="1" applyFill="1" applyBorder="1" applyAlignment="1">
      <alignment horizontal="left" vertical="center"/>
    </xf>
    <xf numFmtId="0" fontId="59" fillId="3" borderId="41" xfId="0" applyFont="1" applyFill="1" applyBorder="1" applyAlignment="1">
      <alignment horizontal="left" vertical="center"/>
    </xf>
    <xf numFmtId="0" fontId="62" fillId="2" borderId="0" xfId="0" applyFont="1" applyFill="1" applyAlignment="1"/>
    <xf numFmtId="0" fontId="56" fillId="2" borderId="0" xfId="0" applyFont="1" applyFill="1" applyAlignment="1"/>
    <xf numFmtId="0" fontId="61" fillId="8" borderId="0" xfId="0" applyFont="1" applyFill="1" applyAlignment="1"/>
    <xf numFmtId="0" fontId="56" fillId="8" borderId="0" xfId="0" applyFont="1" applyFill="1" applyAlignment="1"/>
    <xf numFmtId="0" fontId="59" fillId="2" borderId="0" xfId="0" applyFont="1" applyFill="1" applyAlignment="1">
      <alignment horizontal="left"/>
    </xf>
    <xf numFmtId="0" fontId="59" fillId="3" borderId="11" xfId="0" applyFont="1" applyFill="1" applyBorder="1" applyAlignment="1">
      <alignment horizontal="center" vertical="center"/>
    </xf>
    <xf numFmtId="0" fontId="63" fillId="3" borderId="22" xfId="0" applyFont="1" applyFill="1" applyBorder="1" applyAlignment="1">
      <alignment horizontal="center" vertical="center"/>
    </xf>
    <xf numFmtId="0" fontId="64" fillId="3" borderId="23" xfId="0" applyFont="1" applyFill="1" applyBorder="1" applyAlignment="1">
      <alignment horizontal="center" vertical="center"/>
    </xf>
    <xf numFmtId="0" fontId="64" fillId="3" borderId="24" xfId="0" applyFont="1" applyFill="1" applyBorder="1" applyAlignment="1">
      <alignment horizontal="center" vertical="center"/>
    </xf>
    <xf numFmtId="0" fontId="64" fillId="3" borderId="102" xfId="0" applyFont="1" applyFill="1" applyBorder="1" applyAlignment="1">
      <alignment horizontal="center" vertical="center"/>
    </xf>
    <xf numFmtId="0" fontId="59" fillId="3" borderId="24" xfId="0" applyFont="1" applyFill="1" applyBorder="1" applyAlignment="1">
      <alignment horizontal="center" vertical="center"/>
    </xf>
    <xf numFmtId="0" fontId="59" fillId="0" borderId="0" xfId="0" applyFont="1" applyAlignment="1">
      <alignment horizontal="left"/>
    </xf>
    <xf numFmtId="0" fontId="56" fillId="0" borderId="53" xfId="0" applyFont="1" applyBorder="1" applyAlignment="1">
      <alignment horizontal="left"/>
    </xf>
    <xf numFmtId="169" fontId="56" fillId="0" borderId="44" xfId="2" applyNumberFormat="1" applyFont="1" applyBorder="1" applyAlignment="1">
      <alignment horizontal="center" vertical="center"/>
    </xf>
    <xf numFmtId="169" fontId="56" fillId="0" borderId="15" xfId="2" applyNumberFormat="1" applyFont="1" applyBorder="1" applyAlignment="1">
      <alignment horizontal="center" vertical="center"/>
    </xf>
    <xf numFmtId="169" fontId="56" fillId="0" borderId="54" xfId="2" applyNumberFormat="1" applyFont="1" applyBorder="1" applyAlignment="1">
      <alignment horizontal="center" vertical="center"/>
    </xf>
    <xf numFmtId="164" fontId="56" fillId="0" borderId="80" xfId="2" applyFont="1" applyBorder="1" applyAlignment="1">
      <alignment horizontal="center"/>
    </xf>
    <xf numFmtId="164" fontId="56" fillId="0" borderId="15" xfId="2" applyFont="1" applyBorder="1" applyAlignment="1">
      <alignment horizontal="center"/>
    </xf>
    <xf numFmtId="164" fontId="56" fillId="0" borderId="54" xfId="2" applyFont="1" applyBorder="1" applyAlignment="1">
      <alignment horizontal="center"/>
    </xf>
    <xf numFmtId="0" fontId="62" fillId="3" borderId="11" xfId="0" applyFont="1" applyFill="1" applyBorder="1" applyAlignment="1">
      <alignment horizontal="center" vertical="center"/>
    </xf>
    <xf numFmtId="165" fontId="56" fillId="2" borderId="0" xfId="0" applyNumberFormat="1" applyFont="1" applyFill="1" applyBorder="1" applyAlignment="1">
      <alignment horizontal="left" vertical="center"/>
    </xf>
    <xf numFmtId="165" fontId="56" fillId="2" borderId="0" xfId="0" applyNumberFormat="1" applyFont="1" applyFill="1" applyAlignment="1">
      <alignment horizontal="left"/>
    </xf>
    <xf numFmtId="0" fontId="56" fillId="2" borderId="0" xfId="0" applyFont="1" applyFill="1" applyAlignment="1">
      <alignment horizontal="left" vertical="top"/>
    </xf>
    <xf numFmtId="0" fontId="56" fillId="0" borderId="58" xfId="0" applyFont="1" applyBorder="1" applyAlignment="1">
      <alignment horizontal="left" vertical="top" wrapText="1"/>
    </xf>
    <xf numFmtId="0" fontId="56" fillId="0" borderId="0" xfId="0" applyFont="1" applyAlignment="1">
      <alignment horizontal="left" vertical="top"/>
    </xf>
    <xf numFmtId="0" fontId="56" fillId="0" borderId="52" xfId="0" applyFont="1" applyBorder="1" applyAlignment="1">
      <alignment horizontal="left" vertical="top" wrapText="1"/>
    </xf>
    <xf numFmtId="0" fontId="56" fillId="0" borderId="52" xfId="0" applyFont="1" applyBorder="1" applyAlignment="1">
      <alignment horizontal="left" vertical="center"/>
    </xf>
    <xf numFmtId="0" fontId="59" fillId="9" borderId="51" xfId="0" applyFont="1" applyFill="1" applyBorder="1" applyAlignment="1">
      <alignment horizontal="center"/>
    </xf>
    <xf numFmtId="0" fontId="62" fillId="2" borderId="0" xfId="0" applyFont="1" applyFill="1" applyAlignment="1">
      <alignment horizontal="left"/>
    </xf>
    <xf numFmtId="0" fontId="65" fillId="2" borderId="0" xfId="0" applyFont="1" applyFill="1" applyBorder="1" applyAlignment="1"/>
    <xf numFmtId="0" fontId="66" fillId="2" borderId="0" xfId="0" applyFont="1" applyFill="1" applyBorder="1" applyAlignment="1"/>
    <xf numFmtId="0" fontId="66" fillId="8" borderId="0" xfId="0" applyFont="1" applyFill="1" applyBorder="1" applyAlignment="1"/>
    <xf numFmtId="0" fontId="59" fillId="3" borderId="88" xfId="0" applyFont="1" applyFill="1" applyBorder="1" applyAlignment="1">
      <alignment horizontal="center" vertical="center" wrapText="1"/>
    </xf>
    <xf numFmtId="0" fontId="59" fillId="3" borderId="89" xfId="0" applyFont="1" applyFill="1" applyBorder="1" applyAlignment="1">
      <alignment horizontal="center" vertical="center" wrapText="1"/>
    </xf>
    <xf numFmtId="0" fontId="59" fillId="3" borderId="61" xfId="0" applyFont="1" applyFill="1" applyBorder="1" applyAlignment="1">
      <alignment horizontal="center" vertical="center" wrapText="1"/>
    </xf>
    <xf numFmtId="0" fontId="63" fillId="3" borderId="88" xfId="0" applyFont="1" applyFill="1" applyBorder="1" applyAlignment="1">
      <alignment horizontal="center" vertical="center" wrapText="1"/>
    </xf>
    <xf numFmtId="0" fontId="59" fillId="3" borderId="76" xfId="0" applyFont="1" applyFill="1" applyBorder="1" applyAlignment="1">
      <alignment horizontal="center" vertical="center" wrapText="1"/>
    </xf>
    <xf numFmtId="0" fontId="59" fillId="3" borderId="32" xfId="0" applyFont="1" applyFill="1" applyBorder="1" applyAlignment="1">
      <alignment horizontal="center" vertical="center" wrapText="1"/>
    </xf>
    <xf numFmtId="0" fontId="59" fillId="3" borderId="111" xfId="0" applyFont="1" applyFill="1" applyBorder="1" applyAlignment="1">
      <alignment horizontal="center" vertical="center" wrapText="1"/>
    </xf>
    <xf numFmtId="166" fontId="56" fillId="0" borderId="0" xfId="0" applyNumberFormat="1" applyFont="1" applyAlignment="1">
      <alignment horizontal="left"/>
    </xf>
    <xf numFmtId="0" fontId="56" fillId="0" borderId="40" xfId="0" applyFont="1" applyBorder="1" applyAlignment="1">
      <alignment horizontal="left" shrinkToFit="1"/>
    </xf>
    <xf numFmtId="0" fontId="44" fillId="3" borderId="124" xfId="0" applyFont="1" applyFill="1" applyBorder="1" applyAlignment="1">
      <alignment horizontal="center" vertical="center" wrapText="1"/>
    </xf>
    <xf numFmtId="0" fontId="50" fillId="6" borderId="2" xfId="0" applyFont="1" applyFill="1" applyBorder="1" applyAlignment="1">
      <alignment horizontal="center"/>
    </xf>
    <xf numFmtId="0" fontId="44" fillId="3" borderId="125" xfId="0" applyFont="1" applyFill="1" applyBorder="1" applyAlignment="1">
      <alignment horizontal="center" vertical="center" wrapText="1"/>
    </xf>
    <xf numFmtId="0" fontId="44" fillId="3" borderId="126" xfId="0" applyFont="1" applyFill="1" applyBorder="1" applyAlignment="1">
      <alignment horizontal="center" vertical="center" wrapText="1"/>
    </xf>
    <xf numFmtId="0" fontId="2" fillId="0" borderId="128" xfId="0" applyFont="1" applyBorder="1" applyAlignment="1">
      <alignment horizontal="center" vertical="center" wrapText="1"/>
    </xf>
    <xf numFmtId="0" fontId="1" fillId="0" borderId="117" xfId="0" applyFont="1" applyBorder="1" applyAlignment="1">
      <alignment horizontal="center" vertical="center" wrapText="1"/>
    </xf>
    <xf numFmtId="14" fontId="2" fillId="0" borderId="117" xfId="0" applyNumberFormat="1" applyFont="1" applyBorder="1" applyAlignment="1">
      <alignment horizontal="center" vertical="center" wrapText="1"/>
    </xf>
    <xf numFmtId="0" fontId="2" fillId="0" borderId="117" xfId="0" applyFont="1" applyBorder="1" applyAlignment="1">
      <alignment horizontal="center" vertical="center" wrapText="1"/>
    </xf>
    <xf numFmtId="170" fontId="2" fillId="0" borderId="117" xfId="0" applyNumberFormat="1" applyFont="1" applyBorder="1" applyAlignment="1">
      <alignment horizontal="left" vertical="center" wrapText="1"/>
    </xf>
    <xf numFmtId="170" fontId="51" fillId="4" borderId="117" xfId="0" applyNumberFormat="1" applyFont="1" applyFill="1" applyBorder="1" applyAlignment="1">
      <alignment horizontal="center" vertical="center"/>
    </xf>
    <xf numFmtId="171" fontId="2" fillId="9" borderId="117" xfId="0" applyNumberFormat="1" applyFont="1" applyFill="1" applyBorder="1" applyAlignment="1">
      <alignment horizontal="center" vertical="center" wrapText="1"/>
    </xf>
    <xf numFmtId="171" fontId="2" fillId="0" borderId="117" xfId="0" applyNumberFormat="1" applyFont="1" applyBorder="1" applyAlignment="1">
      <alignment horizontal="center" vertical="center" wrapText="1"/>
    </xf>
    <xf numFmtId="171" fontId="2" fillId="0" borderId="117" xfId="0" applyNumberFormat="1" applyFont="1" applyFill="1" applyBorder="1" applyAlignment="1">
      <alignment horizontal="center" vertical="center" wrapText="1"/>
    </xf>
    <xf numFmtId="0" fontId="2" fillId="0" borderId="129" xfId="0" applyFont="1" applyFill="1" applyBorder="1" applyAlignment="1">
      <alignment horizontal="center" vertical="center" wrapText="1"/>
    </xf>
    <xf numFmtId="175" fontId="36" fillId="5" borderId="95" xfId="0" applyNumberFormat="1" applyFont="1" applyFill="1" applyBorder="1" applyAlignment="1">
      <alignment horizontal="center" vertical="center" wrapText="1"/>
    </xf>
    <xf numFmtId="175" fontId="31" fillId="0" borderId="113" xfId="2" applyNumberFormat="1" applyFont="1" applyBorder="1" applyAlignment="1">
      <alignment horizontal="center" vertical="center"/>
    </xf>
    <xf numFmtId="175" fontId="31" fillId="5" borderId="79" xfId="0" applyNumberFormat="1" applyFont="1" applyFill="1" applyBorder="1" applyAlignment="1">
      <alignment horizontal="center" vertical="center" wrapText="1"/>
    </xf>
    <xf numFmtId="175" fontId="31" fillId="5" borderId="4" xfId="0" applyNumberFormat="1" applyFont="1" applyFill="1" applyBorder="1" applyAlignment="1">
      <alignment horizontal="center" vertical="center" wrapText="1"/>
    </xf>
    <xf numFmtId="175" fontId="36" fillId="5" borderId="86" xfId="0" applyNumberFormat="1" applyFont="1" applyFill="1" applyBorder="1" applyAlignment="1">
      <alignment horizontal="center" vertical="center" wrapText="1"/>
    </xf>
    <xf numFmtId="175" fontId="31" fillId="5" borderId="87" xfId="0" applyNumberFormat="1" applyFont="1" applyFill="1" applyBorder="1" applyAlignment="1">
      <alignment horizontal="center" vertical="center" wrapText="1"/>
    </xf>
    <xf numFmtId="175" fontId="31" fillId="5" borderId="10" xfId="0" applyNumberFormat="1" applyFont="1" applyFill="1" applyBorder="1" applyAlignment="1">
      <alignment horizontal="center" vertical="center" wrapText="1"/>
    </xf>
    <xf numFmtId="175" fontId="31" fillId="4" borderId="100" xfId="2" applyNumberFormat="1" applyFont="1" applyFill="1" applyBorder="1" applyAlignment="1">
      <alignment horizontal="center" vertical="center"/>
    </xf>
    <xf numFmtId="175" fontId="31" fillId="2" borderId="0" xfId="0" applyNumberFormat="1" applyFont="1" applyFill="1" applyAlignment="1">
      <alignment horizontal="center" vertical="center"/>
    </xf>
    <xf numFmtId="176" fontId="5" fillId="0" borderId="44" xfId="2" applyNumberFormat="1" applyFont="1" applyBorder="1" applyAlignment="1">
      <alignment horizontal="right"/>
    </xf>
    <xf numFmtId="176" fontId="5" fillId="0" borderId="97" xfId="2" applyNumberFormat="1" applyFont="1" applyBorder="1" applyAlignment="1">
      <alignment horizontal="right"/>
    </xf>
    <xf numFmtId="176" fontId="5" fillId="0" borderId="113" xfId="2" applyNumberFormat="1" applyFont="1" applyBorder="1" applyAlignment="1">
      <alignment horizontal="right"/>
    </xf>
    <xf numFmtId="175" fontId="5" fillId="0" borderId="44" xfId="2" applyNumberFormat="1" applyFont="1" applyBorder="1" applyAlignment="1">
      <alignment horizontal="center" vertical="center"/>
    </xf>
    <xf numFmtId="175" fontId="5" fillId="0" borderId="15" xfId="2" applyNumberFormat="1" applyFont="1" applyBorder="1" applyAlignment="1">
      <alignment horizontal="center" vertical="center"/>
    </xf>
    <xf numFmtId="175" fontId="5" fillId="0" borderId="50" xfId="2" applyNumberFormat="1" applyFont="1" applyBorder="1" applyAlignment="1">
      <alignment horizontal="center" vertical="center"/>
    </xf>
    <xf numFmtId="1" fontId="5" fillId="0" borderId="41" xfId="3" applyNumberFormat="1" applyFont="1" applyFill="1" applyBorder="1" applyAlignment="1">
      <alignment horizontal="center" vertical="center"/>
    </xf>
    <xf numFmtId="9" fontId="5" fillId="0" borderId="15" xfId="3" applyFont="1" applyFill="1" applyBorder="1" applyAlignment="1">
      <alignment horizontal="center" vertical="center"/>
    </xf>
    <xf numFmtId="1" fontId="5" fillId="0" borderId="15" xfId="2" applyNumberFormat="1" applyFont="1" applyFill="1" applyBorder="1" applyAlignment="1">
      <alignment horizontal="center" vertical="center"/>
    </xf>
    <xf numFmtId="175" fontId="11" fillId="5" borderId="96" xfId="0" applyNumberFormat="1" applyFont="1" applyFill="1" applyBorder="1" applyAlignment="1">
      <alignment horizontal="left" vertical="center" indent="1"/>
    </xf>
    <xf numFmtId="175" fontId="15" fillId="0" borderId="48" xfId="2" applyNumberFormat="1" applyFont="1" applyBorder="1" applyAlignment="1">
      <alignment horizontal="center"/>
    </xf>
    <xf numFmtId="175" fontId="5" fillId="5" borderId="103" xfId="0" applyNumberFormat="1" applyFont="1" applyFill="1" applyBorder="1" applyAlignment="1">
      <alignment horizontal="left" vertical="center" indent="3"/>
    </xf>
    <xf numFmtId="175" fontId="11" fillId="5" borderId="106" xfId="0" applyNumberFormat="1" applyFont="1" applyFill="1" applyBorder="1" applyAlignment="1">
      <alignment horizontal="left" vertical="center" indent="1"/>
    </xf>
    <xf numFmtId="175" fontId="19" fillId="5" borderId="96" xfId="0" applyNumberFormat="1" applyFont="1" applyFill="1" applyBorder="1" applyAlignment="1">
      <alignment horizontal="left" vertical="center" indent="1"/>
    </xf>
    <xf numFmtId="175" fontId="8" fillId="5" borderId="103" xfId="0" applyNumberFormat="1" applyFont="1" applyFill="1" applyBorder="1" applyAlignment="1">
      <alignment horizontal="left" vertical="center" indent="3"/>
    </xf>
    <xf numFmtId="175" fontId="19" fillId="5" borderId="106" xfId="0" applyNumberFormat="1" applyFont="1" applyFill="1" applyBorder="1" applyAlignment="1">
      <alignment horizontal="left" vertical="center" indent="1"/>
    </xf>
    <xf numFmtId="175" fontId="15" fillId="0" borderId="81" xfId="2" applyNumberFormat="1" applyFont="1" applyBorder="1" applyAlignment="1">
      <alignment horizontal="center"/>
    </xf>
    <xf numFmtId="175" fontId="8" fillId="4" borderId="81" xfId="2" applyNumberFormat="1" applyFont="1" applyFill="1" applyBorder="1" applyAlignment="1">
      <alignment horizontal="center"/>
    </xf>
    <xf numFmtId="1" fontId="5" fillId="2" borderId="0" xfId="0" applyNumberFormat="1" applyFont="1" applyFill="1" applyAlignment="1">
      <alignment horizontal="left"/>
    </xf>
    <xf numFmtId="1" fontId="5" fillId="0" borderId="97" xfId="0" applyNumberFormat="1" applyFont="1" applyBorder="1" applyAlignment="1">
      <alignment horizontal="center" vertical="center"/>
    </xf>
    <xf numFmtId="1" fontId="5" fillId="0" borderId="87" xfId="0" applyNumberFormat="1" applyFont="1" applyBorder="1" applyAlignment="1">
      <alignment horizontal="center" vertical="center"/>
    </xf>
    <xf numFmtId="1" fontId="5" fillId="0" borderId="5" xfId="3" applyNumberFormat="1" applyFont="1" applyBorder="1" applyAlignment="1">
      <alignment horizontal="center" vertical="center"/>
    </xf>
    <xf numFmtId="1" fontId="5" fillId="0" borderId="10" xfId="3" applyNumberFormat="1" applyFont="1" applyBorder="1" applyAlignment="1">
      <alignment horizontal="center" vertical="center"/>
    </xf>
    <xf numFmtId="1" fontId="5" fillId="4" borderId="9" xfId="3" applyNumberFormat="1" applyFont="1" applyFill="1" applyBorder="1" applyAlignment="1">
      <alignment horizontal="center" vertical="center"/>
    </xf>
    <xf numFmtId="1" fontId="5" fillId="4" borderId="6" xfId="3" applyNumberFormat="1" applyFont="1" applyFill="1" applyBorder="1" applyAlignment="1">
      <alignment horizontal="center" vertical="center"/>
    </xf>
    <xf numFmtId="177" fontId="5" fillId="2" borderId="0" xfId="0" applyNumberFormat="1" applyFont="1" applyFill="1" applyAlignment="1">
      <alignment horizontal="left"/>
    </xf>
    <xf numFmtId="175" fontId="5" fillId="0" borderId="54" xfId="2" applyNumberFormat="1" applyFont="1" applyBorder="1" applyAlignment="1">
      <alignment horizontal="center" vertical="center"/>
    </xf>
    <xf numFmtId="175" fontId="5" fillId="0" borderId="42" xfId="2" applyNumberFormat="1" applyFont="1" applyBorder="1" applyAlignment="1">
      <alignment horizontal="center" vertical="center"/>
    </xf>
    <xf numFmtId="175" fontId="5" fillId="0" borderId="17" xfId="2" applyNumberFormat="1" applyFont="1" applyBorder="1" applyAlignment="1">
      <alignment horizontal="center" vertical="center"/>
    </xf>
    <xf numFmtId="175" fontId="5" fillId="0" borderId="46" xfId="2" applyNumberFormat="1" applyFont="1" applyBorder="1" applyAlignment="1">
      <alignment horizontal="center" vertical="center"/>
    </xf>
    <xf numFmtId="175" fontId="5" fillId="0" borderId="19" xfId="2" applyNumberFormat="1" applyFont="1" applyBorder="1" applyAlignment="1">
      <alignment horizontal="center" vertical="center"/>
    </xf>
    <xf numFmtId="175" fontId="5" fillId="0" borderId="75" xfId="2" applyNumberFormat="1" applyFont="1" applyBorder="1" applyAlignment="1">
      <alignment horizontal="center" vertical="center"/>
    </xf>
    <xf numFmtId="175" fontId="5" fillId="4" borderId="49" xfId="2" applyNumberFormat="1" applyFont="1" applyFill="1" applyBorder="1" applyAlignment="1">
      <alignment horizontal="center" vertical="center"/>
    </xf>
    <xf numFmtId="175" fontId="5" fillId="4" borderId="48" xfId="2" applyNumberFormat="1" applyFont="1" applyFill="1" applyBorder="1" applyAlignment="1">
      <alignment horizontal="center" vertical="center"/>
    </xf>
    <xf numFmtId="175" fontId="5" fillId="4" borderId="47" xfId="2" applyNumberFormat="1" applyFont="1" applyFill="1" applyBorder="1" applyAlignment="1">
      <alignment horizontal="center" vertical="center"/>
    </xf>
    <xf numFmtId="175" fontId="5" fillId="4" borderId="41" xfId="2" applyNumberFormat="1" applyFont="1" applyFill="1" applyBorder="1" applyAlignment="1">
      <alignment horizontal="center" vertical="center"/>
    </xf>
    <xf numFmtId="175" fontId="5" fillId="4" borderId="40" xfId="2" applyNumberFormat="1" applyFont="1" applyFill="1" applyBorder="1" applyAlignment="1">
      <alignment horizontal="center" vertical="center"/>
    </xf>
    <xf numFmtId="175" fontId="5" fillId="4" borderId="45" xfId="2" applyNumberFormat="1" applyFont="1" applyFill="1" applyBorder="1" applyAlignment="1">
      <alignment horizontal="center" vertical="center"/>
    </xf>
    <xf numFmtId="1" fontId="5" fillId="2" borderId="0" xfId="0" applyNumberFormat="1" applyFont="1" applyFill="1" applyAlignment="1">
      <alignment horizontal="left" vertical="center"/>
    </xf>
    <xf numFmtId="175" fontId="5" fillId="0" borderId="80" xfId="2" applyNumberFormat="1" applyFont="1" applyBorder="1" applyAlignment="1">
      <alignment horizontal="center" vertical="center"/>
    </xf>
    <xf numFmtId="175" fontId="5" fillId="0" borderId="35" xfId="2" applyNumberFormat="1" applyFont="1" applyBorder="1" applyAlignment="1">
      <alignment horizontal="center" vertical="center"/>
    </xf>
    <xf numFmtId="175" fontId="5" fillId="0" borderId="104" xfId="2" applyNumberFormat="1" applyFont="1" applyBorder="1" applyAlignment="1">
      <alignment horizontal="center" vertical="center"/>
    </xf>
    <xf numFmtId="175" fontId="5" fillId="0" borderId="40" xfId="2" applyNumberFormat="1" applyFont="1" applyBorder="1" applyAlignment="1">
      <alignment horizontal="center" vertical="center"/>
    </xf>
    <xf numFmtId="175" fontId="5" fillId="0" borderId="45" xfId="2" applyNumberFormat="1" applyFont="1" applyBorder="1" applyAlignment="1">
      <alignment horizontal="center" vertical="center"/>
    </xf>
    <xf numFmtId="0" fontId="36" fillId="3" borderId="125" xfId="0" applyFont="1" applyFill="1" applyBorder="1" applyAlignment="1">
      <alignment horizontal="center" vertical="center"/>
    </xf>
    <xf numFmtId="0" fontId="36" fillId="3" borderId="126" xfId="4" applyNumberFormat="1" applyFont="1" applyFill="1" applyBorder="1" applyAlignment="1">
      <alignment horizontal="center" vertical="center" wrapText="1"/>
    </xf>
    <xf numFmtId="0" fontId="42" fillId="0" borderId="130" xfId="0" applyFont="1" applyBorder="1" applyAlignment="1">
      <alignment horizontal="center" vertical="center" wrapText="1"/>
    </xf>
    <xf numFmtId="0" fontId="42" fillId="0" borderId="127" xfId="0" applyFont="1" applyBorder="1" applyAlignment="1">
      <alignment horizontal="center" vertical="center" wrapText="1"/>
    </xf>
    <xf numFmtId="0" fontId="42" fillId="0" borderId="131" xfId="0" applyFont="1" applyBorder="1" applyAlignment="1">
      <alignment horizontal="center" vertical="center" wrapText="1"/>
    </xf>
    <xf numFmtId="0" fontId="42" fillId="0" borderId="132" xfId="0" applyFont="1" applyBorder="1" applyAlignment="1">
      <alignment horizontal="center" vertical="center" wrapText="1"/>
    </xf>
    <xf numFmtId="0" fontId="42" fillId="0" borderId="132" xfId="0" applyFont="1" applyBorder="1" applyAlignment="1">
      <alignment horizontal="left" vertical="top"/>
    </xf>
    <xf numFmtId="173" fontId="42" fillId="0" borderId="132" xfId="0" applyNumberFormat="1" applyFont="1" applyBorder="1" applyAlignment="1">
      <alignment horizontal="center" vertical="center" wrapText="1"/>
    </xf>
    <xf numFmtId="0" fontId="42" fillId="0" borderId="133" xfId="0" applyFont="1" applyBorder="1" applyAlignment="1">
      <alignment horizontal="center" vertical="center" wrapText="1"/>
    </xf>
    <xf numFmtId="0" fontId="42" fillId="0" borderId="117" xfId="0" applyFont="1" applyBorder="1" applyAlignment="1">
      <alignment horizontal="center" vertical="center" wrapText="1"/>
    </xf>
    <xf numFmtId="0" fontId="42" fillId="0" borderId="134" xfId="0" applyFont="1" applyBorder="1" applyAlignment="1">
      <alignment horizontal="center" vertical="center" wrapText="1"/>
    </xf>
    <xf numFmtId="169" fontId="42" fillId="0" borderId="132" xfId="2" applyNumberFormat="1" applyFont="1" applyBorder="1" applyAlignment="1">
      <alignment horizontal="center" vertical="center" wrapText="1"/>
    </xf>
    <xf numFmtId="164" fontId="42" fillId="0" borderId="132" xfId="2" applyFont="1" applyBorder="1" applyAlignment="1">
      <alignment horizontal="center" vertical="center" wrapText="1"/>
    </xf>
    <xf numFmtId="0" fontId="42" fillId="0" borderId="129" xfId="0" applyFont="1" applyBorder="1" applyAlignment="1">
      <alignment horizontal="center" vertical="center" wrapText="1"/>
    </xf>
    <xf numFmtId="0" fontId="68" fillId="0" borderId="18" xfId="0" applyNumberFormat="1" applyFont="1" applyFill="1" applyBorder="1" applyAlignment="1">
      <alignment horizontal="center" vertical="center" wrapText="1"/>
    </xf>
    <xf numFmtId="0" fontId="21" fillId="6" borderId="11" xfId="0" applyFont="1" applyFill="1" applyBorder="1" applyAlignment="1">
      <alignment horizontal="left" vertical="center" wrapText="1"/>
    </xf>
    <xf numFmtId="0" fontId="21" fillId="6" borderId="12" xfId="0" applyFont="1" applyFill="1" applyBorder="1" applyAlignment="1">
      <alignment horizontal="left" vertical="center" wrapText="1"/>
    </xf>
    <xf numFmtId="0" fontId="21" fillId="6" borderId="13" xfId="0" applyFont="1" applyFill="1" applyBorder="1" applyAlignment="1">
      <alignment horizontal="left" vertical="center" wrapText="1"/>
    </xf>
    <xf numFmtId="0" fontId="7" fillId="2" borderId="0" xfId="0" applyFont="1" applyFill="1" applyAlignment="1">
      <alignment horizontal="center" wrapText="1"/>
    </xf>
    <xf numFmtId="0" fontId="5" fillId="2" borderId="0" xfId="0" applyFont="1" applyFill="1" applyAlignment="1">
      <alignment horizontal="left" vertical="center" wrapText="1"/>
    </xf>
    <xf numFmtId="0" fontId="21" fillId="6" borderId="70" xfId="0" applyFont="1" applyFill="1" applyBorder="1" applyAlignment="1">
      <alignment horizontal="left" vertical="center" wrapText="1"/>
    </xf>
    <xf numFmtId="0" fontId="21" fillId="6" borderId="109" xfId="0" applyFont="1" applyFill="1" applyBorder="1" applyAlignment="1">
      <alignment horizontal="left" vertical="center" wrapText="1"/>
    </xf>
    <xf numFmtId="0" fontId="21" fillId="6" borderId="71" xfId="0" applyFont="1" applyFill="1" applyBorder="1" applyAlignment="1">
      <alignment horizontal="left" vertical="center" wrapText="1"/>
    </xf>
    <xf numFmtId="0" fontId="5" fillId="0" borderId="69" xfId="0" applyFont="1" applyBorder="1" applyAlignment="1">
      <alignment horizontal="center" vertical="center"/>
    </xf>
    <xf numFmtId="0" fontId="5" fillId="0" borderId="57" xfId="0" applyFont="1" applyBorder="1" applyAlignment="1">
      <alignment horizontal="center" vertical="center"/>
    </xf>
    <xf numFmtId="0" fontId="12" fillId="0" borderId="39" xfId="0" applyFont="1" applyBorder="1" applyAlignment="1">
      <alignment horizontal="center" vertical="center"/>
    </xf>
    <xf numFmtId="0" fontId="12" fillId="0" borderId="38" xfId="0" applyFont="1" applyBorder="1" applyAlignment="1">
      <alignment horizontal="center" vertical="center"/>
    </xf>
    <xf numFmtId="0" fontId="23" fillId="6" borderId="11" xfId="0" applyFont="1" applyFill="1" applyBorder="1" applyAlignment="1">
      <alignment horizontal="center" vertical="center"/>
    </xf>
    <xf numFmtId="0" fontId="23" fillId="6" borderId="13" xfId="0" applyFont="1" applyFill="1" applyBorder="1" applyAlignment="1">
      <alignment horizontal="center" vertical="center"/>
    </xf>
    <xf numFmtId="0" fontId="12" fillId="0" borderId="122" xfId="0" applyFont="1" applyBorder="1" applyAlignment="1">
      <alignment horizontal="left" vertical="center"/>
    </xf>
    <xf numFmtId="0" fontId="12" fillId="0" borderId="123" xfId="0" applyFont="1" applyBorder="1" applyAlignment="1">
      <alignment horizontal="left" vertical="center"/>
    </xf>
    <xf numFmtId="0" fontId="23" fillId="6" borderId="12" xfId="0" applyFont="1" applyFill="1" applyBorder="1" applyAlignment="1">
      <alignment horizontal="center" vertical="center"/>
    </xf>
    <xf numFmtId="0" fontId="24" fillId="6" borderId="11" xfId="0" applyFont="1" applyFill="1" applyBorder="1" applyAlignment="1">
      <alignment horizontal="center" vertical="center"/>
    </xf>
    <xf numFmtId="0" fontId="24" fillId="6" borderId="12" xfId="0" applyFont="1" applyFill="1" applyBorder="1" applyAlignment="1">
      <alignment horizontal="center" vertical="center"/>
    </xf>
    <xf numFmtId="0" fontId="24" fillId="6" borderId="13" xfId="0" applyFont="1" applyFill="1" applyBorder="1" applyAlignment="1">
      <alignment horizontal="center" vertical="center"/>
    </xf>
    <xf numFmtId="0" fontId="5" fillId="0" borderId="48" xfId="0" applyFont="1" applyBorder="1" applyAlignment="1">
      <alignment horizontal="left"/>
    </xf>
    <xf numFmtId="0" fontId="5" fillId="0" borderId="47" xfId="0" applyFont="1" applyBorder="1" applyAlignment="1">
      <alignment horizontal="left"/>
    </xf>
    <xf numFmtId="0" fontId="5" fillId="0" borderId="40" xfId="0" applyFont="1" applyBorder="1" applyAlignment="1">
      <alignment horizontal="left"/>
    </xf>
    <xf numFmtId="0" fontId="5" fillId="0" borderId="45" xfId="0" applyFont="1" applyBorder="1" applyAlignment="1">
      <alignment horizontal="left"/>
    </xf>
    <xf numFmtId="0" fontId="5" fillId="0" borderId="63" xfId="0" applyFont="1" applyBorder="1" applyAlignment="1">
      <alignment horizontal="left" vertical="center"/>
    </xf>
    <xf numFmtId="0" fontId="16" fillId="0" borderId="59" xfId="0" applyFont="1" applyBorder="1" applyAlignment="1">
      <alignment horizontal="left" vertical="center"/>
    </xf>
    <xf numFmtId="0" fontId="21" fillId="6" borderId="11" xfId="0" applyFont="1" applyFill="1" applyBorder="1" applyAlignment="1">
      <alignment horizontal="left" vertical="center"/>
    </xf>
    <xf numFmtId="0" fontId="21" fillId="6" borderId="12" xfId="0" applyFont="1" applyFill="1" applyBorder="1" applyAlignment="1">
      <alignment horizontal="left" vertical="center"/>
    </xf>
    <xf numFmtId="0" fontId="21" fillId="6" borderId="13" xfId="0" applyFont="1" applyFill="1" applyBorder="1" applyAlignment="1">
      <alignment horizontal="left" vertical="center"/>
    </xf>
    <xf numFmtId="0" fontId="23" fillId="6" borderId="7" xfId="0" applyFont="1" applyFill="1" applyBorder="1" applyAlignment="1">
      <alignment horizontal="center"/>
    </xf>
    <xf numFmtId="0" fontId="23" fillId="6" borderId="8" xfId="0" applyFont="1" applyFill="1" applyBorder="1" applyAlignment="1">
      <alignment horizontal="center"/>
    </xf>
    <xf numFmtId="0" fontId="23" fillId="6" borderId="9" xfId="0" applyFont="1" applyFill="1" applyBorder="1" applyAlignment="1">
      <alignment horizontal="center"/>
    </xf>
    <xf numFmtId="0" fontId="25" fillId="10" borderId="7" xfId="0" applyFont="1" applyFill="1" applyBorder="1" applyAlignment="1">
      <alignment horizontal="center"/>
    </xf>
    <xf numFmtId="0" fontId="25" fillId="10" borderId="8" xfId="0" applyFont="1" applyFill="1" applyBorder="1" applyAlignment="1">
      <alignment horizontal="center"/>
    </xf>
    <xf numFmtId="0" fontId="25" fillId="10" borderId="9" xfId="0" applyFont="1" applyFill="1" applyBorder="1" applyAlignment="1">
      <alignment horizontal="center"/>
    </xf>
    <xf numFmtId="0" fontId="21" fillId="6" borderId="7" xfId="0" applyFont="1" applyFill="1" applyBorder="1" applyAlignment="1">
      <alignment horizontal="left" vertical="center"/>
    </xf>
    <xf numFmtId="0" fontId="21" fillId="6" borderId="8" xfId="0" applyFont="1" applyFill="1" applyBorder="1" applyAlignment="1">
      <alignment horizontal="left" vertical="center"/>
    </xf>
    <xf numFmtId="0" fontId="21" fillId="6" borderId="9" xfId="0" applyFont="1" applyFill="1" applyBorder="1" applyAlignment="1">
      <alignment horizontal="left" vertical="center"/>
    </xf>
    <xf numFmtId="0" fontId="15" fillId="0" borderId="69" xfId="0" applyFont="1" applyBorder="1" applyAlignment="1">
      <alignment horizontal="left" vertical="center"/>
    </xf>
    <xf numFmtId="0" fontId="16" fillId="0" borderId="57" xfId="0" applyFont="1" applyBorder="1" applyAlignment="1">
      <alignment horizontal="left" vertical="center"/>
    </xf>
    <xf numFmtId="0" fontId="16" fillId="8" borderId="39" xfId="0" applyFont="1" applyFill="1" applyBorder="1" applyAlignment="1">
      <alignment horizontal="left" vertical="center"/>
    </xf>
    <xf numFmtId="0" fontId="16" fillId="8" borderId="38" xfId="0" applyFont="1" applyFill="1" applyBorder="1" applyAlignment="1">
      <alignment horizontal="left" vertical="center"/>
    </xf>
    <xf numFmtId="0" fontId="23" fillId="6" borderId="70" xfId="0" applyFont="1" applyFill="1" applyBorder="1" applyAlignment="1">
      <alignment horizontal="center" wrapText="1"/>
    </xf>
    <xf numFmtId="0" fontId="23" fillId="6" borderId="71" xfId="0" applyFont="1" applyFill="1" applyBorder="1" applyAlignment="1">
      <alignment horizontal="center" wrapText="1"/>
    </xf>
    <xf numFmtId="0" fontId="37" fillId="0" borderId="69" xfId="0" applyFont="1" applyBorder="1" applyAlignment="1">
      <alignment horizontal="left" vertical="center"/>
    </xf>
    <xf numFmtId="0" fontId="38" fillId="0" borderId="57" xfId="0" applyFont="1" applyBorder="1" applyAlignment="1">
      <alignment horizontal="left" vertical="center"/>
    </xf>
    <xf numFmtId="0" fontId="38" fillId="8" borderId="39" xfId="0" applyFont="1" applyFill="1" applyBorder="1" applyAlignment="1">
      <alignment horizontal="left" vertical="center"/>
    </xf>
    <xf numFmtId="0" fontId="38" fillId="8" borderId="38" xfId="0" applyFont="1" applyFill="1" applyBorder="1" applyAlignment="1">
      <alignment horizontal="left" vertical="center"/>
    </xf>
    <xf numFmtId="0" fontId="40" fillId="6" borderId="7" xfId="0" applyFont="1" applyFill="1" applyBorder="1" applyAlignment="1">
      <alignment horizontal="center" vertical="center" wrapText="1"/>
    </xf>
    <xf numFmtId="0" fontId="40" fillId="6" borderId="9" xfId="0" applyFont="1" applyFill="1" applyBorder="1" applyAlignment="1">
      <alignment horizontal="center" vertical="center"/>
    </xf>
    <xf numFmtId="0" fontId="40" fillId="6" borderId="1" xfId="0" applyFont="1" applyFill="1" applyBorder="1" applyAlignment="1">
      <alignment horizontal="center" vertical="center" wrapText="1"/>
    </xf>
    <xf numFmtId="0" fontId="40" fillId="6" borderId="2" xfId="0" applyFont="1" applyFill="1" applyBorder="1" applyAlignment="1">
      <alignment horizontal="center" vertical="center"/>
    </xf>
    <xf numFmtId="0" fontId="40" fillId="6" borderId="3" xfId="0" applyFont="1" applyFill="1" applyBorder="1" applyAlignment="1">
      <alignment horizontal="center" vertical="center"/>
    </xf>
    <xf numFmtId="0" fontId="33" fillId="6" borderId="7" xfId="0" applyFont="1" applyFill="1" applyBorder="1" applyAlignment="1">
      <alignment horizontal="left" vertical="center"/>
    </xf>
    <xf numFmtId="0" fontId="33" fillId="6" borderId="8" xfId="0" applyFont="1" applyFill="1" applyBorder="1" applyAlignment="1">
      <alignment horizontal="left" vertical="center"/>
    </xf>
    <xf numFmtId="0" fontId="33" fillId="6" borderId="9" xfId="0" applyFont="1" applyFill="1" applyBorder="1" applyAlignment="1">
      <alignment horizontal="left" vertical="center"/>
    </xf>
    <xf numFmtId="0" fontId="39" fillId="2" borderId="0" xfId="0" applyFont="1" applyFill="1" applyAlignment="1">
      <alignment horizontal="left" wrapText="1"/>
    </xf>
    <xf numFmtId="0" fontId="7" fillId="4" borderId="11" xfId="0" applyFont="1" applyFill="1" applyBorder="1" applyAlignment="1">
      <alignment horizontal="center" vertical="center" wrapText="1" indent="1"/>
    </xf>
    <xf numFmtId="0" fontId="7" fillId="4" borderId="12" xfId="0" applyFont="1" applyFill="1" applyBorder="1" applyAlignment="1">
      <alignment horizontal="center" vertical="center" wrapText="1" indent="1"/>
    </xf>
    <xf numFmtId="0" fontId="7" fillId="4" borderId="13" xfId="0" applyFont="1" applyFill="1" applyBorder="1" applyAlignment="1">
      <alignment horizontal="center" vertical="center" wrapText="1" indent="1"/>
    </xf>
    <xf numFmtId="0" fontId="15" fillId="0" borderId="61" xfId="0" applyFont="1" applyBorder="1" applyAlignment="1">
      <alignment horizontal="left" vertical="center"/>
    </xf>
    <xf numFmtId="0" fontId="16" fillId="0" borderId="32" xfId="0" applyFont="1" applyBorder="1" applyAlignment="1">
      <alignment horizontal="left" vertical="center"/>
    </xf>
    <xf numFmtId="0" fontId="16" fillId="0" borderId="93" xfId="0" applyFont="1" applyBorder="1" applyAlignment="1">
      <alignment horizontal="left" vertical="center"/>
    </xf>
    <xf numFmtId="0" fontId="16" fillId="0" borderId="78" xfId="0" applyFont="1" applyBorder="1" applyAlignment="1">
      <alignment horizontal="left" vertical="center"/>
    </xf>
    <xf numFmtId="0" fontId="23" fillId="6" borderId="34" xfId="0" applyFont="1" applyFill="1" applyBorder="1" applyAlignment="1">
      <alignment horizontal="center" wrapText="1"/>
    </xf>
    <xf numFmtId="0" fontId="23" fillId="6" borderId="33" xfId="0" applyFont="1" applyFill="1" applyBorder="1" applyAlignment="1">
      <alignment horizontal="center"/>
    </xf>
    <xf numFmtId="0" fontId="23" fillId="6" borderId="32" xfId="0" applyFont="1" applyFill="1" applyBorder="1" applyAlignment="1">
      <alignment horizontal="center"/>
    </xf>
    <xf numFmtId="0" fontId="21" fillId="6" borderId="29" xfId="0" applyFont="1" applyFill="1" applyBorder="1" applyAlignment="1">
      <alignment horizontal="left" vertical="center"/>
    </xf>
    <xf numFmtId="0" fontId="21" fillId="6" borderId="77" xfId="0" applyFont="1" applyFill="1" applyBorder="1" applyAlignment="1">
      <alignment horizontal="left" vertical="center"/>
    </xf>
    <xf numFmtId="0" fontId="21" fillId="6" borderId="28" xfId="0" applyFont="1" applyFill="1" applyBorder="1" applyAlignment="1">
      <alignment horizontal="left" vertical="center"/>
    </xf>
    <xf numFmtId="0" fontId="15" fillId="0" borderId="36" xfId="0" applyFont="1" applyBorder="1" applyAlignment="1">
      <alignment horizontal="left" vertical="center"/>
    </xf>
    <xf numFmtId="0" fontId="16" fillId="0" borderId="83" xfId="0" applyFont="1" applyBorder="1" applyAlignment="1">
      <alignment horizontal="left" vertical="center"/>
    </xf>
    <xf numFmtId="0" fontId="16" fillId="0" borderId="85" xfId="0" applyFont="1" applyBorder="1" applyAlignment="1">
      <alignment horizontal="left" vertical="center"/>
    </xf>
    <xf numFmtId="0" fontId="40" fillId="6" borderId="34" xfId="0" applyFont="1" applyFill="1" applyBorder="1" applyAlignment="1">
      <alignment horizontal="center" wrapText="1"/>
    </xf>
    <xf numFmtId="0" fontId="40" fillId="6" borderId="33" xfId="0" applyFont="1" applyFill="1" applyBorder="1" applyAlignment="1">
      <alignment horizontal="center"/>
    </xf>
    <xf numFmtId="0" fontId="40" fillId="6" borderId="34" xfId="0" applyFont="1" applyFill="1" applyBorder="1" applyAlignment="1">
      <alignment horizontal="center" vertical="center" wrapText="1"/>
    </xf>
    <xf numFmtId="0" fontId="40" fillId="6" borderId="33" xfId="0" applyFont="1" applyFill="1" applyBorder="1" applyAlignment="1">
      <alignment horizontal="center" vertical="center"/>
    </xf>
    <xf numFmtId="0" fontId="40" fillId="6" borderId="32" xfId="0" applyFont="1" applyFill="1" applyBorder="1" applyAlignment="1">
      <alignment horizontal="center" vertical="center"/>
    </xf>
    <xf numFmtId="0" fontId="37" fillId="0" borderId="92" xfId="0" applyFont="1" applyBorder="1" applyAlignment="1">
      <alignment horizontal="left" vertical="center"/>
    </xf>
    <xf numFmtId="0" fontId="38" fillId="0" borderId="43" xfId="0" applyFont="1" applyBorder="1" applyAlignment="1">
      <alignment horizontal="left" vertical="center"/>
    </xf>
    <xf numFmtId="0" fontId="38" fillId="0" borderId="62" xfId="0" applyFont="1" applyBorder="1" applyAlignment="1">
      <alignment horizontal="left" vertical="center"/>
    </xf>
    <xf numFmtId="0" fontId="38" fillId="0" borderId="38" xfId="0" applyFont="1" applyBorder="1" applyAlignment="1">
      <alignment horizontal="left" vertical="center"/>
    </xf>
    <xf numFmtId="0" fontId="33" fillId="6" borderId="11" xfId="0" applyFont="1" applyFill="1" applyBorder="1" applyAlignment="1">
      <alignment horizontal="left" vertical="center"/>
    </xf>
    <xf numFmtId="0" fontId="33" fillId="6" borderId="12" xfId="0" applyFont="1" applyFill="1" applyBorder="1" applyAlignment="1">
      <alignment horizontal="left" vertical="center"/>
    </xf>
    <xf numFmtId="0" fontId="33" fillId="6" borderId="13" xfId="0" applyFont="1" applyFill="1" applyBorder="1" applyAlignment="1">
      <alignment horizontal="left" vertical="center"/>
    </xf>
    <xf numFmtId="0" fontId="40" fillId="6" borderId="1" xfId="0" applyFont="1" applyFill="1" applyBorder="1" applyAlignment="1">
      <alignment horizontal="center" wrapText="1"/>
    </xf>
    <xf numFmtId="0" fontId="40" fillId="6" borderId="2" xfId="0" applyFont="1" applyFill="1" applyBorder="1" applyAlignment="1">
      <alignment horizontal="center"/>
    </xf>
    <xf numFmtId="0" fontId="40" fillId="6" borderId="91" xfId="0" applyFont="1" applyFill="1" applyBorder="1" applyAlignment="1">
      <alignment horizontal="center"/>
    </xf>
    <xf numFmtId="0" fontId="40" fillId="6" borderId="37" xfId="0" applyFont="1" applyFill="1" applyBorder="1" applyAlignment="1">
      <alignment horizontal="center" wrapText="1"/>
    </xf>
    <xf numFmtId="0" fontId="40" fillId="6" borderId="70" xfId="0" applyFont="1" applyFill="1" applyBorder="1" applyAlignment="1">
      <alignment horizontal="center" wrapText="1"/>
    </xf>
    <xf numFmtId="0" fontId="40" fillId="6" borderId="109" xfId="0" applyFont="1" applyFill="1" applyBorder="1" applyAlignment="1">
      <alignment horizontal="center"/>
    </xf>
    <xf numFmtId="0" fontId="40" fillId="6" borderId="71" xfId="0" applyFont="1" applyFill="1" applyBorder="1" applyAlignment="1">
      <alignment horizontal="center"/>
    </xf>
    <xf numFmtId="0" fontId="50" fillId="6" borderId="37" xfId="0" applyFont="1" applyFill="1" applyBorder="1" applyAlignment="1">
      <alignment horizontal="center" wrapText="1"/>
    </xf>
    <xf numFmtId="0" fontId="50" fillId="6" borderId="2" xfId="0" applyFont="1" applyFill="1" applyBorder="1" applyAlignment="1">
      <alignment horizontal="center"/>
    </xf>
    <xf numFmtId="0" fontId="50" fillId="6" borderId="3" xfId="0" applyFont="1" applyFill="1" applyBorder="1" applyAlignment="1">
      <alignment horizontal="center"/>
    </xf>
    <xf numFmtId="0" fontId="43" fillId="6" borderId="29" xfId="0" applyFont="1" applyFill="1" applyBorder="1" applyAlignment="1">
      <alignment horizontal="left" vertical="center"/>
    </xf>
    <xf numFmtId="0" fontId="43" fillId="6" borderId="77" xfId="0" applyFont="1" applyFill="1" applyBorder="1" applyAlignment="1">
      <alignment horizontal="left" vertical="center"/>
    </xf>
    <xf numFmtId="0" fontId="43" fillId="6" borderId="28" xfId="0" applyFont="1" applyFill="1" applyBorder="1" applyAlignment="1">
      <alignment horizontal="left" vertical="center"/>
    </xf>
    <xf numFmtId="0" fontId="42" fillId="0" borderId="36" xfId="0" applyFont="1" applyBorder="1" applyAlignment="1">
      <alignment horizontal="left" vertical="center"/>
    </xf>
    <xf numFmtId="0" fontId="42" fillId="0" borderId="83" xfId="0" applyFont="1" applyBorder="1" applyAlignment="1">
      <alignment horizontal="left" vertical="center"/>
    </xf>
    <xf numFmtId="0" fontId="49" fillId="0" borderId="85" xfId="0" applyFont="1" applyBorder="1" applyAlignment="1">
      <alignment horizontal="left" vertical="center"/>
    </xf>
    <xf numFmtId="0" fontId="49" fillId="0" borderId="78" xfId="0" applyFont="1" applyBorder="1" applyAlignment="1">
      <alignment horizontal="left" vertical="center"/>
    </xf>
    <xf numFmtId="0" fontId="50" fillId="6" borderId="1" xfId="0" applyFont="1" applyFill="1" applyBorder="1" applyAlignment="1">
      <alignment horizontal="center" wrapText="1"/>
    </xf>
    <xf numFmtId="175" fontId="40" fillId="6" borderId="7" xfId="0" applyNumberFormat="1" applyFont="1" applyFill="1" applyBorder="1" applyAlignment="1">
      <alignment horizontal="center" vertical="center"/>
    </xf>
    <xf numFmtId="175" fontId="40" fillId="6" borderId="8" xfId="0" applyNumberFormat="1" applyFont="1" applyFill="1" applyBorder="1" applyAlignment="1">
      <alignment horizontal="center" vertical="center"/>
    </xf>
    <xf numFmtId="0" fontId="45" fillId="6" borderId="7" xfId="0" applyFont="1" applyFill="1" applyBorder="1" applyAlignment="1">
      <alignment horizontal="center"/>
    </xf>
    <xf numFmtId="0" fontId="45" fillId="6" borderId="9" xfId="0" applyFont="1" applyFill="1" applyBorder="1" applyAlignment="1">
      <alignment horizontal="center"/>
    </xf>
    <xf numFmtId="0" fontId="40" fillId="6" borderId="7" xfId="0" applyFont="1" applyFill="1" applyBorder="1" applyAlignment="1">
      <alignment horizontal="left" vertical="center"/>
    </xf>
    <xf numFmtId="0" fontId="40" fillId="6" borderId="120" xfId="0" applyFont="1" applyFill="1" applyBorder="1" applyAlignment="1">
      <alignment horizontal="left" vertical="center"/>
    </xf>
    <xf numFmtId="0" fontId="38" fillId="0" borderId="39" xfId="0" applyFont="1" applyBorder="1" applyAlignment="1">
      <alignment horizontal="left" vertical="center"/>
    </xf>
    <xf numFmtId="0" fontId="45" fillId="6" borderId="7" xfId="0" applyFont="1" applyFill="1" applyBorder="1" applyAlignment="1">
      <alignment horizontal="center" vertical="center"/>
    </xf>
    <xf numFmtId="0" fontId="45" fillId="6" borderId="9" xfId="0" applyFont="1" applyFill="1" applyBorder="1" applyAlignment="1">
      <alignment horizontal="center" vertical="center"/>
    </xf>
    <xf numFmtId="0" fontId="38" fillId="0" borderId="7" xfId="0" applyFont="1" applyBorder="1" applyAlignment="1">
      <alignment horizontal="center" vertical="center"/>
    </xf>
    <xf numFmtId="0" fontId="38" fillId="0" borderId="9" xfId="0" applyFont="1" applyBorder="1" applyAlignment="1">
      <alignment horizontal="center" vertical="center"/>
    </xf>
    <xf numFmtId="0" fontId="22" fillId="6" borderId="7" xfId="0" applyFont="1" applyFill="1" applyBorder="1" applyAlignment="1">
      <alignment horizontal="center"/>
    </xf>
    <xf numFmtId="0" fontId="22" fillId="6" borderId="9" xfId="0" applyFont="1" applyFill="1" applyBorder="1" applyAlignment="1">
      <alignment horizontal="center"/>
    </xf>
    <xf numFmtId="0" fontId="15" fillId="0" borderId="84" xfId="0" applyFont="1" applyBorder="1" applyAlignment="1">
      <alignment horizontal="left" vertical="center"/>
    </xf>
    <xf numFmtId="0" fontId="15" fillId="0" borderId="57" xfId="0" applyFont="1" applyBorder="1" applyAlignment="1">
      <alignment horizontal="left" vertical="center"/>
    </xf>
    <xf numFmtId="0" fontId="21" fillId="6" borderId="34" xfId="0" applyFont="1" applyFill="1" applyBorder="1" applyAlignment="1">
      <alignment horizontal="left" vertical="center"/>
    </xf>
    <xf numFmtId="0" fontId="21" fillId="6" borderId="33" xfId="0" applyFont="1" applyFill="1" applyBorder="1" applyAlignment="1">
      <alignment horizontal="left" vertical="center"/>
    </xf>
    <xf numFmtId="0" fontId="21" fillId="6" borderId="32" xfId="0" applyFont="1" applyFill="1" applyBorder="1" applyAlignment="1">
      <alignment horizontal="left" vertical="center"/>
    </xf>
    <xf numFmtId="0" fontId="22" fillId="6" borderId="7" xfId="0" applyFont="1" applyFill="1" applyBorder="1" applyAlignment="1">
      <alignment horizontal="center" vertical="center"/>
    </xf>
    <xf numFmtId="0" fontId="22" fillId="6" borderId="9" xfId="0" applyFont="1" applyFill="1" applyBorder="1" applyAlignment="1">
      <alignment horizontal="center" vertical="center"/>
    </xf>
    <xf numFmtId="0" fontId="16" fillId="0" borderId="7" xfId="0" applyFont="1" applyBorder="1" applyAlignment="1">
      <alignment horizontal="center" vertical="center"/>
    </xf>
    <xf numFmtId="0" fontId="16" fillId="0" borderId="9" xfId="0" applyFont="1" applyBorder="1" applyAlignment="1">
      <alignment horizontal="center" vertical="center"/>
    </xf>
    <xf numFmtId="0" fontId="16" fillId="0" borderId="39" xfId="0" applyFont="1" applyBorder="1" applyAlignment="1">
      <alignment horizontal="left" vertical="center"/>
    </xf>
    <xf numFmtId="0" fontId="16" fillId="0" borderId="38" xfId="0" applyFont="1" applyBorder="1" applyAlignment="1">
      <alignment horizontal="left" vertical="center"/>
    </xf>
    <xf numFmtId="0" fontId="21" fillId="6" borderId="70" xfId="0" applyFont="1" applyFill="1" applyBorder="1" applyAlignment="1">
      <alignment horizontal="left" vertical="center"/>
    </xf>
    <xf numFmtId="0" fontId="21" fillId="6" borderId="109" xfId="0" applyFont="1" applyFill="1" applyBorder="1" applyAlignment="1">
      <alignment horizontal="left" vertical="center"/>
    </xf>
    <xf numFmtId="0" fontId="21" fillId="6" borderId="71" xfId="0" applyFont="1" applyFill="1" applyBorder="1" applyAlignment="1">
      <alignment horizontal="left" vertical="center"/>
    </xf>
    <xf numFmtId="0" fontId="16" fillId="0" borderId="115" xfId="0" applyFont="1" applyBorder="1" applyAlignment="1">
      <alignment horizontal="left" vertical="center"/>
    </xf>
    <xf numFmtId="0" fontId="16" fillId="0" borderId="116" xfId="0" applyFont="1" applyBorder="1" applyAlignment="1">
      <alignment horizontal="left" vertical="center"/>
    </xf>
    <xf numFmtId="175" fontId="18" fillId="3" borderId="34" xfId="0" applyNumberFormat="1" applyFont="1" applyFill="1" applyBorder="1" applyAlignment="1">
      <alignment horizontal="left" indent="1"/>
    </xf>
    <xf numFmtId="175" fontId="18" fillId="3" borderId="33" xfId="0" applyNumberFormat="1" applyFont="1" applyFill="1" applyBorder="1" applyAlignment="1">
      <alignment horizontal="left" indent="1"/>
    </xf>
    <xf numFmtId="175" fontId="18" fillId="3" borderId="32" xfId="0" applyNumberFormat="1" applyFont="1" applyFill="1" applyBorder="1" applyAlignment="1">
      <alignment horizontal="left" indent="1"/>
    </xf>
    <xf numFmtId="175" fontId="18" fillId="3" borderId="20" xfId="0" applyNumberFormat="1" applyFont="1" applyFill="1" applyBorder="1" applyAlignment="1">
      <alignment horizontal="left" indent="1"/>
    </xf>
    <xf numFmtId="175" fontId="18" fillId="3" borderId="0" xfId="0" applyNumberFormat="1" applyFont="1" applyFill="1" applyBorder="1" applyAlignment="1">
      <alignment horizontal="left" indent="1"/>
    </xf>
    <xf numFmtId="175" fontId="18" fillId="3" borderId="30" xfId="0" applyNumberFormat="1" applyFont="1" applyFill="1" applyBorder="1" applyAlignment="1">
      <alignment horizontal="left" indent="1"/>
    </xf>
    <xf numFmtId="0" fontId="23" fillId="6" borderId="34" xfId="0" applyFont="1" applyFill="1" applyBorder="1" applyAlignment="1">
      <alignment horizontal="left" vertical="center"/>
    </xf>
    <xf numFmtId="0" fontId="23" fillId="6" borderId="0" xfId="0" applyFont="1" applyFill="1" applyBorder="1" applyAlignment="1">
      <alignment horizontal="left" vertical="center"/>
    </xf>
    <xf numFmtId="0" fontId="23" fillId="6" borderId="30" xfId="0" applyFont="1" applyFill="1" applyBorder="1" applyAlignment="1">
      <alignment horizontal="left" vertical="center"/>
    </xf>
    <xf numFmtId="0" fontId="18" fillId="3" borderId="34" xfId="0" applyFont="1" applyFill="1" applyBorder="1" applyAlignment="1">
      <alignment horizontal="left" indent="1"/>
    </xf>
    <xf numFmtId="0" fontId="18" fillId="3" borderId="33" xfId="0" applyFont="1" applyFill="1" applyBorder="1" applyAlignment="1">
      <alignment horizontal="left" indent="1"/>
    </xf>
    <xf numFmtId="0" fontId="18" fillId="3" borderId="32" xfId="0" applyFont="1" applyFill="1" applyBorder="1" applyAlignment="1">
      <alignment horizontal="left" indent="1"/>
    </xf>
    <xf numFmtId="175" fontId="23" fillId="6" borderId="31" xfId="0" applyNumberFormat="1" applyFont="1" applyFill="1" applyBorder="1" applyAlignment="1">
      <alignment horizontal="left" vertical="center"/>
    </xf>
    <xf numFmtId="175" fontId="23" fillId="6" borderId="85" xfId="0" applyNumberFormat="1" applyFont="1" applyFill="1" applyBorder="1" applyAlignment="1">
      <alignment horizontal="left" vertical="center"/>
    </xf>
    <xf numFmtId="175" fontId="23" fillId="6" borderId="78" xfId="0" applyNumberFormat="1" applyFont="1" applyFill="1" applyBorder="1" applyAlignment="1">
      <alignment horizontal="left" vertical="center"/>
    </xf>
    <xf numFmtId="0" fontId="15" fillId="0" borderId="94" xfId="0" applyFont="1" applyBorder="1" applyAlignment="1">
      <alignment horizontal="left" vertical="center"/>
    </xf>
    <xf numFmtId="0" fontId="16" fillId="0" borderId="99" xfId="0" applyFont="1" applyBorder="1" applyAlignment="1">
      <alignment horizontal="left" vertical="center"/>
    </xf>
    <xf numFmtId="0" fontId="16" fillId="0" borderId="117" xfId="0" applyFont="1" applyBorder="1" applyAlignment="1">
      <alignment horizontal="left" vertical="center"/>
    </xf>
    <xf numFmtId="0" fontId="16" fillId="0" borderId="118" xfId="0" applyFont="1" applyBorder="1" applyAlignment="1">
      <alignment horizontal="left" vertical="center"/>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3" xfId="0" applyFont="1" applyFill="1" applyBorder="1" applyAlignment="1">
      <alignment horizontal="center" vertical="center"/>
    </xf>
    <xf numFmtId="0" fontId="15" fillId="0" borderId="7" xfId="0" applyFont="1" applyBorder="1" applyAlignment="1">
      <alignment horizontal="left" vertical="center"/>
    </xf>
    <xf numFmtId="0" fontId="16" fillId="0" borderId="9" xfId="0" applyFont="1" applyBorder="1" applyAlignment="1">
      <alignment horizontal="left" vertical="center"/>
    </xf>
    <xf numFmtId="0" fontId="16" fillId="0" borderId="7" xfId="0" applyFont="1" applyBorder="1" applyAlignment="1">
      <alignment horizontal="left" vertical="center"/>
    </xf>
    <xf numFmtId="0" fontId="67" fillId="6" borderId="1" xfId="0" applyFont="1" applyFill="1" applyBorder="1" applyAlignment="1">
      <alignment horizontal="center" vertical="center" wrapText="1"/>
    </xf>
    <xf numFmtId="0" fontId="67" fillId="6" borderId="2" xfId="0" applyFont="1" applyFill="1" applyBorder="1" applyAlignment="1">
      <alignment horizontal="center" vertical="center"/>
    </xf>
    <xf numFmtId="0" fontId="67" fillId="6" borderId="3" xfId="0" applyFont="1" applyFill="1" applyBorder="1" applyAlignment="1">
      <alignment horizontal="center" vertical="center"/>
    </xf>
    <xf numFmtId="0" fontId="67" fillId="6" borderId="34" xfId="0" applyFont="1" applyFill="1" applyBorder="1" applyAlignment="1">
      <alignment horizontal="center" vertical="center" wrapText="1"/>
    </xf>
    <xf numFmtId="0" fontId="67" fillId="6" borderId="110" xfId="0" applyFont="1" applyFill="1" applyBorder="1" applyAlignment="1">
      <alignment horizontal="center" vertical="center"/>
    </xf>
    <xf numFmtId="0" fontId="67" fillId="6" borderId="33" xfId="0" applyFont="1" applyFill="1" applyBorder="1" applyAlignment="1">
      <alignment horizontal="center" vertical="center"/>
    </xf>
    <xf numFmtId="0" fontId="67" fillId="6" borderId="32" xfId="0" applyFont="1" applyFill="1" applyBorder="1" applyAlignment="1">
      <alignment horizontal="center" vertical="center"/>
    </xf>
    <xf numFmtId="0" fontId="56" fillId="2" borderId="85" xfId="0" applyFont="1" applyFill="1" applyBorder="1" applyAlignment="1">
      <alignment horizontal="left" vertical="top" wrapText="1"/>
    </xf>
    <xf numFmtId="0" fontId="58" fillId="6" borderId="11" xfId="0" applyFont="1" applyFill="1" applyBorder="1" applyAlignment="1">
      <alignment horizontal="left" vertical="center"/>
    </xf>
    <xf numFmtId="0" fontId="58" fillId="6" borderId="12" xfId="0" applyFont="1" applyFill="1" applyBorder="1" applyAlignment="1">
      <alignment horizontal="left" vertical="center"/>
    </xf>
    <xf numFmtId="0" fontId="58" fillId="6" borderId="13" xfId="0" applyFont="1" applyFill="1" applyBorder="1" applyAlignment="1">
      <alignment horizontal="left" vertical="center"/>
    </xf>
    <xf numFmtId="0" fontId="63" fillId="6" borderId="34" xfId="0" applyFont="1" applyFill="1" applyBorder="1" applyAlignment="1">
      <alignment horizontal="center" vertical="center" wrapText="1" indent="1"/>
    </xf>
    <xf numFmtId="0" fontId="63" fillId="6" borderId="33" xfId="0" applyFont="1" applyFill="1" applyBorder="1" applyAlignment="1">
      <alignment horizontal="center" vertical="center" indent="1"/>
    </xf>
    <xf numFmtId="0" fontId="63" fillId="6" borderId="32" xfId="0" applyFont="1" applyFill="1" applyBorder="1" applyAlignment="1">
      <alignment horizontal="center" vertical="center" indent="1"/>
    </xf>
    <xf numFmtId="0" fontId="63" fillId="6" borderId="11" xfId="0" applyFont="1" applyFill="1" applyBorder="1" applyAlignment="1">
      <alignment horizontal="center" vertical="center" wrapText="1" indent="1"/>
    </xf>
    <xf numFmtId="0" fontId="63" fillId="6" borderId="12" xfId="0" applyFont="1" applyFill="1" applyBorder="1" applyAlignment="1">
      <alignment horizontal="center" vertical="center" indent="1"/>
    </xf>
    <xf numFmtId="0" fontId="63" fillId="6" borderId="13" xfId="0" applyFont="1" applyFill="1" applyBorder="1" applyAlignment="1">
      <alignment horizontal="center" vertical="center" indent="1"/>
    </xf>
    <xf numFmtId="0" fontId="61" fillId="0" borderId="40" xfId="0" applyFont="1" applyBorder="1" applyAlignment="1">
      <alignment horizontal="left" vertical="center"/>
    </xf>
    <xf numFmtId="0" fontId="61" fillId="0" borderId="45" xfId="0" applyFont="1" applyBorder="1" applyAlignment="1">
      <alignment horizontal="left" vertical="center"/>
    </xf>
    <xf numFmtId="0" fontId="60" fillId="0" borderId="48" xfId="0" applyFont="1" applyBorder="1" applyAlignment="1">
      <alignment horizontal="left"/>
    </xf>
    <xf numFmtId="0" fontId="61" fillId="0" borderId="47" xfId="0" applyFont="1" applyBorder="1" applyAlignment="1">
      <alignment horizontal="left"/>
    </xf>
    <xf numFmtId="0" fontId="15" fillId="0" borderId="15" xfId="0" applyFont="1" applyBorder="1" applyAlignment="1">
      <alignment horizontal="left" vertical="center"/>
    </xf>
    <xf numFmtId="0" fontId="16" fillId="0" borderId="54" xfId="0" applyFont="1" applyBorder="1" applyAlignment="1">
      <alignment horizontal="left" vertical="center"/>
    </xf>
    <xf numFmtId="0" fontId="16" fillId="0" borderId="40" xfId="0" applyFont="1" applyBorder="1" applyAlignment="1">
      <alignment horizontal="left" vertical="center"/>
    </xf>
    <xf numFmtId="0" fontId="16" fillId="0" borderId="45" xfId="0" applyFont="1" applyBorder="1" applyAlignment="1">
      <alignment horizontal="left" vertical="center"/>
    </xf>
    <xf numFmtId="0" fontId="43" fillId="6" borderId="11" xfId="0" applyFont="1" applyFill="1" applyBorder="1" applyAlignment="1">
      <alignment horizontal="center" vertical="center"/>
    </xf>
    <xf numFmtId="0" fontId="43" fillId="6" borderId="13" xfId="0" applyFont="1" applyFill="1" applyBorder="1" applyAlignment="1">
      <alignment horizontal="center" vertical="center"/>
    </xf>
    <xf numFmtId="0" fontId="49" fillId="0" borderId="11" xfId="0" applyFont="1" applyBorder="1" applyAlignment="1">
      <alignment horizontal="center" vertical="center" wrapText="1"/>
    </xf>
    <xf numFmtId="0" fontId="49" fillId="0" borderId="13" xfId="0" applyFont="1" applyBorder="1" applyAlignment="1">
      <alignment horizontal="center" vertical="center" wrapText="1"/>
    </xf>
    <xf numFmtId="0" fontId="44" fillId="3" borderId="34" xfId="0" applyFont="1" applyFill="1" applyBorder="1" applyAlignment="1">
      <alignment horizontal="left"/>
    </xf>
    <xf numFmtId="0" fontId="44" fillId="3" borderId="33" xfId="0" applyFont="1" applyFill="1" applyBorder="1" applyAlignment="1">
      <alignment horizontal="left"/>
    </xf>
    <xf numFmtId="0" fontId="44" fillId="3" borderId="20" xfId="0" applyFont="1" applyFill="1" applyBorder="1" applyAlignment="1">
      <alignment horizontal="left"/>
    </xf>
    <xf numFmtId="0" fontId="44" fillId="3" borderId="0" xfId="0" applyFont="1" applyFill="1" applyBorder="1" applyAlignment="1">
      <alignment horizontal="left"/>
    </xf>
    <xf numFmtId="0" fontId="50" fillId="6" borderId="34" xfId="0" applyFont="1" applyFill="1" applyBorder="1" applyAlignment="1">
      <alignment horizontal="left" vertical="center"/>
    </xf>
    <xf numFmtId="0" fontId="50" fillId="6" borderId="0" xfId="0" applyFont="1" applyFill="1" applyBorder="1" applyAlignment="1">
      <alignment horizontal="left" vertical="center"/>
    </xf>
    <xf numFmtId="0" fontId="43" fillId="6" borderId="70" xfId="0" applyFont="1" applyFill="1" applyBorder="1" applyAlignment="1">
      <alignment horizontal="left" vertical="center"/>
    </xf>
    <xf numFmtId="0" fontId="43" fillId="6" borderId="109" xfId="0" applyFont="1" applyFill="1" applyBorder="1" applyAlignment="1">
      <alignment horizontal="left" vertical="center"/>
    </xf>
    <xf numFmtId="0" fontId="42" fillId="0" borderId="69" xfId="0" applyFont="1" applyBorder="1" applyAlignment="1">
      <alignment horizontal="left" vertical="center"/>
    </xf>
    <xf numFmtId="0" fontId="49" fillId="0" borderId="84" xfId="0" applyFont="1" applyBorder="1" applyAlignment="1">
      <alignment horizontal="left" vertical="center"/>
    </xf>
    <xf numFmtId="0" fontId="49" fillId="0" borderId="39" xfId="0" applyFont="1" applyBorder="1" applyAlignment="1">
      <alignment horizontal="left" vertical="center"/>
    </xf>
    <xf numFmtId="0" fontId="49" fillId="0" borderId="62" xfId="0" applyFont="1" applyBorder="1" applyAlignment="1">
      <alignment horizontal="left" vertical="center"/>
    </xf>
    <xf numFmtId="0" fontId="44" fillId="3" borderId="11" xfId="0" applyFont="1" applyFill="1" applyBorder="1" applyAlignment="1">
      <alignment horizontal="left"/>
    </xf>
    <xf numFmtId="0" fontId="44" fillId="3" borderId="12" xfId="0" applyFont="1" applyFill="1" applyBorder="1" applyAlignment="1">
      <alignment horizontal="left"/>
    </xf>
    <xf numFmtId="0" fontId="44" fillId="3" borderId="13" xfId="0" applyFont="1" applyFill="1" applyBorder="1" applyAlignment="1">
      <alignment horizontal="left"/>
    </xf>
    <xf numFmtId="0" fontId="50" fillId="6" borderId="11" xfId="0" applyFont="1" applyFill="1" applyBorder="1" applyAlignment="1">
      <alignment horizontal="left" vertical="center"/>
    </xf>
    <xf numFmtId="0" fontId="50" fillId="6" borderId="12" xfId="0" applyFont="1" applyFill="1" applyBorder="1" applyAlignment="1">
      <alignment horizontal="left" vertical="center"/>
    </xf>
    <xf numFmtId="0" fontId="50" fillId="6" borderId="13" xfId="0" applyFont="1" applyFill="1" applyBorder="1" applyAlignment="1">
      <alignment horizontal="left" vertical="center"/>
    </xf>
    <xf numFmtId="0" fontId="43" fillId="6" borderId="7" xfId="0" applyFont="1" applyFill="1" applyBorder="1" applyAlignment="1">
      <alignment horizontal="left" vertical="center"/>
    </xf>
    <xf numFmtId="0" fontId="43" fillId="6" borderId="8" xfId="0" applyFont="1" applyFill="1" applyBorder="1" applyAlignment="1">
      <alignment horizontal="left" vertical="center"/>
    </xf>
    <xf numFmtId="0" fontId="43" fillId="6" borderId="9" xfId="0" applyFont="1" applyFill="1" applyBorder="1" applyAlignment="1">
      <alignment horizontal="left" vertical="center"/>
    </xf>
    <xf numFmtId="0" fontId="42" fillId="0" borderId="94" xfId="0" applyFont="1" applyBorder="1" applyAlignment="1">
      <alignment horizontal="left" vertical="center"/>
    </xf>
    <xf numFmtId="0" fontId="49" fillId="0" borderId="36" xfId="0" applyFont="1" applyBorder="1" applyAlignment="1">
      <alignment horizontal="left" vertical="center"/>
    </xf>
    <xf numFmtId="0" fontId="49" fillId="0" borderId="83" xfId="0" applyFont="1" applyBorder="1" applyAlignment="1">
      <alignment horizontal="left" vertical="center"/>
    </xf>
    <xf numFmtId="0" fontId="49" fillId="0" borderId="38" xfId="0" applyFont="1" applyBorder="1" applyAlignment="1">
      <alignment horizontal="left" vertical="center"/>
    </xf>
    <xf numFmtId="0" fontId="6" fillId="3" borderId="11" xfId="0" applyFont="1" applyFill="1" applyBorder="1" applyAlignment="1">
      <alignment horizontal="left"/>
    </xf>
    <xf numFmtId="0" fontId="6" fillId="3" borderId="12" xfId="0" applyFont="1" applyFill="1" applyBorder="1" applyAlignment="1">
      <alignment horizontal="left"/>
    </xf>
    <xf numFmtId="0" fontId="6" fillId="3" borderId="13" xfId="0" applyFont="1" applyFill="1" applyBorder="1" applyAlignment="1">
      <alignment horizontal="left"/>
    </xf>
    <xf numFmtId="0" fontId="6" fillId="3" borderId="20" xfId="0" applyFont="1" applyFill="1" applyBorder="1" applyAlignment="1">
      <alignment horizontal="left"/>
    </xf>
    <xf numFmtId="0" fontId="6" fillId="3" borderId="0" xfId="0" applyFont="1" applyFill="1" applyBorder="1" applyAlignment="1">
      <alignment horizontal="left"/>
    </xf>
    <xf numFmtId="0" fontId="6" fillId="3" borderId="30" xfId="0" applyFont="1" applyFill="1" applyBorder="1" applyAlignment="1">
      <alignment horizontal="left"/>
    </xf>
    <xf numFmtId="0" fontId="22" fillId="6" borderId="11" xfId="0" applyFont="1" applyFill="1" applyBorder="1" applyAlignment="1">
      <alignment horizontal="center" vertical="center"/>
    </xf>
    <xf numFmtId="0" fontId="22" fillId="6" borderId="13" xfId="0" applyFont="1" applyFill="1" applyBorder="1" applyAlignment="1">
      <alignment horizontal="center" vertical="center"/>
    </xf>
    <xf numFmtId="0" fontId="16" fillId="0" borderId="36" xfId="0" applyFont="1" applyBorder="1" applyAlignment="1">
      <alignment horizontal="left" vertical="center"/>
    </xf>
    <xf numFmtId="0" fontId="16" fillId="0" borderId="11"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62" xfId="0" applyFont="1" applyBorder="1" applyAlignment="1">
      <alignment horizontal="left" vertical="center"/>
    </xf>
    <xf numFmtId="0" fontId="23" fillId="6" borderId="11" xfId="0" applyFont="1" applyFill="1" applyBorder="1" applyAlignment="1">
      <alignment horizontal="left" vertical="center"/>
    </xf>
    <xf numFmtId="0" fontId="23" fillId="6" borderId="12" xfId="0" applyFont="1" applyFill="1" applyBorder="1" applyAlignment="1">
      <alignment horizontal="left" vertical="center"/>
    </xf>
    <xf numFmtId="0" fontId="23" fillId="6" borderId="13" xfId="0" applyFont="1" applyFill="1" applyBorder="1" applyAlignment="1">
      <alignment horizontal="left" vertical="center"/>
    </xf>
    <xf numFmtId="0" fontId="49" fillId="0" borderId="11" xfId="0" applyFont="1" applyBorder="1" applyAlignment="1">
      <alignment horizontal="center" vertical="center"/>
    </xf>
    <xf numFmtId="0" fontId="49" fillId="0" borderId="13" xfId="0" applyFont="1" applyBorder="1" applyAlignment="1">
      <alignment horizontal="center" vertical="center"/>
    </xf>
    <xf numFmtId="0" fontId="50" fillId="6" borderId="16" xfId="0" applyFont="1" applyFill="1" applyBorder="1" applyAlignment="1">
      <alignment horizontal="left" vertical="center"/>
    </xf>
    <xf numFmtId="0" fontId="50" fillId="6" borderId="60" xfId="0" applyFont="1" applyFill="1" applyBorder="1" applyAlignment="1">
      <alignment horizontal="left" vertical="center"/>
    </xf>
    <xf numFmtId="0" fontId="50" fillId="6" borderId="92" xfId="0" applyFont="1" applyFill="1" applyBorder="1" applyAlignment="1">
      <alignment horizontal="left" vertical="center"/>
    </xf>
    <xf numFmtId="0" fontId="44" fillId="11" borderId="20" xfId="0" applyFont="1" applyFill="1" applyBorder="1" applyAlignment="1">
      <alignment horizontal="left"/>
    </xf>
    <xf numFmtId="0" fontId="44" fillId="11" borderId="0" xfId="0" applyFont="1" applyFill="1" applyBorder="1" applyAlignment="1">
      <alignment horizontal="left"/>
    </xf>
    <xf numFmtId="0" fontId="23" fillId="6" borderId="52" xfId="0" applyFont="1" applyFill="1" applyBorder="1" applyAlignment="1">
      <alignment horizontal="left" vertical="center"/>
    </xf>
    <xf numFmtId="0" fontId="23" fillId="6" borderId="60" xfId="0" applyFont="1" applyFill="1" applyBorder="1" applyAlignment="1">
      <alignment horizontal="left" vertical="center"/>
    </xf>
    <xf numFmtId="0" fontId="23" fillId="6" borderId="114" xfId="0" applyFont="1" applyFill="1" applyBorder="1" applyAlignment="1">
      <alignment horizontal="left" vertical="center"/>
    </xf>
    <xf numFmtId="0" fontId="16" fillId="0" borderId="84" xfId="0" applyFont="1" applyBorder="1" applyAlignment="1">
      <alignment horizontal="left" vertical="center"/>
    </xf>
    <xf numFmtId="0" fontId="23" fillId="6" borderId="16" xfId="0" applyFont="1" applyFill="1" applyBorder="1" applyAlignment="1">
      <alignment horizontal="left" vertical="center"/>
    </xf>
    <xf numFmtId="0" fontId="23" fillId="6" borderId="35" xfId="0" applyFont="1" applyFill="1" applyBorder="1" applyAlignment="1">
      <alignment horizontal="left" vertical="center"/>
    </xf>
    <xf numFmtId="0" fontId="40" fillId="6" borderId="37" xfId="0" applyFont="1" applyFill="1" applyBorder="1" applyAlignment="1">
      <alignment horizontal="center" vertical="center"/>
    </xf>
    <xf numFmtId="0" fontId="33" fillId="6" borderId="11" xfId="0" applyFont="1" applyFill="1" applyBorder="1" applyAlignment="1">
      <alignment horizontal="left" vertical="center" wrapText="1"/>
    </xf>
    <xf numFmtId="0" fontId="33" fillId="6" borderId="12" xfId="0" applyFont="1" applyFill="1" applyBorder="1" applyAlignment="1">
      <alignment horizontal="left" vertical="center" wrapText="1"/>
    </xf>
    <xf numFmtId="0" fontId="33" fillId="6" borderId="13" xfId="0" applyFont="1" applyFill="1" applyBorder="1" applyAlignment="1">
      <alignment horizontal="left" vertical="center" wrapText="1"/>
    </xf>
    <xf numFmtId="0" fontId="40" fillId="6" borderId="70" xfId="0" applyFont="1" applyFill="1" applyBorder="1" applyAlignment="1">
      <alignment horizontal="center" vertical="center"/>
    </xf>
    <xf numFmtId="0" fontId="40" fillId="6" borderId="109" xfId="0" applyFont="1" applyFill="1" applyBorder="1" applyAlignment="1">
      <alignment horizontal="center" vertical="center"/>
    </xf>
  </cellXfs>
  <cellStyles count="5">
    <cellStyle name="Comma" xfId="2" builtinId="3"/>
    <cellStyle name="Hyperlink" xfId="1" builtinId="8"/>
    <cellStyle name="Normal" xfId="0" builtinId="0"/>
    <cellStyle name="Normal 2" xfId="4"/>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theme" Target="theme/theme1.xml"/><Relationship Id="rId13" Type="http://schemas.openxmlformats.org/officeDocument/2006/relationships/worksheet" Target="worksheets/sheet13.xml"/><Relationship Id="rId18" Type="http://schemas.openxmlformats.org/officeDocument/2006/relationships/worksheet" Target="worksheets/sheet18.xml"/><Relationship Id="rId8" Type="http://schemas.openxmlformats.org/officeDocument/2006/relationships/worksheet" Target="worksheets/sheet8.xml"/><Relationship Id="rId21" Type="http://schemas.openxmlformats.org/officeDocument/2006/relationships/worksheet" Target="worksheets/sheet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7" Type="http://schemas.openxmlformats.org/officeDocument/2006/relationships/worksheet" Target="worksheets/sheet7.xml"/><Relationship Id="rId16" Type="http://schemas.openxmlformats.org/officeDocument/2006/relationships/worksheet" Target="worksheets/sheet16.xml"/><Relationship Id="rId2" Type="http://schemas.openxmlformats.org/officeDocument/2006/relationships/worksheet" Target="worksheets/sheet2.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11" Type="http://schemas.openxmlformats.org/officeDocument/2006/relationships/worksheet" Target="worksheets/sheet11.xml"/><Relationship Id="rId24" Type="http://schemas.openxmlformats.org/officeDocument/2006/relationships/worksheet" Target="worksheets/sheet24.xml"/><Relationship Id="rId6" Type="http://schemas.openxmlformats.org/officeDocument/2006/relationships/worksheet" Target="worksheets/sheet6.xml"/><Relationship Id="rId32" Type="http://schemas.openxmlformats.org/officeDocument/2006/relationships/customXml" Target="../customXml/item3.xml"/><Relationship Id="rId28" Type="http://schemas.openxmlformats.org/officeDocument/2006/relationships/sharedStrings" Target="sharedStrings.xml"/><Relationship Id="rId15" Type="http://schemas.openxmlformats.org/officeDocument/2006/relationships/worksheet" Target="worksheets/sheet15.xml"/><Relationship Id="rId23" Type="http://schemas.openxmlformats.org/officeDocument/2006/relationships/worksheet" Target="worksheets/sheet2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27"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4" Type="http://schemas.openxmlformats.org/officeDocument/2006/relationships/worksheet" Target="worksheets/sheet4.xml"/><Relationship Id="rId9" Type="http://schemas.openxmlformats.org/officeDocument/2006/relationships/worksheet" Target="worksheets/sheet9.xml"/><Relationship Id="rId30"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4"/>
  <sheetViews>
    <sheetView zoomScale="90" zoomScaleNormal="90" zoomScalePageLayoutView="90" workbookViewId="0">
      <selection activeCell="G22" sqref="G22"/>
    </sheetView>
  </sheetViews>
  <sheetFormatPr defaultColWidth="9.21875" defaultRowHeight="13.8"/>
  <cols>
    <col min="1" max="1" width="8.6640625" style="143" customWidth="1"/>
    <col min="2" max="2" width="10.6640625" style="147" customWidth="1"/>
    <col min="3" max="7" width="10.6640625" style="143" customWidth="1"/>
    <col min="8" max="16384" width="9.21875" style="143"/>
  </cols>
  <sheetData>
    <row r="1" spans="1:26">
      <c r="A1" s="144"/>
      <c r="B1" s="145"/>
      <c r="C1" s="144"/>
      <c r="D1" s="144"/>
      <c r="E1" s="144"/>
      <c r="F1" s="144"/>
      <c r="G1" s="144"/>
      <c r="H1" s="144"/>
      <c r="I1" s="144"/>
      <c r="J1" s="144"/>
      <c r="K1" s="144"/>
      <c r="L1" s="144"/>
      <c r="M1" s="144"/>
      <c r="N1" s="144"/>
      <c r="O1" s="144"/>
      <c r="P1" s="144"/>
      <c r="Q1" s="144"/>
      <c r="R1" s="144"/>
      <c r="S1" s="144"/>
      <c r="T1" s="144"/>
      <c r="U1" s="144"/>
      <c r="V1" s="144"/>
      <c r="W1" s="144"/>
      <c r="X1" s="144"/>
      <c r="Y1" s="144"/>
      <c r="Z1" s="144"/>
    </row>
    <row r="2" spans="1:26" ht="14.4" thickBot="1">
      <c r="A2" s="144"/>
      <c r="B2" s="145"/>
      <c r="C2" s="144"/>
      <c r="D2" s="144"/>
      <c r="E2" s="144"/>
      <c r="F2" s="144"/>
      <c r="G2" s="144"/>
      <c r="H2" s="144"/>
      <c r="I2" s="144"/>
      <c r="J2" s="144"/>
      <c r="K2" s="144"/>
      <c r="L2" s="144"/>
      <c r="M2" s="144"/>
      <c r="N2" s="144"/>
      <c r="O2" s="144"/>
      <c r="P2" s="144"/>
      <c r="Q2" s="144"/>
      <c r="R2" s="144"/>
      <c r="S2" s="144"/>
      <c r="T2" s="144"/>
      <c r="U2" s="144"/>
      <c r="V2" s="144"/>
      <c r="W2" s="144"/>
      <c r="X2" s="144"/>
      <c r="Y2" s="144"/>
      <c r="Z2" s="144"/>
    </row>
    <row r="3" spans="1:26" ht="18" customHeight="1" thickBot="1">
      <c r="A3" s="144"/>
      <c r="B3" s="582" t="s">
        <v>0</v>
      </c>
      <c r="C3" s="583"/>
      <c r="D3" s="583"/>
      <c r="E3" s="583"/>
      <c r="F3" s="583"/>
      <c r="G3" s="584"/>
      <c r="H3" s="144"/>
      <c r="I3" s="144"/>
      <c r="J3" s="144"/>
      <c r="K3" s="144"/>
      <c r="L3" s="144"/>
      <c r="M3" s="144"/>
      <c r="N3" s="144"/>
      <c r="O3" s="144"/>
      <c r="P3" s="144"/>
      <c r="Q3" s="144"/>
      <c r="R3" s="144"/>
      <c r="S3" s="144"/>
      <c r="T3" s="144"/>
      <c r="U3" s="144"/>
      <c r="V3" s="144"/>
      <c r="W3" s="144"/>
      <c r="X3" s="144"/>
      <c r="Y3" s="144"/>
      <c r="Z3" s="144"/>
    </row>
    <row r="4" spans="1:26">
      <c r="A4" s="144"/>
      <c r="B4" s="145"/>
      <c r="C4" s="144"/>
      <c r="D4" s="144"/>
      <c r="E4" s="144"/>
      <c r="F4" s="144"/>
      <c r="G4" s="144"/>
      <c r="H4" s="144"/>
      <c r="I4" s="144"/>
      <c r="J4" s="144"/>
      <c r="K4" s="144"/>
      <c r="L4" s="144"/>
      <c r="M4" s="144"/>
      <c r="N4" s="144"/>
      <c r="O4" s="144"/>
      <c r="P4" s="144"/>
      <c r="Q4" s="144"/>
      <c r="R4" s="144"/>
      <c r="S4" s="144"/>
      <c r="T4" s="144"/>
      <c r="U4" s="144"/>
      <c r="V4" s="144"/>
      <c r="W4" s="144"/>
      <c r="X4" s="144"/>
      <c r="Y4" s="144"/>
      <c r="Z4" s="144"/>
    </row>
    <row r="5" spans="1:26">
      <c r="A5" s="144"/>
      <c r="B5" s="145" t="s">
        <v>1</v>
      </c>
      <c r="C5" s="144"/>
      <c r="D5" s="144"/>
      <c r="E5" s="144"/>
      <c r="F5" s="144"/>
      <c r="G5" s="144"/>
      <c r="H5" s="144"/>
      <c r="I5" s="144"/>
      <c r="J5" s="144"/>
      <c r="K5" s="144"/>
      <c r="L5" s="144"/>
      <c r="M5" s="144"/>
      <c r="N5" s="144"/>
      <c r="O5" s="144"/>
      <c r="P5" s="144"/>
      <c r="Q5" s="144"/>
      <c r="R5" s="144"/>
      <c r="S5" s="144"/>
      <c r="T5" s="144"/>
      <c r="U5" s="144"/>
      <c r="V5" s="144"/>
      <c r="W5" s="144"/>
      <c r="X5" s="144"/>
      <c r="Y5" s="144"/>
      <c r="Z5" s="144"/>
    </row>
    <row r="6" spans="1:26">
      <c r="A6" s="144"/>
      <c r="B6" s="146" t="s">
        <v>2</v>
      </c>
      <c r="C6" s="144"/>
      <c r="D6" s="144"/>
      <c r="E6" s="144"/>
      <c r="F6" s="144"/>
      <c r="G6" s="144"/>
      <c r="H6" s="144"/>
      <c r="I6" s="144"/>
      <c r="J6" s="144"/>
      <c r="K6" s="144"/>
      <c r="L6" s="144"/>
      <c r="M6" s="144"/>
      <c r="N6" s="144"/>
      <c r="O6" s="144"/>
      <c r="P6" s="144"/>
      <c r="Q6" s="144"/>
      <c r="R6" s="144"/>
      <c r="S6" s="144"/>
      <c r="T6" s="144"/>
      <c r="U6" s="144"/>
      <c r="V6" s="144"/>
      <c r="W6" s="144"/>
      <c r="X6" s="144"/>
      <c r="Y6" s="144"/>
      <c r="Z6" s="144"/>
    </row>
    <row r="7" spans="1:26">
      <c r="A7" s="144"/>
      <c r="B7" s="146" t="s">
        <v>3</v>
      </c>
      <c r="C7" s="144"/>
      <c r="D7" s="144"/>
      <c r="E7" s="144"/>
      <c r="F7" s="144"/>
      <c r="G7" s="144"/>
      <c r="H7" s="144"/>
      <c r="I7" s="144"/>
      <c r="J7" s="144"/>
      <c r="K7" s="144"/>
      <c r="L7" s="144"/>
      <c r="M7" s="144"/>
      <c r="N7" s="144"/>
      <c r="O7" s="144"/>
      <c r="P7" s="144"/>
      <c r="Q7" s="144"/>
      <c r="R7" s="144"/>
      <c r="S7" s="144"/>
      <c r="T7" s="144"/>
      <c r="U7" s="144"/>
      <c r="V7" s="144"/>
      <c r="W7" s="144"/>
      <c r="X7" s="144"/>
      <c r="Y7" s="144"/>
      <c r="Z7" s="144"/>
    </row>
    <row r="8" spans="1:26">
      <c r="A8" s="144"/>
      <c r="B8" s="146" t="s">
        <v>4</v>
      </c>
      <c r="C8" s="144"/>
      <c r="D8" s="144"/>
      <c r="E8" s="144"/>
      <c r="F8" s="144"/>
      <c r="G8" s="144"/>
      <c r="H8" s="144"/>
      <c r="I8" s="144"/>
      <c r="J8" s="144"/>
      <c r="K8" s="144"/>
      <c r="L8" s="144"/>
      <c r="M8" s="144"/>
      <c r="N8" s="144"/>
      <c r="O8" s="144"/>
      <c r="P8" s="144"/>
      <c r="Q8" s="144"/>
      <c r="R8" s="144"/>
      <c r="S8" s="144"/>
      <c r="T8" s="144"/>
      <c r="U8" s="144"/>
      <c r="V8" s="144"/>
      <c r="W8" s="144"/>
      <c r="X8" s="144"/>
      <c r="Y8" s="144"/>
      <c r="Z8" s="144"/>
    </row>
    <row r="9" spans="1:26">
      <c r="A9" s="144"/>
      <c r="B9" s="146" t="s">
        <v>5</v>
      </c>
      <c r="C9" s="144"/>
      <c r="D9" s="144"/>
      <c r="E9" s="144"/>
      <c r="F9" s="144"/>
      <c r="G9" s="144"/>
      <c r="H9" s="144"/>
      <c r="I9" s="144"/>
      <c r="J9" s="144"/>
      <c r="K9" s="144"/>
      <c r="L9" s="144"/>
      <c r="M9" s="144"/>
      <c r="N9" s="144"/>
      <c r="O9" s="144"/>
      <c r="P9" s="144"/>
      <c r="Q9" s="144"/>
      <c r="R9" s="144"/>
      <c r="S9" s="144"/>
      <c r="T9" s="144"/>
      <c r="U9" s="144"/>
      <c r="V9" s="144"/>
      <c r="W9" s="144"/>
      <c r="X9" s="144"/>
      <c r="Y9" s="144"/>
      <c r="Z9" s="144"/>
    </row>
    <row r="10" spans="1:26">
      <c r="A10" s="144"/>
      <c r="B10" s="146" t="s">
        <v>6</v>
      </c>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row>
    <row r="11" spans="1:26">
      <c r="A11" s="144"/>
      <c r="B11" s="145"/>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row>
    <row r="12" spans="1:26">
      <c r="A12" s="144"/>
      <c r="B12" s="145" t="s">
        <v>7</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row>
    <row r="13" spans="1:26">
      <c r="A13" s="144"/>
      <c r="B13" s="197" t="s">
        <v>8</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row>
    <row r="14" spans="1:26">
      <c r="A14" s="144"/>
      <c r="B14" s="146" t="s">
        <v>9</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row>
    <row r="15" spans="1:26">
      <c r="A15" s="144"/>
      <c r="B15" s="146" t="s">
        <v>10</v>
      </c>
      <c r="C15" s="144"/>
      <c r="D15" s="144"/>
      <c r="E15" s="144"/>
      <c r="F15" s="144"/>
      <c r="G15" s="144"/>
      <c r="H15" s="144"/>
      <c r="I15" s="144"/>
      <c r="J15" s="144"/>
      <c r="K15" s="144"/>
      <c r="L15" s="144"/>
      <c r="M15" s="144"/>
      <c r="N15" s="144"/>
      <c r="O15" s="144"/>
      <c r="P15" s="144"/>
      <c r="Q15" s="144"/>
      <c r="R15" s="144"/>
      <c r="S15" s="144"/>
      <c r="T15" s="144"/>
      <c r="U15" s="144"/>
      <c r="V15" s="144"/>
      <c r="W15" s="144"/>
      <c r="X15" s="144"/>
      <c r="Y15" s="144"/>
      <c r="Z15" s="144"/>
    </row>
    <row r="16" spans="1:26">
      <c r="A16" s="144"/>
      <c r="B16" s="146" t="s">
        <v>11</v>
      </c>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row>
    <row r="17" spans="1:26">
      <c r="A17" s="144"/>
      <c r="B17" s="146" t="s">
        <v>12</v>
      </c>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row>
    <row r="18" spans="1:26">
      <c r="A18" s="144"/>
      <c r="B18" s="145"/>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row>
    <row r="19" spans="1:26">
      <c r="A19" s="144"/>
      <c r="B19" s="145" t="s">
        <v>13</v>
      </c>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44"/>
    </row>
    <row r="20" spans="1:26">
      <c r="A20" s="144"/>
      <c r="B20" s="146" t="s">
        <v>14</v>
      </c>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row>
    <row r="21" spans="1:26">
      <c r="A21" s="144"/>
      <c r="B21" s="146" t="s">
        <v>15</v>
      </c>
      <c r="C21" s="144"/>
      <c r="D21" s="144"/>
      <c r="E21" s="144"/>
      <c r="F21" s="144"/>
      <c r="G21" s="144"/>
      <c r="H21" s="144"/>
      <c r="I21" s="144"/>
      <c r="J21" s="144"/>
      <c r="K21" s="144"/>
      <c r="L21" s="144"/>
      <c r="M21" s="144"/>
      <c r="N21" s="144"/>
      <c r="O21" s="144"/>
      <c r="P21" s="144"/>
      <c r="Q21" s="144"/>
      <c r="R21" s="144"/>
      <c r="S21" s="144"/>
      <c r="T21" s="144"/>
      <c r="U21" s="144"/>
      <c r="V21" s="144"/>
      <c r="W21" s="144"/>
      <c r="X21" s="144"/>
      <c r="Y21" s="144"/>
      <c r="Z21" s="144"/>
    </row>
    <row r="22" spans="1:26">
      <c r="A22" s="144"/>
      <c r="B22" s="197" t="s">
        <v>16</v>
      </c>
      <c r="C22" s="144"/>
      <c r="D22" s="144"/>
      <c r="E22" s="144"/>
      <c r="F22" s="144"/>
      <c r="G22" s="144"/>
      <c r="H22" s="144"/>
      <c r="I22" s="144"/>
      <c r="J22" s="144"/>
      <c r="K22" s="144"/>
      <c r="L22" s="144"/>
      <c r="M22" s="144"/>
      <c r="N22" s="144"/>
      <c r="O22" s="144"/>
      <c r="P22" s="144"/>
      <c r="Q22" s="144"/>
      <c r="R22" s="144"/>
      <c r="S22" s="144"/>
      <c r="T22" s="144"/>
      <c r="U22" s="144"/>
      <c r="V22" s="144"/>
      <c r="W22" s="144"/>
      <c r="X22" s="144"/>
      <c r="Y22" s="144"/>
      <c r="Z22" s="144"/>
    </row>
    <row r="23" spans="1:26">
      <c r="A23" s="144"/>
      <c r="B23" s="146" t="s">
        <v>17</v>
      </c>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row>
    <row r="24" spans="1:26">
      <c r="A24" s="144"/>
      <c r="B24" s="146" t="s">
        <v>18</v>
      </c>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row>
    <row r="25" spans="1:26">
      <c r="A25" s="144"/>
      <c r="B25" s="146" t="s">
        <v>19</v>
      </c>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row>
    <row r="26" spans="1:26">
      <c r="A26" s="144"/>
      <c r="B26" s="146" t="s">
        <v>20</v>
      </c>
      <c r="C26" s="144"/>
      <c r="D26" s="144"/>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1:26">
      <c r="A27" s="144"/>
      <c r="B27" s="146" t="s">
        <v>21</v>
      </c>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row>
    <row r="28" spans="1:26">
      <c r="A28" s="144"/>
      <c r="B28" s="146" t="s">
        <v>22</v>
      </c>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1:26">
      <c r="A29" s="144"/>
      <c r="B29" s="197" t="s">
        <v>23</v>
      </c>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row>
    <row r="30" spans="1:26">
      <c r="A30" s="144"/>
      <c r="B30" s="197" t="s">
        <v>24</v>
      </c>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44"/>
    </row>
    <row r="31" spans="1:26">
      <c r="A31" s="144"/>
      <c r="B31" s="197" t="s">
        <v>25</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row>
    <row r="32" spans="1:26">
      <c r="A32" s="144"/>
      <c r="B32" s="197" t="s">
        <v>26</v>
      </c>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row>
    <row r="33" spans="1:26">
      <c r="A33" s="144"/>
      <c r="B33" s="197" t="s">
        <v>27</v>
      </c>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row>
    <row r="34" spans="1:26">
      <c r="A34" s="144"/>
      <c r="B34" s="197" t="s">
        <v>28</v>
      </c>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44"/>
    </row>
    <row r="35" spans="1:26">
      <c r="A35" s="144"/>
      <c r="B35" s="197" t="s">
        <v>29</v>
      </c>
      <c r="C35" s="144"/>
      <c r="D35" s="144"/>
      <c r="E35" s="144"/>
      <c r="F35" s="144"/>
      <c r="G35" s="144"/>
      <c r="H35" s="144"/>
      <c r="I35" s="144"/>
      <c r="J35" s="144"/>
      <c r="K35" s="144"/>
      <c r="L35" s="144"/>
      <c r="M35" s="144"/>
      <c r="N35" s="144"/>
      <c r="O35" s="144"/>
      <c r="P35" s="144"/>
      <c r="Q35" s="144"/>
      <c r="R35" s="144"/>
      <c r="S35" s="144"/>
      <c r="T35" s="144"/>
      <c r="U35" s="144"/>
      <c r="V35" s="144"/>
      <c r="W35" s="144"/>
      <c r="X35" s="144"/>
      <c r="Y35" s="144"/>
      <c r="Z35" s="144"/>
    </row>
    <row r="36" spans="1:26">
      <c r="A36" s="144"/>
      <c r="B36" s="145"/>
      <c r="C36" s="144"/>
      <c r="D36" s="144"/>
      <c r="E36" s="144"/>
      <c r="F36" s="144"/>
      <c r="G36" s="144"/>
      <c r="H36" s="144"/>
      <c r="I36" s="144"/>
      <c r="J36" s="144"/>
      <c r="K36" s="144"/>
      <c r="L36" s="144"/>
      <c r="M36" s="144"/>
      <c r="N36" s="144"/>
      <c r="O36" s="144"/>
      <c r="P36" s="144"/>
      <c r="Q36" s="144"/>
      <c r="R36" s="144"/>
      <c r="S36" s="144"/>
      <c r="T36" s="144"/>
      <c r="U36" s="144"/>
      <c r="V36" s="144"/>
      <c r="W36" s="144"/>
      <c r="X36" s="144"/>
      <c r="Y36" s="144"/>
      <c r="Z36" s="144"/>
    </row>
    <row r="37" spans="1:26">
      <c r="A37" s="144"/>
      <c r="B37" s="145"/>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row>
    <row r="38" spans="1:26">
      <c r="A38" s="144"/>
      <c r="B38" s="145"/>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row>
    <row r="39" spans="1:26">
      <c r="A39" s="144"/>
      <c r="B39" s="145"/>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row>
    <row r="40" spans="1:26">
      <c r="A40" s="144"/>
      <c r="B40" s="145"/>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row>
    <row r="41" spans="1:26">
      <c r="A41" s="144"/>
      <c r="B41" s="145"/>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row>
    <row r="42" spans="1:26">
      <c r="A42" s="144"/>
      <c r="B42" s="145"/>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row>
    <row r="43" spans="1:26">
      <c r="A43" s="144"/>
      <c r="B43" s="145"/>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row>
    <row r="44" spans="1:26">
      <c r="A44" s="144"/>
      <c r="B44" s="145"/>
      <c r="C44" s="144"/>
      <c r="D44" s="144"/>
      <c r="E44" s="144"/>
      <c r="F44" s="144"/>
      <c r="G44" s="144"/>
      <c r="H44" s="144"/>
      <c r="I44" s="144"/>
      <c r="J44" s="144"/>
      <c r="K44" s="144"/>
      <c r="L44" s="144"/>
      <c r="M44" s="144"/>
      <c r="N44" s="144"/>
      <c r="O44" s="144"/>
      <c r="P44" s="144"/>
      <c r="Q44" s="144"/>
      <c r="R44" s="144"/>
      <c r="S44" s="144"/>
      <c r="T44" s="144"/>
      <c r="U44" s="144"/>
      <c r="V44" s="144"/>
      <c r="W44" s="144"/>
      <c r="X44" s="144"/>
      <c r="Y44" s="144"/>
      <c r="Z44" s="144"/>
    </row>
    <row r="45" spans="1:26">
      <c r="A45" s="144"/>
      <c r="B45" s="145"/>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row>
    <row r="46" spans="1:26">
      <c r="A46" s="144"/>
      <c r="B46" s="145"/>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row>
    <row r="47" spans="1:26">
      <c r="A47" s="144"/>
      <c r="B47" s="145"/>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row>
    <row r="48" spans="1:26">
      <c r="A48" s="144"/>
      <c r="B48" s="145"/>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row>
    <row r="49" spans="1:26">
      <c r="A49" s="144"/>
      <c r="B49" s="145"/>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row>
    <row r="50" spans="1:26">
      <c r="A50" s="144"/>
      <c r="B50" s="145"/>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row>
    <row r="51" spans="1:26">
      <c r="A51" s="144"/>
      <c r="B51" s="145"/>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row>
    <row r="52" spans="1:26">
      <c r="A52" s="144"/>
      <c r="B52" s="145"/>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row>
    <row r="53" spans="1:26">
      <c r="A53" s="144"/>
      <c r="B53" s="145"/>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row>
    <row r="54" spans="1:26">
      <c r="A54" s="144"/>
      <c r="B54" s="145"/>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row>
    <row r="55" spans="1:26">
      <c r="A55" s="144"/>
      <c r="B55" s="145"/>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row>
    <row r="56" spans="1:26">
      <c r="A56" s="144"/>
      <c r="B56" s="145"/>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row>
    <row r="57" spans="1:26">
      <c r="A57" s="144"/>
      <c r="B57" s="145"/>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row>
    <row r="58" spans="1:26">
      <c r="A58" s="144"/>
      <c r="B58" s="145"/>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row>
    <row r="59" spans="1:26">
      <c r="A59" s="144"/>
      <c r="B59" s="145"/>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row>
    <row r="60" spans="1:26">
      <c r="A60" s="144"/>
      <c r="B60" s="145"/>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row>
    <row r="61" spans="1:26">
      <c r="A61" s="144"/>
      <c r="B61" s="145"/>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row>
    <row r="62" spans="1:26">
      <c r="A62" s="144"/>
      <c r="B62" s="145"/>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row>
    <row r="63" spans="1:26">
      <c r="A63" s="144"/>
      <c r="B63" s="145"/>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row>
    <row r="64" spans="1:26">
      <c r="A64" s="144"/>
      <c r="B64" s="145"/>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row>
  </sheetData>
  <mergeCells count="1">
    <mergeCell ref="B3:G3"/>
  </mergeCells>
  <phoneticPr fontId="28" type="noConversion"/>
  <hyperlinks>
    <hyperlink ref="B6" location="'A3 - Organisational structure'!A1" display="A3 - Organisational structure"/>
    <hyperlink ref="B7" location="'A4 - Owners &amp; shareholders'!A1" display="A4 - Owners &amp; shareholders"/>
    <hyperlink ref="B8" location="'A7.1 - Your company''s products'!A1" display="A7.1 - Your company's products"/>
    <hyperlink ref="B9" location="'A7.2 - Other goods'!A1" display="A7.2 - Other goods"/>
    <hyperlink ref="B10" location="'A8 - Product similarity'!A1" display="A8 - Product similarity"/>
    <hyperlink ref="B13" location="'B1.1 - Upward sales'!A1" display="B1.1 - Upward sales Reconciliation"/>
    <hyperlink ref="B14" location="'B2 - Captive sales'!A1" display="B2 - Captive sales"/>
    <hyperlink ref="B15" location="'B3 - Sales to the UK'!A1" display="B3 - Sales to the UK"/>
    <hyperlink ref="B16" location="'B4 - Domestic sales'!A1" display="B4 - Domestic sales"/>
    <hyperlink ref="B17" location="'B6 - Sales to other countries'!A1" display="B6 - Sales to other countries"/>
    <hyperlink ref="B20" location="'D1 - Turnover'!A1" display="D1 - Turnover"/>
    <hyperlink ref="B21" location="'D2 - Income statement'!A1" display="D2 - Income statement"/>
    <hyperlink ref="B22" location="'D4.1 - Upwards cost'!A1" display="D4.1 - Upwards cost reconciliation"/>
    <hyperlink ref="B23" location="'D5 - Capacity'!A1" display="D5 - Capacity"/>
    <hyperlink ref="B24" location="'D6 - Stocks'!A1" display="D6 - Stocks"/>
    <hyperlink ref="B25" location="'D8 - Employment'!A1" display="D8 - Employment"/>
    <hyperlink ref="B26" location="'D9 - Investments'!A1" display="D9 - Investments"/>
    <hyperlink ref="B27" location="'D10 - Purchases'!A1" display="D10 - Purchases"/>
    <hyperlink ref="B28" location="'D11 -Profitability'!A1" display="D11 - Profitability"/>
    <hyperlink ref="B29" location="'D12.1 - CTM in the PRC'!A1" display="D12.1 - CTM in the PRC"/>
    <hyperlink ref="B34" location="'D13.3 - AS&amp;G for UK'!A1" display="D13.3 - AS&amp;G for UK"/>
    <hyperlink ref="B35" location="'D14 - RM purchased'!A1" display="D14 - RM purchased"/>
    <hyperlink ref="B30" location="'D12.2 - CTM for 3rd country'!A1" display="D12.2 - CTM for 3rd country"/>
    <hyperlink ref="B31" location="'D12.3 - CTM for UK'!A1" display="D12.3 - CTM for UK"/>
    <hyperlink ref="B32" location="'D13.1 - AS&amp;G in the PRC'!A1" display="D13.1 - AS&amp;G in the PRC"/>
    <hyperlink ref="B33" location="'D13.2 - AS&amp;G for 3rd country'!A1" display="D13.2 - AS&amp;G for 3rd countries"/>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8"/>
  <sheetViews>
    <sheetView topLeftCell="A19" zoomScale="59" zoomScaleNormal="59" zoomScalePageLayoutView="85" workbookViewId="0">
      <selection activeCell="C15" sqref="C15"/>
    </sheetView>
  </sheetViews>
  <sheetFormatPr defaultColWidth="8.6640625" defaultRowHeight="15.6"/>
  <cols>
    <col min="1" max="1" width="8.6640625" style="227" customWidth="1"/>
    <col min="2" max="3" width="20.6640625" style="227" customWidth="1"/>
    <col min="4" max="4" width="27.21875" style="227" customWidth="1"/>
    <col min="5" max="10" width="20.6640625" style="227" customWidth="1"/>
    <col min="11" max="15" width="24.33203125" style="227" customWidth="1"/>
    <col min="16" max="16384" width="8.6640625" style="227"/>
  </cols>
  <sheetData>
    <row r="1" spans="1:26" s="225" customFormat="1" ht="15" customHeight="1">
      <c r="B1" s="226" t="s">
        <v>58</v>
      </c>
    </row>
    <row r="2" spans="1:26" ht="15" customHeight="1" thickBot="1">
      <c r="A2" s="225"/>
      <c r="B2" s="225"/>
      <c r="C2" s="225"/>
      <c r="D2" s="225"/>
      <c r="E2" s="225"/>
      <c r="F2" s="225"/>
      <c r="G2" s="225"/>
      <c r="H2" s="225"/>
      <c r="I2" s="225"/>
      <c r="J2" s="225"/>
      <c r="K2" s="225"/>
      <c r="L2" s="225"/>
      <c r="M2" s="225"/>
      <c r="N2" s="225"/>
      <c r="O2" s="225"/>
      <c r="P2" s="225"/>
      <c r="Q2" s="225"/>
      <c r="R2" s="225"/>
      <c r="S2" s="225"/>
      <c r="T2" s="225"/>
      <c r="U2" s="225"/>
      <c r="V2" s="225"/>
      <c r="W2" s="225"/>
      <c r="X2" s="225"/>
      <c r="Y2" s="225"/>
      <c r="Z2" s="225"/>
    </row>
    <row r="3" spans="1:26" ht="20.25" customHeight="1" thickBot="1">
      <c r="A3" s="225"/>
      <c r="B3" s="664" t="s">
        <v>14</v>
      </c>
      <c r="C3" s="665"/>
      <c r="D3" s="666"/>
      <c r="E3" s="225"/>
      <c r="F3" s="692" t="s">
        <v>185</v>
      </c>
      <c r="G3" s="693"/>
      <c r="H3" s="225"/>
      <c r="I3" s="225"/>
      <c r="J3" s="225"/>
      <c r="K3" s="225"/>
      <c r="L3" s="225"/>
      <c r="M3" s="225"/>
      <c r="N3" s="225"/>
      <c r="O3" s="225"/>
      <c r="P3" s="225"/>
      <c r="Q3" s="225"/>
      <c r="R3" s="225"/>
      <c r="S3" s="225"/>
      <c r="T3" s="225"/>
      <c r="U3" s="225"/>
      <c r="V3" s="225"/>
      <c r="W3" s="225"/>
      <c r="X3" s="225"/>
    </row>
    <row r="4" spans="1:26" ht="15.75" customHeight="1" thickBot="1">
      <c r="A4" s="271"/>
      <c r="B4" s="272" t="s">
        <v>31</v>
      </c>
      <c r="C4" s="626" t="s">
        <v>32</v>
      </c>
      <c r="D4" s="627"/>
      <c r="E4" s="225"/>
      <c r="F4" s="694" t="s">
        <v>415</v>
      </c>
      <c r="G4" s="695"/>
      <c r="H4" s="225"/>
      <c r="I4" s="225"/>
      <c r="J4" s="225"/>
      <c r="K4" s="225"/>
      <c r="L4" s="225"/>
      <c r="M4" s="225"/>
      <c r="N4" s="225"/>
      <c r="O4" s="225"/>
      <c r="P4" s="225"/>
      <c r="Q4" s="225"/>
      <c r="R4" s="225"/>
      <c r="S4" s="225"/>
      <c r="T4" s="225"/>
      <c r="U4" s="225"/>
      <c r="V4" s="225"/>
      <c r="W4" s="225"/>
      <c r="X4" s="225"/>
    </row>
    <row r="5" spans="1:26" ht="15.75" customHeight="1" thickBot="1">
      <c r="A5" s="225"/>
      <c r="B5" s="273" t="s">
        <v>33</v>
      </c>
      <c r="C5" s="691" t="str">
        <f>Guidance!C5</f>
        <v>Silvery Dragon Presstressed Materials Co., Ltd Tianjin</v>
      </c>
      <c r="D5" s="663"/>
      <c r="E5" s="225"/>
      <c r="F5" s="225"/>
      <c r="G5" s="225"/>
      <c r="H5" s="225"/>
      <c r="I5" s="225"/>
      <c r="J5" s="225"/>
      <c r="K5" s="225"/>
      <c r="L5" s="225"/>
      <c r="M5" s="225"/>
      <c r="N5" s="225"/>
      <c r="O5" s="225"/>
      <c r="P5" s="225"/>
      <c r="Q5" s="225"/>
      <c r="R5" s="225"/>
      <c r="S5" s="225"/>
      <c r="T5" s="225"/>
      <c r="U5" s="225"/>
      <c r="V5" s="225"/>
      <c r="W5" s="225"/>
      <c r="X5" s="225"/>
      <c r="Y5" s="225"/>
      <c r="Z5" s="225"/>
    </row>
    <row r="6" spans="1:26" ht="14.25" customHeight="1">
      <c r="A6" s="225"/>
      <c r="B6" s="234"/>
      <c r="C6" s="234"/>
      <c r="D6" s="234"/>
      <c r="E6" s="234"/>
      <c r="F6" s="234"/>
      <c r="G6" s="225"/>
      <c r="H6" s="225"/>
      <c r="I6" s="225"/>
      <c r="J6" s="225"/>
      <c r="K6" s="225"/>
      <c r="L6" s="225"/>
      <c r="M6" s="225"/>
      <c r="N6" s="225"/>
      <c r="O6" s="225"/>
      <c r="P6" s="225"/>
      <c r="Q6" s="225"/>
      <c r="R6" s="225"/>
      <c r="S6" s="225"/>
      <c r="T6" s="225"/>
      <c r="U6" s="225"/>
      <c r="V6" s="225"/>
      <c r="W6" s="225"/>
      <c r="X6" s="225"/>
      <c r="Y6" s="225"/>
      <c r="Z6" s="225"/>
    </row>
    <row r="7" spans="1:26" ht="16.2" thickBo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row>
    <row r="8" spans="1:26" ht="14.25" customHeight="1" thickBot="1">
      <c r="A8" s="225"/>
      <c r="B8" s="271"/>
      <c r="C8" s="687">
        <v>2016</v>
      </c>
      <c r="D8" s="688"/>
      <c r="E8" s="687">
        <v>2017</v>
      </c>
      <c r="F8" s="688"/>
      <c r="G8" s="687">
        <v>2018</v>
      </c>
      <c r="H8" s="688"/>
      <c r="I8" s="687" t="s">
        <v>413</v>
      </c>
      <c r="J8" s="688"/>
      <c r="K8" s="225"/>
      <c r="L8" s="225"/>
      <c r="M8" s="225"/>
      <c r="N8" s="225"/>
      <c r="O8" s="225"/>
      <c r="P8" s="225"/>
      <c r="Q8" s="225"/>
      <c r="R8" s="225"/>
      <c r="S8" s="225"/>
      <c r="T8" s="225"/>
      <c r="U8" s="225"/>
      <c r="V8" s="225"/>
      <c r="W8" s="225"/>
      <c r="X8" s="225"/>
      <c r="Y8" s="225"/>
      <c r="Z8" s="225"/>
    </row>
    <row r="9" spans="1:26" ht="14.25" customHeight="1" thickBot="1">
      <c r="A9" s="225"/>
      <c r="B9" s="225"/>
      <c r="C9" s="274" t="s">
        <v>364</v>
      </c>
      <c r="D9" s="274" t="s">
        <v>97</v>
      </c>
      <c r="E9" s="274" t="s">
        <v>187</v>
      </c>
      <c r="F9" s="274" t="s">
        <v>97</v>
      </c>
      <c r="G9" s="274" t="s">
        <v>187</v>
      </c>
      <c r="H9" s="274" t="s">
        <v>97</v>
      </c>
      <c r="I9" s="274" t="s">
        <v>187</v>
      </c>
      <c r="J9" s="274" t="s">
        <v>97</v>
      </c>
      <c r="K9" s="225"/>
      <c r="L9" s="225"/>
      <c r="M9" s="225"/>
      <c r="N9" s="225"/>
      <c r="O9" s="225"/>
      <c r="P9" s="225"/>
      <c r="Q9" s="225"/>
      <c r="R9" s="225"/>
      <c r="S9" s="225"/>
      <c r="T9" s="225"/>
      <c r="U9" s="225"/>
      <c r="V9" s="225"/>
      <c r="W9" s="225"/>
      <c r="X9" s="225"/>
      <c r="Y9" s="225"/>
      <c r="Z9" s="225"/>
    </row>
    <row r="10" spans="1:26" ht="16.8" thickBot="1">
      <c r="A10" s="225"/>
      <c r="B10" s="689" t="s">
        <v>479</v>
      </c>
      <c r="C10" s="690"/>
      <c r="D10" s="690"/>
      <c r="E10" s="690"/>
      <c r="F10" s="690"/>
      <c r="G10" s="690"/>
      <c r="H10" s="690"/>
      <c r="I10" s="690"/>
      <c r="J10" s="690"/>
      <c r="K10" s="225"/>
      <c r="L10" s="225"/>
      <c r="M10" s="225"/>
      <c r="N10" s="225"/>
      <c r="O10" s="225"/>
      <c r="P10" s="225"/>
      <c r="Q10" s="225"/>
      <c r="R10" s="225"/>
      <c r="S10" s="225"/>
      <c r="T10" s="225"/>
      <c r="U10" s="225"/>
      <c r="V10" s="225"/>
      <c r="W10" s="225"/>
      <c r="X10" s="225"/>
      <c r="Y10" s="225"/>
      <c r="Z10" s="225"/>
    </row>
    <row r="11" spans="1:26" ht="32.4">
      <c r="A11" s="225"/>
      <c r="B11" s="514" t="s">
        <v>188</v>
      </c>
      <c r="C11" s="515">
        <v>100</v>
      </c>
      <c r="D11" s="515">
        <v>100</v>
      </c>
      <c r="E11" s="515">
        <v>129.43587215230704</v>
      </c>
      <c r="F11" s="515">
        <v>166.44350440531676</v>
      </c>
      <c r="G11" s="515">
        <v>93.959237613268328</v>
      </c>
      <c r="H11" s="515">
        <v>138.21722494762304</v>
      </c>
      <c r="I11" s="515">
        <v>107.38442949577302</v>
      </c>
      <c r="J11" s="515">
        <v>156.01855624033848</v>
      </c>
      <c r="K11" s="225"/>
      <c r="L11" s="225"/>
      <c r="M11" s="225"/>
      <c r="N11" s="225"/>
      <c r="O11" s="225"/>
      <c r="P11" s="225"/>
      <c r="Q11" s="225"/>
      <c r="R11" s="225"/>
      <c r="S11" s="225"/>
      <c r="T11" s="225"/>
      <c r="U11" s="225"/>
      <c r="V11" s="225"/>
      <c r="W11" s="225"/>
      <c r="X11" s="225"/>
      <c r="Y11" s="225"/>
      <c r="Z11" s="225"/>
    </row>
    <row r="12" spans="1:26">
      <c r="A12" s="225"/>
      <c r="B12" s="516" t="s">
        <v>189</v>
      </c>
      <c r="C12" s="515">
        <v>100</v>
      </c>
      <c r="D12" s="515">
        <v>100</v>
      </c>
      <c r="E12" s="515">
        <v>128.24636710053485</v>
      </c>
      <c r="F12" s="515">
        <v>167.27821772674423</v>
      </c>
      <c r="G12" s="515">
        <v>97.02414097767381</v>
      </c>
      <c r="H12" s="515">
        <v>145.1649545801167</v>
      </c>
      <c r="I12" s="515">
        <v>112.22383719347914</v>
      </c>
      <c r="J12" s="515">
        <v>165.64720427079001</v>
      </c>
      <c r="K12" s="225"/>
      <c r="L12" s="225"/>
      <c r="M12" s="225"/>
      <c r="N12" s="225"/>
      <c r="O12" s="225"/>
      <c r="P12" s="225"/>
      <c r="Q12" s="225"/>
      <c r="R12" s="225"/>
      <c r="S12" s="225"/>
      <c r="T12" s="225"/>
      <c r="U12" s="225"/>
      <c r="V12" s="225"/>
      <c r="W12" s="225"/>
      <c r="X12" s="225"/>
      <c r="Y12" s="225"/>
      <c r="Z12" s="225"/>
    </row>
    <row r="13" spans="1:26">
      <c r="A13" s="225"/>
      <c r="B13" s="516" t="s">
        <v>190</v>
      </c>
      <c r="C13" s="515">
        <v>100</v>
      </c>
      <c r="D13" s="515">
        <v>100</v>
      </c>
      <c r="E13" s="515"/>
      <c r="F13" s="515"/>
      <c r="G13" s="515"/>
      <c r="H13" s="515"/>
      <c r="I13" s="515"/>
      <c r="J13" s="515"/>
      <c r="K13" s="225"/>
      <c r="L13" s="225"/>
      <c r="M13" s="225"/>
      <c r="N13" s="225"/>
      <c r="O13" s="225"/>
      <c r="P13" s="225"/>
      <c r="Q13" s="225"/>
      <c r="R13" s="225"/>
      <c r="S13" s="225"/>
      <c r="T13" s="225"/>
      <c r="U13" s="225"/>
      <c r="V13" s="225"/>
      <c r="W13" s="225"/>
      <c r="X13" s="225"/>
      <c r="Y13" s="225"/>
      <c r="Z13" s="225"/>
    </row>
    <row r="14" spans="1:26" ht="31.8" thickBot="1">
      <c r="A14" s="225"/>
      <c r="B14" s="517" t="s">
        <v>191</v>
      </c>
      <c r="C14" s="515">
        <v>100</v>
      </c>
      <c r="D14" s="515">
        <v>100</v>
      </c>
      <c r="E14" s="515">
        <v>154.950440301519</v>
      </c>
      <c r="F14" s="515">
        <v>153.93697237829429</v>
      </c>
      <c r="G14" s="515">
        <v>28.217872626742864</v>
      </c>
      <c r="H14" s="515">
        <v>34.119205983131032</v>
      </c>
      <c r="I14" s="515">
        <v>3.5804167923534966</v>
      </c>
      <c r="J14" s="515">
        <v>11.752265193458683</v>
      </c>
      <c r="K14" s="225"/>
      <c r="L14" s="225"/>
      <c r="M14" s="225"/>
      <c r="N14" s="225"/>
      <c r="O14" s="225"/>
      <c r="P14" s="225"/>
      <c r="Q14" s="225"/>
      <c r="R14" s="225"/>
      <c r="S14" s="225"/>
      <c r="T14" s="225"/>
      <c r="U14" s="225"/>
      <c r="V14" s="225"/>
      <c r="W14" s="225"/>
      <c r="X14" s="225"/>
      <c r="Y14" s="225"/>
      <c r="Z14" s="225"/>
    </row>
    <row r="15" spans="1:26" ht="32.4">
      <c r="A15" s="271"/>
      <c r="B15" s="518" t="s">
        <v>192</v>
      </c>
      <c r="C15" s="515">
        <v>100</v>
      </c>
      <c r="D15" s="515">
        <v>100</v>
      </c>
      <c r="E15" s="515">
        <v>129.11008314680896</v>
      </c>
      <c r="F15" s="515">
        <v>168.00814631702596</v>
      </c>
      <c r="G15" s="515">
        <v>93.667045212311933</v>
      </c>
      <c r="H15" s="515">
        <v>137.62627650764634</v>
      </c>
      <c r="I15" s="515">
        <v>107.42282010756213</v>
      </c>
      <c r="J15" s="515">
        <v>154.32060370210198</v>
      </c>
      <c r="K15" s="225"/>
      <c r="L15" s="225"/>
      <c r="M15" s="225"/>
      <c r="N15" s="225"/>
      <c r="O15" s="225"/>
      <c r="P15" s="225"/>
      <c r="Q15" s="225"/>
      <c r="R15" s="225"/>
      <c r="S15" s="225"/>
      <c r="T15" s="225"/>
      <c r="U15" s="225"/>
      <c r="V15" s="225"/>
      <c r="W15" s="225"/>
      <c r="X15" s="225"/>
      <c r="Y15" s="225"/>
      <c r="Z15" s="225"/>
    </row>
    <row r="16" spans="1:26">
      <c r="A16" s="225"/>
      <c r="B16" s="519" t="s">
        <v>189</v>
      </c>
      <c r="C16" s="515">
        <v>100</v>
      </c>
      <c r="D16" s="515">
        <v>100</v>
      </c>
      <c r="E16" s="515">
        <v>127.89629757779713</v>
      </c>
      <c r="F16" s="515">
        <v>168.97254994197337</v>
      </c>
      <c r="G16" s="515">
        <v>96.741354933052406</v>
      </c>
      <c r="H16" s="515">
        <v>144.72039633419195</v>
      </c>
      <c r="I16" s="515">
        <v>112.30055495622834</v>
      </c>
      <c r="J16" s="515">
        <v>164.56075319447805</v>
      </c>
      <c r="K16" s="225"/>
      <c r="L16" s="225"/>
      <c r="M16" s="225"/>
      <c r="N16" s="225"/>
      <c r="O16" s="225"/>
      <c r="P16" s="225"/>
      <c r="Q16" s="225"/>
      <c r="R16" s="225"/>
      <c r="S16" s="225"/>
      <c r="T16" s="225"/>
      <c r="U16" s="225"/>
      <c r="V16" s="225"/>
      <c r="W16" s="225"/>
      <c r="X16" s="225"/>
      <c r="Y16" s="225"/>
      <c r="Z16" s="225"/>
    </row>
    <row r="17" spans="1:26">
      <c r="A17" s="225"/>
      <c r="B17" s="519" t="s">
        <v>190</v>
      </c>
      <c r="C17" s="515">
        <v>100</v>
      </c>
      <c r="D17" s="515">
        <v>100</v>
      </c>
      <c r="E17" s="515"/>
      <c r="F17" s="515"/>
      <c r="G17" s="515"/>
      <c r="H17" s="515"/>
      <c r="I17" s="515"/>
      <c r="J17" s="515"/>
      <c r="K17" s="225"/>
      <c r="L17" s="225"/>
      <c r="M17" s="225"/>
      <c r="N17" s="225"/>
      <c r="O17" s="225"/>
      <c r="P17" s="225"/>
      <c r="Q17" s="225"/>
      <c r="R17" s="225"/>
      <c r="S17" s="225"/>
      <c r="T17" s="225"/>
      <c r="U17" s="225"/>
      <c r="V17" s="225"/>
      <c r="W17" s="225"/>
      <c r="X17" s="225"/>
      <c r="Y17" s="225"/>
      <c r="Z17" s="225"/>
    </row>
    <row r="18" spans="1:26" ht="31.8" thickBot="1">
      <c r="A18" s="225"/>
      <c r="B18" s="520" t="s">
        <v>191</v>
      </c>
      <c r="C18" s="515">
        <v>100</v>
      </c>
      <c r="D18" s="515">
        <v>100</v>
      </c>
      <c r="E18" s="515">
        <v>154.950440301519</v>
      </c>
      <c r="F18" s="515">
        <v>153.93697237829429</v>
      </c>
      <c r="G18" s="515">
        <v>28.217872626742864</v>
      </c>
      <c r="H18" s="515">
        <v>34.119205983131032</v>
      </c>
      <c r="I18" s="515">
        <v>3.5804167923534966</v>
      </c>
      <c r="J18" s="515">
        <v>4.9112475586115449</v>
      </c>
      <c r="K18" s="225"/>
      <c r="L18" s="225"/>
      <c r="M18" s="225"/>
      <c r="N18" s="225"/>
      <c r="O18" s="225"/>
      <c r="P18" s="225"/>
      <c r="Q18" s="225"/>
      <c r="R18" s="225"/>
      <c r="S18" s="225"/>
      <c r="T18" s="225"/>
      <c r="U18" s="225"/>
      <c r="V18" s="225"/>
      <c r="W18" s="225"/>
      <c r="X18" s="225"/>
      <c r="Y18" s="225"/>
      <c r="Z18" s="225"/>
    </row>
    <row r="19" spans="1:26" ht="32.4">
      <c r="A19" s="225"/>
      <c r="B19" s="518" t="s">
        <v>193</v>
      </c>
      <c r="C19" s="515">
        <v>100</v>
      </c>
      <c r="D19" s="515">
        <v>100</v>
      </c>
      <c r="E19" s="515">
        <v>174.6305570585497</v>
      </c>
      <c r="F19" s="515">
        <v>104.29135698264703</v>
      </c>
      <c r="G19" s="515">
        <v>134.49327427615106</v>
      </c>
      <c r="H19" s="515">
        <v>161.69142328384464</v>
      </c>
      <c r="I19" s="515">
        <v>102.05873840772107</v>
      </c>
      <c r="J19" s="515">
        <v>223.46619118058311</v>
      </c>
      <c r="K19" s="225"/>
      <c r="L19" s="225"/>
      <c r="M19" s="225"/>
      <c r="N19" s="225"/>
      <c r="O19" s="225"/>
      <c r="P19" s="225"/>
      <c r="Q19" s="225"/>
      <c r="R19" s="225"/>
      <c r="S19" s="225"/>
      <c r="T19" s="225"/>
      <c r="U19" s="225"/>
      <c r="V19" s="225"/>
      <c r="W19" s="225"/>
      <c r="X19" s="225"/>
      <c r="Y19" s="225"/>
      <c r="Z19" s="225"/>
    </row>
    <row r="20" spans="1:26">
      <c r="A20" s="225"/>
      <c r="B20" s="519" t="s">
        <v>189</v>
      </c>
      <c r="C20" s="515">
        <v>100</v>
      </c>
      <c r="D20" s="515">
        <v>100</v>
      </c>
      <c r="E20" s="515">
        <v>174.6305570585497</v>
      </c>
      <c r="F20" s="515">
        <v>104.29135698264703</v>
      </c>
      <c r="G20" s="515">
        <v>134.49327427615106</v>
      </c>
      <c r="H20" s="515">
        <v>161.69142328384464</v>
      </c>
      <c r="I20" s="515">
        <v>102.05873840772107</v>
      </c>
      <c r="J20" s="515">
        <v>206.03606191857006</v>
      </c>
      <c r="K20" s="225"/>
      <c r="L20" s="225"/>
      <c r="M20" s="225"/>
      <c r="N20" s="225"/>
      <c r="O20" s="225"/>
      <c r="P20" s="225"/>
      <c r="Q20" s="225"/>
      <c r="R20" s="225"/>
      <c r="S20" s="225"/>
      <c r="T20" s="225"/>
      <c r="U20" s="225"/>
      <c r="V20" s="225"/>
      <c r="W20" s="225"/>
      <c r="X20" s="225"/>
      <c r="Y20" s="225"/>
      <c r="Z20" s="225"/>
    </row>
    <row r="21" spans="1:26">
      <c r="A21" s="225"/>
      <c r="B21" s="519" t="s">
        <v>190</v>
      </c>
      <c r="C21" s="515">
        <v>100</v>
      </c>
      <c r="D21" s="515">
        <v>100</v>
      </c>
      <c r="E21" s="515"/>
      <c r="F21" s="515"/>
      <c r="G21" s="515"/>
      <c r="H21" s="515"/>
      <c r="I21" s="515"/>
      <c r="J21" s="515"/>
      <c r="K21" s="225"/>
      <c r="L21" s="225"/>
      <c r="M21" s="225"/>
      <c r="N21" s="225"/>
      <c r="O21" s="225"/>
      <c r="P21" s="225"/>
      <c r="Q21" s="225"/>
      <c r="R21" s="225"/>
      <c r="S21" s="225"/>
      <c r="T21" s="225"/>
      <c r="U21" s="225"/>
      <c r="V21" s="225"/>
      <c r="W21" s="225"/>
      <c r="X21" s="225"/>
      <c r="Y21" s="225"/>
      <c r="Z21" s="225"/>
    </row>
    <row r="22" spans="1:26" ht="31.8" thickBot="1">
      <c r="A22" s="225"/>
      <c r="B22" s="520" t="s">
        <v>191</v>
      </c>
      <c r="C22" s="515">
        <v>100</v>
      </c>
      <c r="D22" s="515">
        <v>100</v>
      </c>
      <c r="E22" s="515"/>
      <c r="F22" s="515"/>
      <c r="G22" s="515"/>
      <c r="H22" s="515"/>
      <c r="I22" s="515"/>
      <c r="J22" s="515"/>
      <c r="K22" s="225"/>
      <c r="L22" s="225"/>
      <c r="M22" s="225"/>
      <c r="N22" s="225"/>
      <c r="O22" s="225"/>
      <c r="P22" s="225"/>
      <c r="Q22" s="225"/>
      <c r="R22" s="225"/>
      <c r="S22" s="225"/>
      <c r="T22" s="225"/>
      <c r="U22" s="225"/>
      <c r="V22" s="225"/>
      <c r="W22" s="225"/>
      <c r="X22" s="225"/>
      <c r="Y22" s="225"/>
      <c r="Z22" s="225"/>
    </row>
    <row r="23" spans="1:26" ht="16.8" thickBot="1">
      <c r="A23" s="225"/>
      <c r="B23" s="685" t="s">
        <v>480</v>
      </c>
      <c r="C23" s="686"/>
      <c r="D23" s="686"/>
      <c r="E23" s="686"/>
      <c r="F23" s="686"/>
      <c r="G23" s="686"/>
      <c r="H23" s="686"/>
      <c r="I23" s="686"/>
      <c r="J23" s="686"/>
      <c r="K23" s="225"/>
      <c r="L23" s="225"/>
      <c r="M23" s="225"/>
      <c r="N23" s="225"/>
      <c r="O23" s="225"/>
      <c r="P23" s="225"/>
      <c r="Q23" s="225"/>
      <c r="R23" s="225"/>
      <c r="S23" s="225"/>
      <c r="T23" s="225"/>
      <c r="U23" s="225"/>
      <c r="V23" s="225"/>
      <c r="W23" s="225"/>
      <c r="X23" s="225"/>
      <c r="Y23" s="225"/>
      <c r="Z23" s="225"/>
    </row>
    <row r="24" spans="1:26" ht="32.4">
      <c r="A24" s="225"/>
      <c r="B24" s="514" t="s">
        <v>188</v>
      </c>
      <c r="C24" s="515">
        <v>100</v>
      </c>
      <c r="D24" s="515">
        <v>100</v>
      </c>
      <c r="E24" s="515">
        <v>118.73749494603609</v>
      </c>
      <c r="F24" s="515">
        <v>156.94390124393581</v>
      </c>
      <c r="G24" s="515">
        <v>146.82741717418781</v>
      </c>
      <c r="H24" s="515">
        <v>218.19844355496036</v>
      </c>
      <c r="I24" s="515">
        <v>161.80228198901875</v>
      </c>
      <c r="J24" s="515">
        <v>227.24144361848343</v>
      </c>
      <c r="K24" s="225"/>
      <c r="L24" s="225"/>
      <c r="M24" s="225"/>
      <c r="N24" s="225"/>
      <c r="O24" s="225"/>
      <c r="P24" s="225"/>
      <c r="Q24" s="225"/>
      <c r="R24" s="225"/>
      <c r="S24" s="225"/>
      <c r="T24" s="225"/>
      <c r="U24" s="225"/>
      <c r="V24" s="225"/>
      <c r="W24" s="225"/>
      <c r="X24" s="225"/>
      <c r="Y24" s="225"/>
      <c r="Z24" s="225"/>
    </row>
    <row r="25" spans="1:26">
      <c r="A25" s="225"/>
      <c r="B25" s="516" t="s">
        <v>189</v>
      </c>
      <c r="C25" s="515">
        <v>100</v>
      </c>
      <c r="D25" s="515">
        <v>100</v>
      </c>
      <c r="E25" s="515">
        <v>118.73749494603609</v>
      </c>
      <c r="F25" s="515">
        <v>156.94390124393581</v>
      </c>
      <c r="G25" s="515">
        <v>146.82741717418781</v>
      </c>
      <c r="H25" s="515">
        <v>218.19844355496036</v>
      </c>
      <c r="I25" s="515">
        <v>161.80228198901875</v>
      </c>
      <c r="J25" s="515">
        <v>227.24144361848343</v>
      </c>
      <c r="K25" s="225"/>
      <c r="L25" s="225"/>
      <c r="M25" s="225"/>
      <c r="N25" s="225"/>
      <c r="O25" s="225"/>
      <c r="P25" s="225"/>
      <c r="Q25" s="225"/>
      <c r="R25" s="225"/>
      <c r="S25" s="225"/>
      <c r="T25" s="225"/>
      <c r="U25" s="225"/>
      <c r="V25" s="225"/>
      <c r="W25" s="225"/>
      <c r="X25" s="225"/>
      <c r="Y25" s="225"/>
      <c r="Z25" s="225"/>
    </row>
    <row r="26" spans="1:26">
      <c r="A26" s="225"/>
      <c r="B26" s="516" t="s">
        <v>190</v>
      </c>
      <c r="C26" s="515">
        <v>100</v>
      </c>
      <c r="D26" s="515">
        <v>100</v>
      </c>
      <c r="E26" s="515"/>
      <c r="F26" s="515"/>
      <c r="G26" s="515"/>
      <c r="H26" s="515"/>
      <c r="I26" s="515"/>
      <c r="J26" s="515"/>
      <c r="K26" s="225"/>
      <c r="L26" s="225"/>
      <c r="M26" s="225"/>
      <c r="N26" s="225"/>
      <c r="O26" s="225"/>
      <c r="P26" s="225"/>
      <c r="Q26" s="225"/>
      <c r="R26" s="225"/>
      <c r="S26" s="225"/>
      <c r="T26" s="225"/>
      <c r="U26" s="225"/>
      <c r="V26" s="225"/>
      <c r="W26" s="225"/>
      <c r="X26" s="225"/>
      <c r="Y26" s="225"/>
      <c r="Z26" s="225"/>
    </row>
    <row r="27" spans="1:26" ht="31.8" thickBot="1">
      <c r="A27" s="225"/>
      <c r="B27" s="517" t="s">
        <v>191</v>
      </c>
      <c r="C27" s="515">
        <v>100</v>
      </c>
      <c r="D27" s="515">
        <v>100</v>
      </c>
      <c r="E27" s="515"/>
      <c r="F27" s="515"/>
      <c r="G27" s="515"/>
      <c r="H27" s="515"/>
      <c r="I27" s="515"/>
      <c r="J27" s="515"/>
      <c r="K27" s="225"/>
      <c r="L27" s="225"/>
      <c r="M27" s="225"/>
      <c r="N27" s="225"/>
      <c r="O27" s="225"/>
      <c r="P27" s="225"/>
      <c r="Q27" s="225"/>
      <c r="R27" s="225"/>
      <c r="S27" s="225"/>
      <c r="T27" s="225"/>
      <c r="U27" s="225"/>
      <c r="V27" s="225"/>
      <c r="W27" s="225"/>
      <c r="X27" s="225"/>
      <c r="Y27" s="225"/>
      <c r="Z27" s="225"/>
    </row>
    <row r="28" spans="1:26" ht="32.4">
      <c r="A28" s="271"/>
      <c r="B28" s="518" t="s">
        <v>192</v>
      </c>
      <c r="C28" s="515">
        <v>100</v>
      </c>
      <c r="D28" s="515">
        <v>100</v>
      </c>
      <c r="E28" s="515">
        <v>102.97494322741595</v>
      </c>
      <c r="F28" s="515">
        <v>148.13439810797536</v>
      </c>
      <c r="G28" s="515">
        <v>112.75476333815315</v>
      </c>
      <c r="H28" s="515">
        <v>197.46732015972853</v>
      </c>
      <c r="I28" s="515">
        <v>135.43210427388735</v>
      </c>
      <c r="J28" s="515">
        <v>216.88931964198449</v>
      </c>
      <c r="K28" s="225"/>
      <c r="L28" s="225"/>
      <c r="M28" s="225"/>
      <c r="N28" s="225"/>
      <c r="O28" s="225"/>
      <c r="P28" s="225"/>
      <c r="Q28" s="225"/>
      <c r="R28" s="225"/>
      <c r="S28" s="225"/>
      <c r="T28" s="225"/>
      <c r="U28" s="225"/>
      <c r="V28" s="225"/>
      <c r="W28" s="225"/>
      <c r="X28" s="225"/>
      <c r="Y28" s="225"/>
      <c r="Z28" s="225"/>
    </row>
    <row r="29" spans="1:26">
      <c r="A29" s="225"/>
      <c r="B29" s="519" t="s">
        <v>189</v>
      </c>
      <c r="C29" s="515">
        <v>100</v>
      </c>
      <c r="D29" s="515">
        <v>100</v>
      </c>
      <c r="E29" s="515">
        <v>102.97494322741595</v>
      </c>
      <c r="F29" s="515">
        <v>148.13439810797536</v>
      </c>
      <c r="G29" s="515">
        <v>112.75476333815315</v>
      </c>
      <c r="H29" s="515">
        <v>197.46732015972853</v>
      </c>
      <c r="I29" s="515">
        <v>135.43210427388735</v>
      </c>
      <c r="J29" s="515">
        <v>216.88931964198449</v>
      </c>
      <c r="K29" s="225"/>
      <c r="L29" s="225"/>
      <c r="M29" s="225"/>
      <c r="N29" s="225"/>
      <c r="O29" s="225"/>
      <c r="P29" s="225"/>
      <c r="Q29" s="225"/>
      <c r="R29" s="225"/>
      <c r="S29" s="225"/>
      <c r="T29" s="225"/>
      <c r="U29" s="225"/>
      <c r="V29" s="225"/>
      <c r="W29" s="225"/>
      <c r="X29" s="225"/>
      <c r="Y29" s="225"/>
      <c r="Z29" s="225"/>
    </row>
    <row r="30" spans="1:26">
      <c r="A30" s="225"/>
      <c r="B30" s="519" t="s">
        <v>190</v>
      </c>
      <c r="C30" s="515">
        <v>100</v>
      </c>
      <c r="D30" s="515">
        <v>100</v>
      </c>
      <c r="E30" s="515"/>
      <c r="F30" s="515"/>
      <c r="G30" s="515"/>
      <c r="H30" s="515"/>
      <c r="I30" s="515"/>
      <c r="J30" s="515"/>
      <c r="K30" s="225"/>
      <c r="L30" s="225"/>
      <c r="M30" s="225"/>
      <c r="N30" s="225"/>
      <c r="O30" s="225"/>
      <c r="P30" s="225"/>
      <c r="Q30" s="225"/>
      <c r="R30" s="225"/>
      <c r="S30" s="225"/>
      <c r="T30" s="225"/>
      <c r="U30" s="225"/>
      <c r="V30" s="225"/>
      <c r="W30" s="225"/>
      <c r="X30" s="225"/>
      <c r="Y30" s="225"/>
      <c r="Z30" s="225"/>
    </row>
    <row r="31" spans="1:26" ht="31.8" thickBot="1">
      <c r="A31" s="225"/>
      <c r="B31" s="520" t="s">
        <v>191</v>
      </c>
      <c r="C31" s="515">
        <v>100</v>
      </c>
      <c r="D31" s="515">
        <v>100</v>
      </c>
      <c r="E31" s="515"/>
      <c r="F31" s="515"/>
      <c r="G31" s="515"/>
      <c r="H31" s="515"/>
      <c r="I31" s="515"/>
      <c r="J31" s="515"/>
      <c r="K31" s="225"/>
      <c r="L31" s="225"/>
      <c r="M31" s="225"/>
      <c r="N31" s="225"/>
      <c r="O31" s="225"/>
      <c r="P31" s="225"/>
      <c r="Q31" s="225"/>
      <c r="R31" s="225"/>
      <c r="S31" s="225"/>
      <c r="T31" s="225"/>
      <c r="U31" s="225"/>
      <c r="V31" s="225"/>
      <c r="W31" s="225"/>
      <c r="X31" s="225"/>
      <c r="Y31" s="225"/>
      <c r="Z31" s="225"/>
    </row>
    <row r="32" spans="1:26" ht="32.4">
      <c r="A32" s="225"/>
      <c r="B32" s="518" t="s">
        <v>193</v>
      </c>
      <c r="C32" s="515">
        <v>100</v>
      </c>
      <c r="D32" s="515">
        <v>100</v>
      </c>
      <c r="E32" s="515">
        <v>129.91290634617567</v>
      </c>
      <c r="F32" s="515">
        <v>163.38433864685371</v>
      </c>
      <c r="G32" s="515">
        <v>170.98441477898706</v>
      </c>
      <c r="H32" s="515">
        <v>233.35451994866048</v>
      </c>
      <c r="I32" s="515">
        <v>180.49834021119494</v>
      </c>
      <c r="J32" s="515">
        <v>234.80965778776286</v>
      </c>
      <c r="K32" s="225"/>
      <c r="L32" s="225"/>
      <c r="M32" s="225"/>
      <c r="N32" s="225"/>
      <c r="O32" s="225"/>
      <c r="P32" s="225"/>
      <c r="Q32" s="225"/>
      <c r="R32" s="225"/>
      <c r="S32" s="225"/>
      <c r="T32" s="225"/>
      <c r="U32" s="225"/>
      <c r="V32" s="225"/>
      <c r="W32" s="225"/>
      <c r="X32" s="225"/>
      <c r="Y32" s="225"/>
      <c r="Z32" s="225"/>
    </row>
    <row r="33" spans="1:26">
      <c r="A33" s="225"/>
      <c r="B33" s="519" t="s">
        <v>189</v>
      </c>
      <c r="C33" s="515">
        <v>100</v>
      </c>
      <c r="D33" s="515">
        <v>100</v>
      </c>
      <c r="E33" s="515">
        <v>129.91290634617567</v>
      </c>
      <c r="F33" s="515">
        <v>163.38433864685371</v>
      </c>
      <c r="G33" s="515">
        <v>170.98441477898706</v>
      </c>
      <c r="H33" s="515">
        <v>233.35451994866048</v>
      </c>
      <c r="I33" s="515">
        <v>180.49834021119494</v>
      </c>
      <c r="J33" s="515">
        <v>234.80965778776286</v>
      </c>
      <c r="K33" s="225"/>
      <c r="L33" s="225"/>
      <c r="M33" s="225"/>
      <c r="N33" s="225"/>
      <c r="O33" s="225"/>
      <c r="P33" s="225"/>
      <c r="Q33" s="225"/>
      <c r="R33" s="225"/>
      <c r="S33" s="225"/>
      <c r="T33" s="225"/>
      <c r="U33" s="225"/>
      <c r="V33" s="225"/>
      <c r="W33" s="225"/>
      <c r="X33" s="225"/>
      <c r="Y33" s="225"/>
      <c r="Z33" s="225"/>
    </row>
    <row r="34" spans="1:26">
      <c r="A34" s="225"/>
      <c r="B34" s="519" t="s">
        <v>190</v>
      </c>
      <c r="C34" s="515">
        <v>100</v>
      </c>
      <c r="D34" s="515">
        <v>100</v>
      </c>
      <c r="E34" s="515"/>
      <c r="F34" s="515"/>
      <c r="G34" s="515"/>
      <c r="H34" s="515"/>
      <c r="I34" s="515"/>
      <c r="J34" s="515"/>
      <c r="K34" s="225"/>
      <c r="L34" s="225"/>
      <c r="M34" s="225"/>
      <c r="N34" s="225"/>
      <c r="O34" s="225"/>
      <c r="P34" s="225"/>
      <c r="Q34" s="225"/>
      <c r="R34" s="225"/>
      <c r="S34" s="225"/>
      <c r="T34" s="225"/>
      <c r="U34" s="225"/>
      <c r="V34" s="225"/>
      <c r="W34" s="225"/>
      <c r="X34" s="225"/>
      <c r="Y34" s="225"/>
      <c r="Z34" s="225"/>
    </row>
    <row r="35" spans="1:26" ht="31.8" thickBot="1">
      <c r="A35" s="225"/>
      <c r="B35" s="520" t="s">
        <v>191</v>
      </c>
      <c r="C35" s="515">
        <v>100</v>
      </c>
      <c r="D35" s="515">
        <v>100</v>
      </c>
      <c r="E35" s="515"/>
      <c r="F35" s="515"/>
      <c r="G35" s="515"/>
      <c r="H35" s="515"/>
      <c r="I35" s="515"/>
      <c r="J35" s="515"/>
      <c r="K35" s="225"/>
      <c r="L35" s="225"/>
      <c r="M35" s="225"/>
      <c r="N35" s="225"/>
      <c r="O35" s="225"/>
      <c r="P35" s="225"/>
      <c r="Q35" s="225"/>
      <c r="R35" s="225"/>
      <c r="S35" s="225"/>
      <c r="T35" s="225"/>
      <c r="U35" s="225"/>
      <c r="V35" s="225"/>
      <c r="W35" s="225"/>
      <c r="X35" s="225"/>
      <c r="Y35" s="225"/>
      <c r="Z35" s="225"/>
    </row>
    <row r="36" spans="1:26" ht="16.8" thickBot="1">
      <c r="A36" s="225"/>
      <c r="B36" s="685" t="s">
        <v>481</v>
      </c>
      <c r="C36" s="686"/>
      <c r="D36" s="686"/>
      <c r="E36" s="686"/>
      <c r="F36" s="686"/>
      <c r="G36" s="686"/>
      <c r="H36" s="686"/>
      <c r="I36" s="686"/>
      <c r="J36" s="686"/>
      <c r="K36" s="225"/>
      <c r="L36" s="225"/>
      <c r="M36" s="225"/>
      <c r="N36" s="225"/>
      <c r="O36" s="225"/>
      <c r="P36" s="225"/>
      <c r="Q36" s="225"/>
      <c r="R36" s="225"/>
      <c r="S36" s="225"/>
      <c r="T36" s="225"/>
      <c r="U36" s="225"/>
      <c r="V36" s="225"/>
      <c r="W36" s="225"/>
      <c r="X36" s="225"/>
      <c r="Y36" s="225"/>
      <c r="Z36" s="225"/>
    </row>
    <row r="37" spans="1:26" ht="33" thickBot="1">
      <c r="A37" s="225"/>
      <c r="B37" s="514" t="s">
        <v>188</v>
      </c>
      <c r="C37" s="521">
        <v>100</v>
      </c>
      <c r="D37" s="521">
        <v>100</v>
      </c>
      <c r="E37" s="515">
        <v>124.0832797002091</v>
      </c>
      <c r="F37" s="515">
        <v>162.08539230356089</v>
      </c>
      <c r="G37" s="515">
        <v>120.41014819698415</v>
      </c>
      <c r="H37" s="515">
        <v>174.91003314227049</v>
      </c>
      <c r="I37" s="515">
        <v>134.61066959730843</v>
      </c>
      <c r="J37" s="515">
        <v>188.69332403132967</v>
      </c>
      <c r="K37" s="225"/>
      <c r="L37" s="225"/>
      <c r="M37" s="225"/>
      <c r="N37" s="225"/>
      <c r="O37" s="225"/>
      <c r="P37" s="225"/>
      <c r="Q37" s="225"/>
      <c r="R37" s="225"/>
      <c r="S37" s="225"/>
      <c r="T37" s="225"/>
      <c r="U37" s="225"/>
      <c r="V37" s="225"/>
      <c r="W37" s="225"/>
      <c r="X37" s="225"/>
      <c r="Y37" s="225"/>
      <c r="Z37" s="225"/>
    </row>
    <row r="38" spans="1:26" ht="16.2" thickBot="1">
      <c r="A38" s="225"/>
      <c r="B38" s="516" t="s">
        <v>189</v>
      </c>
      <c r="C38" s="521">
        <v>100</v>
      </c>
      <c r="D38" s="521">
        <v>100</v>
      </c>
      <c r="E38" s="515">
        <v>123.38060443419667</v>
      </c>
      <c r="F38" s="515">
        <v>162.3709929942857</v>
      </c>
      <c r="G38" s="515">
        <v>122.50885862251843</v>
      </c>
      <c r="H38" s="515">
        <v>179.84472696673657</v>
      </c>
      <c r="I38" s="515">
        <v>137.59350688949166</v>
      </c>
      <c r="J38" s="515">
        <v>194.89507714238135</v>
      </c>
      <c r="K38" s="225"/>
      <c r="L38" s="225"/>
      <c r="M38" s="225"/>
      <c r="N38" s="225"/>
      <c r="O38" s="225"/>
      <c r="P38" s="225"/>
      <c r="Q38" s="225"/>
      <c r="R38" s="225"/>
      <c r="S38" s="225"/>
      <c r="T38" s="225"/>
      <c r="U38" s="225"/>
      <c r="V38" s="225"/>
      <c r="W38" s="225"/>
      <c r="X38" s="225"/>
      <c r="Y38" s="225"/>
      <c r="Z38" s="225"/>
    </row>
    <row r="39" spans="1:26" ht="16.2" thickBot="1">
      <c r="A39" s="225"/>
      <c r="B39" s="516" t="s">
        <v>190</v>
      </c>
      <c r="C39" s="521">
        <v>100</v>
      </c>
      <c r="D39" s="521">
        <v>100</v>
      </c>
      <c r="E39" s="515"/>
      <c r="F39" s="515"/>
      <c r="G39" s="515"/>
      <c r="H39" s="515"/>
      <c r="I39" s="515"/>
      <c r="J39" s="515"/>
      <c r="K39" s="225"/>
      <c r="L39" s="225"/>
      <c r="M39" s="225"/>
      <c r="N39" s="225"/>
      <c r="O39" s="225"/>
      <c r="P39" s="225"/>
      <c r="Q39" s="225"/>
      <c r="R39" s="225"/>
      <c r="S39" s="225"/>
      <c r="T39" s="225"/>
      <c r="U39" s="225"/>
      <c r="V39" s="225"/>
      <c r="W39" s="225"/>
      <c r="X39" s="225"/>
      <c r="Y39" s="225"/>
      <c r="Z39" s="225"/>
    </row>
    <row r="40" spans="1:26" ht="31.8" thickBot="1">
      <c r="A40" s="225"/>
      <c r="B40" s="517" t="s">
        <v>191</v>
      </c>
      <c r="C40" s="521">
        <v>100</v>
      </c>
      <c r="D40" s="521">
        <v>100</v>
      </c>
      <c r="E40" s="515">
        <v>154.950440301519</v>
      </c>
      <c r="F40" s="515">
        <v>153.93697237829429</v>
      </c>
      <c r="G40" s="515">
        <v>28.217872626742864</v>
      </c>
      <c r="H40" s="515">
        <v>34.119205983131032</v>
      </c>
      <c r="I40" s="515">
        <v>3.5804167923534966</v>
      </c>
      <c r="J40" s="515">
        <v>11.752265193458683</v>
      </c>
      <c r="K40" s="225"/>
      <c r="L40" s="225"/>
      <c r="M40" s="225"/>
      <c r="N40" s="225"/>
      <c r="O40" s="225"/>
      <c r="P40" s="225"/>
      <c r="Q40" s="225"/>
      <c r="R40" s="225"/>
      <c r="S40" s="225"/>
      <c r="T40" s="225"/>
      <c r="U40" s="225"/>
      <c r="V40" s="225"/>
      <c r="W40" s="225"/>
      <c r="X40" s="225"/>
      <c r="Y40" s="225"/>
      <c r="Z40" s="225"/>
    </row>
    <row r="41" spans="1:26" ht="33" thickBot="1">
      <c r="A41" s="271"/>
      <c r="B41" s="518" t="s">
        <v>192</v>
      </c>
      <c r="C41" s="521">
        <v>100</v>
      </c>
      <c r="D41" s="521">
        <v>100</v>
      </c>
      <c r="E41" s="515">
        <v>121.40099296501512</v>
      </c>
      <c r="F41" s="515">
        <v>162.67272517380775</v>
      </c>
      <c r="G41" s="515">
        <v>99.297355241284919</v>
      </c>
      <c r="H41" s="515">
        <v>153.69154845207834</v>
      </c>
      <c r="I41" s="515">
        <v>115.68472718866668</v>
      </c>
      <c r="J41" s="515">
        <v>171.11816229135889</v>
      </c>
      <c r="K41" s="225"/>
      <c r="L41" s="225"/>
      <c r="M41" s="225"/>
      <c r="N41" s="225"/>
      <c r="O41" s="225"/>
      <c r="P41" s="225"/>
      <c r="Q41" s="225"/>
      <c r="R41" s="225"/>
      <c r="S41" s="225"/>
      <c r="T41" s="225"/>
      <c r="U41" s="225"/>
      <c r="V41" s="225"/>
      <c r="W41" s="225"/>
      <c r="X41" s="225"/>
      <c r="Y41" s="225"/>
      <c r="Z41" s="225"/>
    </row>
    <row r="42" spans="1:26" ht="16.2" thickBot="1">
      <c r="A42" s="225"/>
      <c r="B42" s="519" t="s">
        <v>189</v>
      </c>
      <c r="C42" s="521">
        <v>100</v>
      </c>
      <c r="D42" s="521">
        <v>100</v>
      </c>
      <c r="E42" s="515">
        <v>120.30512007749363</v>
      </c>
      <c r="F42" s="515">
        <v>163.1028010736037</v>
      </c>
      <c r="G42" s="515">
        <v>101.61912457104611</v>
      </c>
      <c r="H42" s="515">
        <v>159.57829730839384</v>
      </c>
      <c r="I42" s="515">
        <v>119.34654829425445</v>
      </c>
      <c r="J42" s="515">
        <v>179.30081009278354</v>
      </c>
      <c r="K42" s="225"/>
      <c r="L42" s="225"/>
      <c r="M42" s="225"/>
      <c r="N42" s="225"/>
      <c r="O42" s="225"/>
      <c r="P42" s="225"/>
      <c r="Q42" s="225"/>
      <c r="R42" s="225"/>
      <c r="S42" s="225"/>
      <c r="T42" s="225"/>
      <c r="U42" s="225"/>
      <c r="V42" s="225"/>
      <c r="W42" s="225"/>
      <c r="X42" s="225"/>
      <c r="Y42" s="225"/>
      <c r="Z42" s="225"/>
    </row>
    <row r="43" spans="1:26" ht="16.2" thickBot="1">
      <c r="A43" s="225"/>
      <c r="B43" s="519" t="s">
        <v>190</v>
      </c>
      <c r="C43" s="521">
        <v>100</v>
      </c>
      <c r="D43" s="521">
        <v>100</v>
      </c>
      <c r="E43" s="515"/>
      <c r="F43" s="515"/>
      <c r="G43" s="515"/>
      <c r="H43" s="515"/>
      <c r="I43" s="515"/>
      <c r="J43" s="515"/>
      <c r="K43" s="225"/>
      <c r="L43" s="225"/>
      <c r="M43" s="225"/>
      <c r="N43" s="225"/>
      <c r="O43" s="225"/>
      <c r="P43" s="225"/>
      <c r="Q43" s="225"/>
      <c r="R43" s="225"/>
      <c r="S43" s="225"/>
      <c r="T43" s="225"/>
      <c r="U43" s="225"/>
      <c r="V43" s="225"/>
      <c r="W43" s="225"/>
      <c r="X43" s="225"/>
      <c r="Y43" s="225"/>
      <c r="Z43" s="225"/>
    </row>
    <row r="44" spans="1:26" ht="31.8" thickBot="1">
      <c r="A44" s="225"/>
      <c r="B44" s="520" t="s">
        <v>191</v>
      </c>
      <c r="C44" s="521">
        <v>100</v>
      </c>
      <c r="D44" s="521">
        <v>100</v>
      </c>
      <c r="E44" s="515">
        <v>154.950440301519</v>
      </c>
      <c r="F44" s="515">
        <v>153.93697237829429</v>
      </c>
      <c r="G44" s="515">
        <v>28.217872626742864</v>
      </c>
      <c r="H44" s="515">
        <v>34.119205983131032</v>
      </c>
      <c r="I44" s="515">
        <v>3.5804167923534966</v>
      </c>
      <c r="J44" s="515">
        <v>4.9112475586115449</v>
      </c>
      <c r="K44" s="225"/>
      <c r="L44" s="225"/>
      <c r="M44" s="225"/>
      <c r="N44" s="225"/>
      <c r="O44" s="225"/>
      <c r="P44" s="225"/>
      <c r="Q44" s="225"/>
      <c r="R44" s="225"/>
      <c r="S44" s="225"/>
      <c r="T44" s="225"/>
      <c r="U44" s="225"/>
      <c r="V44" s="225"/>
      <c r="W44" s="225"/>
      <c r="X44" s="225"/>
      <c r="Y44" s="225"/>
      <c r="Z44" s="225"/>
    </row>
    <row r="45" spans="1:26" ht="33" thickBot="1">
      <c r="A45" s="225"/>
      <c r="B45" s="518" t="s">
        <v>193</v>
      </c>
      <c r="C45" s="521">
        <v>100</v>
      </c>
      <c r="D45" s="521">
        <v>100</v>
      </c>
      <c r="E45" s="515">
        <v>130.45256745081559</v>
      </c>
      <c r="F45" s="515">
        <v>160.56236351189182</v>
      </c>
      <c r="G45" s="515">
        <v>170.5440327624988</v>
      </c>
      <c r="H45" s="515">
        <v>229.93226114250223</v>
      </c>
      <c r="I45" s="515">
        <v>179.55171619400195</v>
      </c>
      <c r="J45" s="515">
        <v>234.26795249877216</v>
      </c>
      <c r="K45" s="225"/>
      <c r="L45" s="225"/>
      <c r="M45" s="225"/>
      <c r="N45" s="225"/>
      <c r="O45" s="225"/>
      <c r="P45" s="225"/>
      <c r="Q45" s="225"/>
      <c r="R45" s="225"/>
      <c r="S45" s="225"/>
      <c r="T45" s="225"/>
      <c r="U45" s="225"/>
      <c r="V45" s="225"/>
      <c r="W45" s="225"/>
      <c r="X45" s="225"/>
      <c r="Y45" s="225"/>
      <c r="Z45" s="225"/>
    </row>
    <row r="46" spans="1:26" ht="16.2" thickBot="1">
      <c r="A46" s="225"/>
      <c r="B46" s="519" t="s">
        <v>189</v>
      </c>
      <c r="C46" s="521">
        <v>100</v>
      </c>
      <c r="D46" s="521">
        <v>100</v>
      </c>
      <c r="E46" s="515">
        <v>130.45256745081559</v>
      </c>
      <c r="F46" s="515">
        <v>160.56236351189182</v>
      </c>
      <c r="G46" s="515">
        <v>170.5440327624988</v>
      </c>
      <c r="H46" s="515">
        <v>229.93226114250223</v>
      </c>
      <c r="I46" s="515">
        <v>179.55171619400195</v>
      </c>
      <c r="J46" s="515">
        <v>233.43557968576914</v>
      </c>
      <c r="K46" s="225"/>
      <c r="L46" s="225"/>
      <c r="M46" s="225"/>
      <c r="N46" s="225"/>
      <c r="O46" s="225"/>
      <c r="P46" s="225"/>
      <c r="Q46" s="225"/>
      <c r="R46" s="225"/>
      <c r="S46" s="225"/>
      <c r="T46" s="225"/>
      <c r="U46" s="225"/>
      <c r="V46" s="225"/>
      <c r="W46" s="225"/>
      <c r="X46" s="225"/>
      <c r="Y46" s="225"/>
      <c r="Z46" s="225"/>
    </row>
    <row r="47" spans="1:26" ht="16.2" thickBot="1">
      <c r="A47" s="225"/>
      <c r="B47" s="519" t="s">
        <v>190</v>
      </c>
      <c r="C47" s="521">
        <v>100</v>
      </c>
      <c r="D47" s="521">
        <v>100</v>
      </c>
      <c r="E47" s="515"/>
      <c r="F47" s="515"/>
      <c r="G47" s="515"/>
      <c r="H47" s="515"/>
      <c r="I47" s="515"/>
      <c r="J47" s="515"/>
      <c r="K47" s="225"/>
      <c r="L47" s="225"/>
      <c r="M47" s="225"/>
      <c r="N47" s="225"/>
      <c r="O47" s="225"/>
      <c r="P47" s="225"/>
      <c r="Q47" s="225"/>
      <c r="R47" s="225"/>
      <c r="S47" s="225"/>
      <c r="T47" s="225"/>
      <c r="U47" s="225"/>
      <c r="V47" s="225"/>
      <c r="W47" s="225"/>
      <c r="X47" s="225"/>
      <c r="Y47" s="225"/>
      <c r="Z47" s="225"/>
    </row>
    <row r="48" spans="1:26" ht="31.8" thickBot="1">
      <c r="A48" s="225"/>
      <c r="B48" s="520" t="s">
        <v>191</v>
      </c>
      <c r="C48" s="521">
        <v>100</v>
      </c>
      <c r="D48" s="521">
        <v>100</v>
      </c>
      <c r="E48" s="515"/>
      <c r="F48" s="515"/>
      <c r="G48" s="515"/>
      <c r="H48" s="515"/>
      <c r="I48" s="515"/>
      <c r="J48" s="515"/>
      <c r="K48" s="225"/>
      <c r="L48" s="225"/>
      <c r="M48" s="225"/>
      <c r="N48" s="225"/>
      <c r="O48" s="225"/>
      <c r="P48" s="225"/>
      <c r="Q48" s="225"/>
      <c r="R48" s="225"/>
      <c r="S48" s="225"/>
      <c r="T48" s="225"/>
      <c r="U48" s="225"/>
      <c r="V48" s="225"/>
      <c r="W48" s="225"/>
      <c r="X48" s="225"/>
      <c r="Y48" s="225"/>
      <c r="Z48" s="225"/>
    </row>
    <row r="49" spans="1:26">
      <c r="A49" s="225"/>
      <c r="B49" s="522"/>
      <c r="C49" s="522"/>
      <c r="D49" s="522"/>
      <c r="E49" s="522"/>
      <c r="F49" s="522"/>
      <c r="G49" s="522"/>
      <c r="H49" s="522"/>
      <c r="I49" s="522"/>
      <c r="J49" s="522"/>
      <c r="K49" s="225"/>
      <c r="L49" s="225"/>
      <c r="M49" s="225"/>
      <c r="N49" s="225"/>
      <c r="O49" s="225"/>
      <c r="P49" s="225"/>
      <c r="Q49" s="225"/>
      <c r="R49" s="225"/>
      <c r="S49" s="225"/>
      <c r="T49" s="225"/>
      <c r="U49" s="225"/>
      <c r="V49" s="225"/>
      <c r="W49" s="225"/>
      <c r="X49" s="225"/>
      <c r="Y49" s="225"/>
      <c r="Z49" s="225"/>
    </row>
    <row r="50" spans="1:26">
      <c r="A50" s="225"/>
      <c r="B50" s="522"/>
      <c r="C50" s="522"/>
      <c r="D50" s="522"/>
      <c r="E50" s="522"/>
      <c r="F50" s="522"/>
      <c r="G50" s="522"/>
      <c r="H50" s="522"/>
      <c r="I50" s="522"/>
      <c r="J50" s="522"/>
      <c r="K50" s="225"/>
      <c r="L50" s="225"/>
      <c r="M50" s="225"/>
      <c r="N50" s="225"/>
      <c r="O50" s="225"/>
      <c r="P50" s="225"/>
      <c r="Q50" s="225"/>
      <c r="R50" s="225"/>
      <c r="S50" s="225"/>
      <c r="T50" s="225"/>
      <c r="U50" s="225"/>
      <c r="V50" s="225"/>
      <c r="W50" s="225"/>
      <c r="X50" s="225"/>
      <c r="Y50" s="225"/>
      <c r="Z50" s="225"/>
    </row>
    <row r="51" spans="1:26">
      <c r="A51" s="225"/>
      <c r="B51" s="225"/>
      <c r="C51" s="225"/>
      <c r="D51" s="225"/>
      <c r="E51" s="225"/>
      <c r="F51" s="225"/>
      <c r="G51" s="225"/>
      <c r="H51" s="225"/>
      <c r="I51" s="225"/>
      <c r="J51" s="225"/>
      <c r="K51" s="225"/>
      <c r="L51" s="225"/>
      <c r="M51" s="225"/>
      <c r="N51" s="225"/>
      <c r="O51" s="225"/>
      <c r="P51" s="225"/>
      <c r="Q51" s="225"/>
      <c r="R51" s="225"/>
      <c r="S51" s="225"/>
      <c r="T51" s="225"/>
      <c r="U51" s="225"/>
      <c r="V51" s="225"/>
      <c r="W51" s="225"/>
      <c r="X51" s="225"/>
      <c r="Y51" s="225"/>
      <c r="Z51" s="225"/>
    </row>
    <row r="52" spans="1:26">
      <c r="A52" s="225"/>
      <c r="B52" s="225"/>
      <c r="C52" s="225"/>
      <c r="D52" s="225"/>
      <c r="E52" s="225"/>
      <c r="F52" s="225"/>
      <c r="G52" s="225"/>
      <c r="H52" s="225"/>
      <c r="I52" s="225"/>
      <c r="J52" s="225"/>
      <c r="K52" s="225"/>
      <c r="L52" s="225"/>
      <c r="M52" s="225"/>
      <c r="N52" s="225"/>
      <c r="O52" s="225"/>
      <c r="P52" s="225"/>
      <c r="Q52" s="225"/>
      <c r="R52" s="225"/>
      <c r="S52" s="225"/>
      <c r="T52" s="225"/>
      <c r="U52" s="225"/>
      <c r="V52" s="225"/>
      <c r="W52" s="225"/>
      <c r="X52" s="225"/>
      <c r="Y52" s="225"/>
      <c r="Z52" s="225"/>
    </row>
    <row r="53" spans="1:26">
      <c r="A53" s="225"/>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row>
    <row r="54" spans="1:26">
      <c r="A54" s="225"/>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row>
    <row r="55" spans="1:26">
      <c r="A55" s="225"/>
      <c r="B55" s="225"/>
      <c r="C55" s="225"/>
      <c r="D55" s="225"/>
      <c r="E55" s="225"/>
      <c r="F55" s="225"/>
      <c r="G55" s="225"/>
      <c r="H55" s="225"/>
      <c r="I55" s="225"/>
      <c r="J55" s="225"/>
      <c r="K55" s="225"/>
      <c r="L55" s="225"/>
      <c r="M55" s="225"/>
      <c r="N55" s="225"/>
      <c r="O55" s="225"/>
      <c r="P55" s="225"/>
      <c r="Q55" s="225"/>
      <c r="R55" s="225"/>
      <c r="S55" s="225"/>
      <c r="T55" s="225"/>
      <c r="U55" s="225"/>
      <c r="V55" s="225"/>
      <c r="W55" s="225"/>
      <c r="X55" s="225"/>
      <c r="Y55" s="225"/>
      <c r="Z55" s="225"/>
    </row>
    <row r="56" spans="1:26">
      <c r="A56" s="225"/>
      <c r="B56" s="225"/>
      <c r="C56" s="225"/>
      <c r="D56" s="225"/>
      <c r="E56" s="225"/>
      <c r="F56" s="225"/>
      <c r="G56" s="225"/>
      <c r="H56" s="225"/>
      <c r="I56" s="225"/>
      <c r="J56" s="225"/>
      <c r="K56" s="225"/>
      <c r="L56" s="225"/>
      <c r="M56" s="225"/>
      <c r="N56" s="225"/>
      <c r="O56" s="225"/>
      <c r="P56" s="225"/>
      <c r="Q56" s="225"/>
      <c r="R56" s="225"/>
      <c r="S56" s="225"/>
      <c r="T56" s="225"/>
      <c r="U56" s="225"/>
      <c r="V56" s="225"/>
      <c r="W56" s="225"/>
      <c r="X56" s="225"/>
      <c r="Y56" s="225"/>
      <c r="Z56" s="225"/>
    </row>
    <row r="57" spans="1:26">
      <c r="A57" s="225"/>
      <c r="B57" s="225"/>
      <c r="C57" s="225"/>
      <c r="D57" s="225"/>
      <c r="E57" s="225"/>
      <c r="F57" s="225"/>
      <c r="G57" s="225"/>
      <c r="H57" s="225"/>
      <c r="I57" s="225"/>
      <c r="J57" s="225"/>
      <c r="K57" s="225"/>
      <c r="L57" s="225"/>
      <c r="M57" s="225"/>
      <c r="N57" s="225"/>
      <c r="O57" s="225"/>
      <c r="P57" s="225"/>
      <c r="Q57" s="225"/>
      <c r="R57" s="225"/>
      <c r="S57" s="225"/>
      <c r="T57" s="225"/>
      <c r="U57" s="225"/>
      <c r="V57" s="225"/>
      <c r="W57" s="225"/>
      <c r="X57" s="225"/>
      <c r="Y57" s="225"/>
      <c r="Z57" s="225"/>
    </row>
    <row r="58" spans="1:26">
      <c r="A58" s="225"/>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row>
  </sheetData>
  <mergeCells count="12">
    <mergeCell ref="C4:D4"/>
    <mergeCell ref="C5:D5"/>
    <mergeCell ref="F3:G3"/>
    <mergeCell ref="F4:G4"/>
    <mergeCell ref="B3:D3"/>
    <mergeCell ref="B23:J23"/>
    <mergeCell ref="B36:J36"/>
    <mergeCell ref="C8:D8"/>
    <mergeCell ref="E8:F8"/>
    <mergeCell ref="G8:H8"/>
    <mergeCell ref="I8:J8"/>
    <mergeCell ref="B10:J10"/>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3"/>
  <sheetViews>
    <sheetView topLeftCell="B24" zoomScale="68" zoomScaleNormal="68" workbookViewId="0">
      <selection activeCell="B13" sqref="B13"/>
    </sheetView>
  </sheetViews>
  <sheetFormatPr defaultColWidth="8.6640625" defaultRowHeight="13.8"/>
  <cols>
    <col min="1" max="1" width="8.6640625" style="2" customWidth="1"/>
    <col min="2" max="10" width="20.6640625" style="2" customWidth="1"/>
    <col min="11" max="15" width="24.33203125" style="2" customWidth="1"/>
    <col min="16" max="16384" width="8.6640625" style="2"/>
  </cols>
  <sheetData>
    <row r="1" spans="1:26" s="3" customFormat="1" ht="15" customHeight="1">
      <c r="B1" s="148" t="s">
        <v>58</v>
      </c>
    </row>
    <row r="2" spans="1:26" ht="15" customHeight="1" thickBot="1">
      <c r="A2" s="3"/>
      <c r="B2" s="3"/>
      <c r="C2" s="3"/>
      <c r="D2" s="3"/>
      <c r="E2" s="3"/>
      <c r="F2" s="3"/>
      <c r="G2" s="3"/>
      <c r="H2" s="3"/>
      <c r="I2" s="3"/>
      <c r="J2" s="3"/>
      <c r="K2" s="3"/>
      <c r="L2" s="3"/>
      <c r="M2" s="3"/>
      <c r="N2" s="3"/>
      <c r="O2" s="3"/>
      <c r="P2" s="3"/>
      <c r="Q2" s="3"/>
      <c r="R2" s="3"/>
      <c r="S2" s="3"/>
      <c r="T2" s="3"/>
      <c r="U2" s="3"/>
      <c r="V2" s="3"/>
      <c r="W2" s="3"/>
      <c r="X2" s="3"/>
      <c r="Y2" s="3"/>
      <c r="Z2" s="3"/>
    </row>
    <row r="3" spans="1:26" ht="20.25" customHeight="1" thickBot="1">
      <c r="A3" s="3"/>
      <c r="B3" s="700" t="s">
        <v>194</v>
      </c>
      <c r="C3" s="701"/>
      <c r="D3" s="702"/>
      <c r="E3" s="34"/>
      <c r="F3" s="703" t="s">
        <v>482</v>
      </c>
      <c r="G3" s="704"/>
      <c r="H3" s="3"/>
      <c r="I3" s="3"/>
      <c r="J3" s="3"/>
      <c r="K3" s="3"/>
      <c r="L3" s="3"/>
      <c r="M3" s="3"/>
      <c r="N3" s="3"/>
      <c r="O3" s="3"/>
      <c r="P3" s="3"/>
      <c r="Q3" s="3"/>
      <c r="R3" s="3"/>
      <c r="S3" s="3"/>
      <c r="T3" s="3"/>
      <c r="U3" s="3"/>
      <c r="V3" s="3"/>
      <c r="W3" s="3"/>
      <c r="X3" s="3"/>
    </row>
    <row r="4" spans="1:26" ht="14.25" customHeight="1" thickBot="1">
      <c r="A4" s="157"/>
      <c r="B4" s="24" t="s">
        <v>31</v>
      </c>
      <c r="C4" s="698" t="s">
        <v>32</v>
      </c>
      <c r="D4" s="699"/>
      <c r="E4" s="223"/>
      <c r="F4" s="705" t="s">
        <v>415</v>
      </c>
      <c r="G4" s="706"/>
      <c r="H4" s="3"/>
      <c r="I4" s="3"/>
      <c r="J4" s="3"/>
      <c r="K4" s="3"/>
      <c r="L4" s="3"/>
      <c r="M4" s="3"/>
      <c r="N4" s="3"/>
      <c r="O4" s="3"/>
      <c r="P4" s="3"/>
      <c r="Q4" s="3"/>
      <c r="R4" s="3"/>
      <c r="S4" s="3"/>
      <c r="T4" s="3"/>
      <c r="U4" s="3"/>
      <c r="V4" s="3"/>
      <c r="W4" s="3"/>
      <c r="X4" s="3"/>
    </row>
    <row r="5" spans="1:26" ht="14.25" customHeight="1" thickBot="1">
      <c r="A5" s="3"/>
      <c r="B5" s="60" t="s">
        <v>33</v>
      </c>
      <c r="C5" s="654" t="str">
        <f>Guidance!C5</f>
        <v>Silvery Dragon Presstressed Materials Co., Ltd Tianjin</v>
      </c>
      <c r="D5" s="645"/>
      <c r="E5" s="223"/>
      <c r="F5" s="223"/>
      <c r="G5" s="3"/>
      <c r="H5" s="3"/>
      <c r="I5" s="3"/>
      <c r="J5" s="3"/>
      <c r="K5" s="3"/>
      <c r="L5" s="3"/>
      <c r="M5" s="3"/>
      <c r="N5" s="3"/>
      <c r="O5" s="3"/>
      <c r="P5" s="3"/>
      <c r="Q5" s="3"/>
      <c r="R5" s="3"/>
      <c r="S5" s="3"/>
      <c r="T5" s="3"/>
      <c r="U5" s="3"/>
      <c r="V5" s="3"/>
      <c r="W5" s="3"/>
      <c r="X5" s="3"/>
      <c r="Y5" s="3"/>
      <c r="Z5" s="3"/>
    </row>
    <row r="6" spans="1:26" ht="14.25" customHeight="1">
      <c r="A6" s="3"/>
      <c r="B6" s="22"/>
      <c r="C6" s="22"/>
      <c r="D6" s="22"/>
      <c r="E6" s="22"/>
      <c r="F6" s="22"/>
      <c r="G6" s="3"/>
      <c r="H6" s="3"/>
      <c r="I6" s="3"/>
      <c r="J6" s="3"/>
      <c r="K6" s="3"/>
      <c r="L6" s="3"/>
      <c r="M6" s="3"/>
      <c r="N6" s="3"/>
      <c r="O6" s="3"/>
      <c r="P6" s="3"/>
      <c r="Q6" s="3"/>
      <c r="R6" s="3"/>
      <c r="S6" s="3"/>
      <c r="T6" s="3"/>
      <c r="U6" s="3"/>
      <c r="V6" s="3"/>
      <c r="W6" s="3"/>
      <c r="X6" s="3"/>
      <c r="Y6" s="3"/>
      <c r="Z6" s="3"/>
    </row>
    <row r="7" spans="1:26" ht="14.25" customHeight="1">
      <c r="A7" s="3"/>
      <c r="B7" s="22"/>
      <c r="C7" s="108"/>
      <c r="D7" s="179"/>
      <c r="E7" s="22"/>
      <c r="F7" s="179"/>
      <c r="G7" s="3"/>
      <c r="H7" s="157"/>
      <c r="I7" s="3"/>
      <c r="J7" s="157"/>
      <c r="K7" s="3"/>
      <c r="L7" s="3"/>
      <c r="M7" s="3"/>
      <c r="N7" s="3"/>
      <c r="O7" s="3"/>
      <c r="P7" s="3"/>
      <c r="Q7" s="3"/>
      <c r="R7" s="3"/>
      <c r="S7" s="3"/>
      <c r="T7" s="3"/>
      <c r="U7" s="3"/>
      <c r="V7" s="3"/>
      <c r="W7" s="3"/>
      <c r="X7" s="3"/>
      <c r="Y7" s="3"/>
      <c r="Z7" s="3"/>
    </row>
    <row r="8" spans="1:26" ht="14.4" thickBot="1">
      <c r="A8" s="3"/>
      <c r="B8" s="3"/>
      <c r="C8" s="3"/>
      <c r="D8" s="3"/>
      <c r="E8" s="3"/>
      <c r="F8" s="3"/>
      <c r="G8" s="3"/>
      <c r="H8" s="3"/>
      <c r="I8" s="3"/>
      <c r="J8" s="3"/>
      <c r="K8" s="3"/>
      <c r="L8" s="3"/>
      <c r="M8" s="3"/>
      <c r="N8" s="3"/>
      <c r="O8" s="3"/>
      <c r="P8" s="3"/>
      <c r="Q8" s="3"/>
      <c r="R8" s="3"/>
      <c r="S8" s="3"/>
      <c r="T8" s="3"/>
      <c r="U8" s="3"/>
      <c r="V8" s="3"/>
      <c r="W8" s="3"/>
      <c r="X8" s="3"/>
      <c r="Y8" s="3"/>
      <c r="Z8" s="3"/>
    </row>
    <row r="9" spans="1:26" ht="14.4" thickBot="1">
      <c r="A9" s="3"/>
      <c r="B9" s="3"/>
      <c r="C9" s="696">
        <v>2016</v>
      </c>
      <c r="D9" s="697"/>
      <c r="E9" s="696">
        <v>2017</v>
      </c>
      <c r="F9" s="697"/>
      <c r="G9" s="696">
        <v>2018</v>
      </c>
      <c r="H9" s="697"/>
      <c r="I9" s="696" t="s">
        <v>124</v>
      </c>
      <c r="J9" s="697"/>
      <c r="K9" s="3"/>
      <c r="L9" s="3"/>
      <c r="M9" s="3"/>
      <c r="N9" s="3"/>
      <c r="O9" s="3"/>
      <c r="P9" s="3"/>
      <c r="Q9" s="3"/>
      <c r="R9" s="3"/>
      <c r="S9" s="3"/>
      <c r="T9" s="3"/>
      <c r="U9" s="3"/>
      <c r="V9" s="3"/>
      <c r="W9" s="3"/>
      <c r="X9" s="3"/>
      <c r="Y9" s="3"/>
      <c r="Z9" s="3"/>
    </row>
    <row r="10" spans="1:26" ht="28.2" thickBot="1">
      <c r="A10" s="3"/>
      <c r="B10" s="3"/>
      <c r="C10" s="437" t="s">
        <v>195</v>
      </c>
      <c r="D10" s="438" t="s">
        <v>196</v>
      </c>
      <c r="E10" s="439" t="s">
        <v>195</v>
      </c>
      <c r="F10" s="440" t="s">
        <v>196</v>
      </c>
      <c r="G10" s="439" t="s">
        <v>195</v>
      </c>
      <c r="H10" s="440" t="s">
        <v>196</v>
      </c>
      <c r="I10" s="437" t="s">
        <v>195</v>
      </c>
      <c r="J10" s="438" t="s">
        <v>196</v>
      </c>
      <c r="K10" s="3"/>
      <c r="L10" s="3"/>
      <c r="M10" s="3"/>
      <c r="N10" s="3"/>
      <c r="O10" s="3"/>
      <c r="P10" s="3"/>
      <c r="Q10" s="3"/>
      <c r="R10" s="3"/>
      <c r="S10" s="3"/>
      <c r="T10" s="3"/>
      <c r="U10" s="3"/>
      <c r="V10" s="3"/>
      <c r="W10" s="3"/>
      <c r="X10" s="3"/>
      <c r="Y10" s="3"/>
      <c r="Z10" s="3"/>
    </row>
    <row r="11" spans="1:26">
      <c r="A11" s="3"/>
      <c r="B11" s="441" t="s">
        <v>197</v>
      </c>
      <c r="C11" s="523">
        <v>100</v>
      </c>
      <c r="D11" s="524">
        <v>100</v>
      </c>
      <c r="E11" s="525">
        <v>162.08539230334128</v>
      </c>
      <c r="F11" s="525">
        <v>162.67272517380738</v>
      </c>
      <c r="G11" s="525">
        <v>174.91003314175509</v>
      </c>
      <c r="H11" s="525">
        <v>153.69154845207788</v>
      </c>
      <c r="I11" s="525">
        <v>188.69332402996355</v>
      </c>
      <c r="J11" s="525">
        <v>171.11816229135866</v>
      </c>
      <c r="K11" s="3"/>
      <c r="L11" s="3"/>
      <c r="M11" s="3"/>
      <c r="N11" s="3"/>
      <c r="O11" s="3"/>
      <c r="P11" s="3"/>
      <c r="Q11" s="3"/>
      <c r="R11" s="3"/>
      <c r="S11" s="3"/>
      <c r="T11" s="3"/>
      <c r="U11" s="3"/>
      <c r="V11" s="3"/>
      <c r="W11" s="3"/>
      <c r="X11" s="3"/>
      <c r="Y11" s="3"/>
      <c r="Z11" s="3"/>
    </row>
    <row r="12" spans="1:26" ht="46.95" customHeight="1">
      <c r="A12" s="3"/>
      <c r="B12" s="442" t="s">
        <v>198</v>
      </c>
      <c r="C12" s="523">
        <v>100</v>
      </c>
      <c r="D12" s="524">
        <v>100</v>
      </c>
      <c r="E12" s="525"/>
      <c r="F12" s="525"/>
      <c r="G12" s="525"/>
      <c r="H12" s="525"/>
      <c r="I12" s="525"/>
      <c r="J12" s="525"/>
      <c r="K12" s="3"/>
      <c r="L12" s="3"/>
      <c r="M12" s="3"/>
      <c r="N12" s="3"/>
      <c r="O12" s="3"/>
      <c r="P12" s="3"/>
      <c r="Q12" s="3"/>
      <c r="R12" s="3"/>
      <c r="S12" s="3"/>
      <c r="T12" s="3"/>
      <c r="U12" s="3"/>
      <c r="V12" s="3"/>
      <c r="W12" s="3"/>
      <c r="X12" s="3"/>
      <c r="Y12" s="3"/>
      <c r="Z12" s="3"/>
    </row>
    <row r="13" spans="1:26" ht="14.4" thickBot="1">
      <c r="A13" s="3"/>
      <c r="B13" s="443" t="s">
        <v>199</v>
      </c>
      <c r="C13" s="523">
        <v>100</v>
      </c>
      <c r="D13" s="524">
        <v>100</v>
      </c>
      <c r="E13" s="525">
        <v>162.08539230334128</v>
      </c>
      <c r="F13" s="525">
        <v>162.67272517380738</v>
      </c>
      <c r="G13" s="525">
        <v>174.91003314175509</v>
      </c>
      <c r="H13" s="525">
        <v>153.69154845207788</v>
      </c>
      <c r="I13" s="525">
        <v>188.69332402996355</v>
      </c>
      <c r="J13" s="525">
        <v>171.11816229135866</v>
      </c>
      <c r="K13" s="3"/>
      <c r="L13" s="3"/>
      <c r="M13" s="3"/>
      <c r="N13" s="3"/>
      <c r="O13" s="3"/>
      <c r="P13" s="3"/>
      <c r="Q13" s="3"/>
      <c r="R13" s="3"/>
      <c r="S13" s="3"/>
      <c r="T13" s="3"/>
      <c r="U13" s="3"/>
      <c r="V13" s="3"/>
      <c r="W13" s="3"/>
      <c r="X13" s="3"/>
      <c r="Y13" s="3"/>
      <c r="Z13" s="3"/>
    </row>
    <row r="14" spans="1:26">
      <c r="A14" s="3"/>
      <c r="B14" s="444" t="s">
        <v>200</v>
      </c>
      <c r="C14" s="523">
        <v>100</v>
      </c>
      <c r="D14" s="524">
        <v>100</v>
      </c>
      <c r="E14" s="525">
        <v>163.79754752408309</v>
      </c>
      <c r="F14" s="525">
        <v>172.0720470359833</v>
      </c>
      <c r="G14" s="525">
        <v>155.13364363425521</v>
      </c>
      <c r="H14" s="525">
        <v>164.02880278897277</v>
      </c>
      <c r="I14" s="525">
        <v>175.32581868071338</v>
      </c>
      <c r="J14" s="525">
        <v>186.06334301062222</v>
      </c>
      <c r="K14" s="3"/>
      <c r="L14" s="3"/>
      <c r="M14" s="3"/>
      <c r="N14" s="3"/>
      <c r="O14" s="3"/>
      <c r="P14" s="3"/>
      <c r="Q14" s="3"/>
      <c r="R14" s="3"/>
      <c r="S14" s="3"/>
      <c r="T14" s="3"/>
      <c r="U14" s="3"/>
      <c r="V14" s="3"/>
      <c r="W14" s="3"/>
      <c r="X14" s="3"/>
      <c r="Y14" s="3"/>
      <c r="Z14" s="3"/>
    </row>
    <row r="15" spans="1:26">
      <c r="A15" s="3"/>
      <c r="B15" s="445" t="s">
        <v>201</v>
      </c>
      <c r="C15" s="523">
        <v>100</v>
      </c>
      <c r="D15" s="524">
        <v>100</v>
      </c>
      <c r="E15" s="525">
        <v>163.79754752408311</v>
      </c>
      <c r="F15" s="525">
        <v>172.07204703598333</v>
      </c>
      <c r="G15" s="525">
        <v>155.13364363425524</v>
      </c>
      <c r="H15" s="525">
        <v>164.0288027889728</v>
      </c>
      <c r="I15" s="525">
        <v>175.32581868071338</v>
      </c>
      <c r="J15" s="525">
        <v>186.06334301062225</v>
      </c>
      <c r="K15" s="3"/>
      <c r="L15" s="3"/>
      <c r="M15" s="3"/>
      <c r="N15" s="3"/>
      <c r="O15" s="3"/>
      <c r="P15" s="3"/>
      <c r="Q15" s="3"/>
      <c r="R15" s="3"/>
      <c r="S15" s="3"/>
      <c r="T15" s="3"/>
      <c r="U15" s="3"/>
      <c r="V15" s="3"/>
      <c r="W15" s="3"/>
      <c r="X15" s="3"/>
      <c r="Y15" s="3"/>
      <c r="Z15" s="3"/>
    </row>
    <row r="16" spans="1:26">
      <c r="A16" s="3"/>
      <c r="B16" s="445" t="s">
        <v>365</v>
      </c>
      <c r="C16" s="523">
        <v>100</v>
      </c>
      <c r="D16" s="524">
        <v>100</v>
      </c>
      <c r="E16" s="525">
        <v>163.79754752408309</v>
      </c>
      <c r="F16" s="525">
        <v>172.07204703598333</v>
      </c>
      <c r="G16" s="525">
        <v>155.13364363425521</v>
      </c>
      <c r="H16" s="525">
        <v>164.0288027889728</v>
      </c>
      <c r="I16" s="525">
        <v>175.32581868071338</v>
      </c>
      <c r="J16" s="525">
        <v>186.06334301062225</v>
      </c>
      <c r="K16" s="3"/>
      <c r="L16" s="3"/>
      <c r="M16" s="3"/>
      <c r="N16" s="3"/>
      <c r="O16" s="3"/>
      <c r="P16" s="3"/>
      <c r="Q16" s="3"/>
      <c r="R16" s="3"/>
      <c r="S16" s="3"/>
      <c r="T16" s="3"/>
      <c r="U16" s="3"/>
      <c r="V16" s="3"/>
      <c r="W16" s="3"/>
      <c r="X16" s="3"/>
      <c r="Y16" s="3"/>
      <c r="Z16" s="3"/>
    </row>
    <row r="17" spans="1:26" ht="27.6">
      <c r="A17" s="3"/>
      <c r="B17" s="445" t="s">
        <v>202</v>
      </c>
      <c r="C17" s="523">
        <v>100</v>
      </c>
      <c r="D17" s="524">
        <v>100</v>
      </c>
      <c r="E17" s="525">
        <v>163.79754752408309</v>
      </c>
      <c r="F17" s="525">
        <v>172.07204703598333</v>
      </c>
      <c r="G17" s="525">
        <v>155.13364363425521</v>
      </c>
      <c r="H17" s="525">
        <v>164.0288027889728</v>
      </c>
      <c r="I17" s="525">
        <v>175.32581868071338</v>
      </c>
      <c r="J17" s="525">
        <v>186.06334301062225</v>
      </c>
      <c r="K17" s="3"/>
      <c r="L17" s="3"/>
      <c r="M17" s="3"/>
      <c r="N17" s="3"/>
      <c r="O17" s="3"/>
      <c r="P17" s="3"/>
      <c r="Q17" s="3"/>
      <c r="R17" s="3"/>
      <c r="S17" s="3"/>
      <c r="T17" s="3"/>
      <c r="U17" s="3"/>
      <c r="V17" s="3"/>
      <c r="W17" s="3"/>
      <c r="X17" s="3"/>
      <c r="Y17" s="3"/>
      <c r="Z17" s="3"/>
    </row>
    <row r="18" spans="1:26" ht="27.6">
      <c r="A18" s="3"/>
      <c r="B18" s="445" t="s">
        <v>203</v>
      </c>
      <c r="C18" s="523">
        <v>100</v>
      </c>
      <c r="D18" s="524">
        <v>100</v>
      </c>
      <c r="E18" s="525">
        <v>181.72934492452777</v>
      </c>
      <c r="F18" s="525"/>
      <c r="G18" s="525">
        <v>263.12603024490829</v>
      </c>
      <c r="H18" s="525"/>
      <c r="I18" s="525">
        <v>268.23921068163935</v>
      </c>
      <c r="J18" s="525"/>
      <c r="K18" s="3"/>
      <c r="L18" s="3"/>
      <c r="M18" s="3"/>
      <c r="N18" s="3"/>
      <c r="O18" s="3"/>
      <c r="P18" s="3"/>
      <c r="Q18" s="3"/>
      <c r="R18" s="3"/>
      <c r="S18" s="3"/>
      <c r="T18" s="3"/>
      <c r="U18" s="3"/>
      <c r="V18" s="3"/>
      <c r="W18" s="3"/>
      <c r="X18" s="3"/>
      <c r="Y18" s="3"/>
      <c r="Z18" s="3"/>
    </row>
    <row r="19" spans="1:26" ht="14.4" thickBot="1">
      <c r="A19" s="3"/>
      <c r="B19" s="446" t="s">
        <v>204</v>
      </c>
      <c r="C19" s="523">
        <v>100</v>
      </c>
      <c r="D19" s="524">
        <v>100</v>
      </c>
      <c r="E19" s="525">
        <v>168.4084226850423</v>
      </c>
      <c r="F19" s="525">
        <v>172.0720470359833</v>
      </c>
      <c r="G19" s="525">
        <v>182.9021601904046</v>
      </c>
      <c r="H19" s="525">
        <v>164.0288027889728</v>
      </c>
      <c r="I19" s="525">
        <v>199.2170127272685</v>
      </c>
      <c r="J19" s="525">
        <v>186.06334301062222</v>
      </c>
      <c r="K19" s="3"/>
      <c r="L19" s="3"/>
      <c r="M19" s="3"/>
      <c r="N19" s="3"/>
      <c r="O19" s="3"/>
      <c r="P19" s="3"/>
      <c r="Q19" s="3"/>
      <c r="R19" s="3"/>
      <c r="S19" s="3"/>
      <c r="T19" s="3"/>
      <c r="U19" s="3"/>
      <c r="V19" s="3"/>
      <c r="W19" s="3"/>
      <c r="X19" s="3"/>
      <c r="Y19" s="3"/>
      <c r="Z19" s="3"/>
    </row>
    <row r="20" spans="1:26">
      <c r="A20" s="3"/>
      <c r="B20" s="447" t="s">
        <v>205</v>
      </c>
      <c r="C20" s="523">
        <v>100</v>
      </c>
      <c r="D20" s="524">
        <v>100</v>
      </c>
      <c r="E20" s="525">
        <v>111.26107009570255</v>
      </c>
      <c r="F20" s="525">
        <v>108.86372190755456</v>
      </c>
      <c r="G20" s="525">
        <v>110.66956366362594</v>
      </c>
      <c r="H20" s="525">
        <v>94.513092757690515</v>
      </c>
      <c r="I20" s="525">
        <v>104.10424049296103</v>
      </c>
      <c r="J20" s="525">
        <v>85.560364619407622</v>
      </c>
      <c r="K20" s="3"/>
      <c r="L20" s="3"/>
      <c r="M20" s="3"/>
      <c r="N20" s="3"/>
      <c r="O20" s="3"/>
      <c r="P20" s="3"/>
      <c r="Q20" s="3"/>
      <c r="R20" s="3"/>
      <c r="S20" s="3"/>
      <c r="T20" s="3"/>
      <c r="U20" s="3"/>
      <c r="V20" s="3"/>
      <c r="W20" s="3"/>
      <c r="X20" s="3"/>
      <c r="Y20" s="3"/>
      <c r="Z20" s="3"/>
    </row>
    <row r="21" spans="1:26">
      <c r="A21" s="3"/>
      <c r="B21" s="445" t="s">
        <v>206</v>
      </c>
      <c r="C21" s="523">
        <v>100</v>
      </c>
      <c r="D21" s="524">
        <v>100</v>
      </c>
      <c r="E21" s="525">
        <v>112.98170041360954</v>
      </c>
      <c r="F21" s="525">
        <v>113.39110107255283</v>
      </c>
      <c r="G21" s="525">
        <v>97.959273521716383</v>
      </c>
      <c r="H21" s="525">
        <v>86.075750843815499</v>
      </c>
      <c r="I21" s="525">
        <v>106.82402770166398</v>
      </c>
      <c r="J21" s="525">
        <v>96.87428743354603</v>
      </c>
      <c r="K21" s="3"/>
      <c r="L21" s="3"/>
      <c r="M21" s="3"/>
      <c r="N21" s="3"/>
      <c r="O21" s="3"/>
      <c r="P21" s="3"/>
      <c r="Q21" s="3"/>
      <c r="R21" s="3"/>
      <c r="S21" s="3"/>
      <c r="T21" s="3"/>
      <c r="U21" s="3"/>
      <c r="V21" s="3"/>
      <c r="W21" s="3"/>
      <c r="X21" s="3"/>
      <c r="Y21" s="3"/>
      <c r="Z21" s="3"/>
    </row>
    <row r="22" spans="1:26" ht="27.6">
      <c r="A22" s="3"/>
      <c r="B22" s="445" t="s">
        <v>207</v>
      </c>
      <c r="C22" s="523">
        <v>100</v>
      </c>
      <c r="D22" s="524">
        <v>100</v>
      </c>
      <c r="E22" s="525">
        <v>90.685286378896151</v>
      </c>
      <c r="F22" s="525">
        <v>91.013893718527825</v>
      </c>
      <c r="G22" s="525">
        <v>113.70674623899291</v>
      </c>
      <c r="H22" s="525">
        <v>99.912884269795654</v>
      </c>
      <c r="I22" s="525">
        <v>117.87066814175829</v>
      </c>
      <c r="J22" s="525">
        <v>106.89202823767843</v>
      </c>
      <c r="K22" s="3"/>
      <c r="L22" s="3"/>
      <c r="M22" s="3"/>
      <c r="N22" s="3"/>
      <c r="O22" s="3"/>
      <c r="P22" s="3"/>
      <c r="Q22" s="3"/>
      <c r="R22" s="3"/>
      <c r="S22" s="3"/>
      <c r="T22" s="3"/>
      <c r="U22" s="3"/>
      <c r="V22" s="3"/>
      <c r="W22" s="3"/>
      <c r="X22" s="3"/>
      <c r="Y22" s="3"/>
      <c r="Z22" s="3"/>
    </row>
    <row r="23" spans="1:26">
      <c r="A23" s="3"/>
      <c r="B23" s="445" t="s">
        <v>208</v>
      </c>
      <c r="C23" s="523">
        <v>100</v>
      </c>
      <c r="D23" s="524">
        <v>100</v>
      </c>
      <c r="E23" s="525">
        <v>-16.589044561070153</v>
      </c>
      <c r="F23" s="525">
        <v>-16.64915664780348</v>
      </c>
      <c r="G23" s="525">
        <v>-95.492675312843261</v>
      </c>
      <c r="H23" s="525">
        <v>-83.908377758798736</v>
      </c>
      <c r="I23" s="525">
        <v>-186.44873987114235</v>
      </c>
      <c r="J23" s="525">
        <v>-169.08264185977842</v>
      </c>
      <c r="K23" s="3"/>
      <c r="L23" s="3"/>
      <c r="M23" s="3"/>
      <c r="N23" s="3"/>
      <c r="O23" s="3"/>
      <c r="P23" s="3"/>
      <c r="Q23" s="3"/>
      <c r="R23" s="3"/>
      <c r="S23" s="3"/>
      <c r="T23" s="3"/>
      <c r="U23" s="3"/>
      <c r="V23" s="3"/>
      <c r="W23" s="3"/>
      <c r="X23" s="3"/>
      <c r="Y23" s="3"/>
      <c r="Z23" s="3"/>
    </row>
    <row r="24" spans="1:26" ht="14.4" thickBot="1">
      <c r="A24" s="3"/>
      <c r="B24" s="446" t="s">
        <v>209</v>
      </c>
      <c r="C24" s="523">
        <v>100</v>
      </c>
      <c r="D24" s="524">
        <v>100</v>
      </c>
      <c r="E24" s="525">
        <v>112.05499485174357</v>
      </c>
      <c r="F24" s="525">
        <v>112.46103749902402</v>
      </c>
      <c r="G24" s="525">
        <v>130.26515819622432</v>
      </c>
      <c r="H24" s="525">
        <v>114.46258120771694</v>
      </c>
      <c r="I24" s="525">
        <v>146.98751556565821</v>
      </c>
      <c r="J24" s="525">
        <v>133.29689151786769</v>
      </c>
      <c r="K24" s="3"/>
      <c r="L24" s="3"/>
      <c r="M24" s="3"/>
      <c r="N24" s="3"/>
      <c r="O24" s="3"/>
      <c r="P24" s="3"/>
      <c r="Q24" s="3"/>
      <c r="R24" s="3"/>
      <c r="S24" s="3"/>
      <c r="T24" s="3"/>
      <c r="U24" s="3"/>
      <c r="V24" s="3"/>
      <c r="W24" s="3"/>
      <c r="X24" s="3"/>
      <c r="Y24" s="3"/>
      <c r="Z24" s="3"/>
    </row>
    <row r="25" spans="1:26" ht="27.6">
      <c r="A25" s="3"/>
      <c r="B25" s="441" t="s">
        <v>367</v>
      </c>
      <c r="C25" s="523">
        <v>100</v>
      </c>
      <c r="D25" s="524">
        <v>100</v>
      </c>
      <c r="E25" s="525">
        <v>109.87316901045621</v>
      </c>
      <c r="F25" s="525">
        <v>105.63099873272949</v>
      </c>
      <c r="G25" s="525">
        <v>76.413487491546547</v>
      </c>
      <c r="H25" s="525">
        <v>76.585509814665656</v>
      </c>
      <c r="I25" s="525">
        <v>29.137760912320473</v>
      </c>
      <c r="J25" s="525">
        <v>42.661994191119945</v>
      </c>
      <c r="K25" s="3"/>
      <c r="L25" s="3"/>
      <c r="M25" s="3"/>
      <c r="N25" s="3"/>
      <c r="O25" s="3"/>
      <c r="P25" s="3"/>
      <c r="Q25" s="3"/>
      <c r="R25" s="3"/>
      <c r="S25" s="3"/>
      <c r="T25" s="3"/>
      <c r="U25" s="3"/>
      <c r="V25" s="3"/>
      <c r="W25" s="3"/>
      <c r="X25" s="3"/>
      <c r="Y25" s="3"/>
      <c r="Z25" s="3"/>
    </row>
    <row r="26" spans="1:26">
      <c r="A26" s="3"/>
      <c r="B26" s="442" t="s">
        <v>210</v>
      </c>
      <c r="C26" s="523">
        <v>100</v>
      </c>
      <c r="D26" s="524">
        <v>100</v>
      </c>
      <c r="E26" s="525"/>
      <c r="F26" s="525"/>
      <c r="G26" s="525"/>
      <c r="H26" s="525"/>
      <c r="I26" s="525"/>
      <c r="J26" s="525"/>
      <c r="K26" s="3"/>
      <c r="L26" s="3"/>
      <c r="M26" s="3"/>
      <c r="N26" s="3"/>
      <c r="O26" s="3"/>
      <c r="P26" s="3"/>
      <c r="Q26" s="3"/>
      <c r="R26" s="3"/>
      <c r="S26" s="3"/>
      <c r="T26" s="3"/>
      <c r="U26" s="3"/>
      <c r="V26" s="3"/>
      <c r="W26" s="3"/>
      <c r="X26" s="3"/>
      <c r="Y26" s="3"/>
      <c r="Z26" s="3"/>
    </row>
    <row r="27" spans="1:26" ht="30" customHeight="1">
      <c r="A27" s="3"/>
      <c r="B27" s="442" t="s">
        <v>211</v>
      </c>
      <c r="C27" s="523">
        <v>100</v>
      </c>
      <c r="D27" s="524">
        <v>100</v>
      </c>
      <c r="E27" s="525"/>
      <c r="F27" s="525"/>
      <c r="G27" s="525"/>
      <c r="H27" s="525"/>
      <c r="I27" s="525"/>
      <c r="J27" s="525"/>
      <c r="K27" s="3"/>
      <c r="L27" s="3"/>
      <c r="M27" s="3"/>
      <c r="N27" s="3"/>
      <c r="O27" s="3"/>
      <c r="P27" s="3"/>
      <c r="Q27" s="3"/>
      <c r="R27" s="3"/>
      <c r="S27" s="3"/>
      <c r="T27" s="3"/>
      <c r="U27" s="3"/>
      <c r="V27" s="3"/>
      <c r="W27" s="3"/>
      <c r="X27" s="3"/>
      <c r="Y27" s="3"/>
      <c r="Z27" s="3"/>
    </row>
    <row r="28" spans="1:26" ht="30" customHeight="1">
      <c r="A28" s="3"/>
      <c r="B28" s="442" t="s">
        <v>483</v>
      </c>
      <c r="C28" s="523">
        <v>100</v>
      </c>
      <c r="D28" s="524">
        <v>100</v>
      </c>
      <c r="E28" s="525">
        <v>7.3516591869918688</v>
      </c>
      <c r="F28" s="525">
        <v>7.3782986702397091</v>
      </c>
      <c r="G28" s="525">
        <v>61.007915731707307</v>
      </c>
      <c r="H28" s="525">
        <v>53.60699365393701</v>
      </c>
      <c r="I28" s="525">
        <v>3.8622709999999989</v>
      </c>
      <c r="J28" s="525">
        <v>3.5025336438837629</v>
      </c>
      <c r="K28" s="3"/>
      <c r="L28" s="3"/>
      <c r="M28" s="3"/>
      <c r="N28" s="3"/>
      <c r="O28" s="3"/>
      <c r="P28" s="3"/>
      <c r="Q28" s="3"/>
      <c r="R28" s="3"/>
      <c r="S28" s="3"/>
      <c r="T28" s="3"/>
      <c r="U28" s="3"/>
      <c r="V28" s="3"/>
      <c r="W28" s="3"/>
      <c r="X28" s="3"/>
      <c r="Y28" s="3"/>
      <c r="Z28" s="3"/>
    </row>
    <row r="29" spans="1:26" ht="44.25" customHeight="1">
      <c r="A29" s="3"/>
      <c r="B29" s="442" t="s">
        <v>484</v>
      </c>
      <c r="C29" s="523">
        <v>100</v>
      </c>
      <c r="D29" s="524">
        <v>100</v>
      </c>
      <c r="E29" s="525">
        <v>118.90569325200769</v>
      </c>
      <c r="F29" s="525">
        <v>119.33656010027842</v>
      </c>
      <c r="G29" s="525">
        <v>115.31926252749794</v>
      </c>
      <c r="H29" s="525">
        <v>101.32978483766466</v>
      </c>
      <c r="I29" s="525">
        <v>73.807758744486122</v>
      </c>
      <c r="J29" s="525">
        <v>66.933200229144646</v>
      </c>
      <c r="K29" s="3"/>
      <c r="L29" s="3"/>
      <c r="M29" s="3"/>
      <c r="N29" s="3"/>
      <c r="O29" s="3"/>
      <c r="P29" s="3"/>
      <c r="Q29" s="3"/>
      <c r="R29" s="3"/>
      <c r="S29" s="3"/>
      <c r="T29" s="3"/>
      <c r="U29" s="3"/>
      <c r="V29" s="3"/>
      <c r="W29" s="3"/>
      <c r="X29" s="3"/>
      <c r="Y29" s="3"/>
      <c r="Z29" s="3"/>
    </row>
    <row r="30" spans="1:26" ht="42" customHeight="1">
      <c r="A30" s="3"/>
      <c r="B30" s="442" t="s">
        <v>485</v>
      </c>
      <c r="C30" s="523">
        <v>100</v>
      </c>
      <c r="D30" s="524">
        <v>100</v>
      </c>
      <c r="E30" s="525">
        <v>121.58730461658767</v>
      </c>
      <c r="F30" s="525">
        <v>122.02788855581798</v>
      </c>
      <c r="G30" s="525">
        <v>85.029091923438401</v>
      </c>
      <c r="H30" s="525">
        <v>74.7141405581703</v>
      </c>
      <c r="I30" s="525">
        <v>-2.0627309140199106</v>
      </c>
      <c r="J30" s="525">
        <v>-1.8706052539124893</v>
      </c>
      <c r="K30" s="3"/>
      <c r="L30" s="3"/>
      <c r="M30" s="3"/>
      <c r="N30" s="3"/>
      <c r="O30" s="3"/>
      <c r="P30" s="3"/>
      <c r="Q30" s="3"/>
      <c r="R30" s="3"/>
      <c r="S30" s="3"/>
      <c r="T30" s="3"/>
      <c r="U30" s="3"/>
      <c r="V30" s="3"/>
      <c r="W30" s="3"/>
      <c r="X30" s="3"/>
      <c r="Y30" s="3"/>
      <c r="Z30" s="3"/>
    </row>
    <row r="31" spans="1:26" ht="27.6">
      <c r="A31" s="3"/>
      <c r="B31" s="442" t="s">
        <v>486</v>
      </c>
      <c r="C31" s="523">
        <v>100</v>
      </c>
      <c r="D31" s="524">
        <v>100</v>
      </c>
      <c r="E31" s="525"/>
      <c r="F31" s="525"/>
      <c r="G31" s="525"/>
      <c r="H31" s="525"/>
      <c r="I31" s="525"/>
      <c r="J31" s="525"/>
      <c r="K31" s="3"/>
      <c r="L31" s="3"/>
      <c r="M31" s="3"/>
      <c r="N31" s="3"/>
      <c r="O31" s="3"/>
      <c r="P31" s="3"/>
      <c r="Q31" s="3"/>
      <c r="R31" s="3"/>
      <c r="S31" s="3"/>
      <c r="T31" s="3"/>
      <c r="U31" s="3"/>
      <c r="V31" s="3"/>
      <c r="W31" s="3"/>
      <c r="X31" s="3"/>
      <c r="Y31" s="3"/>
      <c r="Z31" s="3"/>
    </row>
    <row r="32" spans="1:26">
      <c r="A32" s="3"/>
      <c r="B32" s="442" t="s">
        <v>487</v>
      </c>
      <c r="C32" s="523">
        <v>100</v>
      </c>
      <c r="D32" s="524">
        <v>100</v>
      </c>
      <c r="E32" s="525"/>
      <c r="F32" s="525"/>
      <c r="G32" s="525"/>
      <c r="H32" s="525"/>
      <c r="I32" s="525"/>
      <c r="J32" s="525"/>
      <c r="K32" s="3"/>
      <c r="L32" s="3"/>
      <c r="M32" s="3"/>
      <c r="N32" s="3"/>
      <c r="O32" s="3"/>
      <c r="P32" s="3"/>
      <c r="Q32" s="3"/>
      <c r="R32" s="3"/>
      <c r="S32" s="3"/>
      <c r="T32" s="3"/>
      <c r="U32" s="3"/>
      <c r="V32" s="3"/>
      <c r="W32" s="3"/>
      <c r="X32" s="3"/>
      <c r="Y32" s="3"/>
      <c r="Z32" s="3"/>
    </row>
    <row r="33" spans="1:26" ht="27.6">
      <c r="A33" s="3"/>
      <c r="B33" s="448" t="s">
        <v>488</v>
      </c>
      <c r="C33" s="523">
        <v>100</v>
      </c>
      <c r="D33" s="524">
        <v>100</v>
      </c>
      <c r="E33" s="525">
        <v>83.841516654854715</v>
      </c>
      <c r="F33" s="525">
        <v>84.145324900257663</v>
      </c>
      <c r="G33" s="525">
        <v>337.10080453579025</v>
      </c>
      <c r="H33" s="525">
        <v>296.20681960284122</v>
      </c>
      <c r="I33" s="525">
        <v>15.142539475549254</v>
      </c>
      <c r="J33" s="525">
        <v>13.732142039476066</v>
      </c>
      <c r="K33" s="3"/>
      <c r="L33" s="3"/>
      <c r="M33" s="3"/>
      <c r="N33" s="3"/>
      <c r="O33" s="3"/>
      <c r="P33" s="3"/>
      <c r="Q33" s="3"/>
      <c r="R33" s="3"/>
      <c r="S33" s="3"/>
      <c r="T33" s="3"/>
      <c r="U33" s="3"/>
      <c r="V33" s="3"/>
      <c r="W33" s="3"/>
      <c r="X33" s="3"/>
      <c r="Y33" s="3"/>
      <c r="Z33" s="3"/>
    </row>
    <row r="34" spans="1:26" ht="27.6">
      <c r="A34" s="3"/>
      <c r="B34" s="449" t="s">
        <v>489</v>
      </c>
      <c r="C34" s="523">
        <v>100</v>
      </c>
      <c r="D34" s="524">
        <v>100</v>
      </c>
      <c r="E34" s="525">
        <v>43.800016570485084</v>
      </c>
      <c r="F34" s="525">
        <v>43.958730376172532</v>
      </c>
      <c r="G34" s="525">
        <v>59.685245124109954</v>
      </c>
      <c r="H34" s="525">
        <v>52.444777341228765</v>
      </c>
      <c r="I34" s="525">
        <v>117.01044635131809</v>
      </c>
      <c r="J34" s="525">
        <v>106.11192871534594</v>
      </c>
      <c r="K34" s="3"/>
      <c r="L34" s="3"/>
      <c r="M34" s="3"/>
      <c r="N34" s="3"/>
      <c r="O34" s="3"/>
      <c r="P34" s="3"/>
      <c r="Q34" s="3"/>
      <c r="R34" s="3"/>
      <c r="S34" s="3"/>
      <c r="T34" s="3"/>
      <c r="U34" s="3"/>
      <c r="V34" s="3"/>
      <c r="W34" s="3"/>
      <c r="X34" s="3"/>
      <c r="Y34" s="3"/>
      <c r="Z34" s="3"/>
    </row>
    <row r="35" spans="1:26" ht="14.4" thickBot="1">
      <c r="A35" s="3"/>
      <c r="B35" s="446" t="s">
        <v>212</v>
      </c>
      <c r="C35" s="523">
        <v>100</v>
      </c>
      <c r="D35" s="524">
        <v>100</v>
      </c>
      <c r="E35" s="525">
        <v>68.043313826510641</v>
      </c>
      <c r="F35" s="525">
        <v>82.88489446699154</v>
      </c>
      <c r="G35" s="525">
        <v>73.807446930561312</v>
      </c>
      <c r="H35" s="525">
        <v>74.627991898012354</v>
      </c>
      <c r="I35" s="525">
        <v>23.654843434275769</v>
      </c>
      <c r="J35" s="525">
        <v>38.726724805245468</v>
      </c>
      <c r="K35" s="3"/>
      <c r="L35" s="3"/>
      <c r="M35" s="3"/>
      <c r="N35" s="3"/>
      <c r="O35" s="3"/>
      <c r="P35" s="3"/>
      <c r="Q35" s="3"/>
      <c r="R35" s="3"/>
      <c r="S35" s="3"/>
      <c r="T35" s="3"/>
      <c r="U35" s="3"/>
      <c r="V35" s="3"/>
      <c r="W35" s="3"/>
      <c r="X35" s="3"/>
      <c r="Y35" s="3"/>
      <c r="Z35" s="3"/>
    </row>
    <row r="36" spans="1:26">
      <c r="A36" s="3"/>
      <c r="B36" s="444" t="s">
        <v>213</v>
      </c>
      <c r="C36" s="523">
        <v>100</v>
      </c>
      <c r="D36" s="524">
        <v>100</v>
      </c>
      <c r="E36" s="525">
        <v>95.164306442285721</v>
      </c>
      <c r="F36" s="525">
        <v>95.509143965731766</v>
      </c>
      <c r="G36" s="525">
        <v>109.46044956673505</v>
      </c>
      <c r="H36" s="525">
        <v>96.181709453670052</v>
      </c>
      <c r="I36" s="525">
        <v>48.97095582837985</v>
      </c>
      <c r="J36" s="525">
        <v>44.409732088205651</v>
      </c>
      <c r="K36" s="3"/>
      <c r="L36" s="3"/>
      <c r="M36" s="3"/>
      <c r="N36" s="3"/>
      <c r="O36" s="3"/>
      <c r="P36" s="3"/>
      <c r="Q36" s="3"/>
      <c r="R36" s="3"/>
      <c r="S36" s="3"/>
      <c r="T36" s="3"/>
      <c r="U36" s="3"/>
      <c r="V36" s="3"/>
      <c r="W36" s="3"/>
      <c r="X36" s="3"/>
      <c r="Y36" s="3"/>
      <c r="Z36" s="3"/>
    </row>
    <row r="37" spans="1:26" ht="14.4" thickBot="1">
      <c r="A37" s="3"/>
      <c r="B37" s="446" t="s">
        <v>214</v>
      </c>
      <c r="C37" s="523">
        <v>100</v>
      </c>
      <c r="D37" s="524">
        <v>100</v>
      </c>
      <c r="E37" s="525">
        <v>59.320929072024803</v>
      </c>
      <c r="F37" s="525">
        <v>80.934222953772107</v>
      </c>
      <c r="G37" s="525">
        <v>62.341081703776702</v>
      </c>
      <c r="H37" s="525">
        <v>71.297558445790528</v>
      </c>
      <c r="I37" s="525">
        <v>15.512926362230845</v>
      </c>
      <c r="J37" s="525">
        <v>37.848598908145981</v>
      </c>
      <c r="K37" s="3"/>
      <c r="L37" s="3"/>
      <c r="M37" s="3"/>
      <c r="N37" s="3"/>
      <c r="O37" s="3"/>
      <c r="P37" s="3"/>
      <c r="Q37" s="3"/>
      <c r="R37" s="3"/>
      <c r="S37" s="3"/>
      <c r="T37" s="3"/>
      <c r="U37" s="3"/>
      <c r="V37" s="3"/>
      <c r="W37" s="3"/>
      <c r="X37" s="3"/>
      <c r="Y37" s="3"/>
      <c r="Z37" s="3"/>
    </row>
    <row r="38"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c r="A73" s="3"/>
      <c r="B73" s="3"/>
      <c r="C73" s="3"/>
      <c r="D73" s="3"/>
      <c r="E73" s="3"/>
      <c r="F73" s="3"/>
      <c r="G73" s="3"/>
      <c r="H73" s="3"/>
      <c r="I73" s="3"/>
      <c r="J73" s="3"/>
      <c r="K73" s="3"/>
      <c r="L73" s="3"/>
      <c r="M73" s="3"/>
      <c r="N73" s="3"/>
      <c r="O73" s="3"/>
      <c r="P73" s="3"/>
      <c r="Q73" s="3"/>
      <c r="R73" s="3"/>
      <c r="S73" s="3"/>
      <c r="T73" s="3"/>
      <c r="U73" s="3"/>
      <c r="V73" s="3"/>
      <c r="W73" s="3"/>
      <c r="X73" s="3"/>
      <c r="Y73" s="3"/>
      <c r="Z73" s="3"/>
    </row>
  </sheetData>
  <mergeCells count="9">
    <mergeCell ref="I9:J9"/>
    <mergeCell ref="C4:D4"/>
    <mergeCell ref="C5:D5"/>
    <mergeCell ref="B3:D3"/>
    <mergeCell ref="F3:G3"/>
    <mergeCell ref="F4:G4"/>
    <mergeCell ref="C9:D9"/>
    <mergeCell ref="E9:F9"/>
    <mergeCell ref="G9:H9"/>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9"/>
  <sheetViews>
    <sheetView topLeftCell="A13" zoomScale="74" zoomScaleNormal="74" workbookViewId="0">
      <selection activeCell="F16" sqref="F16"/>
    </sheetView>
  </sheetViews>
  <sheetFormatPr defaultColWidth="8.6640625" defaultRowHeight="13.8"/>
  <cols>
    <col min="1" max="1" width="8.6640625" style="2" customWidth="1"/>
    <col min="2" max="3" width="20.6640625" style="2" customWidth="1"/>
    <col min="4" max="4" width="25" style="2" customWidth="1"/>
    <col min="5" max="5" width="24.77734375" style="2" customWidth="1"/>
    <col min="6" max="6" width="20.6640625" style="2" customWidth="1"/>
    <col min="7" max="7" width="20.21875" style="2" customWidth="1"/>
    <col min="8" max="8" width="8.6640625" style="2"/>
    <col min="9" max="9" width="25.33203125" style="2" customWidth="1"/>
    <col min="10" max="13" width="8.6640625" style="2"/>
    <col min="14" max="14" width="37.33203125" style="2" customWidth="1"/>
    <col min="15" max="16384" width="8.6640625" style="2"/>
  </cols>
  <sheetData>
    <row r="1" spans="1:26" s="3" customFormat="1" ht="15" customHeight="1">
      <c r="B1" s="148" t="s">
        <v>58</v>
      </c>
      <c r="C1" s="8" t="s">
        <v>565</v>
      </c>
    </row>
    <row r="2" spans="1:26" ht="15" customHeight="1" thickBot="1">
      <c r="A2" s="3"/>
      <c r="B2" s="3"/>
      <c r="C2" s="3"/>
      <c r="D2" s="3"/>
      <c r="E2" s="3"/>
      <c r="F2" s="3"/>
      <c r="G2" s="3"/>
      <c r="H2" s="3"/>
      <c r="I2" s="3"/>
      <c r="J2" s="3"/>
      <c r="K2" s="3"/>
      <c r="L2" s="3"/>
      <c r="M2" s="3"/>
      <c r="N2" s="3"/>
      <c r="O2" s="3"/>
      <c r="P2" s="3"/>
      <c r="Q2" s="3"/>
      <c r="R2" s="3"/>
      <c r="S2" s="3"/>
      <c r="T2" s="3"/>
      <c r="U2" s="3"/>
      <c r="V2" s="3"/>
      <c r="W2" s="3"/>
      <c r="X2" s="3"/>
      <c r="Y2" s="3"/>
      <c r="Z2" s="3"/>
    </row>
    <row r="3" spans="1:26" ht="20.25" customHeight="1" thickBot="1">
      <c r="A3" s="3"/>
      <c r="B3" s="608" t="s">
        <v>16</v>
      </c>
      <c r="C3" s="609"/>
      <c r="D3" s="610"/>
      <c r="E3" s="34"/>
      <c r="F3" s="365" t="s">
        <v>185</v>
      </c>
      <c r="G3" s="3"/>
      <c r="H3" s="3"/>
      <c r="I3" s="196"/>
      <c r="J3" s="3"/>
      <c r="K3" s="3"/>
      <c r="L3" s="3"/>
      <c r="M3" s="3"/>
      <c r="N3" s="3"/>
      <c r="O3" s="3"/>
      <c r="P3" s="3"/>
      <c r="Q3" s="3"/>
      <c r="R3" s="3"/>
      <c r="S3" s="3"/>
      <c r="T3" s="3"/>
      <c r="U3" s="3"/>
      <c r="V3" s="3"/>
      <c r="W3" s="3"/>
      <c r="X3" s="3"/>
      <c r="Y3" s="3"/>
      <c r="Z3" s="3"/>
    </row>
    <row r="4" spans="1:26" ht="14.25" customHeight="1" thickBot="1">
      <c r="A4" s="157"/>
      <c r="B4" s="24" t="s">
        <v>31</v>
      </c>
      <c r="C4" s="620" t="s">
        <v>175</v>
      </c>
      <c r="D4" s="621"/>
      <c r="E4" s="196"/>
      <c r="F4" s="89" t="s">
        <v>415</v>
      </c>
      <c r="G4" s="22"/>
      <c r="H4" s="3"/>
      <c r="I4" s="91"/>
      <c r="J4" s="3"/>
      <c r="K4" s="3"/>
      <c r="L4" s="3"/>
      <c r="M4" s="3"/>
      <c r="N4" s="3"/>
      <c r="O4" s="3"/>
      <c r="P4" s="3"/>
      <c r="Q4" s="3"/>
      <c r="R4" s="3"/>
      <c r="S4" s="3"/>
      <c r="T4" s="3"/>
      <c r="U4" s="3"/>
      <c r="V4" s="3"/>
      <c r="W4" s="3"/>
      <c r="X4" s="3"/>
      <c r="Y4" s="3"/>
      <c r="Z4" s="3"/>
    </row>
    <row r="5" spans="1:26" ht="15" thickBot="1">
      <c r="A5" s="3"/>
      <c r="B5" s="10" t="s">
        <v>33</v>
      </c>
      <c r="C5" s="707" t="str">
        <f>Guidance!C5</f>
        <v>Silvery Dragon Presstressed Materials Co., Ltd Tianjin</v>
      </c>
      <c r="D5" s="708"/>
      <c r="E5" s="196"/>
      <c r="F5" s="196"/>
      <c r="G5" s="22"/>
      <c r="H5" s="3"/>
      <c r="I5" s="3"/>
      <c r="J5" s="3"/>
      <c r="K5" s="3"/>
      <c r="L5" s="3"/>
      <c r="M5" s="3"/>
      <c r="N5" s="3"/>
      <c r="O5" s="3"/>
      <c r="P5" s="3"/>
      <c r="Q5" s="3"/>
      <c r="R5" s="3"/>
      <c r="S5" s="3"/>
      <c r="T5" s="3"/>
      <c r="U5" s="3"/>
      <c r="V5" s="3"/>
      <c r="W5" s="3"/>
      <c r="X5" s="3"/>
      <c r="Y5" s="3"/>
      <c r="Z5" s="3"/>
    </row>
    <row r="6" spans="1:26">
      <c r="A6" s="3"/>
      <c r="B6" s="3"/>
      <c r="C6" s="3"/>
      <c r="D6" s="3"/>
      <c r="E6" s="3"/>
      <c r="F6" s="3"/>
      <c r="G6" s="3"/>
      <c r="H6" s="3"/>
      <c r="I6" s="3"/>
      <c r="J6" s="3"/>
      <c r="K6" s="3"/>
      <c r="L6" s="3"/>
      <c r="M6" s="3"/>
      <c r="N6" s="3"/>
      <c r="O6" s="3"/>
      <c r="P6" s="3"/>
      <c r="Q6" s="3"/>
      <c r="R6" s="3"/>
      <c r="S6" s="3"/>
      <c r="T6" s="3"/>
      <c r="U6" s="3"/>
      <c r="V6" s="3"/>
      <c r="W6" s="3"/>
      <c r="X6" s="3"/>
      <c r="Y6" s="3"/>
      <c r="Z6" s="3"/>
    </row>
    <row r="7" spans="1:26">
      <c r="A7" s="3"/>
      <c r="B7" s="33" t="s">
        <v>215</v>
      </c>
      <c r="C7" s="3"/>
      <c r="D7" s="3"/>
      <c r="E7" s="3"/>
      <c r="F7" s="3"/>
      <c r="G7" s="3"/>
      <c r="H7" s="3"/>
      <c r="I7" s="3"/>
      <c r="J7" s="3"/>
      <c r="K7" s="3"/>
      <c r="L7" s="3"/>
      <c r="M7" s="3"/>
      <c r="N7" s="3"/>
      <c r="O7" s="3"/>
      <c r="P7" s="3"/>
      <c r="Q7" s="3"/>
      <c r="R7" s="3"/>
      <c r="S7" s="3"/>
      <c r="T7" s="3"/>
      <c r="U7" s="3"/>
      <c r="V7" s="3"/>
      <c r="W7" s="3"/>
      <c r="X7" s="3"/>
      <c r="Y7" s="3"/>
      <c r="Z7" s="3"/>
    </row>
    <row r="8" spans="1:26" ht="14.4" thickBot="1">
      <c r="A8" s="3"/>
      <c r="B8" s="3"/>
      <c r="C8" s="3"/>
      <c r="D8" s="3"/>
      <c r="E8" s="3"/>
      <c r="F8" s="3"/>
      <c r="G8" s="3"/>
      <c r="H8" s="3"/>
      <c r="I8" s="3"/>
      <c r="J8" s="3"/>
      <c r="K8" s="3"/>
      <c r="L8" s="3"/>
      <c r="M8" s="3"/>
      <c r="N8" s="3"/>
      <c r="O8" s="3"/>
      <c r="P8" s="3"/>
      <c r="Q8" s="3"/>
      <c r="R8" s="3"/>
      <c r="S8" s="3"/>
      <c r="T8" s="3"/>
      <c r="U8" s="3"/>
      <c r="V8" s="3"/>
      <c r="W8" s="3"/>
      <c r="X8" s="3"/>
      <c r="Y8" s="3"/>
      <c r="Z8" s="3"/>
    </row>
    <row r="9" spans="1:26" ht="15" customHeight="1">
      <c r="A9" s="3"/>
      <c r="B9" s="405" t="s">
        <v>95</v>
      </c>
      <c r="C9" s="405" t="s">
        <v>97</v>
      </c>
      <c r="D9" s="405" t="s">
        <v>187</v>
      </c>
      <c r="E9" s="406" t="s">
        <v>99</v>
      </c>
      <c r="F9" s="292"/>
      <c r="G9" s="3"/>
      <c r="H9" s="3"/>
      <c r="I9" s="3"/>
      <c r="J9" s="3"/>
      <c r="K9" s="3"/>
      <c r="L9" s="3"/>
      <c r="M9" s="3"/>
      <c r="N9" s="3"/>
      <c r="O9" s="3"/>
      <c r="P9" s="3"/>
      <c r="Q9" s="3"/>
      <c r="R9" s="3"/>
      <c r="S9" s="3"/>
      <c r="T9" s="3"/>
      <c r="U9" s="3"/>
      <c r="V9" s="3"/>
      <c r="W9" s="3"/>
      <c r="X9" s="3"/>
      <c r="Y9" s="3"/>
      <c r="Z9" s="3"/>
    </row>
    <row r="10" spans="1:26" ht="31.2">
      <c r="A10" s="3"/>
      <c r="B10" s="346" t="s">
        <v>216</v>
      </c>
      <c r="C10" s="581" t="s">
        <v>646</v>
      </c>
      <c r="D10" s="581" t="s">
        <v>646</v>
      </c>
      <c r="E10" s="581" t="s">
        <v>646</v>
      </c>
      <c r="F10" s="292"/>
      <c r="G10" s="92"/>
      <c r="H10" s="3"/>
      <c r="I10" s="3"/>
      <c r="J10" s="3"/>
      <c r="K10" s="3"/>
      <c r="L10" s="3"/>
      <c r="M10" s="3"/>
      <c r="N10" s="92"/>
      <c r="O10" s="3"/>
      <c r="P10" s="3"/>
      <c r="Q10" s="3"/>
      <c r="R10" s="3"/>
      <c r="S10" s="3"/>
      <c r="T10" s="3"/>
      <c r="U10" s="3"/>
      <c r="V10" s="3"/>
      <c r="W10" s="3"/>
      <c r="X10" s="3"/>
      <c r="Y10" s="3"/>
      <c r="Z10" s="3"/>
    </row>
    <row r="11" spans="1:26" ht="15.6">
      <c r="A11" s="3"/>
      <c r="B11" s="347" t="s">
        <v>368</v>
      </c>
      <c r="C11" s="581" t="s">
        <v>646</v>
      </c>
      <c r="D11" s="581" t="s">
        <v>646</v>
      </c>
      <c r="E11" s="581" t="s">
        <v>646</v>
      </c>
      <c r="F11" s="292"/>
      <c r="G11" s="3"/>
      <c r="H11" s="3"/>
      <c r="I11" s="3"/>
      <c r="J11" s="3"/>
      <c r="K11" s="3"/>
      <c r="L11" s="3"/>
      <c r="M11" s="3"/>
      <c r="N11" s="3"/>
      <c r="O11" s="3"/>
      <c r="P11" s="3"/>
      <c r="Q11" s="3"/>
      <c r="R11" s="3"/>
      <c r="S11" s="3"/>
      <c r="T11" s="3"/>
      <c r="U11" s="3"/>
      <c r="V11" s="3"/>
      <c r="W11" s="3"/>
      <c r="X11" s="3"/>
      <c r="Y11" s="3"/>
      <c r="Z11" s="3"/>
    </row>
    <row r="12" spans="1:26" ht="47.4" thickBot="1">
      <c r="A12" s="3"/>
      <c r="B12" s="348" t="s">
        <v>218</v>
      </c>
      <c r="C12" s="581" t="s">
        <v>646</v>
      </c>
      <c r="D12" s="581" t="s">
        <v>646</v>
      </c>
      <c r="E12" s="581" t="s">
        <v>646</v>
      </c>
      <c r="F12" s="292"/>
      <c r="G12" s="3"/>
      <c r="H12" s="3"/>
      <c r="I12" s="3"/>
      <c r="J12" s="3"/>
      <c r="K12" s="3"/>
      <c r="L12" s="3"/>
      <c r="M12" s="3"/>
      <c r="N12" s="3"/>
      <c r="O12" s="3"/>
      <c r="P12" s="3"/>
      <c r="Q12" s="3"/>
      <c r="R12" s="3"/>
      <c r="S12" s="3"/>
      <c r="T12" s="3"/>
      <c r="U12" s="3"/>
      <c r="V12" s="3"/>
      <c r="W12" s="3"/>
      <c r="X12" s="3"/>
      <c r="Y12" s="3"/>
      <c r="Z12" s="3"/>
    </row>
    <row r="13" spans="1:26" ht="71.25" customHeight="1" thickBot="1">
      <c r="A13" s="3"/>
      <c r="B13" s="349" t="s">
        <v>219</v>
      </c>
      <c r="C13" s="581" t="s">
        <v>646</v>
      </c>
      <c r="D13" s="581" t="s">
        <v>646</v>
      </c>
      <c r="E13" s="581" t="s">
        <v>646</v>
      </c>
      <c r="F13" s="292"/>
      <c r="G13" s="92"/>
      <c r="H13" s="3"/>
      <c r="I13" s="3"/>
      <c r="J13" s="3"/>
      <c r="K13" s="3"/>
      <c r="L13" s="3"/>
      <c r="M13" s="3"/>
      <c r="N13" s="3"/>
      <c r="O13" s="3"/>
      <c r="P13" s="3"/>
      <c r="Q13" s="3"/>
      <c r="R13" s="3"/>
      <c r="S13" s="3"/>
      <c r="T13" s="3"/>
      <c r="U13" s="3"/>
      <c r="V13" s="3"/>
      <c r="W13" s="3"/>
      <c r="X13" s="3"/>
      <c r="Y13" s="3"/>
      <c r="Z13" s="3"/>
    </row>
    <row r="14" spans="1:26" ht="15.6">
      <c r="A14" s="3"/>
      <c r="B14" s="346" t="s">
        <v>220</v>
      </c>
      <c r="C14" s="581" t="s">
        <v>646</v>
      </c>
      <c r="D14" s="581" t="s">
        <v>646</v>
      </c>
      <c r="E14" s="581" t="s">
        <v>646</v>
      </c>
      <c r="F14" s="292"/>
      <c r="G14" s="92"/>
      <c r="H14" s="3"/>
      <c r="I14" s="3"/>
      <c r="J14" s="3"/>
      <c r="K14" s="3"/>
      <c r="L14" s="3"/>
      <c r="M14" s="3"/>
      <c r="N14" s="3"/>
      <c r="O14" s="3"/>
      <c r="P14" s="3"/>
      <c r="Q14" s="3"/>
      <c r="R14" s="3"/>
      <c r="S14" s="3"/>
      <c r="T14" s="3"/>
      <c r="U14" s="3"/>
      <c r="V14" s="3"/>
      <c r="W14" s="3"/>
      <c r="X14" s="3"/>
      <c r="Y14" s="3"/>
      <c r="Z14" s="3"/>
    </row>
    <row r="15" spans="1:26" ht="15.6">
      <c r="A15" s="3"/>
      <c r="B15" s="347" t="s">
        <v>217</v>
      </c>
      <c r="C15" s="581" t="s">
        <v>646</v>
      </c>
      <c r="D15" s="581" t="s">
        <v>646</v>
      </c>
      <c r="E15" s="581" t="s">
        <v>646</v>
      </c>
      <c r="F15" s="292"/>
      <c r="G15" s="3"/>
      <c r="H15" s="3"/>
      <c r="I15" s="3"/>
      <c r="J15" s="3"/>
      <c r="K15" s="3"/>
      <c r="L15" s="3"/>
      <c r="M15" s="3"/>
      <c r="N15" s="3"/>
      <c r="O15" s="3"/>
      <c r="P15" s="3"/>
      <c r="Q15" s="3"/>
      <c r="R15" s="3"/>
      <c r="S15" s="3"/>
      <c r="T15" s="3"/>
      <c r="U15" s="3"/>
      <c r="V15" s="3"/>
      <c r="W15" s="3"/>
      <c r="X15" s="3"/>
      <c r="Y15" s="3"/>
      <c r="Z15" s="3"/>
    </row>
    <row r="16" spans="1:26" ht="48" customHeight="1" thickBot="1">
      <c r="A16" s="3"/>
      <c r="B16" s="350" t="s">
        <v>221</v>
      </c>
      <c r="C16" s="581" t="s">
        <v>646</v>
      </c>
      <c r="D16" s="581" t="s">
        <v>646</v>
      </c>
      <c r="E16" s="581" t="s">
        <v>646</v>
      </c>
      <c r="F16" s="292"/>
      <c r="G16" s="92"/>
      <c r="H16" s="3"/>
      <c r="I16" s="3"/>
      <c r="J16" s="3"/>
      <c r="K16" s="3"/>
      <c r="L16" s="3"/>
      <c r="M16" s="3"/>
      <c r="N16" s="3"/>
      <c r="O16" s="3"/>
      <c r="P16" s="3"/>
      <c r="Q16" s="3"/>
      <c r="R16" s="3"/>
      <c r="S16" s="3"/>
      <c r="T16" s="3"/>
      <c r="U16" s="3"/>
      <c r="V16" s="3"/>
      <c r="W16" s="3"/>
      <c r="X16" s="3"/>
      <c r="Y16" s="3"/>
      <c r="Z16" s="3"/>
    </row>
    <row r="17" spans="1:26" ht="36" customHeight="1">
      <c r="A17" s="3"/>
      <c r="B17" s="351" t="s">
        <v>222</v>
      </c>
      <c r="C17" s="581" t="s">
        <v>646</v>
      </c>
      <c r="D17" s="581" t="s">
        <v>646</v>
      </c>
      <c r="E17" s="581" t="s">
        <v>646</v>
      </c>
      <c r="F17" s="292"/>
      <c r="G17" s="218"/>
      <c r="H17" s="217"/>
      <c r="I17" s="217"/>
      <c r="J17" s="217"/>
      <c r="K17" s="3"/>
      <c r="L17" s="3"/>
      <c r="M17" s="3"/>
      <c r="N17" s="3"/>
      <c r="O17" s="3"/>
      <c r="P17" s="3"/>
      <c r="Q17" s="3"/>
      <c r="R17" s="3"/>
      <c r="S17" s="3"/>
      <c r="T17" s="3"/>
      <c r="U17" s="3"/>
      <c r="V17" s="3"/>
      <c r="W17" s="3"/>
      <c r="X17" s="3"/>
      <c r="Y17" s="3"/>
      <c r="Z17" s="3"/>
    </row>
    <row r="18" spans="1:26" ht="24" customHeight="1" thickBot="1">
      <c r="A18" s="3"/>
      <c r="B18" s="348" t="s">
        <v>217</v>
      </c>
      <c r="C18" s="581" t="s">
        <v>646</v>
      </c>
      <c r="D18" s="581" t="s">
        <v>646</v>
      </c>
      <c r="E18" s="581" t="s">
        <v>646</v>
      </c>
      <c r="F18" s="292"/>
      <c r="G18" s="3"/>
      <c r="H18" s="3"/>
      <c r="I18" s="3"/>
      <c r="J18" s="3"/>
      <c r="K18" s="3"/>
      <c r="L18" s="3"/>
      <c r="M18" s="3"/>
      <c r="N18" s="3"/>
      <c r="O18" s="3"/>
      <c r="P18" s="3"/>
      <c r="Q18" s="3"/>
      <c r="R18" s="3"/>
      <c r="S18" s="3"/>
      <c r="T18" s="3"/>
      <c r="U18" s="3"/>
      <c r="V18" s="3"/>
      <c r="W18" s="3"/>
      <c r="X18" s="3"/>
      <c r="Y18" s="3"/>
      <c r="Z18" s="3"/>
    </row>
    <row r="19" spans="1:26" ht="46.8">
      <c r="A19" s="3"/>
      <c r="B19" s="346" t="s">
        <v>223</v>
      </c>
      <c r="C19" s="581" t="s">
        <v>646</v>
      </c>
      <c r="D19" s="581" t="s">
        <v>646</v>
      </c>
      <c r="E19" s="581" t="s">
        <v>646</v>
      </c>
      <c r="F19" s="292"/>
      <c r="G19" s="3"/>
      <c r="H19" s="3"/>
      <c r="I19" s="3"/>
      <c r="J19" s="3"/>
      <c r="K19" s="3"/>
      <c r="L19" s="3"/>
      <c r="M19" s="3"/>
      <c r="N19" s="3"/>
      <c r="O19" s="3"/>
      <c r="P19" s="3"/>
      <c r="Q19" s="3"/>
      <c r="R19" s="3"/>
      <c r="S19" s="3"/>
      <c r="T19" s="3"/>
      <c r="U19" s="3"/>
      <c r="V19" s="3"/>
      <c r="W19" s="3"/>
      <c r="X19" s="3"/>
      <c r="Y19" s="3"/>
      <c r="Z19" s="3"/>
    </row>
    <row r="20" spans="1:26" ht="31.2">
      <c r="A20" s="157"/>
      <c r="B20" s="347" t="s">
        <v>224</v>
      </c>
      <c r="C20" s="581" t="s">
        <v>646</v>
      </c>
      <c r="D20" s="581" t="s">
        <v>646</v>
      </c>
      <c r="E20" s="581" t="s">
        <v>646</v>
      </c>
      <c r="F20" s="292"/>
      <c r="G20" s="3"/>
      <c r="H20" s="3"/>
      <c r="I20" s="3"/>
      <c r="J20" s="3"/>
      <c r="K20" s="3"/>
      <c r="L20" s="3"/>
      <c r="M20" s="3"/>
      <c r="N20" s="3"/>
      <c r="O20" s="3"/>
      <c r="P20" s="3"/>
      <c r="Q20" s="3"/>
      <c r="R20" s="3"/>
      <c r="S20" s="3"/>
      <c r="T20" s="3"/>
      <c r="U20" s="3"/>
      <c r="V20" s="3"/>
      <c r="W20" s="3"/>
      <c r="X20" s="3"/>
      <c r="Y20" s="3"/>
      <c r="Z20" s="3"/>
    </row>
    <row r="21" spans="1:26" ht="15.6">
      <c r="A21" s="3"/>
      <c r="B21" s="347" t="s">
        <v>225</v>
      </c>
      <c r="C21" s="581" t="s">
        <v>646</v>
      </c>
      <c r="D21" s="581" t="s">
        <v>646</v>
      </c>
      <c r="E21" s="581" t="s">
        <v>646</v>
      </c>
      <c r="F21" s="292"/>
      <c r="G21" s="92"/>
      <c r="H21" s="3"/>
      <c r="I21" s="3"/>
      <c r="J21" s="3"/>
      <c r="K21" s="3"/>
      <c r="L21" s="3"/>
      <c r="M21" s="3"/>
      <c r="N21" s="3"/>
      <c r="O21" s="3"/>
      <c r="P21" s="3"/>
      <c r="Q21" s="3"/>
      <c r="R21" s="3"/>
      <c r="S21" s="3"/>
      <c r="T21" s="3"/>
      <c r="U21" s="3"/>
      <c r="V21" s="3"/>
      <c r="W21" s="3"/>
      <c r="X21" s="3"/>
      <c r="Y21" s="3"/>
      <c r="Z21" s="3"/>
    </row>
    <row r="22" spans="1:26" ht="15.6">
      <c r="A22" s="3"/>
      <c r="B22" s="347" t="s">
        <v>226</v>
      </c>
      <c r="C22" s="581" t="s">
        <v>646</v>
      </c>
      <c r="D22" s="581" t="s">
        <v>646</v>
      </c>
      <c r="E22" s="581" t="s">
        <v>646</v>
      </c>
      <c r="F22" s="292"/>
      <c r="G22" s="3"/>
      <c r="H22" s="3"/>
      <c r="I22" s="3"/>
      <c r="J22" s="3"/>
      <c r="K22" s="3"/>
      <c r="L22" s="3"/>
      <c r="M22" s="3"/>
      <c r="N22" s="3"/>
      <c r="O22" s="3"/>
      <c r="P22" s="3"/>
      <c r="Q22" s="3"/>
      <c r="R22" s="3"/>
      <c r="S22" s="3"/>
      <c r="T22" s="3"/>
      <c r="U22" s="3"/>
      <c r="V22" s="3"/>
      <c r="W22" s="3"/>
      <c r="X22" s="3"/>
      <c r="Y22" s="3"/>
      <c r="Z22" s="3"/>
    </row>
    <row r="23" spans="1:26" ht="15.6">
      <c r="A23" s="3"/>
      <c r="B23" s="347" t="s">
        <v>227</v>
      </c>
      <c r="C23" s="581" t="s">
        <v>646</v>
      </c>
      <c r="D23" s="581" t="s">
        <v>646</v>
      </c>
      <c r="E23" s="581" t="s">
        <v>646</v>
      </c>
      <c r="F23" s="292"/>
      <c r="G23" s="3"/>
      <c r="H23" s="3"/>
      <c r="I23" s="3"/>
      <c r="J23" s="3"/>
      <c r="K23" s="3"/>
      <c r="L23" s="3"/>
      <c r="M23" s="3"/>
      <c r="N23" s="3"/>
      <c r="O23" s="3"/>
      <c r="P23" s="3"/>
      <c r="Q23" s="3"/>
      <c r="R23" s="3"/>
      <c r="S23" s="3"/>
      <c r="T23" s="3"/>
      <c r="U23" s="3"/>
      <c r="V23" s="3"/>
      <c r="W23" s="3"/>
      <c r="X23" s="3"/>
      <c r="Y23" s="3"/>
      <c r="Z23" s="3"/>
    </row>
    <row r="24" spans="1:26" ht="40.049999999999997" customHeight="1" thickBot="1">
      <c r="A24" s="3"/>
      <c r="B24" s="348" t="s">
        <v>228</v>
      </c>
      <c r="C24" s="581" t="s">
        <v>646</v>
      </c>
      <c r="D24" s="581" t="s">
        <v>646</v>
      </c>
      <c r="E24" s="581" t="s">
        <v>646</v>
      </c>
      <c r="F24" s="292"/>
      <c r="G24" s="3"/>
      <c r="H24" s="3"/>
      <c r="I24" s="3"/>
      <c r="J24" s="3"/>
      <c r="K24" s="3"/>
      <c r="L24" s="3"/>
      <c r="M24" s="3"/>
      <c r="N24" s="3"/>
      <c r="O24" s="3"/>
      <c r="P24" s="3"/>
      <c r="Q24" s="3"/>
      <c r="R24" s="3"/>
      <c r="S24" s="3"/>
      <c r="T24" s="3"/>
      <c r="U24" s="3"/>
      <c r="V24" s="3"/>
      <c r="W24" s="3"/>
      <c r="X24" s="3"/>
      <c r="Y24" s="3"/>
      <c r="Z24" s="3"/>
    </row>
    <row r="25" spans="1:26" ht="46.8">
      <c r="A25" s="157"/>
      <c r="B25" s="346" t="s">
        <v>229</v>
      </c>
      <c r="C25" s="581" t="s">
        <v>646</v>
      </c>
      <c r="D25" s="581" t="s">
        <v>646</v>
      </c>
      <c r="E25" s="581" t="s">
        <v>646</v>
      </c>
      <c r="F25" s="292"/>
      <c r="G25" s="3"/>
      <c r="H25" s="3"/>
      <c r="I25" s="3"/>
      <c r="J25" s="3"/>
      <c r="K25" s="3"/>
      <c r="L25" s="3"/>
      <c r="M25" s="3"/>
      <c r="N25" s="3"/>
      <c r="O25" s="3"/>
      <c r="P25" s="3"/>
      <c r="Q25" s="3"/>
      <c r="R25" s="3"/>
      <c r="S25" s="3"/>
      <c r="T25" s="3"/>
      <c r="U25" s="3"/>
      <c r="V25" s="3"/>
      <c r="W25" s="3"/>
      <c r="X25" s="3"/>
      <c r="Y25" s="3"/>
      <c r="Z25" s="3"/>
    </row>
    <row r="26" spans="1:26" ht="15.6">
      <c r="A26" s="3"/>
      <c r="B26" s="347" t="s">
        <v>230</v>
      </c>
      <c r="C26" s="581" t="s">
        <v>646</v>
      </c>
      <c r="D26" s="581" t="s">
        <v>646</v>
      </c>
      <c r="E26" s="581" t="s">
        <v>646</v>
      </c>
      <c r="F26" s="292"/>
      <c r="G26" s="92"/>
      <c r="H26" s="3"/>
      <c r="I26" s="3"/>
      <c r="J26" s="3"/>
      <c r="K26" s="3"/>
      <c r="L26" s="3"/>
      <c r="M26" s="3"/>
      <c r="N26" s="3"/>
      <c r="O26" s="3"/>
      <c r="P26" s="3"/>
      <c r="Q26" s="3"/>
      <c r="R26" s="3"/>
      <c r="S26" s="3"/>
      <c r="T26" s="3"/>
      <c r="U26" s="3"/>
      <c r="V26" s="3"/>
      <c r="W26" s="3"/>
      <c r="X26" s="3"/>
      <c r="Y26" s="3"/>
      <c r="Z26" s="3"/>
    </row>
    <row r="27" spans="1:26" ht="15.6">
      <c r="A27" s="3"/>
      <c r="B27" s="347" t="s">
        <v>231</v>
      </c>
      <c r="C27" s="581" t="s">
        <v>646</v>
      </c>
      <c r="D27" s="581" t="s">
        <v>646</v>
      </c>
      <c r="E27" s="581" t="s">
        <v>646</v>
      </c>
      <c r="F27" s="292"/>
      <c r="G27" s="92"/>
      <c r="H27" s="3"/>
      <c r="I27" s="3"/>
      <c r="J27" s="3"/>
      <c r="K27" s="3"/>
      <c r="L27" s="3"/>
      <c r="M27" s="3"/>
      <c r="N27" s="3"/>
      <c r="O27" s="3"/>
      <c r="P27" s="3"/>
      <c r="Q27" s="3"/>
      <c r="R27" s="3"/>
      <c r="S27" s="3"/>
      <c r="T27" s="3"/>
      <c r="U27" s="3"/>
      <c r="V27" s="3"/>
      <c r="W27" s="3"/>
      <c r="X27" s="3"/>
      <c r="Y27" s="3"/>
      <c r="Z27" s="3"/>
    </row>
    <row r="28" spans="1:26" ht="15.3" customHeight="1" thickBot="1">
      <c r="A28" s="3"/>
      <c r="B28" s="348" t="s">
        <v>232</v>
      </c>
      <c r="C28" s="581" t="s">
        <v>646</v>
      </c>
      <c r="D28" s="581" t="s">
        <v>646</v>
      </c>
      <c r="E28" s="581" t="s">
        <v>646</v>
      </c>
      <c r="F28" s="292"/>
      <c r="G28" s="92"/>
      <c r="H28" s="3"/>
      <c r="I28" s="3"/>
      <c r="J28" s="3"/>
      <c r="K28" s="3"/>
      <c r="L28" s="3"/>
      <c r="M28" s="3"/>
      <c r="N28" s="3"/>
      <c r="O28" s="3"/>
      <c r="P28" s="3"/>
      <c r="Q28" s="3"/>
      <c r="R28" s="3"/>
      <c r="S28" s="3"/>
      <c r="T28" s="3"/>
      <c r="U28" s="3"/>
      <c r="V28" s="3"/>
      <c r="W28" s="3"/>
      <c r="X28" s="3"/>
      <c r="Y28" s="3"/>
      <c r="Z28" s="3"/>
    </row>
    <row r="29" spans="1:2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4.4">
      <c r="A30" s="3"/>
      <c r="B30" s="6" t="s">
        <v>233</v>
      </c>
      <c r="C30" s="3"/>
      <c r="D30" s="3"/>
      <c r="E30" s="3"/>
      <c r="F30" s="3"/>
      <c r="G30" s="3"/>
      <c r="H30" s="3"/>
      <c r="I30" s="3"/>
      <c r="J30" s="3"/>
      <c r="K30" s="3"/>
      <c r="L30" s="3"/>
      <c r="M30" s="3"/>
      <c r="N30" s="3"/>
      <c r="O30" s="3"/>
      <c r="P30" s="3"/>
      <c r="Q30" s="3"/>
      <c r="R30" s="3"/>
      <c r="S30" s="3"/>
      <c r="T30" s="3"/>
      <c r="U30" s="3"/>
      <c r="V30" s="3"/>
      <c r="W30" s="3"/>
      <c r="X30" s="3"/>
      <c r="Y30" s="3"/>
      <c r="Z30" s="3"/>
    </row>
    <row r="31" spans="1:2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c r="A32" s="3"/>
      <c r="B32" s="3"/>
      <c r="C32" s="352"/>
      <c r="D32" s="352"/>
      <c r="E32" s="3"/>
      <c r="F32" s="3"/>
      <c r="G32" s="3"/>
      <c r="H32" s="3"/>
      <c r="I32" s="3"/>
      <c r="J32" s="3"/>
      <c r="K32" s="3"/>
      <c r="L32" s="3"/>
      <c r="M32" s="3"/>
      <c r="N32" s="3"/>
      <c r="O32" s="3"/>
      <c r="P32" s="3"/>
      <c r="Q32" s="3"/>
      <c r="R32" s="3"/>
      <c r="S32" s="3"/>
      <c r="T32" s="3"/>
      <c r="U32" s="3"/>
      <c r="V32" s="3"/>
      <c r="W32" s="3"/>
      <c r="X32" s="3"/>
      <c r="Y32" s="3"/>
      <c r="Z32" s="3"/>
    </row>
    <row r="33" spans="1:2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c r="A79" s="3"/>
      <c r="B79" s="3"/>
      <c r="C79" s="3"/>
      <c r="D79" s="3"/>
      <c r="E79" s="3"/>
      <c r="F79" s="3"/>
      <c r="G79" s="3"/>
      <c r="H79" s="3"/>
      <c r="I79" s="3"/>
      <c r="J79" s="3"/>
      <c r="K79" s="3"/>
      <c r="L79" s="3"/>
      <c r="M79" s="3"/>
      <c r="N79" s="3"/>
      <c r="O79" s="3"/>
      <c r="P79" s="3"/>
      <c r="Q79" s="3"/>
      <c r="R79" s="3"/>
      <c r="S79" s="3"/>
      <c r="T79" s="3"/>
      <c r="U79" s="3"/>
      <c r="V79" s="3"/>
      <c r="W79" s="3"/>
      <c r="X79" s="3"/>
      <c r="Y79" s="3"/>
      <c r="Z79" s="3"/>
    </row>
  </sheetData>
  <mergeCells count="3">
    <mergeCell ref="B3:D3"/>
    <mergeCell ref="C4:D4"/>
    <mergeCell ref="C5:D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7"/>
  <sheetViews>
    <sheetView zoomScale="71" zoomScaleNormal="71" zoomScalePageLayoutView="90" workbookViewId="0">
      <selection activeCell="B12" sqref="B12"/>
    </sheetView>
  </sheetViews>
  <sheetFormatPr defaultColWidth="8.6640625" defaultRowHeight="13.8"/>
  <cols>
    <col min="1" max="1" width="8.6640625" style="2" customWidth="1"/>
    <col min="2" max="2" width="28.44140625" style="2" customWidth="1"/>
    <col min="3" max="6" width="20.6640625" style="2" customWidth="1"/>
    <col min="7" max="7" width="3.21875" style="2" customWidth="1"/>
    <col min="8" max="9" width="13.21875" style="2" customWidth="1"/>
    <col min="10" max="14" width="24.33203125" style="2" customWidth="1"/>
    <col min="15" max="16384" width="8.6640625" style="2"/>
  </cols>
  <sheetData>
    <row r="1" spans="1:26" s="3" customFormat="1" ht="15" customHeight="1">
      <c r="B1" s="148" t="s">
        <v>58</v>
      </c>
    </row>
    <row r="2" spans="1:26" ht="15" customHeight="1" thickBot="1">
      <c r="A2" s="3"/>
      <c r="B2" s="3"/>
      <c r="C2" s="3"/>
      <c r="D2" s="3"/>
      <c r="E2" s="3"/>
      <c r="F2" s="3"/>
      <c r="G2" s="3"/>
      <c r="H2" s="3"/>
      <c r="I2" s="3"/>
      <c r="J2" s="3"/>
      <c r="K2" s="3"/>
      <c r="L2" s="3"/>
      <c r="M2" s="3"/>
      <c r="N2" s="3"/>
      <c r="O2" s="3"/>
      <c r="P2" s="3"/>
      <c r="Q2" s="3"/>
      <c r="R2" s="3"/>
      <c r="S2" s="3"/>
      <c r="T2" s="3"/>
      <c r="U2" s="3"/>
      <c r="V2" s="3"/>
      <c r="W2" s="3"/>
      <c r="X2" s="3"/>
      <c r="Y2" s="3"/>
      <c r="Z2" s="3"/>
    </row>
    <row r="3" spans="1:26" ht="20.25" customHeight="1" thickBot="1">
      <c r="A3" s="3"/>
      <c r="B3" s="709" t="s">
        <v>17</v>
      </c>
      <c r="C3" s="710"/>
      <c r="D3" s="711"/>
      <c r="E3" s="3"/>
      <c r="F3" s="3"/>
      <c r="G3" s="3"/>
      <c r="H3" s="3"/>
      <c r="I3" s="3"/>
      <c r="J3" s="3"/>
      <c r="K3" s="3"/>
      <c r="L3" s="3"/>
      <c r="M3" s="3"/>
      <c r="N3" s="3"/>
      <c r="O3" s="3"/>
      <c r="P3" s="3"/>
      <c r="Q3" s="3"/>
      <c r="R3" s="3"/>
      <c r="S3" s="3"/>
      <c r="T3" s="3"/>
      <c r="U3" s="3"/>
      <c r="V3" s="3"/>
      <c r="W3" s="3"/>
      <c r="X3" s="3"/>
      <c r="Y3" s="3"/>
      <c r="Z3" s="3"/>
    </row>
    <row r="4" spans="1:26" ht="14.25" customHeight="1">
      <c r="A4" s="185"/>
      <c r="B4" s="24" t="s">
        <v>31</v>
      </c>
      <c r="C4" s="620" t="s">
        <v>175</v>
      </c>
      <c r="D4" s="712"/>
      <c r="E4" s="3"/>
      <c r="F4" s="3"/>
      <c r="G4" s="3"/>
      <c r="H4" s="3"/>
      <c r="I4" s="3"/>
      <c r="J4" s="3"/>
      <c r="K4" s="3"/>
      <c r="L4" s="3"/>
      <c r="M4" s="3"/>
      <c r="N4" s="3"/>
      <c r="O4" s="3"/>
      <c r="P4" s="3"/>
      <c r="Q4" s="3"/>
      <c r="R4" s="3"/>
      <c r="S4" s="3"/>
      <c r="T4" s="3"/>
      <c r="U4" s="3"/>
      <c r="V4" s="3"/>
      <c r="W4" s="3"/>
      <c r="X4" s="3"/>
      <c r="Y4" s="3"/>
      <c r="Z4" s="3"/>
    </row>
    <row r="5" spans="1:26" ht="14.25" customHeight="1" thickBot="1">
      <c r="A5" s="3"/>
      <c r="B5" s="10" t="s">
        <v>33</v>
      </c>
      <c r="C5" s="707" t="str">
        <f>Guidance!C5</f>
        <v>Silvery Dragon Presstressed Materials Co., Ltd Tianjin</v>
      </c>
      <c r="D5" s="713"/>
      <c r="E5" s="3"/>
      <c r="F5" s="3"/>
      <c r="G5" s="3"/>
      <c r="H5" s="3"/>
      <c r="I5" s="3"/>
      <c r="J5" s="3"/>
      <c r="K5" s="3"/>
      <c r="L5" s="3"/>
      <c r="M5" s="3"/>
      <c r="N5" s="3"/>
      <c r="O5" s="3"/>
      <c r="P5" s="3"/>
      <c r="Q5" s="3"/>
      <c r="R5" s="3"/>
      <c r="S5" s="3"/>
      <c r="T5" s="3"/>
      <c r="U5" s="3"/>
      <c r="V5" s="3"/>
      <c r="W5" s="3"/>
      <c r="X5" s="3"/>
      <c r="Y5" s="3"/>
      <c r="Z5" s="3"/>
    </row>
    <row r="6" spans="1:26" ht="16.5" customHeight="1">
      <c r="A6" s="3"/>
      <c r="B6" s="22"/>
      <c r="C6" s="22"/>
      <c r="D6" s="22"/>
      <c r="E6" s="22"/>
      <c r="F6" s="3"/>
      <c r="G6" s="3"/>
      <c r="H6" s="3"/>
      <c r="I6" s="3"/>
      <c r="J6" s="3"/>
      <c r="K6" s="3"/>
      <c r="L6" s="3"/>
      <c r="M6" s="3"/>
      <c r="N6" s="3"/>
      <c r="O6" s="3"/>
      <c r="P6" s="3"/>
      <c r="Q6" s="3"/>
      <c r="R6" s="3"/>
      <c r="S6" s="3"/>
      <c r="T6" s="3"/>
      <c r="U6" s="3"/>
      <c r="V6" s="3"/>
      <c r="W6" s="3"/>
      <c r="X6" s="3"/>
      <c r="Y6" s="3"/>
      <c r="Z6" s="3"/>
    </row>
    <row r="7" spans="1:26" ht="16.5" customHeight="1">
      <c r="A7" s="3"/>
      <c r="B7" s="22"/>
      <c r="C7" s="180"/>
      <c r="D7" s="22"/>
      <c r="E7" s="22"/>
      <c r="F7" s="3"/>
      <c r="G7" s="3"/>
      <c r="H7" s="3"/>
      <c r="I7" s="3"/>
      <c r="J7" s="3"/>
      <c r="K7" s="3"/>
      <c r="L7" s="3"/>
      <c r="M7" s="3"/>
      <c r="N7" s="3"/>
      <c r="O7" s="3"/>
      <c r="P7" s="3"/>
      <c r="Q7" s="3"/>
      <c r="R7" s="3"/>
      <c r="S7" s="3"/>
      <c r="T7" s="3"/>
      <c r="U7" s="3"/>
      <c r="V7" s="3"/>
      <c r="W7" s="3"/>
      <c r="X7" s="3"/>
      <c r="Y7" s="3"/>
      <c r="Z7" s="3"/>
    </row>
    <row r="8" spans="1:26" ht="14.4" thickBot="1">
      <c r="A8" s="3"/>
      <c r="B8" s="3"/>
      <c r="C8" s="3"/>
      <c r="D8" s="3"/>
      <c r="E8" s="3"/>
      <c r="F8" s="3"/>
      <c r="G8" s="3"/>
      <c r="H8" s="3"/>
      <c r="I8" s="3"/>
      <c r="J8" s="3"/>
      <c r="K8" s="3"/>
      <c r="L8" s="3"/>
      <c r="M8" s="3"/>
      <c r="N8" s="3"/>
      <c r="O8" s="3"/>
      <c r="P8" s="3"/>
      <c r="Q8" s="3"/>
      <c r="R8" s="3"/>
      <c r="S8" s="3"/>
      <c r="T8" s="3"/>
      <c r="U8" s="3"/>
      <c r="V8" s="3"/>
      <c r="W8" s="3"/>
      <c r="X8" s="3"/>
      <c r="Y8" s="3"/>
      <c r="Z8" s="3"/>
    </row>
    <row r="9" spans="1:26" ht="14.4" thickBot="1">
      <c r="A9" s="3"/>
      <c r="B9" s="3"/>
      <c r="C9" s="407">
        <v>2016</v>
      </c>
      <c r="D9" s="160">
        <v>2017</v>
      </c>
      <c r="E9" s="160">
        <v>2018</v>
      </c>
      <c r="F9" s="161" t="s">
        <v>124</v>
      </c>
      <c r="G9" s="90"/>
      <c r="H9" s="3"/>
      <c r="I9" s="3"/>
      <c r="J9" s="3"/>
      <c r="K9" s="3"/>
      <c r="L9" s="3"/>
      <c r="M9" s="3"/>
      <c r="N9" s="3"/>
      <c r="O9" s="3"/>
      <c r="P9" s="3"/>
      <c r="Q9" s="3"/>
      <c r="R9" s="3"/>
      <c r="S9" s="3"/>
      <c r="T9" s="3"/>
      <c r="U9" s="3"/>
      <c r="V9" s="3"/>
      <c r="W9" s="3"/>
      <c r="X9" s="3"/>
      <c r="Y9" s="3"/>
      <c r="Z9" s="3"/>
    </row>
    <row r="10" spans="1:26" ht="42" thickBot="1">
      <c r="A10" s="181"/>
      <c r="B10" s="182" t="s">
        <v>234</v>
      </c>
      <c r="C10" s="529">
        <v>100</v>
      </c>
      <c r="D10" s="529">
        <v>100.00000000000001</v>
      </c>
      <c r="E10" s="529">
        <v>100.00000000000001</v>
      </c>
      <c r="F10" s="529">
        <v>100.00000000000001</v>
      </c>
      <c r="G10" s="4"/>
      <c r="H10" s="3"/>
      <c r="I10" s="3"/>
      <c r="J10" s="3"/>
      <c r="K10" s="3"/>
      <c r="L10" s="3"/>
      <c r="M10" s="3"/>
      <c r="N10" s="3"/>
      <c r="O10" s="3"/>
      <c r="P10" s="3"/>
      <c r="Q10" s="3"/>
      <c r="R10" s="3"/>
      <c r="S10" s="3"/>
      <c r="T10" s="3"/>
      <c r="U10" s="3"/>
      <c r="V10" s="3"/>
      <c r="W10" s="3"/>
      <c r="X10" s="3"/>
      <c r="Y10" s="3"/>
      <c r="Z10" s="3"/>
    </row>
    <row r="11" spans="1:26" ht="42" thickBot="1">
      <c r="A11" s="185"/>
      <c r="B11" s="183" t="s">
        <v>235</v>
      </c>
      <c r="C11" s="529">
        <v>100</v>
      </c>
      <c r="D11" s="529">
        <v>93.097659035196003</v>
      </c>
      <c r="E11" s="529">
        <v>90.492358842421893</v>
      </c>
      <c r="F11" s="529">
        <v>91.330458536841974</v>
      </c>
      <c r="G11" s="4"/>
      <c r="H11" s="3"/>
      <c r="I11" s="3"/>
      <c r="J11" s="3"/>
      <c r="K11" s="3"/>
      <c r="L11" s="3"/>
      <c r="M11" s="3"/>
      <c r="N11" s="3"/>
      <c r="O11" s="3"/>
      <c r="P11" s="3"/>
      <c r="Q11" s="3"/>
      <c r="R11" s="3"/>
      <c r="S11" s="3"/>
      <c r="T11" s="3"/>
      <c r="U11" s="3"/>
      <c r="V11" s="3"/>
      <c r="W11" s="3"/>
      <c r="X11" s="3"/>
      <c r="Y11" s="3"/>
      <c r="Z11" s="3"/>
    </row>
    <row r="12" spans="1:26" ht="27.6">
      <c r="A12" s="185"/>
      <c r="B12" s="182" t="s">
        <v>236</v>
      </c>
      <c r="C12" s="530">
        <v>1</v>
      </c>
      <c r="D12" s="530">
        <v>0.93097659035196012</v>
      </c>
      <c r="E12" s="530">
        <v>0.90492358842421916</v>
      </c>
      <c r="F12" s="530">
        <v>0.91330458536841985</v>
      </c>
      <c r="G12" s="96"/>
      <c r="H12" s="3"/>
      <c r="I12" s="3"/>
      <c r="J12" s="3"/>
      <c r="K12" s="3"/>
      <c r="L12" s="3"/>
      <c r="M12" s="3"/>
      <c r="N12" s="3"/>
      <c r="O12" s="3"/>
      <c r="P12" s="3"/>
      <c r="Q12" s="3"/>
      <c r="R12" s="3"/>
      <c r="S12" s="3"/>
      <c r="T12" s="3"/>
      <c r="U12" s="3"/>
      <c r="V12" s="3"/>
      <c r="W12" s="3"/>
      <c r="X12" s="3"/>
      <c r="Y12" s="3"/>
      <c r="Z12" s="3"/>
    </row>
    <row r="13" spans="1:26" ht="28.2" thickBot="1">
      <c r="A13" s="185"/>
      <c r="B13" s="184" t="s">
        <v>369</v>
      </c>
      <c r="C13" s="529">
        <v>100</v>
      </c>
      <c r="D13" s="531">
        <v>93.097659035196017</v>
      </c>
      <c r="E13" s="531">
        <v>90.492358842421908</v>
      </c>
      <c r="F13" s="531">
        <v>91.330458536841974</v>
      </c>
      <c r="G13" s="97"/>
      <c r="H13" s="3"/>
      <c r="I13" s="3"/>
      <c r="J13" s="3"/>
      <c r="K13" s="3"/>
      <c r="L13" s="3"/>
      <c r="M13" s="3"/>
      <c r="N13" s="3"/>
      <c r="O13" s="3"/>
      <c r="P13" s="3"/>
      <c r="Q13" s="3"/>
      <c r="R13" s="3"/>
      <c r="S13" s="3"/>
      <c r="T13" s="3"/>
      <c r="U13" s="3"/>
      <c r="V13" s="3"/>
      <c r="W13" s="3"/>
      <c r="X13" s="3"/>
      <c r="Y13" s="3"/>
      <c r="Z13" s="3"/>
    </row>
    <row r="14" spans="1:26">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c r="A57" s="3"/>
      <c r="B57" s="3"/>
      <c r="C57" s="3"/>
      <c r="D57" s="3"/>
      <c r="E57" s="3"/>
      <c r="F57" s="3"/>
      <c r="G57" s="3"/>
      <c r="H57" s="3"/>
      <c r="I57" s="3"/>
      <c r="J57" s="3"/>
      <c r="K57" s="3"/>
      <c r="L57" s="3"/>
      <c r="M57" s="3"/>
      <c r="N57" s="3"/>
      <c r="O57" s="3"/>
      <c r="P57" s="3"/>
      <c r="Q57" s="3"/>
      <c r="R57" s="3"/>
      <c r="S57" s="3"/>
      <c r="T57" s="3"/>
      <c r="U57" s="3"/>
      <c r="V57" s="3"/>
      <c r="W57" s="3"/>
      <c r="X57" s="3"/>
      <c r="Y57" s="3"/>
      <c r="Z57" s="3"/>
    </row>
  </sheetData>
  <mergeCells count="3">
    <mergeCell ref="B3:D3"/>
    <mergeCell ref="C4:D4"/>
    <mergeCell ref="C5:D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0"/>
  <sheetViews>
    <sheetView topLeftCell="B25" zoomScale="79" zoomScaleNormal="79" zoomScalePageLayoutView="115" workbookViewId="0">
      <selection activeCell="B62" sqref="B62"/>
    </sheetView>
  </sheetViews>
  <sheetFormatPr defaultColWidth="8.6640625" defaultRowHeight="13.8"/>
  <cols>
    <col min="1" max="1" width="8.6640625" style="2" customWidth="1"/>
    <col min="2" max="6" width="20.6640625" style="2" customWidth="1"/>
    <col min="7" max="8" width="10.6640625" style="2" customWidth="1"/>
    <col min="9" max="13" width="24.33203125" style="2" customWidth="1"/>
    <col min="14" max="15" width="8.6640625" style="2" customWidth="1"/>
    <col min="16" max="16384" width="8.6640625" style="2"/>
  </cols>
  <sheetData>
    <row r="1" spans="1:26" s="3" customFormat="1" ht="15" customHeight="1">
      <c r="B1" s="148" t="s">
        <v>58</v>
      </c>
    </row>
    <row r="2" spans="1:26" ht="15" customHeight="1" thickBot="1">
      <c r="A2" s="3"/>
      <c r="B2" s="3"/>
      <c r="C2" s="3"/>
      <c r="D2" s="3"/>
      <c r="E2" s="3"/>
      <c r="F2" s="3"/>
      <c r="G2" s="3"/>
      <c r="H2" s="3"/>
      <c r="I2" s="3"/>
      <c r="J2" s="3"/>
      <c r="K2" s="3"/>
      <c r="L2" s="3"/>
      <c r="M2" s="3"/>
      <c r="N2" s="3"/>
      <c r="O2" s="3"/>
      <c r="P2" s="3"/>
      <c r="Q2" s="3"/>
      <c r="R2" s="3"/>
      <c r="S2" s="3"/>
      <c r="T2" s="3"/>
      <c r="U2" s="3"/>
      <c r="V2" s="3"/>
      <c r="W2" s="3"/>
      <c r="X2" s="3"/>
      <c r="Y2" s="3"/>
      <c r="Z2" s="3"/>
    </row>
    <row r="3" spans="1:26" ht="20.25" customHeight="1" thickBot="1">
      <c r="A3" s="3"/>
      <c r="B3" s="608" t="s">
        <v>18</v>
      </c>
      <c r="C3" s="609"/>
      <c r="D3" s="610"/>
      <c r="E3" s="3"/>
      <c r="F3" s="408" t="s">
        <v>185</v>
      </c>
      <c r="G3" s="3"/>
      <c r="H3" s="3"/>
      <c r="I3" s="3"/>
      <c r="J3" s="3"/>
      <c r="K3" s="3"/>
      <c r="L3" s="3"/>
      <c r="M3" s="3"/>
      <c r="N3" s="3"/>
      <c r="O3" s="3"/>
      <c r="P3" s="3"/>
      <c r="Q3" s="3"/>
      <c r="R3" s="3"/>
      <c r="S3" s="3"/>
      <c r="T3" s="3"/>
      <c r="U3" s="3"/>
      <c r="V3" s="3"/>
      <c r="W3" s="3"/>
      <c r="X3" s="3"/>
      <c r="Y3" s="3"/>
    </row>
    <row r="4" spans="1:26" ht="14.25" customHeight="1" thickBot="1">
      <c r="A4" s="181"/>
      <c r="B4" s="24" t="s">
        <v>31</v>
      </c>
      <c r="C4" s="620" t="s">
        <v>175</v>
      </c>
      <c r="D4" s="621"/>
      <c r="E4" s="3"/>
      <c r="F4" s="162" t="s">
        <v>490</v>
      </c>
      <c r="G4" s="3"/>
      <c r="H4" s="3"/>
      <c r="I4" s="3"/>
      <c r="J4" s="3"/>
      <c r="K4" s="3"/>
      <c r="L4" s="3"/>
      <c r="M4" s="3"/>
      <c r="N4" s="3"/>
      <c r="O4" s="3"/>
      <c r="P4" s="3"/>
      <c r="Q4" s="3"/>
      <c r="R4" s="3"/>
      <c r="S4" s="3"/>
      <c r="T4" s="3"/>
      <c r="U4" s="3"/>
      <c r="V4" s="3"/>
      <c r="W4" s="3"/>
      <c r="X4" s="3"/>
      <c r="Y4" s="3"/>
    </row>
    <row r="5" spans="1:26" ht="14.25" customHeight="1" thickBot="1">
      <c r="A5" s="3"/>
      <c r="B5" s="10" t="s">
        <v>33</v>
      </c>
      <c r="C5" s="707" t="str">
        <f>Guidance!C5</f>
        <v>Silvery Dragon Presstressed Materials Co., Ltd Tianjin</v>
      </c>
      <c r="D5" s="708"/>
      <c r="E5" s="3"/>
      <c r="F5" s="3"/>
      <c r="G5" s="3"/>
      <c r="H5" s="3"/>
      <c r="I5" s="3"/>
      <c r="J5" s="3"/>
      <c r="K5" s="3"/>
      <c r="L5" s="3"/>
      <c r="M5" s="3"/>
      <c r="N5" s="3"/>
      <c r="O5" s="3"/>
      <c r="P5" s="3"/>
      <c r="Q5" s="3"/>
      <c r="R5" s="3"/>
      <c r="S5" s="3"/>
      <c r="T5" s="3"/>
      <c r="U5" s="3"/>
      <c r="V5" s="3"/>
      <c r="W5" s="3"/>
      <c r="X5" s="3"/>
      <c r="Y5" s="3"/>
      <c r="Z5" s="3"/>
    </row>
    <row r="6" spans="1:26" ht="16.5" customHeight="1">
      <c r="A6" s="3"/>
      <c r="B6" s="22"/>
      <c r="C6" s="22"/>
      <c r="D6" s="22"/>
      <c r="E6" s="22"/>
      <c r="F6" s="3"/>
      <c r="G6" s="3"/>
      <c r="H6" s="3"/>
      <c r="I6" s="3"/>
      <c r="J6" s="3"/>
      <c r="K6" s="3"/>
      <c r="L6" s="3"/>
      <c r="M6" s="3"/>
      <c r="N6" s="3"/>
      <c r="O6" s="3"/>
      <c r="P6" s="3"/>
      <c r="Q6" s="3"/>
      <c r="R6" s="3"/>
      <c r="S6" s="3"/>
      <c r="T6" s="3"/>
      <c r="U6" s="3"/>
      <c r="V6" s="3"/>
      <c r="W6" s="3"/>
      <c r="X6" s="3"/>
      <c r="Y6" s="3"/>
      <c r="Z6" s="3"/>
    </row>
    <row r="7" spans="1:26" ht="16.5" customHeight="1">
      <c r="A7" s="3"/>
      <c r="B7" s="22"/>
      <c r="C7" s="186"/>
      <c r="D7" s="22"/>
      <c r="E7" s="22"/>
      <c r="F7" s="3"/>
      <c r="G7" s="3"/>
      <c r="H7" s="3"/>
      <c r="I7" s="3"/>
      <c r="J7" s="3"/>
      <c r="K7" s="3"/>
      <c r="L7" s="3"/>
      <c r="M7" s="3"/>
      <c r="N7" s="3"/>
      <c r="O7" s="3"/>
      <c r="P7" s="3"/>
      <c r="Q7" s="3"/>
      <c r="R7" s="3"/>
      <c r="S7" s="3"/>
      <c r="T7" s="3"/>
      <c r="U7" s="3"/>
      <c r="V7" s="3"/>
      <c r="W7" s="3"/>
      <c r="X7" s="3"/>
      <c r="Y7" s="3"/>
      <c r="Z7" s="3"/>
    </row>
    <row r="8" spans="1:26" ht="14.4" thickBot="1">
      <c r="A8" s="3"/>
      <c r="B8" s="3"/>
      <c r="C8" s="3"/>
      <c r="D8" s="3"/>
      <c r="E8" s="3"/>
      <c r="F8" s="3"/>
      <c r="G8" s="3"/>
      <c r="H8" s="3"/>
      <c r="I8" s="3"/>
      <c r="J8" s="3"/>
      <c r="K8" s="3"/>
      <c r="L8" s="3"/>
      <c r="M8" s="3"/>
      <c r="N8" s="3"/>
      <c r="O8" s="3"/>
      <c r="P8" s="3"/>
      <c r="Q8" s="3"/>
      <c r="R8" s="3"/>
      <c r="S8" s="3"/>
      <c r="T8" s="3"/>
      <c r="U8" s="3"/>
      <c r="V8" s="3"/>
      <c r="W8" s="3"/>
      <c r="X8" s="3"/>
      <c r="Y8" s="3"/>
      <c r="Z8" s="3"/>
    </row>
    <row r="9" spans="1:26" ht="14.4" thickBot="1">
      <c r="A9" s="3"/>
      <c r="B9" s="3"/>
      <c r="C9" s="407">
        <v>2016</v>
      </c>
      <c r="D9" s="160">
        <v>2017</v>
      </c>
      <c r="E9" s="160">
        <v>2018</v>
      </c>
      <c r="F9" s="161" t="s">
        <v>124</v>
      </c>
      <c r="G9" s="90"/>
      <c r="H9" s="3"/>
      <c r="I9" s="3"/>
      <c r="J9" s="3"/>
      <c r="K9" s="3"/>
      <c r="L9" s="3"/>
      <c r="M9" s="3"/>
      <c r="N9" s="3"/>
      <c r="O9" s="3"/>
      <c r="P9" s="3"/>
      <c r="Q9" s="3"/>
      <c r="R9" s="3"/>
      <c r="S9" s="3"/>
      <c r="T9" s="3"/>
      <c r="U9" s="3"/>
      <c r="V9" s="3"/>
      <c r="W9" s="3"/>
      <c r="X9" s="3"/>
      <c r="Y9" s="3"/>
      <c r="Z9" s="3"/>
    </row>
    <row r="10" spans="1:26" ht="14.4" thickBot="1">
      <c r="A10" s="3"/>
      <c r="B10" s="720" t="s">
        <v>491</v>
      </c>
      <c r="C10" s="721"/>
      <c r="D10" s="721"/>
      <c r="E10" s="721"/>
      <c r="F10" s="722"/>
      <c r="G10" s="90"/>
      <c r="H10" s="3"/>
      <c r="I10" s="3"/>
      <c r="J10" s="3"/>
      <c r="K10" s="3"/>
      <c r="L10" s="3"/>
      <c r="M10" s="3"/>
      <c r="N10" s="3"/>
      <c r="O10" s="3"/>
      <c r="P10" s="3"/>
      <c r="Q10" s="3"/>
      <c r="R10" s="3"/>
      <c r="S10" s="3"/>
      <c r="T10" s="3"/>
      <c r="U10" s="3"/>
      <c r="V10" s="3"/>
      <c r="W10" s="3"/>
      <c r="X10" s="3"/>
      <c r="Y10" s="3"/>
      <c r="Z10" s="3"/>
    </row>
    <row r="11" spans="1:26" ht="14.4" thickBot="1">
      <c r="A11" s="181"/>
      <c r="B11" s="723" t="s">
        <v>492</v>
      </c>
      <c r="C11" s="724"/>
      <c r="D11" s="724"/>
      <c r="E11" s="724"/>
      <c r="F11" s="725"/>
      <c r="G11" s="90"/>
      <c r="H11" s="3"/>
      <c r="I11" s="3"/>
      <c r="J11" s="3"/>
      <c r="K11" s="3"/>
      <c r="L11" s="3"/>
      <c r="M11" s="3"/>
      <c r="N11" s="3"/>
      <c r="O11" s="3"/>
      <c r="P11" s="3"/>
      <c r="Q11" s="3"/>
      <c r="R11" s="3"/>
      <c r="S11" s="3"/>
      <c r="T11" s="3"/>
      <c r="U11" s="3"/>
      <c r="V11" s="3"/>
      <c r="W11" s="3"/>
      <c r="X11" s="3"/>
      <c r="Y11" s="3"/>
      <c r="Z11" s="3"/>
    </row>
    <row r="12" spans="1:26" ht="15" thickBot="1">
      <c r="A12" s="3"/>
      <c r="B12" s="532" t="s">
        <v>237</v>
      </c>
      <c r="C12" s="539">
        <v>100</v>
      </c>
      <c r="D12" s="533">
        <v>66.373010719395083</v>
      </c>
      <c r="E12" s="533">
        <v>74.738824331353754</v>
      </c>
      <c r="F12" s="533">
        <v>68.869695061663279</v>
      </c>
      <c r="G12" s="90"/>
      <c r="H12" s="3"/>
      <c r="I12" s="3"/>
      <c r="J12" s="3"/>
      <c r="K12" s="3"/>
      <c r="L12" s="3"/>
      <c r="M12" s="3"/>
      <c r="N12" s="3"/>
      <c r="O12" s="3"/>
      <c r="P12" s="3"/>
      <c r="Q12" s="3"/>
      <c r="R12" s="3"/>
      <c r="S12" s="3"/>
      <c r="T12" s="3"/>
      <c r="U12" s="3"/>
      <c r="V12" s="3"/>
      <c r="W12" s="3"/>
      <c r="X12" s="3"/>
      <c r="Y12" s="3"/>
      <c r="Z12" s="3"/>
    </row>
    <row r="13" spans="1:26" ht="14.4" thickBot="1">
      <c r="A13" s="3"/>
      <c r="B13" s="534" t="s">
        <v>238</v>
      </c>
      <c r="C13" s="539">
        <v>100</v>
      </c>
      <c r="D13" s="533">
        <v>93.097659035196003</v>
      </c>
      <c r="E13" s="533">
        <v>90.492358842421893</v>
      </c>
      <c r="F13" s="533">
        <v>91.330458536841974</v>
      </c>
      <c r="G13" s="90"/>
      <c r="H13" s="3"/>
      <c r="I13" s="3"/>
      <c r="J13" s="3"/>
      <c r="K13" s="3"/>
      <c r="L13" s="3"/>
      <c r="M13" s="3"/>
      <c r="N13" s="3"/>
      <c r="O13" s="3"/>
      <c r="P13" s="3"/>
      <c r="Q13" s="3"/>
      <c r="R13" s="3"/>
      <c r="S13" s="3"/>
      <c r="T13" s="3"/>
      <c r="U13" s="3"/>
      <c r="V13" s="3"/>
      <c r="W13" s="3"/>
      <c r="X13" s="3"/>
      <c r="Y13" s="3"/>
      <c r="Z13" s="3"/>
    </row>
    <row r="14" spans="1:26" ht="14.4" thickBot="1">
      <c r="A14" s="3"/>
      <c r="B14" s="534" t="s">
        <v>239</v>
      </c>
      <c r="C14" s="539">
        <v>100</v>
      </c>
      <c r="D14" s="533">
        <v>86.706218505480877</v>
      </c>
      <c r="E14" s="533">
        <v>93.142425341453318</v>
      </c>
      <c r="F14" s="533">
        <v>94.671518563069924</v>
      </c>
      <c r="G14" s="3"/>
      <c r="H14" s="3"/>
      <c r="I14" s="3"/>
      <c r="J14" s="3"/>
      <c r="K14" s="3"/>
      <c r="L14" s="3"/>
      <c r="M14" s="3"/>
      <c r="N14" s="3"/>
      <c r="O14" s="3"/>
      <c r="P14" s="3"/>
      <c r="Q14" s="3"/>
      <c r="R14" s="3"/>
      <c r="S14" s="3"/>
      <c r="T14" s="3"/>
      <c r="U14" s="3"/>
      <c r="V14" s="3"/>
      <c r="W14" s="3"/>
      <c r="X14" s="3"/>
      <c r="Y14" s="3"/>
      <c r="Z14" s="3"/>
    </row>
    <row r="15" spans="1:26" ht="14.4" thickBot="1">
      <c r="A15" s="3"/>
      <c r="B15" s="534" t="s">
        <v>240</v>
      </c>
      <c r="C15" s="539">
        <v>100</v>
      </c>
      <c r="D15" s="533">
        <v>154.950440301519</v>
      </c>
      <c r="E15" s="533">
        <v>28.217872626742864</v>
      </c>
      <c r="F15" s="533">
        <v>3.5804167923534966</v>
      </c>
      <c r="G15" s="3"/>
      <c r="H15" s="3"/>
      <c r="I15" s="3"/>
      <c r="J15" s="3"/>
      <c r="K15" s="3"/>
      <c r="L15" s="3"/>
      <c r="M15" s="3"/>
      <c r="N15" s="3"/>
      <c r="O15" s="3"/>
      <c r="P15" s="3"/>
      <c r="Q15" s="3"/>
      <c r="R15" s="3"/>
      <c r="S15" s="3"/>
      <c r="T15" s="3"/>
      <c r="U15" s="3"/>
      <c r="V15" s="3"/>
      <c r="W15" s="3"/>
      <c r="X15" s="3"/>
      <c r="Y15" s="3"/>
      <c r="Z15" s="3"/>
    </row>
    <row r="16" spans="1:26" ht="15" thickBot="1">
      <c r="A16" s="3"/>
      <c r="B16" s="534" t="s">
        <v>241</v>
      </c>
      <c r="C16" s="539">
        <v>100</v>
      </c>
      <c r="D16" s="533">
        <v>21.381974639053439</v>
      </c>
      <c r="E16" s="533">
        <v>44.639167058039298</v>
      </c>
      <c r="F16" s="533">
        <v>129.14641628918145</v>
      </c>
      <c r="G16" s="224"/>
      <c r="H16" s="3"/>
      <c r="I16" s="3"/>
      <c r="J16" s="3"/>
      <c r="K16" s="3"/>
      <c r="L16" s="3"/>
      <c r="M16" s="3"/>
      <c r="N16" s="3"/>
      <c r="O16" s="3"/>
      <c r="P16" s="3"/>
      <c r="Q16" s="3"/>
      <c r="R16" s="3"/>
      <c r="S16" s="3"/>
      <c r="T16" s="3"/>
      <c r="U16" s="3"/>
      <c r="V16" s="3"/>
      <c r="W16" s="3"/>
      <c r="X16" s="3"/>
      <c r="Y16" s="3"/>
      <c r="Z16" s="3"/>
    </row>
    <row r="17" spans="1:26" ht="14.4" thickBot="1">
      <c r="A17" s="3"/>
      <c r="B17" s="534" t="s">
        <v>242</v>
      </c>
      <c r="C17" s="539">
        <v>100</v>
      </c>
      <c r="D17" s="533"/>
      <c r="E17" s="533"/>
      <c r="F17" s="533"/>
      <c r="G17" s="3"/>
      <c r="H17" s="3"/>
      <c r="I17" s="3"/>
      <c r="J17" s="3"/>
      <c r="K17" s="3"/>
      <c r="L17" s="3"/>
      <c r="M17" s="3"/>
      <c r="N17" s="3"/>
      <c r="O17" s="3"/>
      <c r="P17" s="3"/>
      <c r="Q17" s="3"/>
      <c r="R17" s="3"/>
      <c r="S17" s="3"/>
      <c r="T17" s="3"/>
      <c r="U17" s="3"/>
      <c r="V17" s="3"/>
      <c r="W17" s="3"/>
      <c r="X17" s="3"/>
      <c r="Y17" s="3"/>
      <c r="Z17" s="3"/>
    </row>
    <row r="18" spans="1:26" ht="15" thickBot="1">
      <c r="A18" s="3"/>
      <c r="B18" s="535" t="s">
        <v>243</v>
      </c>
      <c r="C18" s="539">
        <v>100</v>
      </c>
      <c r="D18" s="533">
        <v>112.60424006879299</v>
      </c>
      <c r="E18" s="533">
        <v>103.7615957377961</v>
      </c>
      <c r="F18" s="533">
        <v>86.429500448707614</v>
      </c>
      <c r="G18" s="3"/>
      <c r="H18" s="3"/>
      <c r="I18" s="3"/>
      <c r="J18" s="3"/>
      <c r="K18" s="3"/>
      <c r="L18" s="3"/>
      <c r="M18" s="3"/>
      <c r="N18" s="3"/>
      <c r="O18" s="3"/>
      <c r="P18" s="3"/>
      <c r="Q18" s="3"/>
      <c r="R18" s="3"/>
      <c r="S18" s="3"/>
      <c r="T18" s="3"/>
      <c r="U18" s="3"/>
      <c r="V18" s="3"/>
      <c r="W18" s="3"/>
      <c r="X18" s="3"/>
      <c r="Y18" s="3"/>
      <c r="Z18" s="3"/>
    </row>
    <row r="19" spans="1:26" ht="14.4" thickBot="1">
      <c r="A19" s="181"/>
      <c r="B19" s="717" t="s">
        <v>493</v>
      </c>
      <c r="C19" s="718"/>
      <c r="D19" s="718"/>
      <c r="E19" s="718"/>
      <c r="F19" s="719"/>
      <c r="G19" s="3"/>
      <c r="H19" s="3"/>
      <c r="I19" s="3"/>
      <c r="J19" s="3"/>
      <c r="K19" s="3"/>
      <c r="L19" s="3"/>
      <c r="M19" s="3"/>
      <c r="N19" s="3"/>
      <c r="O19" s="3"/>
      <c r="P19" s="3"/>
      <c r="Q19" s="3"/>
      <c r="R19" s="3"/>
      <c r="S19" s="3"/>
      <c r="T19" s="3"/>
      <c r="U19" s="3"/>
      <c r="V19" s="3"/>
      <c r="W19" s="3"/>
      <c r="X19" s="3"/>
      <c r="Y19" s="3"/>
      <c r="Z19" s="3"/>
    </row>
    <row r="20" spans="1:26" ht="15" thickBot="1">
      <c r="A20" s="3"/>
      <c r="B20" s="532" t="s">
        <v>237</v>
      </c>
      <c r="C20" s="539">
        <v>100</v>
      </c>
      <c r="D20" s="533">
        <v>92.880675204381745</v>
      </c>
      <c r="E20" s="533">
        <v>144.08465916053987</v>
      </c>
      <c r="F20" s="533">
        <v>139.31949600044686</v>
      </c>
      <c r="G20" s="3"/>
      <c r="H20" s="3"/>
      <c r="I20" s="3"/>
      <c r="J20" s="3"/>
      <c r="K20" s="3"/>
      <c r="L20" s="3"/>
      <c r="M20" s="3"/>
      <c r="N20" s="3"/>
      <c r="O20" s="3"/>
      <c r="P20" s="3"/>
      <c r="Q20" s="3"/>
      <c r="R20" s="3"/>
      <c r="S20" s="3"/>
      <c r="T20" s="3"/>
      <c r="U20" s="3"/>
      <c r="V20" s="3"/>
      <c r="W20" s="3"/>
      <c r="X20" s="3"/>
      <c r="Y20" s="3"/>
      <c r="Z20" s="3"/>
    </row>
    <row r="21" spans="1:26" ht="14.4" thickBot="1">
      <c r="A21" s="3"/>
      <c r="B21" s="534" t="s">
        <v>238</v>
      </c>
      <c r="C21" s="539">
        <v>100</v>
      </c>
      <c r="D21" s="533">
        <v>137.32519211696132</v>
      </c>
      <c r="E21" s="533">
        <v>149.47840828279263</v>
      </c>
      <c r="F21" s="533">
        <v>143.36087624315465</v>
      </c>
      <c r="G21" s="3"/>
      <c r="H21" s="3"/>
      <c r="I21" s="3"/>
      <c r="J21" s="3"/>
      <c r="K21" s="3"/>
      <c r="L21" s="3"/>
      <c r="M21" s="3"/>
      <c r="N21" s="3"/>
      <c r="O21" s="3"/>
      <c r="P21" s="3"/>
      <c r="Q21" s="3"/>
      <c r="R21" s="3"/>
      <c r="S21" s="3"/>
      <c r="T21" s="3"/>
      <c r="U21" s="3"/>
      <c r="V21" s="3"/>
      <c r="W21" s="3"/>
      <c r="X21" s="3"/>
      <c r="Y21" s="3"/>
      <c r="Z21" s="3"/>
    </row>
    <row r="22" spans="1:26" ht="14.4" thickBot="1">
      <c r="A22" s="3"/>
      <c r="B22" s="534" t="s">
        <v>239</v>
      </c>
      <c r="C22" s="539">
        <v>100</v>
      </c>
      <c r="D22" s="533">
        <v>127.83373955081468</v>
      </c>
      <c r="E22" s="533">
        <v>156.86808029796086</v>
      </c>
      <c r="F22" s="533">
        <v>152.87232604463134</v>
      </c>
      <c r="G22" s="3"/>
      <c r="H22" s="3"/>
      <c r="I22" s="3"/>
      <c r="J22" s="3"/>
      <c r="K22" s="3"/>
      <c r="L22" s="3"/>
      <c r="M22" s="3"/>
      <c r="N22" s="3"/>
      <c r="O22" s="3"/>
      <c r="P22" s="3"/>
      <c r="Q22" s="3"/>
      <c r="R22" s="3"/>
      <c r="S22" s="3"/>
      <c r="T22" s="3"/>
      <c r="U22" s="3"/>
      <c r="V22" s="3"/>
      <c r="W22" s="3"/>
      <c r="X22" s="3"/>
      <c r="Y22" s="3"/>
      <c r="Z22" s="3"/>
    </row>
    <row r="23" spans="1:26" ht="14.4" thickBot="1">
      <c r="A23" s="3"/>
      <c r="B23" s="534" t="s">
        <v>240</v>
      </c>
      <c r="C23" s="539">
        <v>100</v>
      </c>
      <c r="D23" s="533">
        <v>228.44836939908123</v>
      </c>
      <c r="E23" s="533">
        <v>47.523816293727315</v>
      </c>
      <c r="F23" s="533">
        <v>5.7815344287303603</v>
      </c>
      <c r="G23" s="3"/>
      <c r="H23" s="3"/>
      <c r="I23" s="3"/>
      <c r="J23" s="3"/>
      <c r="K23" s="3"/>
      <c r="L23" s="3"/>
      <c r="M23" s="3"/>
      <c r="N23" s="3"/>
      <c r="O23" s="3"/>
      <c r="P23" s="3"/>
      <c r="Q23" s="3"/>
      <c r="R23" s="3"/>
      <c r="S23" s="3"/>
      <c r="T23" s="3"/>
      <c r="U23" s="3"/>
      <c r="V23" s="3"/>
      <c r="W23" s="3"/>
      <c r="X23" s="3"/>
      <c r="Y23" s="3"/>
      <c r="Z23" s="3"/>
    </row>
    <row r="24" spans="1:26" ht="14.4" thickBot="1">
      <c r="A24" s="3"/>
      <c r="B24" s="534" t="s">
        <v>241</v>
      </c>
      <c r="C24" s="539">
        <v>100</v>
      </c>
      <c r="D24" s="533">
        <v>31.115676114075164</v>
      </c>
      <c r="E24" s="533">
        <v>78.130030812723703</v>
      </c>
      <c r="F24" s="533">
        <v>212.67765536346835</v>
      </c>
      <c r="G24" s="3"/>
      <c r="H24" s="3"/>
      <c r="I24" s="3"/>
      <c r="J24" s="3"/>
      <c r="K24" s="3"/>
      <c r="L24" s="3"/>
      <c r="M24" s="3"/>
      <c r="N24" s="3"/>
      <c r="O24" s="3"/>
      <c r="P24" s="3"/>
      <c r="Q24" s="3"/>
      <c r="R24" s="3"/>
      <c r="S24" s="3"/>
      <c r="T24" s="3"/>
      <c r="U24" s="3"/>
      <c r="V24" s="3"/>
      <c r="W24" s="3"/>
      <c r="X24" s="3"/>
      <c r="Y24" s="3"/>
      <c r="Z24" s="3"/>
    </row>
    <row r="25" spans="1:26" ht="14.4" thickBot="1">
      <c r="A25" s="3"/>
      <c r="B25" s="534" t="s">
        <v>242</v>
      </c>
      <c r="C25" s="539">
        <v>100</v>
      </c>
      <c r="D25" s="533"/>
      <c r="E25" s="533"/>
      <c r="F25" s="533"/>
      <c r="G25" s="3"/>
      <c r="H25" s="3"/>
      <c r="I25" s="3"/>
      <c r="J25" s="3"/>
      <c r="K25" s="3"/>
      <c r="L25" s="3"/>
      <c r="M25" s="3"/>
      <c r="N25" s="3"/>
      <c r="O25" s="3"/>
      <c r="P25" s="3"/>
      <c r="Q25" s="3"/>
      <c r="R25" s="3"/>
      <c r="S25" s="3"/>
      <c r="T25" s="3"/>
      <c r="U25" s="3"/>
      <c r="V25" s="3"/>
      <c r="W25" s="3"/>
      <c r="X25" s="3"/>
      <c r="Y25" s="3"/>
      <c r="Z25" s="3"/>
    </row>
    <row r="26" spans="1:26" ht="15" thickBot="1">
      <c r="A26" s="3"/>
      <c r="B26" s="535" t="s">
        <v>243</v>
      </c>
      <c r="C26" s="539">
        <v>100</v>
      </c>
      <c r="D26" s="533">
        <v>155.12878092615622</v>
      </c>
      <c r="E26" s="533">
        <v>149.99836693034223</v>
      </c>
      <c r="F26" s="533">
        <v>118.12375127044017</v>
      </c>
      <c r="G26" s="3"/>
      <c r="H26" s="3"/>
      <c r="I26" s="3"/>
      <c r="J26" s="3"/>
      <c r="K26" s="3"/>
      <c r="L26" s="3"/>
      <c r="M26" s="3"/>
      <c r="N26" s="3"/>
      <c r="O26" s="3"/>
      <c r="P26" s="3"/>
      <c r="Q26" s="3"/>
      <c r="R26" s="3"/>
      <c r="S26" s="3"/>
      <c r="T26" s="3"/>
      <c r="U26" s="3"/>
      <c r="V26" s="3"/>
      <c r="W26" s="3"/>
      <c r="X26" s="3"/>
      <c r="Y26" s="3"/>
      <c r="Z26" s="3"/>
    </row>
    <row r="27" spans="1:26" ht="14.4" thickBot="1">
      <c r="A27" s="3"/>
      <c r="B27" s="726" t="s">
        <v>494</v>
      </c>
      <c r="C27" s="727"/>
      <c r="D27" s="727"/>
      <c r="E27" s="727"/>
      <c r="F27" s="728"/>
      <c r="G27" s="3"/>
      <c r="H27" s="3"/>
      <c r="I27" s="3"/>
      <c r="J27" s="3"/>
      <c r="K27" s="3"/>
      <c r="L27" s="3"/>
      <c r="M27" s="3"/>
      <c r="N27" s="3"/>
      <c r="O27" s="3"/>
      <c r="P27" s="3"/>
      <c r="Q27" s="3"/>
      <c r="R27" s="3"/>
      <c r="S27" s="3"/>
      <c r="T27" s="3"/>
      <c r="U27" s="3"/>
      <c r="V27" s="3"/>
      <c r="W27" s="3"/>
      <c r="X27" s="3"/>
      <c r="Y27" s="3"/>
      <c r="Z27" s="3"/>
    </row>
    <row r="28" spans="1:26" ht="14.4" thickBot="1">
      <c r="A28" s="181"/>
      <c r="B28" s="714" t="s">
        <v>492</v>
      </c>
      <c r="C28" s="715"/>
      <c r="D28" s="715"/>
      <c r="E28" s="715"/>
      <c r="F28" s="716"/>
      <c r="G28" s="3"/>
      <c r="H28" s="3"/>
      <c r="I28" s="3"/>
      <c r="J28" s="3"/>
      <c r="K28" s="3"/>
      <c r="L28" s="3"/>
      <c r="M28" s="3"/>
      <c r="N28" s="3"/>
      <c r="O28" s="3"/>
      <c r="P28" s="3"/>
      <c r="Q28" s="3"/>
      <c r="R28" s="3"/>
      <c r="S28" s="3"/>
      <c r="T28" s="3"/>
      <c r="U28" s="3"/>
      <c r="V28" s="3"/>
      <c r="W28" s="3"/>
      <c r="X28" s="3"/>
      <c r="Y28" s="3"/>
      <c r="Z28" s="3"/>
    </row>
    <row r="29" spans="1:26" ht="15" thickBot="1">
      <c r="A29" s="3"/>
      <c r="B29" s="532" t="s">
        <v>237</v>
      </c>
      <c r="C29" s="539">
        <v>100</v>
      </c>
      <c r="D29" s="533"/>
      <c r="E29" s="533"/>
      <c r="F29" s="533"/>
      <c r="G29" s="3"/>
      <c r="H29" s="3"/>
      <c r="I29" s="3"/>
      <c r="J29" s="3"/>
      <c r="K29" s="3"/>
      <c r="L29" s="3"/>
      <c r="M29" s="3"/>
      <c r="N29" s="3"/>
      <c r="O29" s="3"/>
      <c r="P29" s="3"/>
      <c r="Q29" s="3"/>
      <c r="R29" s="3"/>
      <c r="S29" s="3"/>
      <c r="T29" s="3"/>
      <c r="U29" s="3"/>
      <c r="V29" s="3"/>
      <c r="W29" s="3"/>
      <c r="X29" s="3"/>
      <c r="Y29" s="3"/>
      <c r="Z29" s="3"/>
    </row>
    <row r="30" spans="1:26" ht="14.4" thickBot="1">
      <c r="A30" s="3"/>
      <c r="B30" s="534" t="s">
        <v>244</v>
      </c>
      <c r="C30" s="539">
        <v>100</v>
      </c>
      <c r="D30" s="533">
        <v>153.78532891291829</v>
      </c>
      <c r="E30" s="533">
        <v>110.06587877899629</v>
      </c>
      <c r="F30" s="533">
        <v>143.93441033441744</v>
      </c>
      <c r="G30" s="3"/>
      <c r="H30" s="3"/>
      <c r="I30" s="3"/>
      <c r="J30" s="3"/>
      <c r="K30" s="3"/>
      <c r="L30" s="3"/>
      <c r="M30" s="3"/>
      <c r="N30" s="3"/>
      <c r="O30" s="3"/>
      <c r="P30" s="3"/>
      <c r="Q30" s="3"/>
      <c r="R30" s="3"/>
      <c r="S30" s="3"/>
      <c r="T30" s="3"/>
      <c r="U30" s="3"/>
      <c r="V30" s="3"/>
      <c r="W30" s="3"/>
      <c r="X30" s="3"/>
      <c r="Y30" s="3"/>
      <c r="Z30" s="3"/>
    </row>
    <row r="31" spans="1:26" ht="14.4" thickBot="1">
      <c r="A31" s="3"/>
      <c r="B31" s="534" t="s">
        <v>239</v>
      </c>
      <c r="C31" s="539">
        <v>100</v>
      </c>
      <c r="D31" s="533">
        <v>153.78532891291829</v>
      </c>
      <c r="E31" s="533">
        <v>110.06587877899629</v>
      </c>
      <c r="F31" s="533">
        <v>143.93441033441744</v>
      </c>
      <c r="G31" s="3"/>
      <c r="H31" s="3"/>
      <c r="I31" s="3"/>
      <c r="J31" s="3"/>
      <c r="K31" s="3"/>
      <c r="L31" s="3"/>
      <c r="M31" s="3"/>
      <c r="N31" s="3"/>
      <c r="O31" s="3"/>
      <c r="P31" s="3"/>
      <c r="Q31" s="3"/>
      <c r="R31" s="3"/>
      <c r="S31" s="3"/>
      <c r="T31" s="3"/>
      <c r="U31" s="3"/>
      <c r="V31" s="3"/>
      <c r="W31" s="3"/>
      <c r="X31" s="3"/>
      <c r="Y31" s="3"/>
      <c r="Z31" s="3"/>
    </row>
    <row r="32" spans="1:26" ht="14.4" thickBot="1">
      <c r="A32" s="3"/>
      <c r="B32" s="534" t="s">
        <v>240</v>
      </c>
      <c r="C32" s="539">
        <v>100</v>
      </c>
      <c r="D32" s="533"/>
      <c r="E32" s="533"/>
      <c r="F32" s="533"/>
      <c r="G32" s="3"/>
      <c r="H32" s="3"/>
      <c r="I32" s="3"/>
      <c r="J32" s="3"/>
      <c r="K32" s="3"/>
      <c r="L32" s="3"/>
      <c r="M32" s="3"/>
      <c r="N32" s="3"/>
      <c r="O32" s="3"/>
      <c r="P32" s="3"/>
      <c r="Q32" s="3"/>
      <c r="R32" s="3"/>
      <c r="S32" s="3"/>
      <c r="T32" s="3"/>
      <c r="U32" s="3"/>
      <c r="V32" s="3"/>
      <c r="W32" s="3"/>
      <c r="X32" s="3"/>
      <c r="Y32" s="3"/>
      <c r="Z32" s="3"/>
    </row>
    <row r="33" spans="1:26" ht="14.4" thickBot="1">
      <c r="A33" s="3"/>
      <c r="B33" s="534" t="s">
        <v>241</v>
      </c>
      <c r="C33" s="539">
        <v>100</v>
      </c>
      <c r="D33" s="533"/>
      <c r="E33" s="533"/>
      <c r="F33" s="533"/>
      <c r="G33" s="3"/>
      <c r="H33" s="3"/>
      <c r="I33" s="3"/>
      <c r="J33" s="3"/>
      <c r="K33" s="3"/>
      <c r="L33" s="3"/>
      <c r="M33" s="3"/>
      <c r="N33" s="3"/>
      <c r="O33" s="3"/>
      <c r="P33" s="3"/>
      <c r="Q33" s="3"/>
      <c r="R33" s="3"/>
      <c r="S33" s="3"/>
      <c r="T33" s="3"/>
      <c r="U33" s="3"/>
      <c r="V33" s="3"/>
      <c r="W33" s="3"/>
      <c r="X33" s="3"/>
      <c r="Y33" s="3"/>
      <c r="Z33" s="3"/>
    </row>
    <row r="34" spans="1:26" ht="14.4" thickBot="1">
      <c r="A34" s="3"/>
      <c r="B34" s="534" t="s">
        <v>242</v>
      </c>
      <c r="C34" s="539">
        <v>100</v>
      </c>
      <c r="D34" s="533"/>
      <c r="E34" s="533"/>
      <c r="F34" s="533"/>
      <c r="G34" s="3"/>
      <c r="H34" s="3"/>
      <c r="I34" s="3"/>
      <c r="J34" s="3"/>
      <c r="K34" s="3"/>
      <c r="L34" s="3"/>
      <c r="M34" s="3"/>
      <c r="N34" s="3"/>
      <c r="O34" s="3"/>
      <c r="P34" s="3"/>
      <c r="Q34" s="3"/>
      <c r="R34" s="3"/>
      <c r="S34" s="3"/>
      <c r="T34" s="3"/>
      <c r="U34" s="3"/>
      <c r="V34" s="3"/>
      <c r="W34" s="3"/>
      <c r="X34" s="3"/>
      <c r="Y34" s="3"/>
      <c r="Z34" s="3"/>
    </row>
    <row r="35" spans="1:26" ht="15" thickBot="1">
      <c r="A35" s="3"/>
      <c r="B35" s="535" t="s">
        <v>243</v>
      </c>
      <c r="C35" s="539">
        <v>100</v>
      </c>
      <c r="D35" s="533"/>
      <c r="E35" s="533"/>
      <c r="F35" s="533"/>
      <c r="G35" s="3"/>
      <c r="H35" s="3"/>
      <c r="I35" s="3"/>
      <c r="J35" s="3"/>
      <c r="K35" s="3"/>
      <c r="L35" s="3"/>
      <c r="M35" s="3"/>
      <c r="N35" s="3"/>
      <c r="O35" s="3"/>
      <c r="P35" s="3"/>
      <c r="Q35" s="3"/>
      <c r="R35" s="3"/>
      <c r="S35" s="3"/>
      <c r="T35" s="3"/>
      <c r="U35" s="3"/>
      <c r="V35" s="3"/>
      <c r="W35" s="3"/>
      <c r="X35" s="3"/>
      <c r="Y35" s="3"/>
      <c r="Z35" s="3"/>
    </row>
    <row r="36" spans="1:26" ht="14.4" thickBot="1">
      <c r="A36" s="181"/>
      <c r="B36" s="717" t="s">
        <v>493</v>
      </c>
      <c r="C36" s="718"/>
      <c r="D36" s="718"/>
      <c r="E36" s="718"/>
      <c r="F36" s="719"/>
      <c r="G36" s="3"/>
      <c r="H36" s="3"/>
      <c r="I36" s="3"/>
      <c r="J36" s="3"/>
      <c r="K36" s="3"/>
      <c r="L36" s="3"/>
      <c r="M36" s="3"/>
      <c r="N36" s="3"/>
      <c r="O36" s="3"/>
      <c r="P36" s="3"/>
      <c r="Q36" s="3"/>
      <c r="R36" s="3"/>
      <c r="S36" s="3"/>
      <c r="T36" s="3"/>
      <c r="U36" s="3"/>
      <c r="V36" s="3"/>
      <c r="W36" s="3"/>
      <c r="X36" s="3"/>
      <c r="Y36" s="3"/>
      <c r="Z36" s="3"/>
    </row>
    <row r="37" spans="1:26" ht="15" thickBot="1">
      <c r="A37" s="3"/>
      <c r="B37" s="532" t="s">
        <v>237</v>
      </c>
      <c r="C37" s="539">
        <v>100</v>
      </c>
      <c r="D37" s="533"/>
      <c r="E37" s="533"/>
      <c r="F37" s="533"/>
      <c r="G37" s="3"/>
      <c r="H37" s="3"/>
      <c r="I37" s="3"/>
      <c r="J37" s="3"/>
      <c r="K37" s="3"/>
      <c r="L37" s="3"/>
      <c r="M37" s="3"/>
      <c r="N37" s="3"/>
      <c r="O37" s="3"/>
      <c r="P37" s="3"/>
      <c r="Q37" s="3"/>
      <c r="R37" s="3"/>
      <c r="S37" s="3"/>
      <c r="T37" s="3"/>
      <c r="U37" s="3"/>
      <c r="V37" s="3"/>
      <c r="W37" s="3"/>
      <c r="X37" s="3"/>
      <c r="Y37" s="3"/>
      <c r="Z37" s="3"/>
    </row>
    <row r="38" spans="1:26" ht="14.4" thickBot="1">
      <c r="A38" s="3"/>
      <c r="B38" s="534" t="s">
        <v>244</v>
      </c>
      <c r="C38" s="539">
        <v>100</v>
      </c>
      <c r="D38" s="533">
        <v>201.97041701866365</v>
      </c>
      <c r="E38" s="533">
        <v>174.93067871827031</v>
      </c>
      <c r="F38" s="533">
        <v>219.23604114656749</v>
      </c>
      <c r="G38" s="3"/>
      <c r="H38" s="3"/>
      <c r="I38" s="3"/>
      <c r="J38" s="3"/>
      <c r="K38" s="3"/>
      <c r="L38" s="3"/>
      <c r="M38" s="3"/>
      <c r="N38" s="3"/>
      <c r="O38" s="3"/>
      <c r="P38" s="3"/>
      <c r="Q38" s="3"/>
      <c r="R38" s="3"/>
      <c r="S38" s="3"/>
      <c r="T38" s="3"/>
      <c r="U38" s="3"/>
      <c r="V38" s="3"/>
      <c r="W38" s="3"/>
      <c r="X38" s="3"/>
      <c r="Y38" s="3"/>
      <c r="Z38" s="3"/>
    </row>
    <row r="39" spans="1:26" ht="14.4" thickBot="1">
      <c r="A39" s="3"/>
      <c r="B39" s="534" t="s">
        <v>239</v>
      </c>
      <c r="C39" s="539">
        <v>100</v>
      </c>
      <c r="D39" s="533">
        <v>201.97041701866365</v>
      </c>
      <c r="E39" s="533">
        <v>174.93067871827031</v>
      </c>
      <c r="F39" s="533">
        <v>219.23604114656749</v>
      </c>
      <c r="G39" s="3"/>
      <c r="H39" s="3"/>
      <c r="I39" s="3"/>
      <c r="J39" s="3"/>
      <c r="K39" s="3"/>
      <c r="L39" s="3"/>
      <c r="M39" s="3"/>
      <c r="N39" s="3"/>
      <c r="O39" s="3"/>
      <c r="P39" s="3"/>
      <c r="Q39" s="3"/>
      <c r="R39" s="3"/>
      <c r="S39" s="3"/>
      <c r="T39" s="3"/>
      <c r="U39" s="3"/>
      <c r="V39" s="3"/>
      <c r="W39" s="3"/>
      <c r="X39" s="3"/>
      <c r="Y39" s="3"/>
      <c r="Z39" s="3"/>
    </row>
    <row r="40" spans="1:26" ht="14.4" thickBot="1">
      <c r="A40" s="3"/>
      <c r="B40" s="534" t="s">
        <v>240</v>
      </c>
      <c r="C40" s="539">
        <v>100</v>
      </c>
      <c r="D40" s="533"/>
      <c r="E40" s="533"/>
      <c r="F40" s="533"/>
      <c r="G40" s="3"/>
      <c r="H40" s="3"/>
      <c r="I40" s="3"/>
      <c r="J40" s="3"/>
      <c r="K40" s="3"/>
      <c r="L40" s="3"/>
      <c r="M40" s="3"/>
      <c r="N40" s="3"/>
      <c r="O40" s="3"/>
      <c r="P40" s="3"/>
      <c r="Q40" s="3"/>
      <c r="R40" s="3"/>
      <c r="S40" s="3"/>
      <c r="T40" s="3"/>
      <c r="U40" s="3"/>
      <c r="V40" s="3"/>
      <c r="W40" s="3"/>
      <c r="X40" s="3"/>
      <c r="Y40" s="3"/>
      <c r="Z40" s="3"/>
    </row>
    <row r="41" spans="1:26" ht="14.4" thickBot="1">
      <c r="A41" s="3"/>
      <c r="B41" s="534" t="s">
        <v>241</v>
      </c>
      <c r="C41" s="539">
        <v>100</v>
      </c>
      <c r="D41" s="533"/>
      <c r="E41" s="533"/>
      <c r="F41" s="533"/>
      <c r="G41" s="3"/>
      <c r="H41" s="3"/>
      <c r="I41" s="3"/>
      <c r="J41" s="3"/>
      <c r="K41" s="3"/>
      <c r="L41" s="3"/>
      <c r="M41" s="3"/>
      <c r="N41" s="3"/>
      <c r="O41" s="3"/>
      <c r="P41" s="3"/>
      <c r="Q41" s="3"/>
      <c r="R41" s="3"/>
      <c r="S41" s="3"/>
      <c r="T41" s="3"/>
      <c r="U41" s="3"/>
      <c r="V41" s="3"/>
      <c r="W41" s="3"/>
      <c r="X41" s="3"/>
      <c r="Y41" s="3"/>
      <c r="Z41" s="3"/>
    </row>
    <row r="42" spans="1:26" ht="14.4" thickBot="1">
      <c r="A42" s="3"/>
      <c r="B42" s="534" t="s">
        <v>242</v>
      </c>
      <c r="C42" s="539">
        <v>100</v>
      </c>
      <c r="D42" s="533"/>
      <c r="E42" s="533"/>
      <c r="F42" s="533"/>
      <c r="G42" s="3"/>
      <c r="H42" s="3"/>
      <c r="I42" s="3"/>
      <c r="J42" s="3"/>
      <c r="K42" s="3"/>
      <c r="L42" s="3"/>
      <c r="M42" s="3"/>
      <c r="N42" s="3"/>
      <c r="O42" s="3"/>
      <c r="P42" s="3"/>
      <c r="Q42" s="3"/>
      <c r="R42" s="3"/>
      <c r="S42" s="3"/>
      <c r="T42" s="3"/>
      <c r="U42" s="3"/>
      <c r="V42" s="3"/>
      <c r="W42" s="3"/>
      <c r="X42" s="3"/>
      <c r="Y42" s="3"/>
      <c r="Z42" s="3"/>
    </row>
    <row r="43" spans="1:26" ht="15" thickBot="1">
      <c r="A43" s="3"/>
      <c r="B43" s="535" t="s">
        <v>243</v>
      </c>
      <c r="C43" s="539">
        <v>100</v>
      </c>
      <c r="D43" s="533"/>
      <c r="E43" s="533"/>
      <c r="F43" s="533"/>
      <c r="G43" s="3"/>
      <c r="H43" s="3"/>
      <c r="I43" s="3"/>
      <c r="J43" s="3"/>
      <c r="K43" s="3"/>
      <c r="L43" s="3"/>
      <c r="M43" s="3"/>
      <c r="N43" s="3"/>
      <c r="O43" s="3"/>
      <c r="P43" s="3"/>
      <c r="Q43" s="3"/>
      <c r="R43" s="3"/>
      <c r="S43" s="3"/>
      <c r="T43" s="3"/>
      <c r="U43" s="3"/>
      <c r="V43" s="3"/>
      <c r="W43" s="3"/>
      <c r="X43" s="3"/>
      <c r="Y43" s="3"/>
      <c r="Z43" s="3"/>
    </row>
    <row r="44" spans="1:26" ht="14.4" thickBot="1">
      <c r="A44" s="3"/>
      <c r="B44" s="726" t="s">
        <v>495</v>
      </c>
      <c r="C44" s="727"/>
      <c r="D44" s="727"/>
      <c r="E44" s="727"/>
      <c r="F44" s="728"/>
      <c r="G44" s="3"/>
      <c r="H44" s="3"/>
      <c r="I44" s="3"/>
      <c r="J44" s="3"/>
      <c r="K44" s="3"/>
      <c r="L44" s="3"/>
      <c r="M44" s="3"/>
      <c r="N44" s="3"/>
      <c r="O44" s="3"/>
      <c r="P44" s="3"/>
      <c r="Q44" s="3"/>
      <c r="R44" s="3"/>
      <c r="S44" s="3"/>
      <c r="T44" s="3"/>
      <c r="U44" s="3"/>
      <c r="V44" s="3"/>
      <c r="W44" s="3"/>
      <c r="X44" s="3"/>
      <c r="Y44" s="3"/>
      <c r="Z44" s="3"/>
    </row>
    <row r="45" spans="1:26" ht="14.4" thickBot="1">
      <c r="A45" s="181"/>
      <c r="B45" s="714" t="s">
        <v>492</v>
      </c>
      <c r="C45" s="715"/>
      <c r="D45" s="715"/>
      <c r="E45" s="715"/>
      <c r="F45" s="716"/>
      <c r="G45" s="3"/>
      <c r="H45" s="3"/>
      <c r="I45" s="3"/>
      <c r="J45" s="3"/>
      <c r="K45" s="3"/>
      <c r="L45" s="3"/>
      <c r="M45" s="3"/>
      <c r="N45" s="3"/>
      <c r="O45" s="3"/>
      <c r="P45" s="3"/>
      <c r="Q45" s="3"/>
      <c r="R45" s="3"/>
      <c r="S45" s="3"/>
      <c r="T45" s="3"/>
      <c r="U45" s="3"/>
      <c r="V45" s="3"/>
      <c r="W45" s="3"/>
      <c r="X45" s="3"/>
      <c r="Y45" s="3"/>
      <c r="Z45" s="3"/>
    </row>
    <row r="46" spans="1:26" ht="15" thickBot="1">
      <c r="A46" s="3"/>
      <c r="B46" s="536" t="s">
        <v>237</v>
      </c>
      <c r="C46" s="540">
        <v>100</v>
      </c>
      <c r="D46" s="533">
        <v>66.373010719395083</v>
      </c>
      <c r="E46" s="533">
        <v>74.738824331353754</v>
      </c>
      <c r="F46" s="533">
        <v>68.869695061663279</v>
      </c>
      <c r="G46" s="3"/>
      <c r="H46" s="3"/>
      <c r="I46" s="3"/>
      <c r="J46" s="3"/>
      <c r="K46" s="3"/>
      <c r="L46" s="3"/>
      <c r="M46" s="3"/>
      <c r="N46" s="3"/>
      <c r="O46" s="3"/>
      <c r="P46" s="3"/>
      <c r="Q46" s="3"/>
      <c r="R46" s="3"/>
      <c r="S46" s="3"/>
      <c r="T46" s="3"/>
      <c r="U46" s="3"/>
      <c r="V46" s="3"/>
      <c r="W46" s="3"/>
      <c r="X46" s="3"/>
      <c r="Y46" s="3"/>
      <c r="Z46" s="3"/>
    </row>
    <row r="47" spans="1:26" ht="14.4" thickBot="1">
      <c r="A47" s="3"/>
      <c r="B47" s="537" t="s">
        <v>245</v>
      </c>
      <c r="C47" s="540">
        <v>100</v>
      </c>
      <c r="D47" s="533">
        <v>122.72001636544812</v>
      </c>
      <c r="E47" s="533">
        <v>100.04642152006744</v>
      </c>
      <c r="F47" s="533">
        <v>117.00705907647075</v>
      </c>
      <c r="G47" s="3"/>
      <c r="H47" s="3"/>
      <c r="I47" s="3"/>
      <c r="J47" s="3"/>
      <c r="K47" s="3"/>
      <c r="L47" s="3"/>
      <c r="M47" s="3"/>
      <c r="N47" s="3"/>
      <c r="O47" s="3"/>
      <c r="P47" s="3"/>
      <c r="Q47" s="3"/>
      <c r="R47" s="3"/>
      <c r="S47" s="3"/>
      <c r="T47" s="3"/>
      <c r="U47" s="3"/>
      <c r="V47" s="3"/>
      <c r="W47" s="3"/>
      <c r="X47" s="3"/>
      <c r="Y47" s="3"/>
      <c r="Z47" s="3"/>
    </row>
    <row r="48" spans="1:26" ht="14.4" thickBot="1">
      <c r="A48" s="3"/>
      <c r="B48" s="537" t="s">
        <v>239</v>
      </c>
      <c r="C48" s="540">
        <v>100</v>
      </c>
      <c r="D48" s="533">
        <v>120.30511991239349</v>
      </c>
      <c r="E48" s="533">
        <v>101.61912457104593</v>
      </c>
      <c r="F48" s="533">
        <v>119.34654829425422</v>
      </c>
      <c r="G48" s="3"/>
      <c r="H48" s="3"/>
      <c r="I48" s="3"/>
      <c r="J48" s="3"/>
      <c r="K48" s="3"/>
      <c r="L48" s="3"/>
      <c r="M48" s="3"/>
      <c r="N48" s="3"/>
      <c r="O48" s="3"/>
      <c r="P48" s="3"/>
      <c r="Q48" s="3"/>
      <c r="R48" s="3"/>
      <c r="S48" s="3"/>
      <c r="T48" s="3"/>
      <c r="U48" s="3"/>
      <c r="V48" s="3"/>
      <c r="W48" s="3"/>
      <c r="X48" s="3"/>
      <c r="Y48" s="3"/>
      <c r="Z48" s="3"/>
    </row>
    <row r="49" spans="1:26" ht="14.4" thickBot="1">
      <c r="A49" s="3"/>
      <c r="B49" s="537" t="s">
        <v>240</v>
      </c>
      <c r="C49" s="540">
        <v>100</v>
      </c>
      <c r="D49" s="533">
        <v>154.950440301519</v>
      </c>
      <c r="E49" s="533">
        <v>28.217872626742864</v>
      </c>
      <c r="F49" s="533">
        <v>3.5804167923534966</v>
      </c>
      <c r="G49" s="3"/>
      <c r="H49" s="3"/>
      <c r="I49" s="3"/>
      <c r="J49" s="3"/>
      <c r="K49" s="3"/>
      <c r="L49" s="3"/>
      <c r="M49" s="3"/>
      <c r="N49" s="3"/>
      <c r="O49" s="3"/>
      <c r="P49" s="3"/>
      <c r="Q49" s="3"/>
      <c r="R49" s="3"/>
      <c r="S49" s="3"/>
      <c r="T49" s="3"/>
      <c r="U49" s="3"/>
      <c r="V49" s="3"/>
      <c r="W49" s="3"/>
      <c r="X49" s="3"/>
      <c r="Y49" s="3"/>
      <c r="Z49" s="3"/>
    </row>
    <row r="50" spans="1:26" ht="14.4" thickBot="1">
      <c r="A50" s="3"/>
      <c r="B50" s="537" t="s">
        <v>241</v>
      </c>
      <c r="C50" s="540">
        <v>100</v>
      </c>
      <c r="D50" s="533">
        <v>21.381974639053439</v>
      </c>
      <c r="E50" s="533">
        <v>44.639167058039298</v>
      </c>
      <c r="F50" s="533">
        <v>129.14641628918145</v>
      </c>
      <c r="G50" s="3"/>
      <c r="H50" s="3"/>
      <c r="I50" s="3"/>
      <c r="J50" s="3"/>
      <c r="K50" s="3"/>
      <c r="L50" s="3"/>
      <c r="M50" s="3"/>
      <c r="N50" s="3"/>
      <c r="O50" s="3"/>
      <c r="P50" s="3"/>
      <c r="Q50" s="3"/>
      <c r="R50" s="3"/>
      <c r="S50" s="3"/>
      <c r="T50" s="3"/>
      <c r="U50" s="3"/>
      <c r="V50" s="3"/>
      <c r="W50" s="3"/>
      <c r="X50" s="3"/>
      <c r="Y50" s="3"/>
      <c r="Z50" s="3"/>
    </row>
    <row r="51" spans="1:26" ht="14.4" thickBot="1">
      <c r="A51" s="3"/>
      <c r="B51" s="537" t="s">
        <v>242</v>
      </c>
      <c r="C51" s="540">
        <v>100</v>
      </c>
      <c r="D51" s="533"/>
      <c r="E51" s="533"/>
      <c r="F51" s="533"/>
      <c r="G51" s="3"/>
      <c r="H51" s="3"/>
      <c r="I51" s="3"/>
      <c r="J51" s="3"/>
      <c r="K51" s="3"/>
      <c r="L51" s="3"/>
      <c r="M51" s="3"/>
      <c r="N51" s="3"/>
      <c r="O51" s="3"/>
      <c r="P51" s="3"/>
      <c r="Q51" s="3"/>
      <c r="R51" s="3"/>
      <c r="S51" s="3"/>
      <c r="T51" s="3"/>
      <c r="U51" s="3"/>
      <c r="V51" s="3"/>
      <c r="W51" s="3"/>
      <c r="X51" s="3"/>
      <c r="Y51" s="3"/>
      <c r="Z51" s="3"/>
    </row>
    <row r="52" spans="1:26" ht="15" thickBot="1">
      <c r="A52" s="3"/>
      <c r="B52" s="538" t="s">
        <v>243</v>
      </c>
      <c r="C52" s="540">
        <v>100</v>
      </c>
      <c r="D52" s="533">
        <v>112.60424006879299</v>
      </c>
      <c r="E52" s="533">
        <v>103.7615957377961</v>
      </c>
      <c r="F52" s="533">
        <v>86.429500448707614</v>
      </c>
      <c r="G52" s="3"/>
      <c r="H52" s="3"/>
      <c r="I52" s="3"/>
      <c r="J52" s="3"/>
      <c r="K52" s="3"/>
      <c r="L52" s="3"/>
      <c r="M52" s="3"/>
      <c r="N52" s="3"/>
      <c r="O52" s="3"/>
      <c r="P52" s="3"/>
      <c r="Q52" s="3"/>
      <c r="R52" s="3"/>
      <c r="S52" s="3"/>
      <c r="T52" s="3"/>
      <c r="U52" s="3"/>
      <c r="V52" s="3"/>
      <c r="W52" s="3"/>
      <c r="X52" s="3"/>
      <c r="Y52" s="3"/>
      <c r="Z52" s="3"/>
    </row>
    <row r="53" spans="1:26" ht="14.4" thickBot="1">
      <c r="A53" s="181"/>
      <c r="B53" s="717" t="s">
        <v>493</v>
      </c>
      <c r="C53" s="718"/>
      <c r="D53" s="718"/>
      <c r="E53" s="718"/>
      <c r="F53" s="719"/>
      <c r="G53" s="3"/>
      <c r="H53" s="3"/>
      <c r="I53" s="3"/>
      <c r="J53" s="3"/>
      <c r="K53" s="3"/>
      <c r="L53" s="3"/>
      <c r="M53" s="3"/>
      <c r="N53" s="3"/>
      <c r="O53" s="3"/>
      <c r="P53" s="3"/>
      <c r="Q53" s="3"/>
      <c r="R53" s="3"/>
      <c r="S53" s="3"/>
      <c r="T53" s="3"/>
      <c r="U53" s="3"/>
      <c r="V53" s="3"/>
      <c r="W53" s="3"/>
      <c r="X53" s="3"/>
      <c r="Y53" s="3"/>
      <c r="Z53" s="3"/>
    </row>
    <row r="54" spans="1:26" ht="15" thickBot="1">
      <c r="A54" s="3"/>
      <c r="B54" s="532" t="s">
        <v>237</v>
      </c>
      <c r="C54" s="540">
        <v>100</v>
      </c>
      <c r="D54" s="533">
        <v>92.880675204381745</v>
      </c>
      <c r="E54" s="533">
        <v>144.08465916053987</v>
      </c>
      <c r="F54" s="533">
        <v>139.31949600044686</v>
      </c>
      <c r="G54" s="3"/>
      <c r="H54" s="3"/>
      <c r="I54" s="3"/>
      <c r="J54" s="3"/>
      <c r="K54" s="3"/>
      <c r="L54" s="3"/>
      <c r="M54" s="3"/>
      <c r="N54" s="3"/>
      <c r="O54" s="3"/>
      <c r="P54" s="3"/>
      <c r="Q54" s="3"/>
      <c r="R54" s="3"/>
      <c r="S54" s="3"/>
      <c r="T54" s="3"/>
      <c r="U54" s="3"/>
      <c r="V54" s="3"/>
      <c r="W54" s="3"/>
      <c r="X54" s="3"/>
      <c r="Y54" s="3"/>
      <c r="Z54" s="3"/>
    </row>
    <row r="55" spans="1:26" ht="14.4" thickBot="1">
      <c r="A55" s="3"/>
      <c r="B55" s="534" t="s">
        <v>245</v>
      </c>
      <c r="C55" s="540">
        <v>100</v>
      </c>
      <c r="D55" s="533">
        <v>173.36462222290501</v>
      </c>
      <c r="E55" s="533">
        <v>163.6679377150403</v>
      </c>
      <c r="F55" s="533">
        <v>185.6609487770734</v>
      </c>
      <c r="G55" s="3"/>
      <c r="H55" s="3"/>
      <c r="I55" s="3"/>
      <c r="J55" s="3"/>
      <c r="K55" s="3"/>
      <c r="L55" s="3"/>
      <c r="M55" s="3"/>
      <c r="N55" s="3"/>
      <c r="O55" s="3"/>
      <c r="P55" s="3"/>
      <c r="Q55" s="3"/>
      <c r="R55" s="3"/>
      <c r="S55" s="3"/>
      <c r="T55" s="3"/>
      <c r="U55" s="3"/>
      <c r="V55" s="3"/>
      <c r="W55" s="3"/>
      <c r="X55" s="3"/>
      <c r="Y55" s="3"/>
      <c r="Z55" s="3"/>
    </row>
    <row r="56" spans="1:26" ht="14.4" thickBot="1">
      <c r="A56" s="3"/>
      <c r="B56" s="534" t="s">
        <v>239</v>
      </c>
      <c r="C56" s="540">
        <v>100</v>
      </c>
      <c r="D56" s="533">
        <v>170.50618040824264</v>
      </c>
      <c r="E56" s="533">
        <v>167.26475828715709</v>
      </c>
      <c r="F56" s="533">
        <v>191.07071589012565</v>
      </c>
      <c r="G56" s="3"/>
      <c r="H56" s="3"/>
      <c r="I56" s="3"/>
      <c r="J56" s="3"/>
      <c r="K56" s="3"/>
      <c r="L56" s="3"/>
      <c r="M56" s="3"/>
      <c r="N56" s="3"/>
      <c r="O56" s="3"/>
      <c r="P56" s="3"/>
      <c r="Q56" s="3"/>
      <c r="R56" s="3"/>
      <c r="S56" s="3"/>
      <c r="T56" s="3"/>
      <c r="U56" s="3"/>
      <c r="V56" s="3"/>
      <c r="W56" s="3"/>
      <c r="X56" s="3"/>
      <c r="Y56" s="3"/>
      <c r="Z56" s="3"/>
    </row>
    <row r="57" spans="1:26" ht="14.4" thickBot="1">
      <c r="A57" s="3"/>
      <c r="B57" s="534" t="s">
        <v>240</v>
      </c>
      <c r="C57" s="540">
        <v>100</v>
      </c>
      <c r="D57" s="533">
        <v>228.44836939908123</v>
      </c>
      <c r="E57" s="533">
        <v>47.523816293727315</v>
      </c>
      <c r="F57" s="533">
        <v>5.7815344287303603</v>
      </c>
      <c r="G57" s="3"/>
      <c r="H57" s="3"/>
      <c r="I57" s="3"/>
      <c r="J57" s="3"/>
      <c r="K57" s="3"/>
      <c r="L57" s="3"/>
      <c r="M57" s="3"/>
      <c r="N57" s="3"/>
      <c r="O57" s="3"/>
      <c r="P57" s="3"/>
      <c r="Q57" s="3"/>
      <c r="R57" s="3"/>
      <c r="S57" s="3"/>
      <c r="T57" s="3"/>
      <c r="U57" s="3"/>
      <c r="V57" s="3"/>
      <c r="W57" s="3"/>
      <c r="X57" s="3"/>
      <c r="Y57" s="3"/>
      <c r="Z57" s="3"/>
    </row>
    <row r="58" spans="1:26" ht="14.4" thickBot="1">
      <c r="A58" s="3"/>
      <c r="B58" s="534" t="s">
        <v>241</v>
      </c>
      <c r="C58" s="540">
        <v>100</v>
      </c>
      <c r="D58" s="533">
        <v>31.115676114075164</v>
      </c>
      <c r="E58" s="533">
        <v>78.130030812723703</v>
      </c>
      <c r="F58" s="533">
        <v>212.67765536346835</v>
      </c>
      <c r="G58" s="3"/>
      <c r="H58" s="3"/>
      <c r="I58" s="3"/>
      <c r="J58" s="3"/>
      <c r="K58" s="3"/>
      <c r="L58" s="3"/>
      <c r="M58" s="3"/>
      <c r="N58" s="3"/>
      <c r="O58" s="3"/>
      <c r="P58" s="3"/>
      <c r="Q58" s="3"/>
      <c r="R58" s="3"/>
      <c r="S58" s="3"/>
      <c r="T58" s="3"/>
      <c r="U58" s="3"/>
      <c r="V58" s="3"/>
      <c r="W58" s="3"/>
      <c r="X58" s="3"/>
      <c r="Y58" s="3"/>
      <c r="Z58" s="3"/>
    </row>
    <row r="59" spans="1:26" ht="14.4" thickBot="1">
      <c r="A59" s="3"/>
      <c r="B59" s="534" t="s">
        <v>242</v>
      </c>
      <c r="C59" s="540">
        <v>100</v>
      </c>
      <c r="D59" s="533"/>
      <c r="E59" s="533"/>
      <c r="F59" s="533"/>
      <c r="G59" s="3"/>
      <c r="H59" s="3"/>
      <c r="I59" s="3"/>
      <c r="J59" s="3"/>
      <c r="K59" s="3"/>
      <c r="L59" s="3"/>
      <c r="M59" s="3"/>
      <c r="N59" s="3"/>
      <c r="O59" s="3"/>
      <c r="P59" s="3"/>
      <c r="Q59" s="3"/>
      <c r="R59" s="3"/>
      <c r="S59" s="3"/>
      <c r="T59" s="3"/>
      <c r="U59" s="3"/>
      <c r="V59" s="3"/>
      <c r="W59" s="3"/>
      <c r="X59" s="3"/>
      <c r="Y59" s="3"/>
      <c r="Z59" s="3"/>
    </row>
    <row r="60" spans="1:26" ht="15" thickBot="1">
      <c r="A60" s="3"/>
      <c r="B60" s="535" t="s">
        <v>243</v>
      </c>
      <c r="C60" s="540">
        <v>100</v>
      </c>
      <c r="D60" s="533">
        <v>155.12878092615622</v>
      </c>
      <c r="E60" s="533">
        <v>149.99836693034223</v>
      </c>
      <c r="F60" s="533">
        <v>118.12375127044017</v>
      </c>
      <c r="G60" s="3"/>
      <c r="H60" s="3"/>
      <c r="I60" s="3"/>
      <c r="J60" s="3"/>
      <c r="K60" s="3"/>
      <c r="L60" s="3"/>
      <c r="M60" s="3"/>
      <c r="N60" s="3"/>
      <c r="O60" s="3"/>
      <c r="P60" s="3"/>
      <c r="Q60" s="3"/>
      <c r="R60" s="3"/>
      <c r="S60" s="3"/>
      <c r="T60" s="3"/>
      <c r="U60" s="3"/>
      <c r="V60" s="3"/>
      <c r="W60" s="3"/>
      <c r="X60" s="3"/>
      <c r="Y60" s="3"/>
      <c r="Z60" s="3"/>
    </row>
  </sheetData>
  <mergeCells count="12">
    <mergeCell ref="B3:D3"/>
    <mergeCell ref="C4:D4"/>
    <mergeCell ref="C5:D5"/>
    <mergeCell ref="B36:F36"/>
    <mergeCell ref="B44:F44"/>
    <mergeCell ref="B45:F45"/>
    <mergeCell ref="B53:F53"/>
    <mergeCell ref="B10:F10"/>
    <mergeCell ref="B11:F11"/>
    <mergeCell ref="B19:F19"/>
    <mergeCell ref="B27:F27"/>
    <mergeCell ref="B28:F28"/>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2"/>
  <sheetViews>
    <sheetView zoomScale="66" zoomScaleNormal="66" workbookViewId="0">
      <selection activeCell="A11" sqref="A11"/>
    </sheetView>
  </sheetViews>
  <sheetFormatPr defaultColWidth="8.6640625" defaultRowHeight="13.8"/>
  <cols>
    <col min="1" max="1" width="8.6640625" style="2" customWidth="1"/>
    <col min="2" max="6" width="20.6640625" style="2" customWidth="1"/>
    <col min="7" max="8" width="13.21875" style="2" customWidth="1"/>
    <col min="9" max="13" width="24.33203125" style="2" customWidth="1"/>
    <col min="14" max="16384" width="8.6640625" style="2"/>
  </cols>
  <sheetData>
    <row r="1" spans="1:26" s="3" customFormat="1" ht="15" customHeight="1">
      <c r="B1" s="148" t="s">
        <v>58</v>
      </c>
    </row>
    <row r="2" spans="1:26" ht="15" customHeight="1" thickBot="1">
      <c r="A2" s="3"/>
      <c r="B2" s="3"/>
      <c r="C2" s="3"/>
      <c r="D2" s="3"/>
      <c r="E2" s="3"/>
      <c r="F2" s="3"/>
      <c r="G2" s="3"/>
      <c r="H2" s="3"/>
      <c r="I2" s="3"/>
      <c r="J2" s="3"/>
      <c r="K2" s="3"/>
      <c r="L2" s="3"/>
      <c r="M2" s="3"/>
      <c r="N2" s="3"/>
      <c r="O2" s="3"/>
      <c r="P2" s="3"/>
      <c r="Q2" s="3"/>
      <c r="R2" s="3"/>
      <c r="S2" s="3"/>
      <c r="T2" s="3"/>
      <c r="U2" s="3"/>
      <c r="V2" s="3"/>
      <c r="W2" s="3"/>
      <c r="X2" s="3"/>
      <c r="Y2" s="3"/>
      <c r="Z2" s="3"/>
    </row>
    <row r="3" spans="1:26" ht="20.25" customHeight="1" thickBot="1">
      <c r="A3" s="3"/>
      <c r="B3" s="617" t="s">
        <v>19</v>
      </c>
      <c r="C3" s="618"/>
      <c r="D3" s="619"/>
      <c r="E3" s="3"/>
      <c r="F3" s="3"/>
      <c r="G3" s="3"/>
      <c r="H3" s="3"/>
      <c r="I3" s="3"/>
      <c r="J3" s="3"/>
      <c r="K3" s="3"/>
      <c r="L3" s="3"/>
      <c r="M3" s="3"/>
      <c r="N3" s="3"/>
      <c r="O3" s="3"/>
      <c r="P3" s="3"/>
      <c r="Q3" s="3"/>
      <c r="R3" s="3"/>
      <c r="S3" s="3"/>
      <c r="T3" s="3"/>
      <c r="U3" s="3"/>
      <c r="V3" s="3"/>
      <c r="W3" s="3"/>
      <c r="X3" s="3"/>
      <c r="Y3" s="3"/>
      <c r="Z3" s="3"/>
    </row>
    <row r="4" spans="1:26" ht="14.25" customHeight="1">
      <c r="A4" s="181"/>
      <c r="B4" s="71" t="s">
        <v>31</v>
      </c>
      <c r="C4" s="729" t="s">
        <v>32</v>
      </c>
      <c r="D4" s="730"/>
      <c r="E4" s="3"/>
      <c r="F4" s="3"/>
      <c r="G4" s="3"/>
      <c r="H4" s="3"/>
      <c r="I4" s="3"/>
      <c r="J4" s="3"/>
      <c r="K4" s="3"/>
      <c r="L4" s="3"/>
      <c r="M4" s="3"/>
      <c r="N4" s="3"/>
      <c r="O4" s="3"/>
      <c r="P4" s="3"/>
      <c r="Q4" s="3"/>
      <c r="R4" s="3"/>
      <c r="S4" s="3"/>
      <c r="T4" s="3"/>
      <c r="U4" s="3"/>
      <c r="V4" s="3"/>
      <c r="W4" s="3"/>
      <c r="X4" s="3"/>
      <c r="Y4" s="3"/>
      <c r="Z4" s="3"/>
    </row>
    <row r="5" spans="1:26" ht="14.25" customHeight="1" thickBot="1">
      <c r="A5" s="3"/>
      <c r="B5" s="72" t="s">
        <v>33</v>
      </c>
      <c r="C5" s="731" t="str">
        <f>Guidance!C5</f>
        <v>Silvery Dragon Presstressed Materials Co., Ltd Tianjin</v>
      </c>
      <c r="D5" s="732"/>
      <c r="E5" s="3"/>
      <c r="F5" s="3"/>
      <c r="G5" s="3"/>
      <c r="H5" s="3"/>
      <c r="I5" s="3"/>
      <c r="J5" s="3"/>
      <c r="K5" s="3"/>
      <c r="L5" s="3"/>
      <c r="M5" s="3"/>
      <c r="N5" s="3"/>
      <c r="O5" s="3"/>
      <c r="P5" s="3"/>
      <c r="Q5" s="3"/>
      <c r="R5" s="3"/>
      <c r="S5" s="3"/>
      <c r="T5" s="3"/>
      <c r="U5" s="3"/>
      <c r="V5" s="3"/>
      <c r="W5" s="3"/>
      <c r="X5" s="3"/>
      <c r="Y5" s="3"/>
      <c r="Z5" s="3"/>
    </row>
    <row r="6" spans="1:26" ht="16.5" customHeight="1">
      <c r="A6" s="3"/>
      <c r="B6" s="22"/>
      <c r="C6" s="22"/>
      <c r="D6" s="22"/>
      <c r="E6" s="22"/>
      <c r="F6" s="3"/>
      <c r="G6" s="3"/>
      <c r="H6" s="3"/>
      <c r="I6" s="3"/>
      <c r="J6" s="3"/>
      <c r="K6" s="3"/>
      <c r="L6" s="3"/>
      <c r="M6" s="3"/>
      <c r="N6" s="3"/>
      <c r="O6" s="3"/>
      <c r="P6" s="3"/>
      <c r="Q6" s="3"/>
      <c r="R6" s="3"/>
      <c r="S6" s="3"/>
      <c r="T6" s="3"/>
      <c r="U6" s="3"/>
      <c r="V6" s="3"/>
      <c r="W6" s="3"/>
      <c r="X6" s="3"/>
      <c r="Y6" s="3"/>
      <c r="Z6" s="3"/>
    </row>
    <row r="7" spans="1:26" ht="16.5" customHeight="1" thickBot="1">
      <c r="A7" s="3"/>
      <c r="B7" s="22"/>
      <c r="C7" s="186"/>
      <c r="D7" s="22"/>
      <c r="E7" s="22"/>
      <c r="F7" s="3"/>
      <c r="G7" s="3"/>
      <c r="H7" s="3"/>
      <c r="I7" s="3"/>
      <c r="J7" s="3"/>
      <c r="K7" s="3"/>
      <c r="L7" s="3"/>
      <c r="M7" s="3"/>
      <c r="N7" s="3"/>
      <c r="O7" s="3"/>
      <c r="P7" s="3"/>
      <c r="Q7" s="3"/>
      <c r="R7" s="3"/>
      <c r="S7" s="3"/>
      <c r="T7" s="3"/>
      <c r="U7" s="3"/>
      <c r="V7" s="3"/>
      <c r="W7" s="3"/>
      <c r="X7" s="3"/>
      <c r="Y7" s="3"/>
      <c r="Z7" s="3"/>
    </row>
    <row r="8" spans="1:26" ht="14.4" thickBot="1">
      <c r="A8" s="3"/>
      <c r="B8" s="3"/>
      <c r="C8" s="359">
        <v>2016</v>
      </c>
      <c r="D8" s="359">
        <f>IF(ISNUMBER(C8),C8+1,"")</f>
        <v>2017</v>
      </c>
      <c r="E8" s="359">
        <f>IF(ISNUMBER(C8),D8+1,"")</f>
        <v>2018</v>
      </c>
      <c r="F8" s="359" t="s">
        <v>124</v>
      </c>
      <c r="G8" s="3"/>
      <c r="H8" s="3"/>
      <c r="I8" s="3"/>
      <c r="J8" s="3"/>
      <c r="K8" s="3"/>
      <c r="L8" s="3"/>
      <c r="M8" s="3"/>
      <c r="N8" s="3"/>
      <c r="O8" s="3"/>
      <c r="P8" s="3"/>
      <c r="Q8" s="3"/>
      <c r="R8" s="3"/>
      <c r="S8" s="3"/>
      <c r="T8" s="3"/>
      <c r="U8" s="3"/>
      <c r="V8" s="3"/>
      <c r="W8" s="3"/>
      <c r="X8" s="3"/>
      <c r="Y8" s="3"/>
      <c r="Z8" s="3"/>
    </row>
    <row r="9" spans="1:26" ht="28.2" thickBot="1">
      <c r="A9" s="3"/>
      <c r="B9" s="202" t="s">
        <v>246</v>
      </c>
      <c r="C9" s="542">
        <v>100</v>
      </c>
      <c r="D9" s="543">
        <v>103.23741007194243</v>
      </c>
      <c r="E9" s="543">
        <v>98.920863309352512</v>
      </c>
      <c r="F9" s="543">
        <v>93.525179856115102</v>
      </c>
      <c r="G9" s="3"/>
      <c r="H9" s="541"/>
      <c r="I9" s="541"/>
      <c r="J9" s="541"/>
      <c r="K9" s="3"/>
      <c r="L9" s="3"/>
      <c r="M9" s="3"/>
      <c r="N9" s="3"/>
      <c r="O9" s="3"/>
      <c r="P9" s="3"/>
      <c r="Q9" s="3"/>
      <c r="R9" s="3"/>
      <c r="S9" s="3"/>
      <c r="T9" s="3"/>
      <c r="U9" s="3"/>
      <c r="V9" s="3"/>
      <c r="W9" s="3"/>
      <c r="X9" s="3"/>
      <c r="Y9" s="3"/>
      <c r="Z9" s="3"/>
    </row>
    <row r="10" spans="1:26" ht="55.8" thickBot="1">
      <c r="A10" s="181"/>
      <c r="B10" s="203" t="s">
        <v>247</v>
      </c>
      <c r="C10" s="542">
        <v>100</v>
      </c>
      <c r="D10" s="543">
        <v>103.03030303030303</v>
      </c>
      <c r="E10" s="543">
        <v>99.494949494949495</v>
      </c>
      <c r="F10" s="543">
        <v>95.454545454545467</v>
      </c>
      <c r="G10" s="3"/>
      <c r="H10" s="541"/>
      <c r="I10" s="541"/>
      <c r="J10" s="541"/>
      <c r="K10" s="3"/>
      <c r="L10" s="3"/>
      <c r="M10" s="3"/>
      <c r="N10" s="3"/>
      <c r="O10" s="3"/>
      <c r="P10" s="3"/>
      <c r="Q10" s="3"/>
      <c r="R10" s="3"/>
      <c r="S10" s="3"/>
      <c r="T10" s="3"/>
      <c r="U10" s="3"/>
      <c r="V10" s="3"/>
      <c r="W10" s="3"/>
      <c r="X10" s="3"/>
      <c r="Y10" s="3"/>
      <c r="Z10" s="3"/>
    </row>
    <row r="11" spans="1:26" ht="69.599999999999994" thickBot="1">
      <c r="A11" s="181"/>
      <c r="B11" s="203" t="s">
        <v>248</v>
      </c>
      <c r="C11" s="544">
        <v>100</v>
      </c>
      <c r="D11" s="545">
        <v>103.75</v>
      </c>
      <c r="E11" s="545">
        <v>97.5</v>
      </c>
      <c r="F11" s="545">
        <v>88.75</v>
      </c>
      <c r="G11" s="3"/>
      <c r="H11" s="541"/>
      <c r="I11" s="541"/>
      <c r="J11" s="541"/>
      <c r="K11" s="3"/>
      <c r="L11" s="3"/>
      <c r="M11" s="3"/>
      <c r="N11" s="3"/>
      <c r="O11" s="3"/>
      <c r="P11" s="3"/>
      <c r="Q11" s="3"/>
      <c r="R11" s="3"/>
      <c r="S11" s="3"/>
      <c r="T11" s="3"/>
      <c r="U11" s="3"/>
      <c r="V11" s="3"/>
      <c r="W11" s="3"/>
      <c r="X11" s="3"/>
      <c r="Y11" s="3"/>
      <c r="Z11" s="3"/>
    </row>
    <row r="12" spans="1:26" ht="28.2" thickBot="1">
      <c r="A12" s="181"/>
      <c r="B12" s="204" t="s">
        <v>249</v>
      </c>
      <c r="C12" s="546">
        <v>100</v>
      </c>
      <c r="D12" s="547">
        <v>103.75000000000001</v>
      </c>
      <c r="E12" s="547">
        <v>97.5</v>
      </c>
      <c r="F12" s="547">
        <v>88.75</v>
      </c>
      <c r="G12" s="3"/>
      <c r="H12" s="541"/>
      <c r="I12" s="541"/>
      <c r="J12" s="541"/>
      <c r="K12" s="3"/>
      <c r="L12" s="3"/>
      <c r="M12" s="3"/>
      <c r="N12" s="3"/>
      <c r="O12" s="3"/>
      <c r="P12" s="3"/>
      <c r="Q12" s="3"/>
      <c r="R12" s="3"/>
      <c r="S12" s="3"/>
      <c r="T12" s="3"/>
      <c r="U12" s="3"/>
      <c r="V12" s="3"/>
      <c r="W12" s="3"/>
      <c r="X12" s="3"/>
      <c r="Y12" s="3"/>
      <c r="Z12" s="3"/>
    </row>
    <row r="13" spans="1:26">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c r="A62" s="3"/>
      <c r="B62" s="3"/>
      <c r="C62" s="3"/>
      <c r="D62" s="3"/>
      <c r="E62" s="3"/>
      <c r="F62" s="3"/>
      <c r="G62" s="3"/>
      <c r="H62" s="3"/>
      <c r="I62" s="3"/>
      <c r="J62" s="3"/>
      <c r="K62" s="3"/>
      <c r="L62" s="3"/>
      <c r="M62" s="3"/>
      <c r="N62" s="3"/>
      <c r="O62" s="3"/>
      <c r="P62" s="3"/>
      <c r="Q62" s="3"/>
      <c r="R62" s="3"/>
      <c r="S62" s="3"/>
      <c r="T62" s="3"/>
      <c r="U62" s="3"/>
      <c r="V62" s="3"/>
      <c r="W62" s="3"/>
      <c r="X62" s="3"/>
      <c r="Y62" s="3"/>
      <c r="Z62" s="3"/>
    </row>
  </sheetData>
  <mergeCells count="3">
    <mergeCell ref="B3:D3"/>
    <mergeCell ref="C4:D4"/>
    <mergeCell ref="C5:D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1"/>
  <sheetViews>
    <sheetView zoomScale="77" zoomScaleNormal="77" zoomScalePageLayoutView="90" workbookViewId="0">
      <selection activeCell="B17" sqref="B17"/>
    </sheetView>
  </sheetViews>
  <sheetFormatPr defaultColWidth="8.6640625" defaultRowHeight="13.8"/>
  <cols>
    <col min="1" max="1" width="8.6640625" style="2" customWidth="1"/>
    <col min="2" max="9" width="20.6640625" style="2" customWidth="1"/>
    <col min="10" max="11" width="24.33203125" style="2" customWidth="1"/>
    <col min="12" max="16384" width="8.6640625" style="2"/>
  </cols>
  <sheetData>
    <row r="1" spans="1:26" s="3" customFormat="1" ht="15" customHeight="1">
      <c r="B1" s="148" t="s">
        <v>58</v>
      </c>
    </row>
    <row r="2" spans="1:26" ht="15" customHeight="1" thickBot="1">
      <c r="A2" s="3"/>
      <c r="B2" s="3"/>
      <c r="C2" s="3"/>
      <c r="D2" s="3"/>
      <c r="E2" s="3"/>
      <c r="F2" s="3"/>
      <c r="G2" s="3"/>
      <c r="H2" s="3"/>
      <c r="I2" s="3"/>
      <c r="J2" s="3"/>
      <c r="K2" s="3"/>
      <c r="L2" s="3"/>
      <c r="M2" s="3"/>
      <c r="N2" s="3"/>
      <c r="O2" s="3"/>
      <c r="P2" s="3"/>
      <c r="Q2" s="3"/>
      <c r="R2" s="3"/>
      <c r="S2" s="3"/>
      <c r="T2" s="3"/>
      <c r="U2" s="3"/>
      <c r="V2" s="3"/>
      <c r="W2" s="3"/>
      <c r="X2" s="3"/>
      <c r="Y2" s="3"/>
      <c r="Z2" s="3"/>
    </row>
    <row r="3" spans="1:26" ht="20.25" customHeight="1" thickBot="1">
      <c r="A3" s="3"/>
      <c r="B3" s="617" t="s">
        <v>20</v>
      </c>
      <c r="C3" s="618"/>
      <c r="D3" s="619"/>
      <c r="E3" s="3"/>
      <c r="F3" s="3"/>
      <c r="G3" s="3"/>
      <c r="H3" s="3"/>
      <c r="I3" s="3"/>
      <c r="J3" s="3"/>
      <c r="K3" s="3"/>
      <c r="L3" s="3"/>
      <c r="M3" s="3"/>
      <c r="N3" s="3"/>
      <c r="O3" s="3"/>
      <c r="P3" s="3"/>
      <c r="Q3" s="3"/>
      <c r="R3" s="3"/>
      <c r="S3" s="3"/>
      <c r="T3" s="3"/>
      <c r="U3" s="3"/>
      <c r="V3" s="3"/>
      <c r="W3" s="3"/>
      <c r="X3" s="3"/>
      <c r="Y3" s="3"/>
      <c r="Z3" s="3"/>
    </row>
    <row r="4" spans="1:26" ht="14.25" customHeight="1" thickBot="1">
      <c r="A4" s="181"/>
      <c r="B4" s="87" t="s">
        <v>31</v>
      </c>
      <c r="C4" s="736" t="s">
        <v>32</v>
      </c>
      <c r="D4" s="737"/>
      <c r="E4" s="3"/>
      <c r="F4" s="3"/>
      <c r="G4" s="3"/>
      <c r="H4" s="3"/>
      <c r="I4" s="3"/>
      <c r="J4" s="3"/>
      <c r="K4" s="3"/>
      <c r="L4" s="3"/>
      <c r="M4" s="3"/>
      <c r="N4" s="3"/>
      <c r="O4" s="3"/>
      <c r="P4" s="3"/>
      <c r="Q4" s="3"/>
      <c r="R4" s="3"/>
      <c r="S4" s="3"/>
      <c r="T4" s="3"/>
      <c r="U4" s="3"/>
      <c r="V4" s="3"/>
      <c r="W4" s="3"/>
      <c r="X4" s="3"/>
      <c r="Y4" s="3"/>
      <c r="Z4" s="3"/>
    </row>
    <row r="5" spans="1:26" ht="14.25" customHeight="1" thickBot="1">
      <c r="A5" s="3"/>
      <c r="B5" s="88" t="s">
        <v>33</v>
      </c>
      <c r="C5" s="738" t="str">
        <f>Guidance!C5</f>
        <v>Silvery Dragon Presstressed Materials Co., Ltd Tianjin</v>
      </c>
      <c r="D5" s="737"/>
      <c r="E5" s="3"/>
      <c r="F5" s="3"/>
      <c r="G5" s="3"/>
      <c r="H5" s="3"/>
      <c r="I5" s="3"/>
      <c r="J5" s="3"/>
      <c r="K5" s="3"/>
      <c r="L5" s="3"/>
      <c r="M5" s="3"/>
      <c r="N5" s="3"/>
      <c r="O5" s="3"/>
      <c r="P5" s="3"/>
      <c r="Q5" s="3"/>
      <c r="R5" s="3"/>
      <c r="S5" s="3"/>
      <c r="T5" s="3"/>
      <c r="U5" s="3"/>
      <c r="V5" s="3"/>
      <c r="W5" s="3"/>
      <c r="X5" s="3"/>
      <c r="Y5" s="3"/>
      <c r="Z5" s="3"/>
    </row>
    <row r="6" spans="1:26" ht="14.25" customHeight="1" thickBot="1">
      <c r="A6" s="3"/>
      <c r="B6" s="3"/>
      <c r="C6" s="3"/>
      <c r="D6" s="3"/>
      <c r="E6" s="3"/>
      <c r="F6" s="3"/>
      <c r="G6" s="188"/>
      <c r="H6" s="181"/>
      <c r="I6" s="181"/>
      <c r="J6" s="3"/>
      <c r="K6" s="3"/>
      <c r="L6" s="3"/>
      <c r="M6" s="3"/>
      <c r="N6" s="3"/>
      <c r="O6" s="3"/>
      <c r="P6" s="3"/>
      <c r="Q6" s="3"/>
      <c r="R6" s="3"/>
      <c r="S6" s="3"/>
      <c r="T6" s="3"/>
      <c r="U6" s="3"/>
      <c r="V6" s="3"/>
      <c r="W6" s="3"/>
      <c r="X6" s="3"/>
      <c r="Y6" s="3"/>
      <c r="Z6" s="3"/>
    </row>
    <row r="7" spans="1:26" ht="14.25" customHeight="1" thickBot="1">
      <c r="A7" s="3"/>
      <c r="B7" s="22"/>
      <c r="C7" s="187"/>
      <c r="D7" s="100"/>
      <c r="E7" s="100"/>
      <c r="F7" s="86"/>
      <c r="G7" s="733" t="s">
        <v>496</v>
      </c>
      <c r="H7" s="734"/>
      <c r="I7" s="735"/>
      <c r="J7" s="3"/>
      <c r="K7" s="3"/>
      <c r="L7" s="3"/>
      <c r="M7" s="3"/>
      <c r="N7" s="3"/>
      <c r="O7" s="3"/>
      <c r="P7" s="3"/>
      <c r="Q7" s="3"/>
      <c r="R7" s="3"/>
      <c r="S7" s="3"/>
      <c r="T7" s="3"/>
      <c r="U7" s="3"/>
      <c r="V7" s="3"/>
      <c r="W7" s="3"/>
      <c r="X7" s="3"/>
      <c r="Y7" s="3"/>
      <c r="Z7" s="3"/>
    </row>
    <row r="8" spans="1:26" ht="14.25" customHeight="1" thickBot="1">
      <c r="A8" s="3"/>
      <c r="B8" s="353" t="s">
        <v>250</v>
      </c>
      <c r="C8" s="407">
        <v>2016</v>
      </c>
      <c r="D8" s="160">
        <f>IF(ISNUMBER(C8),C8+1,"")</f>
        <v>2017</v>
      </c>
      <c r="E8" s="160">
        <f>IF(ISNUMBER(C8),D8+1,"")</f>
        <v>2018</v>
      </c>
      <c r="F8" s="161" t="s">
        <v>124</v>
      </c>
      <c r="G8" s="409">
        <v>2020</v>
      </c>
      <c r="H8" s="410">
        <v>2021</v>
      </c>
      <c r="I8" s="411">
        <v>2022</v>
      </c>
      <c r="J8" s="3"/>
      <c r="K8" s="3"/>
      <c r="L8" s="3"/>
      <c r="M8" s="3"/>
      <c r="N8" s="3"/>
      <c r="O8" s="3"/>
      <c r="P8" s="3"/>
      <c r="Q8" s="3"/>
      <c r="R8" s="3"/>
      <c r="S8" s="3"/>
      <c r="T8" s="3"/>
      <c r="U8" s="3"/>
      <c r="V8" s="3"/>
      <c r="W8" s="3"/>
      <c r="X8" s="3"/>
      <c r="Y8" s="3"/>
      <c r="Z8" s="3"/>
    </row>
    <row r="9" spans="1:26" ht="14.25" customHeight="1">
      <c r="A9" s="3"/>
      <c r="B9" s="120" t="s">
        <v>251</v>
      </c>
      <c r="C9" s="526"/>
      <c r="D9" s="527"/>
      <c r="E9" s="527"/>
      <c r="F9" s="549">
        <v>100</v>
      </c>
      <c r="G9" s="36"/>
      <c r="H9" s="93"/>
      <c r="I9" s="94"/>
      <c r="J9" s="3"/>
      <c r="K9" s="3"/>
      <c r="L9" s="3"/>
      <c r="M9" s="3"/>
      <c r="N9" s="3"/>
      <c r="O9" s="3"/>
      <c r="P9" s="3"/>
      <c r="Q9" s="3"/>
      <c r="R9" s="3"/>
      <c r="S9" s="3"/>
      <c r="T9" s="3"/>
      <c r="U9" s="3"/>
      <c r="V9" s="3"/>
      <c r="W9" s="3"/>
      <c r="X9" s="3"/>
      <c r="Y9" s="3"/>
      <c r="Z9" s="3"/>
    </row>
    <row r="10" spans="1:26" ht="14.25" customHeight="1">
      <c r="A10" s="3"/>
      <c r="B10" s="121" t="s">
        <v>252</v>
      </c>
      <c r="C10" s="550">
        <v>100</v>
      </c>
      <c r="D10" s="551">
        <v>4.1432475329571927</v>
      </c>
      <c r="E10" s="551">
        <v>0</v>
      </c>
      <c r="F10" s="552">
        <v>6.3184731370291152</v>
      </c>
      <c r="G10" s="76"/>
      <c r="H10" s="74"/>
      <c r="I10" s="84"/>
      <c r="J10" s="3"/>
      <c r="K10" s="3"/>
      <c r="L10" s="3"/>
      <c r="M10" s="3"/>
      <c r="N10" s="3"/>
      <c r="O10" s="3"/>
      <c r="P10" s="3"/>
      <c r="Q10" s="3"/>
      <c r="R10" s="3"/>
      <c r="S10" s="3"/>
      <c r="T10" s="3"/>
      <c r="U10" s="3"/>
      <c r="V10" s="3"/>
      <c r="W10" s="3"/>
      <c r="X10" s="3"/>
      <c r="Y10" s="3"/>
      <c r="Z10" s="3"/>
    </row>
    <row r="11" spans="1:26" ht="14.25" customHeight="1" thickBot="1">
      <c r="A11" s="3"/>
      <c r="B11" s="122" t="s">
        <v>497</v>
      </c>
      <c r="C11" s="528">
        <v>100</v>
      </c>
      <c r="D11" s="553">
        <v>198.44438800483567</v>
      </c>
      <c r="E11" s="553">
        <v>3.583309920487141</v>
      </c>
      <c r="F11" s="554">
        <v>76.417477776229646</v>
      </c>
      <c r="G11" s="83"/>
      <c r="H11" s="80"/>
      <c r="I11" s="95"/>
      <c r="J11" s="3"/>
      <c r="K11" s="3"/>
      <c r="L11" s="3"/>
      <c r="M11" s="3"/>
      <c r="N11" s="3"/>
      <c r="O11" s="3"/>
      <c r="P11" s="3"/>
      <c r="Q11" s="3"/>
      <c r="R11" s="3"/>
      <c r="S11" s="3"/>
      <c r="T11" s="3"/>
      <c r="U11" s="3"/>
      <c r="V11" s="3"/>
      <c r="W11" s="3"/>
      <c r="X11" s="3"/>
      <c r="Y11" s="3"/>
      <c r="Z11" s="3"/>
    </row>
    <row r="12" spans="1:26" ht="14.25" customHeight="1">
      <c r="A12" s="3"/>
      <c r="B12" s="123" t="s">
        <v>254</v>
      </c>
      <c r="C12" s="555">
        <v>100</v>
      </c>
      <c r="D12" s="556">
        <v>73.669414526884751</v>
      </c>
      <c r="E12" s="556">
        <v>1.2822045373369479</v>
      </c>
      <c r="F12" s="557">
        <v>69.224913453226236</v>
      </c>
      <c r="G12" s="126"/>
      <c r="H12" s="124"/>
      <c r="I12" s="125"/>
      <c r="J12" s="3"/>
      <c r="K12" s="3"/>
      <c r="L12" s="3"/>
      <c r="M12" s="3"/>
      <c r="N12" s="3"/>
      <c r="O12" s="3"/>
      <c r="P12" s="3"/>
      <c r="Q12" s="3"/>
      <c r="R12" s="3"/>
      <c r="S12" s="3"/>
      <c r="T12" s="3"/>
      <c r="U12" s="3"/>
      <c r="V12" s="3"/>
      <c r="W12" s="3"/>
      <c r="X12" s="3"/>
      <c r="Y12" s="3"/>
      <c r="Z12" s="3"/>
    </row>
    <row r="13" spans="1:26" ht="14.25" customHeight="1" thickBot="1">
      <c r="A13" s="181"/>
      <c r="B13" s="189" t="s">
        <v>255</v>
      </c>
      <c r="C13" s="558">
        <v>100</v>
      </c>
      <c r="D13" s="559">
        <v>73.669414526884765</v>
      </c>
      <c r="E13" s="559">
        <v>1.2822045373369479</v>
      </c>
      <c r="F13" s="560">
        <v>69.224913453226236</v>
      </c>
      <c r="G13" s="127"/>
      <c r="H13" s="127"/>
      <c r="I13" s="128"/>
      <c r="J13" s="3"/>
      <c r="K13" s="3"/>
      <c r="L13" s="3"/>
      <c r="M13" s="3"/>
      <c r="N13" s="3"/>
      <c r="O13" s="3"/>
      <c r="P13" s="3"/>
      <c r="Q13" s="3"/>
      <c r="R13" s="3"/>
      <c r="S13" s="3"/>
      <c r="T13" s="3"/>
      <c r="U13" s="3"/>
      <c r="V13" s="3"/>
      <c r="W13" s="3"/>
      <c r="X13" s="3"/>
      <c r="Y13" s="3"/>
      <c r="Z13" s="3"/>
    </row>
    <row r="14" spans="1:26"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4.25"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4.25" customHeight="1">
      <c r="A16" s="3"/>
      <c r="B16" s="3"/>
      <c r="C16" s="3"/>
      <c r="D16" s="548"/>
      <c r="E16" s="548"/>
      <c r="F16" s="548"/>
      <c r="G16" s="3"/>
      <c r="H16" s="3"/>
      <c r="I16" s="3"/>
      <c r="J16" s="3"/>
      <c r="K16" s="3"/>
      <c r="L16" s="3"/>
      <c r="M16" s="3"/>
      <c r="N16" s="3"/>
      <c r="O16" s="3"/>
      <c r="P16" s="3"/>
      <c r="Q16" s="3"/>
      <c r="R16" s="3"/>
      <c r="S16" s="3"/>
      <c r="T16" s="3"/>
      <c r="U16" s="3"/>
      <c r="V16" s="3"/>
      <c r="W16" s="3"/>
      <c r="X16" s="3"/>
      <c r="Y16" s="3"/>
      <c r="Z16" s="3"/>
    </row>
    <row r="17" spans="1:26" ht="14.25" customHeight="1">
      <c r="A17" s="3"/>
      <c r="B17" s="3"/>
      <c r="C17" s="3"/>
      <c r="D17" s="548"/>
      <c r="E17" s="548"/>
      <c r="F17" s="548"/>
      <c r="G17" s="3"/>
      <c r="H17" s="3"/>
      <c r="I17" s="3"/>
      <c r="J17" s="3"/>
      <c r="K17" s="3"/>
      <c r="L17" s="3"/>
      <c r="M17" s="3"/>
      <c r="N17" s="3"/>
      <c r="O17" s="3"/>
      <c r="P17" s="3"/>
      <c r="Q17" s="3"/>
      <c r="R17" s="3"/>
      <c r="S17" s="3"/>
      <c r="T17" s="3"/>
      <c r="U17" s="3"/>
      <c r="V17" s="3"/>
      <c r="W17" s="3"/>
      <c r="X17" s="3"/>
      <c r="Y17" s="3"/>
      <c r="Z17" s="3"/>
    </row>
    <row r="18" spans="1:26" ht="14.25" customHeight="1">
      <c r="A18" s="3"/>
      <c r="B18" s="3"/>
      <c r="C18" s="3"/>
      <c r="D18" s="548"/>
      <c r="E18" s="548"/>
      <c r="F18" s="548"/>
      <c r="G18" s="3"/>
      <c r="H18" s="3"/>
      <c r="I18" s="3"/>
      <c r="J18" s="3"/>
      <c r="K18" s="3"/>
      <c r="L18" s="3"/>
      <c r="M18" s="3"/>
      <c r="N18" s="3"/>
      <c r="O18" s="3"/>
      <c r="P18" s="3"/>
      <c r="Q18" s="3"/>
      <c r="R18" s="3"/>
      <c r="S18" s="3"/>
      <c r="T18" s="3"/>
      <c r="U18" s="3"/>
      <c r="V18" s="3"/>
      <c r="W18" s="3"/>
      <c r="X18" s="3"/>
      <c r="Y18" s="3"/>
      <c r="Z18" s="3"/>
    </row>
    <row r="19" spans="1:26" ht="14.25" customHeight="1">
      <c r="A19" s="3"/>
      <c r="B19" s="3"/>
      <c r="C19" s="3"/>
      <c r="D19" s="548"/>
      <c r="E19" s="548"/>
      <c r="F19" s="548"/>
      <c r="G19" s="3"/>
      <c r="H19" s="3"/>
      <c r="I19" s="3"/>
      <c r="J19" s="3"/>
      <c r="K19" s="3"/>
      <c r="L19" s="3"/>
      <c r="M19" s="3"/>
      <c r="N19" s="3"/>
      <c r="O19" s="3"/>
      <c r="P19" s="3"/>
      <c r="Q19" s="3"/>
      <c r="R19" s="3"/>
      <c r="S19" s="3"/>
      <c r="T19" s="3"/>
      <c r="U19" s="3"/>
      <c r="V19" s="3"/>
      <c r="W19" s="3"/>
      <c r="X19" s="3"/>
      <c r="Y19" s="3"/>
      <c r="Z19" s="3"/>
    </row>
    <row r="20" spans="1:26"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c r="A61" s="3"/>
      <c r="B61" s="3"/>
      <c r="C61" s="3"/>
      <c r="D61" s="3"/>
      <c r="E61" s="3"/>
      <c r="F61" s="3"/>
      <c r="G61" s="3"/>
      <c r="H61" s="3"/>
      <c r="I61" s="3"/>
      <c r="J61" s="3"/>
      <c r="K61" s="3"/>
      <c r="L61" s="3"/>
      <c r="M61" s="3"/>
      <c r="N61" s="3"/>
      <c r="O61" s="3"/>
      <c r="P61" s="3"/>
      <c r="Q61" s="3"/>
      <c r="R61" s="3"/>
      <c r="S61" s="3"/>
      <c r="T61" s="3"/>
      <c r="U61" s="3"/>
      <c r="V61" s="3"/>
      <c r="W61" s="3"/>
      <c r="X61" s="3"/>
      <c r="Y61" s="3"/>
      <c r="Z61" s="3"/>
    </row>
  </sheetData>
  <mergeCells count="4">
    <mergeCell ref="G7:I7"/>
    <mergeCell ref="B3:D3"/>
    <mergeCell ref="C4:D4"/>
    <mergeCell ref="C5:D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30"/>
  <sheetViews>
    <sheetView zoomScale="63" zoomScaleNormal="63" zoomScalePageLayoutView="85" workbookViewId="0">
      <selection activeCell="B29" sqref="B29:J29"/>
    </sheetView>
  </sheetViews>
  <sheetFormatPr defaultColWidth="25.77734375" defaultRowHeight="15"/>
  <cols>
    <col min="1" max="3" width="25.77734375" style="453"/>
    <col min="4" max="4" width="54.77734375" style="453" customWidth="1"/>
    <col min="5" max="11" width="25.77734375" style="453"/>
    <col min="12" max="12" width="25.77734375" style="498"/>
    <col min="13" max="16384" width="25.77734375" style="453"/>
  </cols>
  <sheetData>
    <row r="1" spans="1:52" s="450" customFormat="1" ht="15" customHeight="1">
      <c r="B1" s="451" t="s">
        <v>58</v>
      </c>
      <c r="C1" s="8" t="s">
        <v>565</v>
      </c>
      <c r="L1" s="452"/>
    </row>
    <row r="2" spans="1:52" ht="15" customHeight="1" thickBot="1">
      <c r="A2" s="450"/>
      <c r="B2" s="450"/>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c r="AR2" s="450"/>
      <c r="AS2" s="450"/>
      <c r="AT2" s="450"/>
      <c r="AU2" s="450"/>
      <c r="AV2" s="450"/>
      <c r="AW2" s="450"/>
      <c r="AX2" s="450"/>
      <c r="AY2" s="450"/>
      <c r="AZ2" s="450"/>
    </row>
    <row r="3" spans="1:52" ht="15" customHeight="1" thickBot="1">
      <c r="A3" s="450"/>
      <c r="B3" s="747" t="s">
        <v>21</v>
      </c>
      <c r="C3" s="748"/>
      <c r="D3" s="749"/>
      <c r="E3" s="454"/>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row>
    <row r="4" spans="1:52" ht="15" customHeight="1">
      <c r="A4" s="455"/>
      <c r="B4" s="456" t="s">
        <v>31</v>
      </c>
      <c r="C4" s="758" t="s">
        <v>32</v>
      </c>
      <c r="D4" s="759"/>
      <c r="E4" s="457"/>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row>
    <row r="5" spans="1:52" ht="15" customHeight="1" thickBot="1">
      <c r="A5" s="450"/>
      <c r="B5" s="458" t="s">
        <v>33</v>
      </c>
      <c r="C5" s="756" t="str">
        <f>Guidance!C5</f>
        <v>Silvery Dragon Presstressed Materials Co., Ltd Tianjin</v>
      </c>
      <c r="D5" s="757"/>
      <c r="E5" s="457"/>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c r="AL5" s="450"/>
      <c r="AM5" s="450"/>
      <c r="AN5" s="450"/>
      <c r="AO5" s="450"/>
      <c r="AP5" s="450"/>
      <c r="AQ5" s="450"/>
      <c r="AR5" s="450"/>
      <c r="AS5" s="450"/>
      <c r="AT5" s="450"/>
      <c r="AU5" s="450"/>
      <c r="AV5" s="450"/>
      <c r="AW5" s="450"/>
      <c r="AX5" s="450"/>
      <c r="AY5" s="450"/>
      <c r="AZ5" s="450"/>
    </row>
    <row r="6" spans="1:52" ht="15" customHeight="1">
      <c r="A6" s="450"/>
      <c r="B6" s="450"/>
      <c r="C6" s="457"/>
      <c r="D6" s="457"/>
      <c r="E6" s="457"/>
      <c r="F6" s="457"/>
      <c r="G6" s="450"/>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0"/>
      <c r="AY6" s="450"/>
      <c r="AZ6" s="450"/>
    </row>
    <row r="7" spans="1:52" ht="15" customHeight="1">
      <c r="A7" s="450"/>
      <c r="B7" s="459" t="s">
        <v>256</v>
      </c>
      <c r="C7" s="460"/>
      <c r="D7" s="460"/>
      <c r="E7" s="460"/>
      <c r="F7" s="460"/>
      <c r="G7" s="460"/>
      <c r="H7" s="460"/>
      <c r="I7" s="460"/>
      <c r="J7" s="460"/>
      <c r="K7" s="450"/>
      <c r="L7" s="450"/>
      <c r="M7" s="450"/>
      <c r="N7" s="450"/>
      <c r="O7" s="450"/>
      <c r="P7" s="450"/>
      <c r="Q7" s="450"/>
      <c r="R7" s="450"/>
      <c r="S7" s="450"/>
      <c r="T7" s="450"/>
      <c r="U7" s="450"/>
      <c r="V7" s="450"/>
      <c r="W7" s="450"/>
      <c r="X7" s="450"/>
      <c r="Y7" s="450"/>
      <c r="Z7" s="450"/>
      <c r="AA7" s="450"/>
      <c r="AB7" s="450"/>
      <c r="AC7" s="450"/>
      <c r="AD7" s="450"/>
      <c r="AE7" s="450"/>
      <c r="AF7" s="450"/>
      <c r="AG7" s="450"/>
      <c r="AH7" s="450"/>
      <c r="AI7" s="450"/>
      <c r="AJ7" s="450"/>
      <c r="AK7" s="450"/>
      <c r="AL7" s="450"/>
      <c r="AM7" s="450"/>
      <c r="AN7" s="450"/>
      <c r="AO7" s="450"/>
      <c r="AP7" s="450"/>
      <c r="AQ7" s="450"/>
      <c r="AR7" s="450"/>
      <c r="AS7" s="450"/>
      <c r="AT7" s="450"/>
      <c r="AU7" s="450"/>
      <c r="AV7" s="450"/>
      <c r="AW7" s="450"/>
      <c r="AX7" s="450"/>
      <c r="AY7" s="450"/>
      <c r="AZ7" s="450"/>
    </row>
    <row r="8" spans="1:52" ht="15" customHeight="1">
      <c r="A8" s="450"/>
      <c r="B8" s="460"/>
      <c r="C8" s="460"/>
      <c r="D8" s="460"/>
      <c r="E8" s="460"/>
      <c r="F8" s="460"/>
      <c r="G8" s="460"/>
      <c r="H8" s="460"/>
      <c r="I8" s="460"/>
      <c r="J8" s="46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row>
    <row r="9" spans="1:52" ht="15" customHeight="1" thickBot="1">
      <c r="A9" s="450"/>
      <c r="B9" s="460"/>
      <c r="C9" s="461"/>
      <c r="D9" s="462"/>
      <c r="E9" s="460"/>
      <c r="F9" s="460"/>
      <c r="G9" s="460"/>
      <c r="H9" s="462"/>
      <c r="I9" s="460"/>
      <c r="J9" s="460"/>
      <c r="K9" s="450"/>
      <c r="L9" s="450"/>
      <c r="M9" s="450"/>
      <c r="N9" s="450"/>
      <c r="O9" s="450"/>
      <c r="P9" s="450"/>
      <c r="Q9" s="450"/>
      <c r="R9" s="450"/>
      <c r="S9" s="450"/>
      <c r="T9" s="450"/>
      <c r="U9" s="450"/>
      <c r="V9" s="450"/>
      <c r="W9" s="450"/>
      <c r="X9" s="450"/>
      <c r="Y9" s="450"/>
      <c r="Z9" s="450"/>
      <c r="AA9" s="450"/>
      <c r="AB9" s="450"/>
      <c r="AC9" s="450"/>
      <c r="AD9" s="450"/>
      <c r="AE9" s="450"/>
      <c r="AF9" s="450"/>
      <c r="AG9" s="450"/>
      <c r="AH9" s="450"/>
      <c r="AI9" s="450"/>
      <c r="AJ9" s="450"/>
      <c r="AK9" s="450"/>
      <c r="AL9" s="450"/>
      <c r="AM9" s="450"/>
      <c r="AN9" s="450"/>
      <c r="AO9" s="450"/>
      <c r="AP9" s="450"/>
      <c r="AQ9" s="450"/>
      <c r="AR9" s="450"/>
      <c r="AS9" s="450"/>
      <c r="AT9" s="450"/>
      <c r="AU9" s="450"/>
      <c r="AV9" s="450"/>
      <c r="AW9" s="450"/>
      <c r="AX9" s="450"/>
      <c r="AY9" s="450"/>
      <c r="AZ9" s="450"/>
    </row>
    <row r="10" spans="1:52" ht="15" customHeight="1" thickBot="1">
      <c r="A10" s="450"/>
      <c r="B10" s="450"/>
      <c r="C10" s="753" t="s">
        <v>370</v>
      </c>
      <c r="D10" s="754"/>
      <c r="E10" s="754"/>
      <c r="F10" s="755"/>
      <c r="G10" s="750" t="s">
        <v>371</v>
      </c>
      <c r="H10" s="751"/>
      <c r="I10" s="751"/>
      <c r="J10" s="752"/>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50"/>
      <c r="AJ10" s="450"/>
      <c r="AK10" s="450"/>
      <c r="AL10" s="450"/>
      <c r="AM10" s="450"/>
      <c r="AN10" s="450"/>
      <c r="AO10" s="450"/>
      <c r="AP10" s="450"/>
      <c r="AQ10" s="450"/>
      <c r="AR10" s="450"/>
      <c r="AS10" s="450"/>
      <c r="AT10" s="450"/>
      <c r="AU10" s="450"/>
      <c r="AV10" s="450"/>
      <c r="AW10" s="450"/>
      <c r="AX10" s="450"/>
      <c r="AY10" s="450"/>
      <c r="AZ10" s="450"/>
    </row>
    <row r="11" spans="1:52" s="470" customFormat="1" ht="15" customHeight="1" thickBot="1">
      <c r="A11" s="463"/>
      <c r="B11" s="464" t="s">
        <v>88</v>
      </c>
      <c r="C11" s="465">
        <v>2016</v>
      </c>
      <c r="D11" s="466">
        <f>IF(ISNUMBER(C11),C11+1,"")</f>
        <v>2017</v>
      </c>
      <c r="E11" s="466">
        <f>IF(ISNUMBER(C11),D11+1,"")</f>
        <v>2018</v>
      </c>
      <c r="F11" s="467" t="s">
        <v>124</v>
      </c>
      <c r="G11" s="468">
        <f>IF(ISNUMBER(C11),C11,"")</f>
        <v>2016</v>
      </c>
      <c r="H11" s="466">
        <f>IF(ISNUMBER(C11),C11+1,"")</f>
        <v>2017</v>
      </c>
      <c r="I11" s="466">
        <f>IF(ISNUMBER(C11),D11+1,"")</f>
        <v>2018</v>
      </c>
      <c r="J11" s="469" t="s">
        <v>124</v>
      </c>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3"/>
      <c r="AY11" s="463"/>
      <c r="AZ11" s="463"/>
    </row>
    <row r="12" spans="1:52" ht="15" customHeight="1" thickBot="1">
      <c r="A12" s="450"/>
      <c r="B12" s="471"/>
      <c r="C12" s="472"/>
      <c r="D12" s="473"/>
      <c r="E12" s="473"/>
      <c r="F12" s="474"/>
      <c r="G12" s="475"/>
      <c r="H12" s="476"/>
      <c r="I12" s="476"/>
      <c r="J12" s="477"/>
      <c r="K12" s="450"/>
      <c r="L12" s="450"/>
      <c r="M12" s="450"/>
      <c r="N12" s="450"/>
      <c r="O12" s="450"/>
      <c r="P12" s="450"/>
      <c r="Q12" s="450"/>
      <c r="R12" s="450"/>
      <c r="S12" s="450"/>
      <c r="T12" s="450"/>
      <c r="U12" s="450"/>
      <c r="V12" s="450"/>
      <c r="W12" s="450"/>
      <c r="X12" s="450"/>
      <c r="Y12" s="450"/>
      <c r="Z12" s="450"/>
      <c r="AA12" s="450"/>
      <c r="AB12" s="450"/>
      <c r="AC12" s="450"/>
      <c r="AD12" s="450"/>
      <c r="AE12" s="450"/>
      <c r="AF12" s="450"/>
      <c r="AG12" s="450"/>
      <c r="AH12" s="450"/>
      <c r="AI12" s="450"/>
      <c r="AJ12" s="450"/>
      <c r="AK12" s="450"/>
      <c r="AL12" s="450"/>
      <c r="AM12" s="450"/>
      <c r="AN12" s="450"/>
      <c r="AO12" s="450"/>
      <c r="AP12" s="450"/>
      <c r="AQ12" s="450"/>
      <c r="AR12" s="450"/>
      <c r="AS12" s="450"/>
      <c r="AT12" s="450"/>
      <c r="AU12" s="450"/>
      <c r="AV12" s="450"/>
      <c r="AW12" s="450"/>
      <c r="AX12" s="450"/>
      <c r="AY12" s="450"/>
      <c r="AZ12" s="450"/>
    </row>
    <row r="13" spans="1:52" ht="15" customHeight="1" thickBot="1">
      <c r="A13" s="450"/>
      <c r="B13" s="478" t="s">
        <v>421</v>
      </c>
      <c r="C13" s="581" t="s">
        <v>646</v>
      </c>
      <c r="D13" s="581" t="s">
        <v>646</v>
      </c>
      <c r="E13" s="581" t="s">
        <v>646</v>
      </c>
      <c r="F13" s="581" t="s">
        <v>646</v>
      </c>
      <c r="G13" s="581" t="s">
        <v>646</v>
      </c>
      <c r="H13" s="581" t="s">
        <v>646</v>
      </c>
      <c r="I13" s="581" t="s">
        <v>646</v>
      </c>
      <c r="J13" s="581" t="s">
        <v>646</v>
      </c>
      <c r="K13" s="450"/>
      <c r="L13" s="450"/>
      <c r="M13" s="450"/>
      <c r="N13" s="450"/>
      <c r="O13" s="450"/>
      <c r="P13" s="450"/>
      <c r="Q13" s="450"/>
      <c r="R13" s="450"/>
      <c r="S13" s="450"/>
      <c r="T13" s="450"/>
      <c r="U13" s="450"/>
      <c r="V13" s="450"/>
      <c r="W13" s="450"/>
      <c r="X13" s="450"/>
      <c r="Y13" s="450"/>
      <c r="Z13" s="450"/>
      <c r="AA13" s="450"/>
      <c r="AB13" s="450"/>
      <c r="AC13" s="450"/>
      <c r="AD13" s="450"/>
      <c r="AE13" s="450"/>
      <c r="AF13" s="450"/>
      <c r="AG13" s="450"/>
      <c r="AH13" s="450"/>
      <c r="AI13" s="450"/>
      <c r="AJ13" s="450"/>
      <c r="AK13" s="450"/>
      <c r="AL13" s="450"/>
      <c r="AM13" s="450"/>
      <c r="AN13" s="450"/>
      <c r="AO13" s="450"/>
      <c r="AP13" s="450"/>
      <c r="AQ13" s="450"/>
      <c r="AR13" s="450"/>
      <c r="AS13" s="450"/>
      <c r="AT13" s="450"/>
      <c r="AU13" s="450"/>
      <c r="AV13" s="450"/>
      <c r="AW13" s="450"/>
      <c r="AX13" s="450"/>
      <c r="AY13" s="450"/>
      <c r="AZ13" s="450"/>
    </row>
    <row r="14" spans="1:52" ht="15" customHeight="1">
      <c r="A14" s="450"/>
      <c r="B14" s="450"/>
      <c r="C14" s="479"/>
      <c r="D14" s="479"/>
      <c r="E14" s="479"/>
      <c r="F14" s="479"/>
      <c r="G14" s="480"/>
      <c r="H14" s="480"/>
      <c r="I14" s="480"/>
      <c r="J14" s="48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row>
    <row r="15" spans="1:52" ht="15" customHeight="1">
      <c r="A15" s="450"/>
      <c r="B15" s="450"/>
      <c r="C15" s="479"/>
      <c r="D15" s="479"/>
      <c r="E15" s="479"/>
      <c r="F15" s="479"/>
      <c r="G15" s="480"/>
      <c r="H15" s="480"/>
      <c r="I15" s="480"/>
      <c r="J15" s="48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0"/>
      <c r="AY15" s="450"/>
      <c r="AZ15" s="450"/>
    </row>
    <row r="16" spans="1:52" ht="37.049999999999997" customHeight="1" thickBot="1">
      <c r="A16" s="450"/>
      <c r="B16" s="746" t="s">
        <v>561</v>
      </c>
      <c r="C16" s="746"/>
      <c r="D16" s="746"/>
      <c r="E16" s="746"/>
      <c r="F16" s="746"/>
      <c r="G16" s="746"/>
      <c r="H16" s="746"/>
      <c r="I16" s="746"/>
      <c r="J16" s="746"/>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0"/>
      <c r="AY16" s="450"/>
      <c r="AZ16" s="450"/>
    </row>
    <row r="17" spans="1:52" s="483" customFormat="1" ht="37.049999999999997" customHeight="1">
      <c r="A17" s="481"/>
      <c r="B17" s="482" t="s">
        <v>498</v>
      </c>
      <c r="C17" s="581" t="s">
        <v>646</v>
      </c>
      <c r="D17" s="581" t="s">
        <v>646</v>
      </c>
      <c r="E17" s="581" t="s">
        <v>646</v>
      </c>
      <c r="F17" s="581" t="s">
        <v>646</v>
      </c>
      <c r="G17" s="581" t="s">
        <v>646</v>
      </c>
      <c r="H17" s="581" t="s">
        <v>646</v>
      </c>
      <c r="I17" s="581" t="s">
        <v>646</v>
      </c>
      <c r="J17" s="581" t="s">
        <v>646</v>
      </c>
      <c r="K17" s="481"/>
      <c r="L17" s="481"/>
      <c r="M17" s="481"/>
      <c r="N17" s="481"/>
      <c r="O17" s="481"/>
      <c r="P17" s="481"/>
      <c r="Q17" s="481"/>
      <c r="R17" s="481"/>
      <c r="S17" s="481"/>
      <c r="T17" s="481"/>
      <c r="U17" s="481"/>
      <c r="V17" s="481"/>
      <c r="W17" s="481"/>
      <c r="X17" s="481"/>
      <c r="Y17" s="481"/>
      <c r="Z17" s="481"/>
      <c r="AA17" s="481"/>
      <c r="AB17" s="481"/>
      <c r="AC17" s="481"/>
      <c r="AD17" s="481"/>
      <c r="AE17" s="481"/>
      <c r="AF17" s="481"/>
      <c r="AG17" s="481"/>
      <c r="AH17" s="481"/>
      <c r="AI17" s="481"/>
      <c r="AJ17" s="481"/>
      <c r="AK17" s="481"/>
      <c r="AL17" s="481"/>
      <c r="AM17" s="481"/>
      <c r="AN17" s="481"/>
      <c r="AO17" s="481"/>
      <c r="AP17" s="481"/>
      <c r="AQ17" s="481"/>
      <c r="AR17" s="481"/>
      <c r="AS17" s="481"/>
      <c r="AT17" s="481"/>
      <c r="AU17" s="481"/>
      <c r="AV17" s="481"/>
      <c r="AW17" s="481"/>
      <c r="AX17" s="481"/>
      <c r="AY17" s="481"/>
      <c r="AZ17" s="481"/>
    </row>
    <row r="18" spans="1:52" s="483" customFormat="1" ht="37.049999999999997" customHeight="1">
      <c r="A18" s="481"/>
      <c r="B18" s="484" t="s">
        <v>499</v>
      </c>
      <c r="C18" s="581" t="s">
        <v>646</v>
      </c>
      <c r="D18" s="581" t="s">
        <v>646</v>
      </c>
      <c r="E18" s="581" t="s">
        <v>646</v>
      </c>
      <c r="F18" s="581" t="s">
        <v>646</v>
      </c>
      <c r="G18" s="581" t="s">
        <v>646</v>
      </c>
      <c r="H18" s="581" t="s">
        <v>646</v>
      </c>
      <c r="I18" s="581" t="s">
        <v>646</v>
      </c>
      <c r="J18" s="581" t="s">
        <v>646</v>
      </c>
      <c r="K18" s="481"/>
      <c r="L18" s="481"/>
      <c r="M18" s="481"/>
      <c r="N18" s="481"/>
      <c r="O18" s="481"/>
      <c r="P18" s="481"/>
      <c r="Q18" s="481"/>
      <c r="R18" s="481"/>
      <c r="S18" s="481"/>
      <c r="T18" s="481"/>
      <c r="U18" s="481"/>
      <c r="V18" s="481"/>
      <c r="W18" s="481"/>
      <c r="X18" s="481"/>
      <c r="Y18" s="481"/>
      <c r="Z18" s="481"/>
      <c r="AA18" s="481"/>
      <c r="AB18" s="481"/>
      <c r="AC18" s="481"/>
      <c r="AD18" s="481"/>
      <c r="AE18" s="481"/>
      <c r="AF18" s="481"/>
      <c r="AG18" s="481"/>
      <c r="AH18" s="481"/>
      <c r="AI18" s="481"/>
      <c r="AJ18" s="481"/>
      <c r="AK18" s="481"/>
      <c r="AL18" s="481"/>
      <c r="AM18" s="481"/>
      <c r="AN18" s="481"/>
      <c r="AO18" s="481"/>
      <c r="AP18" s="481"/>
      <c r="AQ18" s="481"/>
      <c r="AR18" s="481"/>
      <c r="AS18" s="481"/>
      <c r="AT18" s="481"/>
      <c r="AU18" s="481"/>
      <c r="AV18" s="481"/>
      <c r="AW18" s="481"/>
      <c r="AX18" s="481"/>
      <c r="AY18" s="481"/>
      <c r="AZ18" s="481"/>
    </row>
    <row r="19" spans="1:52" s="483" customFormat="1" ht="37.049999999999997" customHeight="1">
      <c r="A19" s="481"/>
      <c r="B19" s="485" t="s">
        <v>500</v>
      </c>
      <c r="C19" s="581" t="s">
        <v>646</v>
      </c>
      <c r="D19" s="581" t="s">
        <v>646</v>
      </c>
      <c r="E19" s="581" t="s">
        <v>646</v>
      </c>
      <c r="F19" s="581" t="s">
        <v>646</v>
      </c>
      <c r="G19" s="581" t="s">
        <v>646</v>
      </c>
      <c r="H19" s="581" t="s">
        <v>646</v>
      </c>
      <c r="I19" s="581" t="s">
        <v>646</v>
      </c>
      <c r="J19" s="581" t="s">
        <v>646</v>
      </c>
      <c r="K19" s="481"/>
      <c r="L19" s="481"/>
      <c r="M19" s="481"/>
      <c r="N19" s="481"/>
      <c r="O19" s="481"/>
      <c r="P19" s="481"/>
      <c r="Q19" s="481"/>
      <c r="R19" s="481"/>
      <c r="S19" s="481"/>
      <c r="T19" s="481"/>
      <c r="U19" s="481"/>
      <c r="V19" s="481"/>
      <c r="W19" s="481"/>
      <c r="X19" s="481"/>
      <c r="Y19" s="481"/>
      <c r="Z19" s="481"/>
      <c r="AA19" s="481"/>
      <c r="AB19" s="481"/>
      <c r="AC19" s="481"/>
      <c r="AD19" s="481"/>
      <c r="AE19" s="481"/>
      <c r="AF19" s="481"/>
      <c r="AG19" s="481"/>
      <c r="AH19" s="481"/>
      <c r="AI19" s="481"/>
      <c r="AJ19" s="481"/>
      <c r="AK19" s="481"/>
      <c r="AL19" s="481"/>
      <c r="AM19" s="481"/>
      <c r="AN19" s="481"/>
      <c r="AO19" s="481"/>
      <c r="AP19" s="481"/>
      <c r="AQ19" s="481"/>
      <c r="AR19" s="481"/>
      <c r="AS19" s="481"/>
      <c r="AT19" s="481"/>
      <c r="AU19" s="481"/>
      <c r="AV19" s="481"/>
      <c r="AW19" s="481"/>
      <c r="AX19" s="481"/>
      <c r="AY19" s="481"/>
      <c r="AZ19" s="481"/>
    </row>
    <row r="20" spans="1:52" ht="15" customHeight="1" thickBot="1">
      <c r="A20" s="450"/>
      <c r="B20" s="486" t="s">
        <v>501</v>
      </c>
      <c r="C20" s="581" t="s">
        <v>646</v>
      </c>
      <c r="D20" s="581" t="s">
        <v>646</v>
      </c>
      <c r="E20" s="581" t="s">
        <v>646</v>
      </c>
      <c r="F20" s="581" t="s">
        <v>646</v>
      </c>
      <c r="G20" s="581" t="s">
        <v>646</v>
      </c>
      <c r="H20" s="581" t="s">
        <v>646</v>
      </c>
      <c r="I20" s="581" t="s">
        <v>646</v>
      </c>
      <c r="J20" s="581" t="s">
        <v>646</v>
      </c>
      <c r="K20" s="450"/>
      <c r="L20" s="450"/>
      <c r="M20" s="450"/>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c r="AR20" s="450"/>
      <c r="AS20" s="450"/>
      <c r="AT20" s="450"/>
      <c r="AU20" s="450"/>
      <c r="AV20" s="450"/>
      <c r="AW20" s="450"/>
      <c r="AX20" s="450"/>
      <c r="AY20" s="450"/>
      <c r="AZ20" s="450"/>
    </row>
    <row r="21" spans="1:52" ht="15" customHeight="1">
      <c r="A21" s="450"/>
      <c r="B21" s="450"/>
      <c r="C21" s="479"/>
      <c r="D21" s="479"/>
      <c r="E21" s="479"/>
      <c r="F21" s="479"/>
      <c r="G21" s="480"/>
      <c r="H21" s="480"/>
      <c r="I21" s="480"/>
      <c r="J21" s="48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0"/>
      <c r="AY21" s="450"/>
      <c r="AZ21" s="450"/>
    </row>
    <row r="22" spans="1:52" ht="15" customHeight="1">
      <c r="A22" s="450"/>
      <c r="B22" s="450"/>
      <c r="C22" s="479"/>
      <c r="D22" s="479"/>
      <c r="E22" s="479"/>
      <c r="F22" s="479"/>
      <c r="G22" s="480"/>
      <c r="H22" s="480"/>
      <c r="I22" s="480"/>
      <c r="J22" s="480"/>
      <c r="K22" s="450"/>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450"/>
      <c r="AK22" s="450"/>
      <c r="AL22" s="450"/>
      <c r="AM22" s="450"/>
      <c r="AN22" s="450"/>
      <c r="AO22" s="450"/>
      <c r="AP22" s="450"/>
      <c r="AQ22" s="450"/>
      <c r="AR22" s="450"/>
      <c r="AS22" s="450"/>
      <c r="AT22" s="450"/>
      <c r="AU22" s="450"/>
      <c r="AV22" s="450"/>
      <c r="AW22" s="450"/>
      <c r="AX22" s="450"/>
      <c r="AY22" s="450"/>
      <c r="AZ22" s="450"/>
    </row>
    <row r="23" spans="1:52" ht="15" customHeight="1">
      <c r="A23" s="450"/>
      <c r="B23" s="450"/>
      <c r="C23" s="479"/>
      <c r="D23" s="479"/>
      <c r="E23" s="479"/>
      <c r="F23" s="479"/>
      <c r="G23" s="480"/>
      <c r="H23" s="480"/>
      <c r="I23" s="480"/>
      <c r="J23" s="480"/>
      <c r="K23" s="450"/>
      <c r="L23" s="450"/>
      <c r="M23" s="450"/>
      <c r="N23" s="450"/>
      <c r="O23" s="450"/>
      <c r="P23" s="450"/>
      <c r="Q23" s="450"/>
      <c r="R23" s="450"/>
      <c r="S23" s="450"/>
      <c r="T23" s="450"/>
      <c r="U23" s="450"/>
      <c r="V23" s="450"/>
      <c r="W23" s="450"/>
      <c r="X23" s="450"/>
      <c r="Y23" s="450"/>
      <c r="Z23" s="450"/>
      <c r="AA23" s="450"/>
      <c r="AB23" s="450"/>
      <c r="AC23" s="450"/>
      <c r="AD23" s="450"/>
      <c r="AE23" s="450"/>
      <c r="AF23" s="450"/>
      <c r="AG23" s="450"/>
      <c r="AH23" s="450"/>
      <c r="AI23" s="450"/>
      <c r="AJ23" s="450"/>
      <c r="AK23" s="450"/>
      <c r="AL23" s="450"/>
      <c r="AM23" s="450"/>
      <c r="AN23" s="450"/>
      <c r="AO23" s="450"/>
      <c r="AP23" s="450"/>
      <c r="AQ23" s="450"/>
      <c r="AR23" s="450"/>
      <c r="AS23" s="450"/>
      <c r="AT23" s="450"/>
      <c r="AU23" s="450"/>
      <c r="AV23" s="450"/>
      <c r="AW23" s="450"/>
      <c r="AX23" s="450"/>
      <c r="AY23" s="450"/>
      <c r="AZ23" s="450"/>
    </row>
    <row r="24" spans="1:52" ht="15" customHeight="1">
      <c r="A24" s="450"/>
      <c r="B24" s="487" t="s">
        <v>257</v>
      </c>
      <c r="C24" s="457"/>
      <c r="D24" s="457"/>
      <c r="E24" s="457"/>
      <c r="F24" s="457"/>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50"/>
      <c r="AN24" s="450"/>
      <c r="AO24" s="450"/>
      <c r="AP24" s="450"/>
      <c r="AQ24" s="450"/>
      <c r="AR24" s="450"/>
      <c r="AS24" s="450"/>
      <c r="AT24" s="450"/>
      <c r="AU24" s="450"/>
      <c r="AV24" s="450"/>
      <c r="AW24" s="450"/>
      <c r="AX24" s="450"/>
      <c r="AY24" s="450"/>
      <c r="AZ24" s="450"/>
    </row>
    <row r="25" spans="1:52" ht="15" customHeight="1">
      <c r="A25" s="450"/>
      <c r="B25" s="488" t="s">
        <v>258</v>
      </c>
      <c r="C25" s="489"/>
      <c r="D25" s="489"/>
      <c r="E25" s="489"/>
      <c r="F25" s="489"/>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50"/>
      <c r="AN25" s="450"/>
      <c r="AO25" s="450"/>
      <c r="AP25" s="450"/>
      <c r="AQ25" s="450"/>
      <c r="AR25" s="450"/>
      <c r="AS25" s="450"/>
      <c r="AT25" s="450"/>
      <c r="AU25" s="450"/>
      <c r="AV25" s="450"/>
      <c r="AW25" s="450"/>
      <c r="AX25" s="450"/>
      <c r="AY25" s="450"/>
      <c r="AZ25" s="450"/>
    </row>
    <row r="26" spans="1:52" ht="15" customHeight="1" thickBot="1">
      <c r="A26" s="450"/>
      <c r="B26" s="489"/>
      <c r="C26" s="489"/>
      <c r="D26" s="489"/>
      <c r="E26" s="489"/>
      <c r="F26" s="490"/>
      <c r="G26" s="450"/>
      <c r="H26" s="450"/>
      <c r="I26" s="450"/>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G26" s="450"/>
      <c r="AH26" s="450"/>
      <c r="AI26" s="450"/>
      <c r="AJ26" s="450"/>
      <c r="AK26" s="450"/>
      <c r="AL26" s="450"/>
      <c r="AM26" s="450"/>
      <c r="AN26" s="450"/>
      <c r="AO26" s="450"/>
      <c r="AP26" s="450"/>
      <c r="AQ26" s="450"/>
      <c r="AR26" s="450"/>
      <c r="AS26" s="450"/>
      <c r="AT26" s="450"/>
      <c r="AU26" s="450"/>
      <c r="AV26" s="450"/>
      <c r="AW26" s="450"/>
      <c r="AX26" s="450"/>
      <c r="AY26" s="450"/>
      <c r="AZ26" s="450"/>
    </row>
    <row r="27" spans="1:52" ht="15" customHeight="1" thickBot="1">
      <c r="A27" s="450"/>
      <c r="B27" s="742" t="s">
        <v>361</v>
      </c>
      <c r="C27" s="744"/>
      <c r="D27" s="744"/>
      <c r="E27" s="745"/>
      <c r="F27" s="742" t="s">
        <v>362</v>
      </c>
      <c r="G27" s="743"/>
      <c r="H27" s="739" t="s">
        <v>355</v>
      </c>
      <c r="I27" s="740"/>
      <c r="J27" s="741"/>
      <c r="K27" s="450"/>
      <c r="L27" s="452"/>
      <c r="M27" s="450"/>
      <c r="N27" s="450"/>
      <c r="O27" s="450"/>
      <c r="P27" s="450"/>
      <c r="Q27" s="450"/>
      <c r="R27" s="450"/>
      <c r="S27" s="450"/>
      <c r="T27" s="450"/>
      <c r="U27" s="450"/>
      <c r="V27" s="450"/>
      <c r="W27" s="450"/>
      <c r="X27" s="450"/>
      <c r="Y27" s="450"/>
      <c r="Z27" s="450"/>
      <c r="AA27" s="450"/>
      <c r="AB27" s="450"/>
      <c r="AC27" s="450"/>
      <c r="AD27" s="450"/>
      <c r="AE27" s="450"/>
      <c r="AF27" s="450"/>
      <c r="AG27" s="450"/>
      <c r="AH27" s="450"/>
      <c r="AI27" s="450"/>
      <c r="AJ27" s="450"/>
      <c r="AK27" s="450"/>
      <c r="AL27" s="450"/>
      <c r="AM27" s="450"/>
      <c r="AN27" s="450"/>
      <c r="AO27" s="450"/>
      <c r="AP27" s="450"/>
      <c r="AQ27" s="450"/>
      <c r="AR27" s="450"/>
      <c r="AS27" s="450"/>
      <c r="AT27" s="450"/>
      <c r="AU27" s="450"/>
      <c r="AV27" s="450"/>
      <c r="AW27" s="450"/>
      <c r="AX27" s="450"/>
      <c r="AY27" s="450"/>
      <c r="AZ27" s="450"/>
    </row>
    <row r="28" spans="1:52" ht="15" customHeight="1">
      <c r="A28" s="450"/>
      <c r="B28" s="491" t="s">
        <v>88</v>
      </c>
      <c r="C28" s="492" t="s">
        <v>259</v>
      </c>
      <c r="D28" s="492" t="s">
        <v>260</v>
      </c>
      <c r="E28" s="493" t="s">
        <v>261</v>
      </c>
      <c r="F28" s="494" t="s">
        <v>262</v>
      </c>
      <c r="G28" s="495" t="s">
        <v>97</v>
      </c>
      <c r="H28" s="496" t="s">
        <v>263</v>
      </c>
      <c r="I28" s="497" t="s">
        <v>152</v>
      </c>
      <c r="J28" s="495" t="s">
        <v>264</v>
      </c>
      <c r="K28" s="450"/>
      <c r="L28" s="452"/>
      <c r="M28" s="450"/>
      <c r="N28" s="450"/>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0"/>
      <c r="AN28" s="450"/>
      <c r="AO28" s="450"/>
      <c r="AP28" s="450"/>
      <c r="AQ28" s="450"/>
      <c r="AR28" s="450"/>
      <c r="AS28" s="450"/>
      <c r="AT28" s="450"/>
      <c r="AU28" s="450"/>
      <c r="AV28" s="450"/>
      <c r="AW28" s="450"/>
      <c r="AX28" s="450"/>
      <c r="AY28" s="450"/>
      <c r="AZ28" s="450"/>
    </row>
    <row r="29" spans="1:52" ht="15" customHeight="1">
      <c r="A29" s="450"/>
      <c r="B29" s="581" t="s">
        <v>646</v>
      </c>
      <c r="C29" s="581" t="s">
        <v>646</v>
      </c>
      <c r="D29" s="581" t="s">
        <v>646</v>
      </c>
      <c r="E29" s="581" t="s">
        <v>646</v>
      </c>
      <c r="F29" s="581" t="s">
        <v>646</v>
      </c>
      <c r="G29" s="581" t="s">
        <v>646</v>
      </c>
      <c r="H29" s="581" t="s">
        <v>646</v>
      </c>
      <c r="I29" s="581" t="s">
        <v>646</v>
      </c>
      <c r="J29" s="581" t="s">
        <v>646</v>
      </c>
      <c r="K29" s="450"/>
      <c r="L29" s="452"/>
      <c r="M29" s="450"/>
      <c r="N29" s="450"/>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450"/>
      <c r="AU29" s="450"/>
      <c r="AV29" s="450"/>
      <c r="AW29" s="450"/>
      <c r="AX29" s="450"/>
      <c r="AY29" s="450"/>
      <c r="AZ29" s="450"/>
    </row>
    <row r="30" spans="1:52" s="227" customFormat="1" ht="15" customHeight="1" thickBot="1">
      <c r="A30" s="225"/>
      <c r="B30" s="413"/>
      <c r="C30" s="414"/>
      <c r="D30" s="499"/>
      <c r="E30" s="415"/>
      <c r="F30" s="416"/>
      <c r="G30" s="417"/>
      <c r="H30" s="418"/>
      <c r="I30" s="419"/>
      <c r="J30" s="420"/>
      <c r="K30" s="225"/>
      <c r="L30" s="412"/>
      <c r="M30" s="225"/>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5"/>
      <c r="AN30" s="225"/>
      <c r="AO30" s="225"/>
      <c r="AP30" s="225"/>
      <c r="AQ30" s="225"/>
      <c r="AR30" s="225"/>
      <c r="AS30" s="225"/>
      <c r="AT30" s="225"/>
      <c r="AU30" s="225"/>
      <c r="AV30" s="225"/>
      <c r="AW30" s="225"/>
      <c r="AX30" s="225"/>
      <c r="AY30" s="225"/>
      <c r="AZ30" s="225"/>
    </row>
  </sheetData>
  <autoFilter ref="A28:AZ30"/>
  <mergeCells count="9">
    <mergeCell ref="H27:J27"/>
    <mergeCell ref="F27:G27"/>
    <mergeCell ref="B27:E27"/>
    <mergeCell ref="B16:J16"/>
    <mergeCell ref="B3:D3"/>
    <mergeCell ref="G10:J10"/>
    <mergeCell ref="C10:F10"/>
    <mergeCell ref="C5:D5"/>
    <mergeCell ref="C4:D4"/>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2"/>
  <sheetViews>
    <sheetView zoomScale="67" zoomScaleNormal="67" workbookViewId="0">
      <selection activeCell="J7" sqref="J7"/>
    </sheetView>
  </sheetViews>
  <sheetFormatPr defaultColWidth="8.6640625" defaultRowHeight="13.8"/>
  <cols>
    <col min="1" max="1" width="8.6640625" style="1" customWidth="1"/>
    <col min="2" max="6" width="20.6640625" style="1" customWidth="1"/>
    <col min="7" max="7" width="9.21875" style="1" customWidth="1"/>
    <col min="8" max="8" width="9.44140625" style="1" customWidth="1"/>
    <col min="9" max="9" width="5.21875" style="1" customWidth="1"/>
    <col min="10" max="10" width="11" style="1" customWidth="1"/>
    <col min="11" max="11" width="11.33203125" style="1" customWidth="1"/>
    <col min="12" max="12" width="18.33203125" style="1" customWidth="1"/>
    <col min="13" max="14" width="23.33203125" style="1" customWidth="1"/>
    <col min="15" max="15" width="24.33203125" style="1" customWidth="1"/>
    <col min="16" max="19" width="23.33203125" style="1" customWidth="1"/>
    <col min="20" max="16384" width="8.6640625" style="1"/>
  </cols>
  <sheetData>
    <row r="1" spans="1:26" s="4" customFormat="1" ht="15" customHeight="1">
      <c r="B1" s="148" t="s">
        <v>58</v>
      </c>
    </row>
    <row r="2" spans="1:26" ht="15" customHeight="1">
      <c r="A2" s="4"/>
      <c r="B2" s="4"/>
      <c r="C2" s="4"/>
      <c r="D2" s="4"/>
      <c r="E2" s="4"/>
      <c r="F2" s="4"/>
      <c r="G2" s="4"/>
      <c r="H2" s="4"/>
      <c r="I2" s="4"/>
      <c r="J2" s="4"/>
      <c r="K2" s="4"/>
      <c r="L2" s="4"/>
      <c r="M2" s="4"/>
      <c r="N2" s="4"/>
      <c r="O2" s="4"/>
      <c r="P2" s="4"/>
      <c r="Q2" s="4"/>
      <c r="R2" s="4"/>
      <c r="S2" s="4"/>
      <c r="T2" s="4"/>
      <c r="U2" s="4"/>
      <c r="V2" s="4"/>
      <c r="W2" s="4"/>
      <c r="X2" s="4"/>
      <c r="Y2" s="4"/>
      <c r="Z2" s="4"/>
    </row>
    <row r="3" spans="1:26" ht="20.25" customHeight="1">
      <c r="A3" s="4"/>
      <c r="B3" s="608" t="s">
        <v>22</v>
      </c>
      <c r="C3" s="609"/>
      <c r="D3" s="610"/>
      <c r="E3" s="4"/>
      <c r="F3" s="4"/>
      <c r="G3" s="4"/>
      <c r="H3" s="4"/>
      <c r="I3" s="4"/>
      <c r="J3" s="4"/>
      <c r="K3" s="4"/>
      <c r="L3" s="4"/>
      <c r="M3" s="4"/>
      <c r="N3" s="4"/>
      <c r="O3" s="4"/>
      <c r="P3" s="4"/>
      <c r="Q3" s="4"/>
      <c r="R3" s="4"/>
      <c r="S3" s="4"/>
      <c r="T3" s="4"/>
      <c r="U3" s="4"/>
      <c r="V3" s="4"/>
      <c r="W3" s="4"/>
      <c r="X3" s="4"/>
      <c r="Y3" s="4"/>
      <c r="Z3" s="4"/>
    </row>
    <row r="4" spans="1:26" ht="14.25" customHeight="1">
      <c r="A4" s="190"/>
      <c r="B4" s="70" t="s">
        <v>31</v>
      </c>
      <c r="C4" s="760" t="s">
        <v>32</v>
      </c>
      <c r="D4" s="761"/>
      <c r="E4" s="4"/>
      <c r="F4" s="4"/>
      <c r="G4" s="4"/>
      <c r="H4" s="4"/>
      <c r="I4" s="4"/>
      <c r="J4" s="4"/>
      <c r="K4" s="4"/>
      <c r="L4" s="4"/>
      <c r="M4" s="4"/>
      <c r="N4" s="4"/>
      <c r="O4" s="4"/>
      <c r="P4" s="4"/>
      <c r="Q4" s="4"/>
      <c r="R4" s="4"/>
      <c r="S4" s="4"/>
      <c r="T4" s="4"/>
      <c r="U4" s="4"/>
      <c r="V4" s="4"/>
      <c r="W4" s="4"/>
      <c r="X4" s="4"/>
      <c r="Y4" s="4"/>
      <c r="Z4" s="4"/>
    </row>
    <row r="5" spans="1:26" ht="14.25" customHeight="1">
      <c r="A5" s="4"/>
      <c r="B5" s="10" t="s">
        <v>33</v>
      </c>
      <c r="C5" s="762" t="str">
        <f>Guidance!C5</f>
        <v>Silvery Dragon Presstressed Materials Co., Ltd Tianjin</v>
      </c>
      <c r="D5" s="763"/>
      <c r="E5" s="4"/>
      <c r="F5" s="4"/>
      <c r="G5" s="4"/>
      <c r="H5" s="4"/>
      <c r="I5" s="4"/>
      <c r="J5" s="4"/>
      <c r="K5" s="4"/>
      <c r="L5" s="4"/>
      <c r="M5" s="4"/>
      <c r="N5" s="4"/>
      <c r="O5" s="4"/>
      <c r="P5" s="4"/>
      <c r="Q5" s="4"/>
      <c r="R5" s="4"/>
      <c r="S5" s="4"/>
      <c r="T5" s="4"/>
      <c r="U5" s="4"/>
      <c r="V5" s="4"/>
      <c r="W5" s="4"/>
      <c r="X5" s="4"/>
      <c r="Y5" s="4"/>
      <c r="Z5" s="4"/>
    </row>
    <row r="6" spans="1:26" ht="15.45" customHeight="1">
      <c r="A6" s="4"/>
      <c r="B6" s="196"/>
      <c r="C6" s="196"/>
      <c r="D6" s="196"/>
      <c r="E6" s="4"/>
      <c r="F6" s="4"/>
      <c r="G6" s="4"/>
      <c r="H6" s="4"/>
      <c r="I6" s="4"/>
      <c r="J6" s="4"/>
      <c r="K6" s="4"/>
      <c r="L6" s="4"/>
      <c r="M6" s="4"/>
      <c r="N6" s="4"/>
      <c r="O6" s="4"/>
      <c r="P6" s="4"/>
      <c r="Q6" s="4"/>
      <c r="R6" s="4"/>
      <c r="S6" s="4"/>
      <c r="T6" s="4"/>
      <c r="U6" s="4"/>
      <c r="V6" s="4"/>
      <c r="W6" s="4"/>
      <c r="X6" s="4"/>
      <c r="Y6" s="4"/>
      <c r="Z6" s="4"/>
    </row>
    <row r="7" spans="1:26" ht="16.5" customHeight="1">
      <c r="A7" s="4"/>
      <c r="B7" s="43" t="s">
        <v>265</v>
      </c>
      <c r="C7" s="196"/>
      <c r="D7" s="196"/>
      <c r="E7" s="4"/>
      <c r="F7" s="4"/>
      <c r="G7" s="4"/>
      <c r="H7" s="4"/>
      <c r="I7" s="4"/>
      <c r="J7" s="4"/>
      <c r="K7" s="4"/>
      <c r="L7" s="4"/>
      <c r="M7" s="4"/>
      <c r="N7" s="4"/>
      <c r="O7" s="4"/>
      <c r="P7" s="4"/>
      <c r="Q7" s="4"/>
      <c r="R7" s="4"/>
      <c r="S7" s="4"/>
      <c r="T7" s="4"/>
      <c r="U7" s="4"/>
      <c r="V7" s="4"/>
      <c r="W7" s="4"/>
      <c r="X7" s="4"/>
      <c r="Y7" s="4"/>
      <c r="Z7" s="4"/>
    </row>
    <row r="8" spans="1:26" ht="14.4">
      <c r="A8" s="4"/>
      <c r="B8" s="4"/>
      <c r="C8" s="193"/>
      <c r="D8" s="4"/>
      <c r="E8" s="4"/>
      <c r="F8" s="4"/>
      <c r="G8" s="4"/>
      <c r="H8" s="4"/>
      <c r="I8" s="4"/>
      <c r="J8" s="4"/>
      <c r="K8" s="4"/>
      <c r="L8" s="4"/>
      <c r="M8" s="4"/>
      <c r="N8" s="4"/>
      <c r="O8" s="4"/>
      <c r="P8" s="4"/>
      <c r="Q8" s="4"/>
      <c r="R8" s="4"/>
      <c r="S8" s="4"/>
      <c r="T8" s="4"/>
      <c r="U8" s="4"/>
      <c r="V8" s="4"/>
      <c r="W8" s="4"/>
      <c r="X8" s="4"/>
      <c r="Y8" s="4"/>
      <c r="Z8" s="4"/>
    </row>
    <row r="9" spans="1:26">
      <c r="A9" s="4"/>
      <c r="B9" s="421" t="s">
        <v>266</v>
      </c>
      <c r="C9" s="422">
        <v>2016</v>
      </c>
      <c r="D9" s="163">
        <f>IF(ISNUMBER(C9),C9+1,"")</f>
        <v>2017</v>
      </c>
      <c r="E9" s="163">
        <f>IF(ISNUMBER(C9),D9+1,"")</f>
        <v>2018</v>
      </c>
      <c r="F9" s="423" t="s">
        <v>124</v>
      </c>
      <c r="G9" s="4"/>
      <c r="H9" s="4"/>
      <c r="I9" s="4"/>
      <c r="J9" s="4"/>
      <c r="K9" s="4"/>
      <c r="L9" s="4"/>
      <c r="M9" s="4"/>
      <c r="N9" s="4"/>
      <c r="O9" s="4"/>
      <c r="P9" s="4"/>
      <c r="Q9" s="4"/>
      <c r="R9" s="4"/>
      <c r="S9" s="4"/>
      <c r="T9" s="4"/>
      <c r="U9" s="4"/>
      <c r="V9" s="4"/>
      <c r="W9" s="4"/>
      <c r="X9" s="4"/>
      <c r="Y9" s="4"/>
      <c r="Z9" s="4"/>
    </row>
    <row r="10" spans="1:26" ht="42.45" customHeight="1">
      <c r="A10" s="4"/>
      <c r="B10" s="101" t="s">
        <v>267</v>
      </c>
      <c r="C10" s="562">
        <v>100</v>
      </c>
      <c r="D10" s="527">
        <v>41.61693043056755</v>
      </c>
      <c r="E10" s="527">
        <v>37.996193587290648</v>
      </c>
      <c r="F10" s="549">
        <v>12.972286183466199</v>
      </c>
      <c r="G10" s="4"/>
      <c r="H10" s="561"/>
      <c r="I10" s="561"/>
      <c r="J10" s="561"/>
      <c r="K10" s="561"/>
      <c r="L10" s="4"/>
      <c r="M10" s="4"/>
      <c r="N10" s="4"/>
      <c r="O10" s="4"/>
      <c r="P10" s="4"/>
      <c r="Q10" s="4"/>
      <c r="R10" s="4"/>
      <c r="S10" s="4"/>
      <c r="T10" s="4"/>
      <c r="U10" s="4"/>
      <c r="V10" s="4"/>
      <c r="W10" s="4"/>
      <c r="X10" s="4"/>
      <c r="Y10" s="4"/>
      <c r="Z10" s="4"/>
    </row>
    <row r="11" spans="1:26" ht="42.45" customHeight="1">
      <c r="A11" s="190"/>
      <c r="B11" s="191" t="s">
        <v>268</v>
      </c>
      <c r="C11" s="563">
        <v>100</v>
      </c>
      <c r="D11" s="551">
        <v>41.61693043056755</v>
      </c>
      <c r="E11" s="551">
        <v>37.996193587290648</v>
      </c>
      <c r="F11" s="552">
        <v>12.972286183466199</v>
      </c>
      <c r="G11" s="4"/>
      <c r="H11" s="561"/>
      <c r="I11" s="561"/>
      <c r="J11" s="561"/>
      <c r="K11" s="561"/>
      <c r="L11" s="4"/>
      <c r="M11" s="4"/>
      <c r="N11" s="4"/>
      <c r="O11" s="4"/>
      <c r="P11" s="4"/>
      <c r="Q11" s="4"/>
      <c r="R11" s="4"/>
      <c r="S11" s="4"/>
      <c r="T11" s="4"/>
      <c r="U11" s="4"/>
      <c r="V11" s="4"/>
      <c r="W11" s="4"/>
      <c r="X11" s="4"/>
      <c r="Y11" s="4"/>
      <c r="Z11" s="4"/>
    </row>
    <row r="12" spans="1:26" ht="42.45" customHeight="1">
      <c r="A12" s="190"/>
      <c r="B12" s="191" t="s">
        <v>269</v>
      </c>
      <c r="C12" s="563">
        <v>100</v>
      </c>
      <c r="D12" s="551">
        <v>41.61693043056755</v>
      </c>
      <c r="E12" s="551">
        <v>37.996193587290648</v>
      </c>
      <c r="F12" s="552">
        <v>12.972286183466199</v>
      </c>
      <c r="G12" s="4"/>
      <c r="H12" s="561"/>
      <c r="I12" s="561"/>
      <c r="J12" s="561"/>
      <c r="K12" s="561"/>
      <c r="L12" s="4"/>
      <c r="M12" s="4"/>
      <c r="N12" s="4"/>
      <c r="O12" s="4"/>
      <c r="P12" s="4"/>
      <c r="Q12" s="4"/>
      <c r="R12" s="4"/>
      <c r="S12" s="4"/>
      <c r="T12" s="4"/>
      <c r="U12" s="4"/>
      <c r="V12" s="4"/>
      <c r="W12" s="4"/>
      <c r="X12" s="4"/>
      <c r="Y12" s="4"/>
      <c r="Z12" s="4"/>
    </row>
    <row r="13" spans="1:26" ht="42.45" customHeight="1">
      <c r="A13" s="190"/>
      <c r="B13" s="192" t="s">
        <v>270</v>
      </c>
      <c r="C13" s="564">
        <v>100</v>
      </c>
      <c r="D13" s="565">
        <v>41.61693043056755</v>
      </c>
      <c r="E13" s="565">
        <v>37.996193587290648</v>
      </c>
      <c r="F13" s="566">
        <v>12.972286183466199</v>
      </c>
      <c r="G13" s="4"/>
      <c r="H13" s="561"/>
      <c r="I13" s="561"/>
      <c r="J13" s="561"/>
      <c r="K13" s="561"/>
      <c r="L13" s="4"/>
      <c r="M13" s="4"/>
      <c r="N13" s="4"/>
      <c r="O13" s="4"/>
      <c r="P13" s="4"/>
      <c r="Q13" s="4"/>
      <c r="R13" s="4"/>
      <c r="S13" s="4"/>
      <c r="T13" s="4"/>
      <c r="U13" s="4"/>
      <c r="V13" s="4"/>
      <c r="W13" s="4"/>
      <c r="X13" s="4"/>
      <c r="Y13" s="4"/>
      <c r="Z13" s="4"/>
    </row>
    <row r="14" spans="1:26">
      <c r="A14" s="4"/>
      <c r="B14" s="4"/>
      <c r="C14" s="4"/>
      <c r="D14" s="4"/>
      <c r="E14" s="4"/>
      <c r="F14" s="4"/>
      <c r="G14" s="4"/>
      <c r="H14" s="4"/>
      <c r="I14" s="4"/>
      <c r="J14" s="4"/>
      <c r="K14" s="4"/>
      <c r="L14" s="4"/>
      <c r="M14" s="4"/>
      <c r="N14" s="4"/>
      <c r="O14" s="4"/>
      <c r="P14" s="4"/>
      <c r="Q14" s="4"/>
      <c r="R14" s="4"/>
      <c r="S14" s="4"/>
      <c r="T14" s="4"/>
      <c r="U14" s="4"/>
      <c r="V14" s="4"/>
      <c r="W14" s="4"/>
      <c r="X14" s="4"/>
      <c r="Y14" s="4"/>
      <c r="Z14" s="4"/>
    </row>
    <row r="15" spans="1:26">
      <c r="A15" s="4"/>
      <c r="B15" s="4"/>
      <c r="C15" s="4"/>
      <c r="D15" s="4" t="s">
        <v>271</v>
      </c>
      <c r="E15" s="4"/>
      <c r="F15" s="4"/>
      <c r="G15" s="4"/>
      <c r="H15" s="4"/>
      <c r="I15" s="4"/>
      <c r="J15" s="4"/>
      <c r="K15" s="4"/>
      <c r="L15" s="4"/>
      <c r="M15" s="4"/>
      <c r="N15" s="4"/>
      <c r="O15" s="4"/>
      <c r="P15" s="4"/>
      <c r="Q15" s="4"/>
      <c r="R15" s="4"/>
      <c r="S15" s="4"/>
      <c r="T15" s="4"/>
      <c r="U15" s="4"/>
      <c r="V15" s="4"/>
      <c r="W15" s="4"/>
      <c r="X15" s="4"/>
      <c r="Y15" s="4"/>
      <c r="Z15" s="4"/>
    </row>
    <row r="16" spans="1:26">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c r="A36" s="4"/>
      <c r="B36" s="4"/>
      <c r="C36" s="4"/>
      <c r="D36" s="4"/>
      <c r="E36" s="4"/>
      <c r="F36" s="4"/>
      <c r="G36" s="4"/>
      <c r="H36" s="4"/>
      <c r="I36" s="4"/>
      <c r="J36" s="4"/>
      <c r="K36" s="4"/>
      <c r="L36" s="4"/>
      <c r="M36" s="102"/>
      <c r="N36" s="102"/>
      <c r="O36" s="102"/>
      <c r="P36" s="102"/>
      <c r="Q36" s="102"/>
      <c r="R36" s="102"/>
      <c r="S36" s="102"/>
      <c r="T36" s="4"/>
      <c r="U36" s="4"/>
      <c r="V36" s="4"/>
      <c r="W36" s="4"/>
      <c r="X36" s="4"/>
      <c r="Y36" s="4"/>
      <c r="Z36" s="4"/>
    </row>
    <row r="37" spans="1:26">
      <c r="A37" s="4"/>
      <c r="B37" s="4"/>
      <c r="C37" s="4"/>
      <c r="D37" s="4"/>
      <c r="E37" s="4"/>
      <c r="F37" s="4"/>
      <c r="G37" s="4"/>
      <c r="H37" s="4"/>
      <c r="I37" s="4"/>
      <c r="J37" s="4"/>
      <c r="K37" s="4"/>
      <c r="L37" s="4"/>
      <c r="M37" s="102"/>
      <c r="N37" s="102"/>
      <c r="O37" s="102"/>
      <c r="P37" s="102"/>
      <c r="Q37" s="102"/>
      <c r="R37" s="102"/>
      <c r="S37" s="102"/>
      <c r="T37" s="4"/>
      <c r="U37" s="4"/>
      <c r="V37" s="4"/>
      <c r="W37" s="4"/>
      <c r="X37" s="4"/>
      <c r="Y37" s="4"/>
      <c r="Z37" s="4"/>
    </row>
    <row r="38" spans="1:26">
      <c r="A38" s="4"/>
      <c r="B38" s="4"/>
      <c r="C38" s="4"/>
      <c r="D38" s="4"/>
      <c r="E38" s="4"/>
      <c r="F38" s="4"/>
      <c r="G38" s="4"/>
      <c r="H38" s="4"/>
      <c r="I38" s="4"/>
      <c r="J38" s="4"/>
      <c r="K38" s="4"/>
      <c r="L38" s="4"/>
      <c r="M38" s="102"/>
      <c r="N38" s="102"/>
      <c r="O38" s="102"/>
      <c r="P38" s="102"/>
      <c r="Q38" s="102"/>
      <c r="R38" s="102"/>
      <c r="S38" s="102"/>
      <c r="T38" s="4"/>
      <c r="U38" s="4"/>
      <c r="V38" s="4"/>
      <c r="W38" s="4"/>
      <c r="X38" s="4"/>
      <c r="Y38" s="4"/>
      <c r="Z38" s="4"/>
    </row>
    <row r="39" spans="1:26">
      <c r="A39" s="4"/>
      <c r="B39" s="4"/>
      <c r="C39" s="4"/>
      <c r="D39" s="4"/>
      <c r="E39" s="4"/>
      <c r="F39" s="4"/>
      <c r="G39" s="4"/>
      <c r="H39" s="4"/>
      <c r="I39" s="4"/>
      <c r="J39" s="4"/>
      <c r="K39" s="4"/>
      <c r="L39" s="4"/>
      <c r="M39" s="102"/>
      <c r="N39" s="102"/>
      <c r="O39" s="102"/>
      <c r="P39" s="102"/>
      <c r="Q39" s="102"/>
      <c r="R39" s="102"/>
      <c r="S39" s="102"/>
      <c r="T39" s="4"/>
      <c r="U39" s="4"/>
      <c r="V39" s="4"/>
      <c r="W39" s="4"/>
      <c r="X39" s="4"/>
      <c r="Y39" s="4"/>
      <c r="Z39" s="4"/>
    </row>
    <row r="40" spans="1:26">
      <c r="A40" s="4"/>
      <c r="B40" s="4"/>
      <c r="C40" s="4"/>
      <c r="D40" s="4"/>
      <c r="E40" s="4"/>
      <c r="F40" s="4"/>
      <c r="G40" s="4"/>
      <c r="H40" s="4"/>
      <c r="I40" s="4"/>
      <c r="J40" s="4"/>
      <c r="K40" s="4"/>
      <c r="L40" s="4"/>
      <c r="M40" s="102"/>
      <c r="N40" s="102"/>
      <c r="O40" s="102"/>
      <c r="P40" s="102"/>
      <c r="Q40" s="102"/>
      <c r="R40" s="102"/>
      <c r="S40" s="102"/>
      <c r="T40" s="4"/>
      <c r="U40" s="4"/>
      <c r="V40" s="4"/>
      <c r="W40" s="4"/>
      <c r="X40" s="4"/>
      <c r="Y40" s="4"/>
      <c r="Z40" s="4"/>
    </row>
    <row r="41" spans="1:26">
      <c r="A41" s="4"/>
      <c r="B41" s="4"/>
      <c r="C41" s="4"/>
      <c r="D41" s="4"/>
      <c r="E41" s="4"/>
      <c r="F41" s="4"/>
      <c r="G41" s="4"/>
      <c r="H41" s="4"/>
      <c r="I41" s="4"/>
      <c r="J41" s="4"/>
      <c r="K41" s="4"/>
      <c r="L41" s="4"/>
      <c r="M41" s="102"/>
      <c r="N41" s="102"/>
      <c r="O41" s="102"/>
      <c r="P41" s="102"/>
      <c r="Q41" s="102"/>
      <c r="R41" s="102"/>
      <c r="S41" s="102"/>
      <c r="T41" s="4"/>
      <c r="U41" s="4"/>
      <c r="V41" s="4"/>
      <c r="W41" s="4"/>
      <c r="X41" s="4"/>
      <c r="Y41" s="4"/>
      <c r="Z41" s="4"/>
    </row>
    <row r="42" spans="1:26">
      <c r="A42" s="4"/>
      <c r="B42" s="4"/>
      <c r="C42" s="4"/>
      <c r="D42" s="4"/>
      <c r="E42" s="4"/>
      <c r="F42" s="4"/>
      <c r="G42" s="4"/>
      <c r="H42" s="4"/>
      <c r="I42" s="4"/>
      <c r="J42" s="4"/>
      <c r="K42" s="4"/>
      <c r="L42" s="4"/>
      <c r="M42" s="102"/>
      <c r="N42" s="102"/>
      <c r="O42" s="102"/>
      <c r="P42" s="102"/>
      <c r="Q42" s="102"/>
      <c r="R42" s="102"/>
      <c r="S42" s="102"/>
      <c r="T42" s="4"/>
      <c r="U42" s="4"/>
      <c r="V42" s="4"/>
      <c r="W42" s="4"/>
      <c r="X42" s="4"/>
      <c r="Y42" s="4"/>
      <c r="Z42" s="4"/>
    </row>
    <row r="43" spans="1:26">
      <c r="A43" s="4"/>
      <c r="B43" s="4"/>
      <c r="C43" s="4"/>
      <c r="D43" s="4"/>
      <c r="E43" s="4"/>
      <c r="F43" s="4"/>
      <c r="G43" s="4"/>
      <c r="H43" s="4"/>
      <c r="I43" s="4"/>
      <c r="J43" s="4"/>
      <c r="K43" s="4"/>
      <c r="L43" s="4"/>
      <c r="M43" s="102"/>
      <c r="N43" s="102"/>
      <c r="O43" s="102"/>
      <c r="P43" s="102"/>
      <c r="Q43" s="102"/>
      <c r="R43" s="102"/>
      <c r="S43" s="102"/>
      <c r="T43" s="4"/>
      <c r="U43" s="4"/>
      <c r="V43" s="4"/>
      <c r="W43" s="4"/>
      <c r="X43" s="4"/>
      <c r="Y43" s="4"/>
      <c r="Z43" s="4"/>
    </row>
    <row r="44" spans="1:26">
      <c r="A44" s="4"/>
      <c r="B44" s="4"/>
      <c r="C44" s="4"/>
      <c r="D44" s="4"/>
      <c r="E44" s="4"/>
      <c r="F44" s="4"/>
      <c r="G44" s="4"/>
      <c r="H44" s="4"/>
      <c r="I44" s="4"/>
      <c r="J44" s="4"/>
      <c r="K44" s="4"/>
      <c r="L44" s="4"/>
      <c r="M44" s="102"/>
      <c r="N44" s="102"/>
      <c r="O44" s="102"/>
      <c r="P44" s="102"/>
      <c r="Q44" s="102"/>
      <c r="R44" s="102"/>
      <c r="S44" s="102"/>
      <c r="T44" s="4"/>
      <c r="U44" s="4"/>
      <c r="V44" s="4"/>
      <c r="W44" s="4"/>
      <c r="X44" s="4"/>
      <c r="Y44" s="4"/>
      <c r="Z44" s="4"/>
    </row>
    <row r="45" spans="1:26">
      <c r="A45" s="4"/>
      <c r="B45" s="4"/>
      <c r="C45" s="4"/>
      <c r="D45" s="4"/>
      <c r="E45" s="4"/>
      <c r="F45" s="4"/>
      <c r="G45" s="4"/>
      <c r="H45" s="4"/>
      <c r="I45" s="4"/>
      <c r="J45" s="4"/>
      <c r="K45" s="4"/>
      <c r="L45" s="4"/>
      <c r="M45" s="102"/>
      <c r="N45" s="102"/>
      <c r="O45" s="102"/>
      <c r="P45" s="102"/>
      <c r="Q45" s="102"/>
      <c r="R45" s="102"/>
      <c r="S45" s="102"/>
      <c r="T45" s="4"/>
      <c r="U45" s="4"/>
      <c r="V45" s="4"/>
      <c r="W45" s="4"/>
      <c r="X45" s="4"/>
      <c r="Y45" s="4"/>
      <c r="Z45" s="4"/>
    </row>
    <row r="46" spans="1:26">
      <c r="A46" s="4"/>
      <c r="B46" s="4"/>
      <c r="C46" s="4"/>
      <c r="D46" s="4"/>
      <c r="E46" s="4"/>
      <c r="F46" s="4"/>
      <c r="G46" s="4"/>
      <c r="H46" s="4"/>
      <c r="I46" s="4"/>
      <c r="J46" s="4"/>
      <c r="K46" s="4"/>
      <c r="L46" s="4"/>
      <c r="M46" s="102"/>
      <c r="N46" s="102"/>
      <c r="O46" s="102"/>
      <c r="P46" s="102"/>
      <c r="Q46" s="102"/>
      <c r="R46" s="102"/>
      <c r="S46" s="102"/>
      <c r="T46" s="4"/>
      <c r="U46" s="4"/>
      <c r="V46" s="4"/>
      <c r="W46" s="4"/>
      <c r="X46" s="4"/>
      <c r="Y46" s="4"/>
      <c r="Z46" s="4"/>
    </row>
    <row r="47" spans="1:26">
      <c r="A47" s="4"/>
      <c r="B47" s="4"/>
      <c r="C47" s="4"/>
      <c r="D47" s="4"/>
      <c r="E47" s="4"/>
      <c r="F47" s="4"/>
      <c r="G47" s="4"/>
      <c r="H47" s="4"/>
      <c r="I47" s="4"/>
      <c r="J47" s="4"/>
      <c r="K47" s="4"/>
      <c r="L47" s="4"/>
      <c r="M47" s="102"/>
      <c r="N47" s="102"/>
      <c r="O47" s="102"/>
      <c r="P47" s="102"/>
      <c r="Q47" s="102"/>
      <c r="R47" s="102"/>
      <c r="S47" s="102"/>
      <c r="T47" s="4"/>
      <c r="U47" s="4"/>
      <c r="V47" s="4"/>
      <c r="W47" s="4"/>
      <c r="X47" s="4"/>
      <c r="Y47" s="4"/>
      <c r="Z47" s="4"/>
    </row>
    <row r="48" spans="1:26">
      <c r="A48" s="4"/>
      <c r="B48" s="4"/>
      <c r="C48" s="4"/>
      <c r="D48" s="4"/>
      <c r="E48" s="4"/>
      <c r="F48" s="4"/>
      <c r="G48" s="4"/>
      <c r="H48" s="4"/>
      <c r="I48" s="4"/>
      <c r="J48" s="4"/>
      <c r="K48" s="4"/>
      <c r="L48" s="4"/>
      <c r="M48" s="102"/>
      <c r="N48" s="102"/>
      <c r="O48" s="102"/>
      <c r="P48" s="102"/>
      <c r="Q48" s="102"/>
      <c r="R48" s="102"/>
      <c r="S48" s="102"/>
      <c r="T48" s="4"/>
      <c r="U48" s="4"/>
      <c r="V48" s="4"/>
      <c r="W48" s="4"/>
      <c r="X48" s="4"/>
      <c r="Y48" s="4"/>
      <c r="Z48" s="4"/>
    </row>
    <row r="49" spans="1:26">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c r="B62" s="4"/>
      <c r="C62" s="4"/>
      <c r="D62" s="4"/>
      <c r="E62" s="4"/>
      <c r="F62" s="4"/>
    </row>
  </sheetData>
  <mergeCells count="3">
    <mergeCell ref="C4:D4"/>
    <mergeCell ref="C5:D5"/>
    <mergeCell ref="B3:D3"/>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1"/>
  <sheetViews>
    <sheetView zoomScale="70" zoomScaleNormal="70" workbookViewId="0">
      <pane xSplit="4" ySplit="11" topLeftCell="E27" activePane="bottomRight" state="frozen"/>
      <selection pane="topRight" activeCell="E1" sqref="E1"/>
      <selection pane="bottomLeft" activeCell="A12" sqref="A12"/>
      <selection pane="bottomRight" activeCell="E16" sqref="E16"/>
    </sheetView>
  </sheetViews>
  <sheetFormatPr defaultColWidth="8.6640625" defaultRowHeight="15"/>
  <cols>
    <col min="1" max="1" width="8.6640625" style="278" customWidth="1"/>
    <col min="2" max="2" width="20.6640625" style="278" customWidth="1"/>
    <col min="3" max="5" width="18.6640625" style="278" customWidth="1"/>
    <col min="6" max="6" width="10.6640625" style="278" customWidth="1"/>
    <col min="7" max="7" width="12.6640625" style="278" customWidth="1"/>
    <col min="8" max="16384" width="8.6640625" style="278"/>
  </cols>
  <sheetData>
    <row r="1" spans="1:50" s="276" customFormat="1" ht="15" customHeight="1">
      <c r="B1" s="277" t="s">
        <v>58</v>
      </c>
      <c r="C1" s="8" t="s">
        <v>565</v>
      </c>
    </row>
    <row r="2" spans="1:50" ht="15" customHeight="1" thickBot="1">
      <c r="A2" s="276"/>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row>
    <row r="3" spans="1:50" ht="20.25" customHeight="1" thickBot="1">
      <c r="A3" s="276"/>
      <c r="B3" s="774" t="s">
        <v>272</v>
      </c>
      <c r="C3" s="775"/>
      <c r="D3" s="775"/>
      <c r="E3" s="775"/>
      <c r="F3" s="764" t="s">
        <v>185</v>
      </c>
      <c r="G3" s="765"/>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c r="AR3" s="276"/>
      <c r="AS3" s="276"/>
      <c r="AT3" s="276"/>
      <c r="AU3" s="276"/>
      <c r="AV3" s="276"/>
      <c r="AW3" s="276"/>
      <c r="AX3" s="276"/>
    </row>
    <row r="4" spans="1:50" ht="14.25" customHeight="1" thickBot="1">
      <c r="A4" s="281"/>
      <c r="B4" s="309" t="s">
        <v>31</v>
      </c>
      <c r="C4" s="776" t="s">
        <v>32</v>
      </c>
      <c r="D4" s="777"/>
      <c r="E4" s="777"/>
      <c r="F4" s="766" t="s">
        <v>415</v>
      </c>
      <c r="G4" s="767"/>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row>
    <row r="5" spans="1:50" ht="15.75" customHeight="1" thickBot="1">
      <c r="A5" s="276"/>
      <c r="B5" s="294" t="s">
        <v>33</v>
      </c>
      <c r="C5" s="778" t="str">
        <f>Guidance!C5</f>
        <v>Silvery Dragon Presstressed Materials Co., Ltd Tianjin</v>
      </c>
      <c r="D5" s="779"/>
      <c r="E5" s="779">
        <f>Guidance!E5</f>
        <v>0</v>
      </c>
      <c r="F5" s="276"/>
      <c r="G5" s="276"/>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row>
    <row r="6" spans="1:50">
      <c r="A6" s="276"/>
      <c r="B6" s="310"/>
      <c r="C6" s="310"/>
      <c r="D6" s="310"/>
      <c r="E6" s="310"/>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row>
    <row r="7" spans="1:50" ht="15.6">
      <c r="A7" s="276"/>
      <c r="B7" s="311" t="s">
        <v>273</v>
      </c>
      <c r="C7" s="310"/>
      <c r="D7" s="310"/>
      <c r="E7" s="310"/>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row>
    <row r="8" spans="1:50" ht="15.6" thickBot="1">
      <c r="A8" s="276"/>
      <c r="B8" s="310"/>
      <c r="C8" s="310"/>
      <c r="D8" s="310"/>
      <c r="E8" s="310"/>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76"/>
      <c r="AN8" s="276"/>
      <c r="AO8" s="276"/>
      <c r="AP8" s="276"/>
      <c r="AQ8" s="276"/>
      <c r="AR8" s="276"/>
      <c r="AS8" s="276"/>
      <c r="AT8" s="276"/>
      <c r="AU8" s="276"/>
      <c r="AV8" s="276"/>
      <c r="AW8" s="276"/>
      <c r="AX8" s="276"/>
    </row>
    <row r="9" spans="1:50" ht="31.8" thickBot="1">
      <c r="A9" s="276"/>
      <c r="B9" s="312"/>
      <c r="C9" s="424" t="s">
        <v>502</v>
      </c>
      <c r="D9" s="425" t="s">
        <v>503</v>
      </c>
      <c r="E9" s="425" t="s">
        <v>566</v>
      </c>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row>
    <row r="10" spans="1:50" ht="16.2" thickBot="1">
      <c r="A10" s="276"/>
      <c r="B10" s="772" t="s">
        <v>504</v>
      </c>
      <c r="C10" s="773"/>
      <c r="D10" s="773"/>
      <c r="E10" s="773"/>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6"/>
    </row>
    <row r="11" spans="1:50" ht="16.2" thickBot="1">
      <c r="A11" s="276"/>
      <c r="B11" s="768" t="s">
        <v>505</v>
      </c>
      <c r="C11" s="769"/>
      <c r="D11" s="769"/>
      <c r="E11" s="769"/>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row>
    <row r="12" spans="1:50">
      <c r="A12" s="276"/>
      <c r="B12" s="427" t="s">
        <v>506</v>
      </c>
      <c r="C12" s="581" t="s">
        <v>646</v>
      </c>
      <c r="D12" s="581" t="s">
        <v>646</v>
      </c>
      <c r="E12" s="581" t="s">
        <v>646</v>
      </c>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row>
    <row r="13" spans="1:50">
      <c r="A13" s="276"/>
      <c r="B13" s="428" t="s">
        <v>507</v>
      </c>
      <c r="C13" s="581" t="s">
        <v>646</v>
      </c>
      <c r="D13" s="581" t="s">
        <v>646</v>
      </c>
      <c r="E13" s="581" t="s">
        <v>646</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row>
    <row r="14" spans="1:50">
      <c r="A14" s="276"/>
      <c r="B14" s="428" t="s">
        <v>508</v>
      </c>
      <c r="C14" s="581" t="s">
        <v>646</v>
      </c>
      <c r="D14" s="581" t="s">
        <v>646</v>
      </c>
      <c r="E14" s="581" t="s">
        <v>646</v>
      </c>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row>
    <row r="15" spans="1:50">
      <c r="A15" s="276"/>
      <c r="B15" s="428" t="s">
        <v>509</v>
      </c>
      <c r="C15" s="581" t="s">
        <v>646</v>
      </c>
      <c r="D15" s="581" t="s">
        <v>646</v>
      </c>
      <c r="E15" s="581" t="s">
        <v>646</v>
      </c>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row>
    <row r="16" spans="1:50">
      <c r="A16" s="276"/>
      <c r="B16" s="428" t="s">
        <v>510</v>
      </c>
      <c r="C16" s="581" t="s">
        <v>646</v>
      </c>
      <c r="D16" s="581" t="s">
        <v>646</v>
      </c>
      <c r="E16" s="581" t="s">
        <v>646</v>
      </c>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row>
    <row r="17" spans="1:50">
      <c r="A17" s="276"/>
      <c r="B17" s="429" t="s">
        <v>511</v>
      </c>
      <c r="C17" s="581" t="s">
        <v>646</v>
      </c>
      <c r="D17" s="581" t="s">
        <v>646</v>
      </c>
      <c r="E17" s="581" t="s">
        <v>646</v>
      </c>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row>
    <row r="18" spans="1:50">
      <c r="A18" s="276"/>
      <c r="B18" s="430" t="s">
        <v>512</v>
      </c>
      <c r="C18" s="581" t="s">
        <v>646</v>
      </c>
      <c r="D18" s="581" t="s">
        <v>646</v>
      </c>
      <c r="E18" s="581" t="s">
        <v>646</v>
      </c>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row>
    <row r="19" spans="1:50">
      <c r="A19" s="276"/>
      <c r="B19" s="313" t="s">
        <v>277</v>
      </c>
      <c r="C19" s="581" t="s">
        <v>646</v>
      </c>
      <c r="D19" s="581" t="s">
        <v>646</v>
      </c>
      <c r="E19" s="581" t="s">
        <v>646</v>
      </c>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row>
    <row r="20" spans="1:50" ht="15.6" thickBot="1">
      <c r="A20" s="276"/>
      <c r="B20" s="314" t="s">
        <v>277</v>
      </c>
      <c r="C20" s="581" t="s">
        <v>646</v>
      </c>
      <c r="D20" s="581" t="s">
        <v>646</v>
      </c>
      <c r="E20" s="581" t="s">
        <v>646</v>
      </c>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row>
    <row r="21" spans="1:50" ht="16.2" thickBot="1">
      <c r="A21" s="276"/>
      <c r="B21" s="315" t="s">
        <v>513</v>
      </c>
      <c r="C21" s="322"/>
      <c r="D21" s="323"/>
      <c r="E21" s="323"/>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row>
    <row r="22" spans="1:50" ht="16.2" thickBot="1">
      <c r="A22" s="276"/>
      <c r="B22" s="770" t="s">
        <v>514</v>
      </c>
      <c r="C22" s="771"/>
      <c r="D22" s="771"/>
      <c r="E22" s="771"/>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row>
    <row r="23" spans="1:50">
      <c r="A23" s="276"/>
      <c r="B23" s="427" t="s">
        <v>515</v>
      </c>
      <c r="C23" s="320"/>
      <c r="D23" s="321"/>
      <c r="E23" s="321"/>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row>
    <row r="24" spans="1:50">
      <c r="A24" s="276"/>
      <c r="B24" s="431" t="s">
        <v>516</v>
      </c>
      <c r="C24" s="581" t="s">
        <v>646</v>
      </c>
      <c r="D24" s="581" t="s">
        <v>646</v>
      </c>
      <c r="E24" s="581" t="s">
        <v>646</v>
      </c>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row>
    <row r="25" spans="1:50">
      <c r="A25" s="276"/>
      <c r="B25" s="431" t="s">
        <v>517</v>
      </c>
      <c r="C25" s="581" t="s">
        <v>646</v>
      </c>
      <c r="D25" s="581" t="s">
        <v>646</v>
      </c>
      <c r="E25" s="581" t="s">
        <v>646</v>
      </c>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row>
    <row r="26" spans="1:50">
      <c r="A26" s="276"/>
      <c r="B26" s="431" t="s">
        <v>518</v>
      </c>
      <c r="C26" s="581" t="s">
        <v>646</v>
      </c>
      <c r="D26" s="581" t="s">
        <v>646</v>
      </c>
      <c r="E26" s="581" t="s">
        <v>646</v>
      </c>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row>
    <row r="27" spans="1:50">
      <c r="A27" s="276"/>
      <c r="B27" s="429" t="s">
        <v>519</v>
      </c>
      <c r="C27" s="581" t="s">
        <v>646</v>
      </c>
      <c r="D27" s="581" t="s">
        <v>646</v>
      </c>
      <c r="E27" s="581" t="s">
        <v>646</v>
      </c>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row>
    <row r="28" spans="1:50">
      <c r="A28" s="276"/>
      <c r="B28" s="430" t="s">
        <v>520</v>
      </c>
      <c r="C28" s="581" t="s">
        <v>646</v>
      </c>
      <c r="D28" s="581" t="s">
        <v>646</v>
      </c>
      <c r="E28" s="581" t="s">
        <v>646</v>
      </c>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row>
    <row r="29" spans="1:50">
      <c r="A29" s="276"/>
      <c r="B29" s="313" t="s">
        <v>277</v>
      </c>
      <c r="C29" s="581" t="s">
        <v>646</v>
      </c>
      <c r="D29" s="581" t="s">
        <v>646</v>
      </c>
      <c r="E29" s="581" t="s">
        <v>646</v>
      </c>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row>
    <row r="30" spans="1:50" ht="15.6" thickBot="1">
      <c r="A30" s="276"/>
      <c r="B30" s="314" t="s">
        <v>277</v>
      </c>
      <c r="C30" s="297"/>
      <c r="D30" s="298"/>
      <c r="E30" s="298"/>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row>
    <row r="31" spans="1:50" ht="16.2" thickBot="1">
      <c r="A31" s="276"/>
      <c r="B31" s="316" t="s">
        <v>521</v>
      </c>
      <c r="C31" s="581" t="s">
        <v>646</v>
      </c>
      <c r="D31" s="581" t="s">
        <v>646</v>
      </c>
      <c r="E31" s="581" t="s">
        <v>646</v>
      </c>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row>
    <row r="32" spans="1:50" ht="47.4" thickBot="1">
      <c r="A32" s="276"/>
      <c r="B32" s="317" t="s">
        <v>522</v>
      </c>
      <c r="C32" s="581" t="s">
        <v>646</v>
      </c>
      <c r="D32" s="581" t="s">
        <v>646</v>
      </c>
      <c r="E32" s="581" t="s">
        <v>646</v>
      </c>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row>
    <row r="33" spans="1:50" ht="31.8" thickBot="1">
      <c r="A33" s="317"/>
      <c r="B33" s="317" t="s">
        <v>523</v>
      </c>
      <c r="C33" s="581" t="s">
        <v>646</v>
      </c>
      <c r="D33" s="581" t="s">
        <v>646</v>
      </c>
      <c r="E33" s="581" t="s">
        <v>646</v>
      </c>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row>
    <row r="34" spans="1:50" ht="47.4" thickBot="1">
      <c r="A34" s="317"/>
      <c r="B34" s="317" t="s">
        <v>524</v>
      </c>
      <c r="C34" s="581" t="s">
        <v>646</v>
      </c>
      <c r="D34" s="581" t="s">
        <v>646</v>
      </c>
      <c r="E34" s="581" t="s">
        <v>646</v>
      </c>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row>
    <row r="35" spans="1:50" ht="30.6" thickBot="1">
      <c r="A35" s="281"/>
      <c r="B35" s="318" t="s">
        <v>525</v>
      </c>
      <c r="C35" s="581" t="s">
        <v>646</v>
      </c>
      <c r="D35" s="581" t="s">
        <v>646</v>
      </c>
      <c r="E35" s="581" t="s">
        <v>646</v>
      </c>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row>
    <row r="36" spans="1:50" ht="31.8" thickBot="1">
      <c r="A36" s="276"/>
      <c r="B36" s="319" t="s">
        <v>526</v>
      </c>
      <c r="C36" s="581" t="s">
        <v>646</v>
      </c>
      <c r="D36" s="581" t="s">
        <v>646</v>
      </c>
      <c r="E36" s="581" t="s">
        <v>646</v>
      </c>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row>
    <row r="37" spans="1:50">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row>
    <row r="38" spans="1:50">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76"/>
      <c r="AQ38" s="276"/>
      <c r="AR38" s="276"/>
      <c r="AS38" s="276"/>
      <c r="AT38" s="276"/>
      <c r="AU38" s="276"/>
      <c r="AV38" s="276"/>
      <c r="AW38" s="276"/>
      <c r="AX38" s="276"/>
    </row>
    <row r="39" spans="1:50">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c r="AN39" s="276"/>
      <c r="AO39" s="276"/>
      <c r="AP39" s="276"/>
      <c r="AQ39" s="276"/>
      <c r="AR39" s="276"/>
      <c r="AS39" s="276"/>
      <c r="AT39" s="276"/>
      <c r="AU39" s="276"/>
      <c r="AV39" s="276"/>
      <c r="AW39" s="276"/>
      <c r="AX39" s="276"/>
    </row>
    <row r="40" spans="1:50">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row>
    <row r="41" spans="1:50">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276"/>
      <c r="AL41" s="276"/>
      <c r="AM41" s="276"/>
      <c r="AN41" s="276"/>
      <c r="AO41" s="276"/>
      <c r="AP41" s="276"/>
      <c r="AQ41" s="276"/>
      <c r="AR41" s="276"/>
      <c r="AS41" s="276"/>
      <c r="AT41" s="276"/>
      <c r="AU41" s="276"/>
      <c r="AV41" s="276"/>
      <c r="AW41" s="276"/>
      <c r="AX41" s="276"/>
    </row>
    <row r="42" spans="1:50">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6"/>
    </row>
    <row r="43" spans="1:50">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276"/>
      <c r="AQ43" s="276"/>
      <c r="AR43" s="276"/>
      <c r="AS43" s="276"/>
      <c r="AT43" s="276"/>
      <c r="AU43" s="276"/>
      <c r="AV43" s="276"/>
      <c r="AW43" s="276"/>
      <c r="AX43" s="276"/>
    </row>
    <row r="44" spans="1:50">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276"/>
      <c r="AR44" s="276"/>
      <c r="AS44" s="276"/>
      <c r="AT44" s="276"/>
      <c r="AU44" s="276"/>
      <c r="AV44" s="276"/>
      <c r="AW44" s="276"/>
      <c r="AX44" s="276"/>
    </row>
    <row r="45" spans="1:50">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6"/>
    </row>
    <row r="46" spans="1:50">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6"/>
    </row>
    <row r="47" spans="1:50">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276"/>
    </row>
    <row r="48" spans="1:50">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6"/>
    </row>
    <row r="49" spans="1:50">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row>
    <row r="50" spans="1:50">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row>
    <row r="51" spans="1:50">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row>
    <row r="52" spans="1:50">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6"/>
      <c r="AR52" s="276"/>
      <c r="AS52" s="276"/>
      <c r="AT52" s="276"/>
      <c r="AU52" s="276"/>
      <c r="AV52" s="276"/>
      <c r="AW52" s="276"/>
      <c r="AX52" s="276"/>
    </row>
    <row r="53" spans="1:50">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row>
    <row r="54" spans="1:50">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row>
    <row r="55" spans="1:50">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row>
    <row r="56" spans="1:50">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row>
    <row r="57" spans="1:50">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row>
    <row r="58" spans="1:50">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row>
    <row r="59" spans="1:50">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row>
    <row r="60" spans="1:50">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row>
    <row r="61" spans="1:50">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row>
    <row r="62" spans="1:50">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row>
    <row r="63" spans="1:50">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row>
    <row r="64" spans="1:50">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6"/>
    </row>
    <row r="65" spans="1:50">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c r="AS65" s="276"/>
      <c r="AT65" s="276"/>
      <c r="AU65" s="276"/>
      <c r="AV65" s="276"/>
      <c r="AW65" s="276"/>
      <c r="AX65" s="276"/>
    </row>
    <row r="66" spans="1:50">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c r="AN66" s="276"/>
      <c r="AO66" s="276"/>
      <c r="AP66" s="276"/>
      <c r="AQ66" s="276"/>
      <c r="AR66" s="276"/>
      <c r="AS66" s="276"/>
      <c r="AT66" s="276"/>
      <c r="AU66" s="276"/>
      <c r="AV66" s="276"/>
      <c r="AW66" s="276"/>
      <c r="AX66" s="276"/>
    </row>
    <row r="67" spans="1:50">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c r="AN67" s="276"/>
      <c r="AO67" s="276"/>
      <c r="AP67" s="276"/>
      <c r="AQ67" s="276"/>
      <c r="AR67" s="276"/>
      <c r="AS67" s="276"/>
      <c r="AT67" s="276"/>
      <c r="AU67" s="276"/>
      <c r="AV67" s="276"/>
      <c r="AW67" s="276"/>
      <c r="AX67" s="276"/>
    </row>
    <row r="68" spans="1:50">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c r="AN68" s="276"/>
      <c r="AO68" s="276"/>
      <c r="AP68" s="276"/>
      <c r="AQ68" s="276"/>
      <c r="AR68" s="276"/>
      <c r="AS68" s="276"/>
      <c r="AT68" s="276"/>
      <c r="AU68" s="276"/>
      <c r="AV68" s="276"/>
      <c r="AW68" s="276"/>
      <c r="AX68" s="276"/>
    </row>
    <row r="69" spans="1:50">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6"/>
      <c r="AH69" s="276"/>
      <c r="AI69" s="276"/>
      <c r="AJ69" s="276"/>
      <c r="AK69" s="276"/>
      <c r="AL69" s="276"/>
      <c r="AM69" s="276"/>
      <c r="AN69" s="276"/>
      <c r="AO69" s="276"/>
      <c r="AP69" s="276"/>
      <c r="AQ69" s="276"/>
      <c r="AR69" s="276"/>
      <c r="AS69" s="276"/>
      <c r="AT69" s="276"/>
      <c r="AU69" s="276"/>
      <c r="AV69" s="276"/>
      <c r="AW69" s="276"/>
      <c r="AX69" s="276"/>
    </row>
    <row r="70" spans="1:50">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c r="AN70" s="276"/>
      <c r="AO70" s="276"/>
      <c r="AP70" s="276"/>
      <c r="AQ70" s="276"/>
      <c r="AR70" s="276"/>
      <c r="AS70" s="276"/>
      <c r="AT70" s="276"/>
      <c r="AU70" s="276"/>
      <c r="AV70" s="276"/>
      <c r="AW70" s="276"/>
      <c r="AX70" s="276"/>
    </row>
    <row r="71" spans="1:50">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c r="AD71" s="276"/>
      <c r="AE71" s="276"/>
      <c r="AF71" s="276"/>
      <c r="AG71" s="276"/>
      <c r="AH71" s="276"/>
      <c r="AI71" s="276"/>
      <c r="AJ71" s="276"/>
      <c r="AK71" s="276"/>
      <c r="AL71" s="276"/>
      <c r="AM71" s="276"/>
      <c r="AN71" s="276"/>
      <c r="AO71" s="276"/>
      <c r="AP71" s="276"/>
      <c r="AQ71" s="276"/>
      <c r="AR71" s="276"/>
      <c r="AS71" s="276"/>
      <c r="AT71" s="276"/>
      <c r="AU71" s="276"/>
      <c r="AV71" s="276"/>
      <c r="AW71" s="276"/>
      <c r="AX71" s="276"/>
    </row>
    <row r="72" spans="1:50">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6"/>
      <c r="AP72" s="276"/>
      <c r="AQ72" s="276"/>
      <c r="AR72" s="276"/>
      <c r="AS72" s="276"/>
      <c r="AT72" s="276"/>
      <c r="AU72" s="276"/>
      <c r="AV72" s="276"/>
      <c r="AW72" s="276"/>
      <c r="AX72" s="276"/>
    </row>
    <row r="73" spans="1:50">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6"/>
    </row>
    <row r="74" spans="1:50">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row>
    <row r="75" spans="1:50">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row>
    <row r="76" spans="1:50">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c r="AA76" s="276"/>
      <c r="AB76" s="276"/>
      <c r="AC76" s="276"/>
      <c r="AD76" s="276"/>
      <c r="AE76" s="276"/>
      <c r="AF76" s="276"/>
      <c r="AG76" s="276"/>
      <c r="AH76" s="276"/>
      <c r="AI76" s="276"/>
      <c r="AJ76" s="276"/>
      <c r="AK76" s="276"/>
      <c r="AL76" s="276"/>
      <c r="AM76" s="276"/>
      <c r="AN76" s="276"/>
      <c r="AO76" s="276"/>
      <c r="AP76" s="276"/>
      <c r="AQ76" s="276"/>
      <c r="AR76" s="276"/>
      <c r="AS76" s="276"/>
      <c r="AT76" s="276"/>
      <c r="AU76" s="276"/>
      <c r="AV76" s="276"/>
      <c r="AW76" s="276"/>
      <c r="AX76" s="276"/>
    </row>
    <row r="77" spans="1:50">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c r="AN77" s="276"/>
      <c r="AO77" s="276"/>
      <c r="AP77" s="276"/>
      <c r="AQ77" s="276"/>
      <c r="AR77" s="276"/>
      <c r="AS77" s="276"/>
      <c r="AT77" s="276"/>
      <c r="AU77" s="276"/>
      <c r="AV77" s="276"/>
      <c r="AW77" s="276"/>
      <c r="AX77" s="276"/>
    </row>
    <row r="78" spans="1:50">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6"/>
    </row>
    <row r="79" spans="1:50">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6"/>
    </row>
    <row r="80" spans="1:50">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276"/>
    </row>
    <row r="81" spans="1:50">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6"/>
    </row>
  </sheetData>
  <mergeCells count="8">
    <mergeCell ref="F3:G3"/>
    <mergeCell ref="F4:G4"/>
    <mergeCell ref="B11:E11"/>
    <mergeCell ref="B22:E22"/>
    <mergeCell ref="B10:E10"/>
    <mergeCell ref="B3:E3"/>
    <mergeCell ref="C4:E4"/>
    <mergeCell ref="C5:E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
  <sheetViews>
    <sheetView tabSelected="1" topLeftCell="A16" zoomScale="139" zoomScaleNormal="90" zoomScalePageLayoutView="90" workbookViewId="0">
      <selection activeCell="C5" sqref="C5:D5"/>
    </sheetView>
  </sheetViews>
  <sheetFormatPr defaultColWidth="9.21875" defaultRowHeight="13.8"/>
  <cols>
    <col min="1" max="1" width="8.6640625" style="2" customWidth="1"/>
    <col min="2" max="3" width="20.6640625" style="2" customWidth="1"/>
    <col min="4" max="4" width="26.21875" style="2" customWidth="1"/>
    <col min="5" max="6" width="20.6640625" style="2" customWidth="1"/>
    <col min="7" max="7" width="9.21875" style="2"/>
    <col min="8" max="8" width="69.33203125" style="2" customWidth="1"/>
    <col min="9" max="16384" width="9.21875" style="2"/>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4.4" thickBot="1">
      <c r="A2" s="3"/>
      <c r="B2" s="3"/>
      <c r="C2" s="3"/>
      <c r="D2" s="3"/>
      <c r="E2" s="3"/>
      <c r="F2" s="3"/>
      <c r="G2" s="3"/>
      <c r="H2" s="3"/>
      <c r="I2" s="3"/>
      <c r="J2" s="3"/>
      <c r="K2" s="3"/>
      <c r="L2" s="3"/>
      <c r="M2" s="3"/>
      <c r="N2" s="3"/>
      <c r="O2" s="3"/>
      <c r="P2" s="3"/>
      <c r="Q2" s="3"/>
      <c r="R2" s="3"/>
      <c r="S2" s="3"/>
      <c r="T2" s="3"/>
      <c r="U2" s="3"/>
      <c r="V2" s="3"/>
      <c r="W2" s="3"/>
      <c r="X2" s="3"/>
      <c r="Y2" s="3"/>
      <c r="Z2" s="3"/>
    </row>
    <row r="3" spans="1:26" ht="18.75" customHeight="1" thickBot="1">
      <c r="A3" s="3"/>
      <c r="B3" s="587" t="s">
        <v>30</v>
      </c>
      <c r="C3" s="588"/>
      <c r="D3" s="589"/>
      <c r="E3" s="3"/>
      <c r="F3" s="3"/>
      <c r="G3" s="3"/>
      <c r="H3" s="585"/>
      <c r="I3" s="195"/>
      <c r="J3" s="195"/>
      <c r="K3" s="195"/>
      <c r="L3" s="195"/>
      <c r="M3" s="195"/>
      <c r="N3" s="195"/>
      <c r="O3" s="195"/>
      <c r="P3" s="195"/>
      <c r="Q3" s="195"/>
      <c r="R3" s="195"/>
      <c r="S3" s="195"/>
      <c r="T3" s="195"/>
      <c r="U3" s="195"/>
      <c r="V3" s="195"/>
      <c r="W3" s="3"/>
      <c r="X3" s="3"/>
      <c r="Y3" s="3"/>
      <c r="Z3" s="3"/>
    </row>
    <row r="4" spans="1:26" ht="15" customHeight="1">
      <c r="A4" s="157"/>
      <c r="B4" s="151" t="s">
        <v>31</v>
      </c>
      <c r="C4" s="590" t="s">
        <v>32</v>
      </c>
      <c r="D4" s="591"/>
      <c r="E4" s="3"/>
      <c r="F4" s="3"/>
      <c r="G4" s="3"/>
      <c r="H4" s="585"/>
      <c r="I4" s="3"/>
      <c r="J4" s="3"/>
      <c r="K4" s="3"/>
      <c r="L4" s="3"/>
      <c r="M4" s="3"/>
      <c r="N4" s="3"/>
      <c r="O4" s="3"/>
      <c r="P4" s="3"/>
      <c r="Q4" s="3"/>
      <c r="R4" s="3"/>
      <c r="S4" s="3"/>
      <c r="T4" s="3"/>
      <c r="U4" s="3"/>
      <c r="V4" s="3"/>
      <c r="W4" s="3"/>
      <c r="X4" s="3"/>
      <c r="Y4" s="3"/>
      <c r="Z4" s="3"/>
    </row>
    <row r="5" spans="1:26" ht="15.75" customHeight="1">
      <c r="A5" s="3"/>
      <c r="B5" s="10" t="s">
        <v>33</v>
      </c>
      <c r="C5" s="592" t="s">
        <v>453</v>
      </c>
      <c r="D5" s="593"/>
      <c r="E5" s="3"/>
      <c r="F5" s="3"/>
      <c r="G5" s="3"/>
      <c r="H5" s="585"/>
      <c r="I5" s="3"/>
      <c r="J5" s="3"/>
      <c r="K5" s="3"/>
      <c r="L5" s="3"/>
      <c r="M5" s="3"/>
      <c r="N5" s="3"/>
      <c r="O5" s="3"/>
      <c r="P5" s="3"/>
      <c r="Q5" s="3"/>
      <c r="R5" s="3"/>
      <c r="S5" s="3"/>
      <c r="T5" s="3"/>
      <c r="U5" s="3"/>
      <c r="V5" s="3"/>
      <c r="W5" s="3"/>
      <c r="X5" s="3"/>
      <c r="Y5" s="3"/>
      <c r="Z5" s="3"/>
    </row>
    <row r="6" spans="1:26" ht="14.25" customHeight="1">
      <c r="A6" s="3"/>
      <c r="B6" s="3"/>
      <c r="C6" s="3"/>
      <c r="D6" s="3"/>
      <c r="E6" s="3"/>
      <c r="F6" s="3"/>
      <c r="G6" s="3"/>
      <c r="H6" s="585"/>
      <c r="I6" s="3"/>
      <c r="J6" s="3"/>
      <c r="K6" s="3"/>
      <c r="L6" s="3"/>
      <c r="M6" s="3"/>
      <c r="N6" s="3"/>
      <c r="O6" s="3"/>
      <c r="P6" s="3"/>
      <c r="Q6" s="3"/>
      <c r="R6" s="3"/>
      <c r="S6" s="3"/>
      <c r="T6" s="3"/>
      <c r="U6" s="3"/>
      <c r="V6" s="3"/>
      <c r="W6" s="3"/>
      <c r="X6" s="3"/>
      <c r="Y6" s="3"/>
      <c r="Z6" s="3"/>
    </row>
    <row r="7" spans="1:26" ht="14.25" customHeight="1">
      <c r="A7" s="3"/>
      <c r="B7" s="3"/>
      <c r="C7" s="3"/>
      <c r="D7" s="3"/>
      <c r="E7" s="3"/>
      <c r="F7" s="3"/>
      <c r="G7" s="3"/>
      <c r="H7" s="585"/>
      <c r="I7" s="3"/>
      <c r="J7" s="3"/>
      <c r="K7" s="3"/>
      <c r="L7" s="3"/>
      <c r="M7" s="3"/>
      <c r="N7" s="3"/>
      <c r="O7" s="3"/>
      <c r="P7" s="3"/>
      <c r="Q7" s="3"/>
      <c r="R7" s="3"/>
      <c r="S7" s="3"/>
      <c r="T7" s="3"/>
      <c r="U7" s="3"/>
      <c r="V7" s="3"/>
      <c r="W7" s="3"/>
      <c r="X7" s="3"/>
      <c r="Y7" s="3"/>
      <c r="Z7" s="3"/>
    </row>
    <row r="8" spans="1:26" ht="15" customHeight="1">
      <c r="A8" s="3"/>
      <c r="B8" s="42" t="s">
        <v>34</v>
      </c>
      <c r="C8" s="3"/>
      <c r="D8" s="3"/>
      <c r="E8" s="3"/>
      <c r="F8" s="3"/>
      <c r="G8" s="3"/>
      <c r="H8" s="3"/>
      <c r="I8" s="3"/>
      <c r="J8" s="3"/>
      <c r="K8" s="3"/>
      <c r="L8" s="3"/>
      <c r="M8" s="3"/>
      <c r="N8" s="3"/>
      <c r="O8" s="3"/>
      <c r="P8" s="3"/>
      <c r="Q8" s="3"/>
      <c r="R8" s="3"/>
      <c r="S8" s="3"/>
      <c r="T8" s="3"/>
      <c r="U8" s="3"/>
      <c r="V8" s="3"/>
      <c r="W8" s="3"/>
      <c r="X8" s="3"/>
      <c r="Y8" s="3"/>
      <c r="Z8" s="3"/>
    </row>
    <row r="9" spans="1:26" ht="14.25" customHeight="1">
      <c r="A9" s="3"/>
      <c r="B9" s="3"/>
      <c r="C9" s="3"/>
      <c r="D9" s="3"/>
      <c r="E9" s="3"/>
      <c r="F9" s="3"/>
      <c r="G9" s="3"/>
      <c r="H9" s="3"/>
      <c r="I9" s="3"/>
      <c r="J9" s="3"/>
      <c r="K9" s="3"/>
      <c r="L9" s="3"/>
      <c r="M9" s="3"/>
      <c r="N9" s="3"/>
      <c r="O9" s="3"/>
      <c r="P9" s="3"/>
      <c r="Q9" s="3"/>
      <c r="R9" s="3"/>
      <c r="S9" s="3"/>
      <c r="T9" s="3"/>
      <c r="U9" s="3"/>
      <c r="V9" s="3"/>
      <c r="W9" s="3"/>
      <c r="X9" s="3"/>
      <c r="Y9" s="3"/>
      <c r="Z9" s="3"/>
    </row>
    <row r="10" spans="1:26" ht="14.25" customHeight="1">
      <c r="A10" s="3"/>
      <c r="B10" s="3" t="s">
        <v>35</v>
      </c>
      <c r="C10" s="3"/>
      <c r="D10" s="3"/>
      <c r="E10" s="3"/>
      <c r="F10" s="3"/>
      <c r="G10" s="3"/>
      <c r="H10" s="3"/>
      <c r="I10" s="3"/>
      <c r="J10" s="3"/>
      <c r="K10" s="3"/>
      <c r="L10" s="3"/>
      <c r="M10" s="3"/>
      <c r="N10" s="3"/>
      <c r="O10" s="3"/>
      <c r="P10" s="3"/>
      <c r="Q10" s="3"/>
      <c r="R10" s="3"/>
      <c r="S10" s="3"/>
      <c r="T10" s="3"/>
      <c r="U10" s="3"/>
      <c r="V10" s="3"/>
      <c r="W10" s="3"/>
      <c r="X10" s="3"/>
      <c r="Y10" s="3"/>
      <c r="Z10" s="3"/>
    </row>
    <row r="11" spans="1:26" ht="15" customHeight="1" thickBot="1">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ht="45.75" customHeight="1" thickBot="1">
      <c r="A12" s="157"/>
      <c r="B12" s="357" t="s">
        <v>36</v>
      </c>
      <c r="C12" s="358" t="s">
        <v>37</v>
      </c>
      <c r="D12" s="3"/>
      <c r="E12" s="3"/>
      <c r="F12" s="3"/>
      <c r="G12" s="3"/>
      <c r="H12" s="3"/>
      <c r="I12" s="3"/>
      <c r="J12" s="3"/>
      <c r="K12" s="3"/>
      <c r="L12" s="3"/>
      <c r="M12" s="3"/>
      <c r="N12" s="3"/>
      <c r="O12" s="3"/>
      <c r="P12" s="3"/>
      <c r="Q12" s="3"/>
      <c r="R12" s="3"/>
      <c r="S12" s="3"/>
      <c r="T12" s="3"/>
      <c r="U12" s="3"/>
      <c r="V12" s="3"/>
      <c r="W12" s="3"/>
      <c r="X12" s="3"/>
    </row>
    <row r="13" spans="1:26" ht="30.75" customHeight="1" thickBot="1">
      <c r="A13" s="157"/>
      <c r="B13" s="176" t="s">
        <v>38</v>
      </c>
      <c r="C13" s="176" t="s">
        <v>39</v>
      </c>
      <c r="D13" s="3"/>
      <c r="E13" s="3"/>
      <c r="F13" s="3"/>
      <c r="G13" s="3"/>
      <c r="H13" s="3"/>
      <c r="I13" s="3"/>
      <c r="J13" s="3"/>
      <c r="K13" s="3"/>
      <c r="L13" s="3"/>
      <c r="M13" s="3"/>
      <c r="N13" s="3"/>
      <c r="O13" s="3"/>
      <c r="P13" s="3"/>
      <c r="Q13" s="3"/>
      <c r="R13" s="3"/>
      <c r="S13" s="3"/>
      <c r="T13" s="3"/>
      <c r="U13" s="3"/>
      <c r="V13" s="3"/>
      <c r="W13" s="3"/>
      <c r="X13" s="3"/>
    </row>
    <row r="14" spans="1:26" ht="14.25" customHeight="1" thickBot="1">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4.25" customHeight="1">
      <c r="A15" s="3"/>
      <c r="B15" s="3" t="s">
        <v>40</v>
      </c>
      <c r="C15" s="3"/>
      <c r="D15" s="359" t="s">
        <v>41</v>
      </c>
      <c r="E15" s="7"/>
      <c r="F15" s="7"/>
      <c r="G15" s="3"/>
      <c r="H15" s="3"/>
      <c r="I15" s="3"/>
      <c r="J15" s="3"/>
      <c r="K15" s="3"/>
      <c r="L15" s="7"/>
      <c r="M15" s="7"/>
      <c r="N15" s="3"/>
      <c r="O15" s="3"/>
      <c r="P15" s="3"/>
      <c r="Q15" s="3"/>
      <c r="R15" s="3"/>
      <c r="S15" s="3"/>
      <c r="T15" s="3"/>
      <c r="U15" s="3"/>
      <c r="V15" s="3"/>
      <c r="W15" s="3"/>
      <c r="X15" s="3"/>
      <c r="Y15" s="3"/>
      <c r="Z15" s="3"/>
    </row>
    <row r="16" spans="1:26" ht="14.25" customHeight="1">
      <c r="A16" s="3"/>
      <c r="B16" s="3"/>
      <c r="C16" s="3"/>
      <c r="D16" s="3"/>
      <c r="E16" s="3"/>
      <c r="F16" s="7"/>
      <c r="G16" s="3"/>
      <c r="H16" s="3"/>
      <c r="I16" s="3"/>
      <c r="J16" s="3"/>
      <c r="K16" s="3"/>
      <c r="L16" s="7"/>
      <c r="M16" s="7"/>
      <c r="N16" s="3"/>
      <c r="O16" s="3"/>
      <c r="P16" s="3"/>
      <c r="Q16" s="3"/>
      <c r="R16" s="3"/>
      <c r="S16" s="3"/>
      <c r="T16" s="3"/>
      <c r="U16" s="3"/>
      <c r="V16" s="3"/>
      <c r="W16" s="3"/>
      <c r="X16" s="3"/>
      <c r="Y16" s="3"/>
      <c r="Z16" s="3"/>
    </row>
    <row r="17" spans="1:26" ht="14.25" customHeight="1">
      <c r="A17" s="3"/>
      <c r="B17" s="3" t="s">
        <v>42</v>
      </c>
      <c r="C17" s="3"/>
      <c r="D17" s="359" t="s">
        <v>43</v>
      </c>
      <c r="E17" s="178"/>
      <c r="F17" s="7"/>
      <c r="G17" s="3"/>
      <c r="H17" s="3"/>
      <c r="I17" s="3"/>
      <c r="J17" s="3"/>
      <c r="K17" s="3"/>
      <c r="L17" s="7"/>
      <c r="M17" s="7"/>
      <c r="N17" s="3"/>
      <c r="O17" s="3"/>
      <c r="P17" s="3"/>
      <c r="Q17" s="3"/>
      <c r="R17" s="3"/>
      <c r="S17" s="3"/>
      <c r="T17" s="3"/>
      <c r="U17" s="3"/>
      <c r="V17" s="3"/>
      <c r="W17" s="3"/>
      <c r="X17" s="3"/>
      <c r="Y17" s="3"/>
      <c r="Z17" s="3"/>
    </row>
    <row r="18" spans="1:26" ht="14.25" customHeight="1">
      <c r="A18" s="3"/>
      <c r="B18" s="3"/>
      <c r="C18" s="3"/>
      <c r="D18" s="8"/>
      <c r="E18" s="7"/>
      <c r="F18" s="7"/>
      <c r="G18" s="3"/>
      <c r="H18" s="3"/>
      <c r="I18" s="3"/>
      <c r="J18" s="3"/>
      <c r="K18" s="3"/>
      <c r="L18" s="7"/>
      <c r="M18" s="7"/>
      <c r="N18" s="3"/>
      <c r="O18" s="3"/>
      <c r="P18" s="3"/>
      <c r="Q18" s="3"/>
      <c r="R18" s="3"/>
      <c r="S18" s="3"/>
      <c r="T18" s="3"/>
      <c r="U18" s="3"/>
      <c r="V18" s="3"/>
      <c r="W18" s="3"/>
      <c r="X18" s="3"/>
      <c r="Y18" s="3"/>
      <c r="Z18" s="3"/>
    </row>
    <row r="19" spans="1:26" ht="14.25" customHeight="1">
      <c r="A19" s="3"/>
      <c r="B19" s="4" t="s">
        <v>44</v>
      </c>
      <c r="C19" s="3"/>
      <c r="D19" s="3"/>
      <c r="E19" s="3"/>
      <c r="F19" s="3"/>
      <c r="G19" s="3"/>
      <c r="H19" s="3"/>
      <c r="I19" s="3"/>
      <c r="J19" s="3"/>
      <c r="K19" s="3"/>
      <c r="L19" s="3"/>
      <c r="M19" s="3"/>
      <c r="N19" s="3"/>
      <c r="O19" s="3"/>
      <c r="P19" s="3"/>
      <c r="Q19" s="3"/>
      <c r="R19" s="3"/>
      <c r="S19" s="3"/>
      <c r="T19" s="3"/>
      <c r="U19" s="3"/>
      <c r="V19" s="3"/>
      <c r="W19" s="3"/>
      <c r="X19" s="3"/>
      <c r="Y19" s="3"/>
      <c r="Z19" s="3"/>
    </row>
    <row r="20" spans="1:26" ht="14.25" customHeight="1">
      <c r="A20" s="3"/>
      <c r="B20" s="5" t="s">
        <v>45</v>
      </c>
      <c r="C20" s="4"/>
      <c r="D20" s="4"/>
      <c r="E20" s="4"/>
      <c r="F20" s="4"/>
      <c r="G20" s="4"/>
      <c r="H20" s="4"/>
      <c r="I20" s="4"/>
      <c r="J20" s="3"/>
      <c r="K20" s="3"/>
      <c r="L20" s="3"/>
      <c r="M20" s="3"/>
      <c r="N20" s="3"/>
      <c r="O20" s="3"/>
      <c r="P20" s="3"/>
      <c r="Q20" s="3"/>
      <c r="R20" s="3"/>
      <c r="S20" s="3"/>
      <c r="T20" s="3"/>
      <c r="U20" s="3"/>
      <c r="V20" s="3"/>
      <c r="W20" s="3"/>
      <c r="X20" s="3"/>
      <c r="Y20" s="3"/>
      <c r="Z20" s="3"/>
    </row>
    <row r="21" spans="1:26" ht="14.25" customHeight="1">
      <c r="A21" s="3"/>
      <c r="B21" s="3"/>
      <c r="C21" s="3"/>
      <c r="D21" s="3"/>
      <c r="E21" s="3"/>
      <c r="F21" s="3"/>
      <c r="G21" s="3"/>
      <c r="H21" s="3"/>
      <c r="I21" s="3"/>
      <c r="J21" s="6"/>
      <c r="K21" s="3"/>
      <c r="L21" s="3"/>
      <c r="M21" s="3"/>
      <c r="N21" s="3"/>
      <c r="O21" s="3"/>
      <c r="P21" s="3"/>
      <c r="Q21" s="3"/>
      <c r="R21" s="3"/>
      <c r="S21" s="3"/>
      <c r="T21" s="3"/>
      <c r="U21" s="3"/>
      <c r="V21" s="3"/>
      <c r="W21" s="3"/>
      <c r="X21" s="3"/>
      <c r="Y21" s="3"/>
      <c r="Z21" s="3"/>
    </row>
    <row r="22" spans="1:26" ht="15" customHeight="1">
      <c r="A22" s="3"/>
      <c r="B22" s="3" t="s">
        <v>46</v>
      </c>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3"/>
      <c r="B23" s="6" t="s">
        <v>47</v>
      </c>
      <c r="C23" s="3"/>
      <c r="D23" s="3"/>
      <c r="E23" s="3"/>
      <c r="F23" s="3"/>
      <c r="G23" s="3"/>
      <c r="H23" s="3"/>
      <c r="I23" s="3"/>
      <c r="J23" s="3"/>
      <c r="K23" s="3"/>
      <c r="L23" s="3"/>
      <c r="M23" s="3"/>
      <c r="N23" s="3"/>
      <c r="O23" s="3"/>
      <c r="P23" s="3"/>
      <c r="Q23" s="3"/>
      <c r="R23" s="3"/>
      <c r="S23" s="3"/>
      <c r="T23" s="3"/>
      <c r="U23" s="3"/>
      <c r="V23" s="3"/>
      <c r="W23" s="3"/>
      <c r="X23" s="3"/>
      <c r="Y23" s="3"/>
      <c r="Z23" s="3"/>
    </row>
    <row r="24" spans="1:26" ht="1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3" t="s">
        <v>48</v>
      </c>
      <c r="C25" s="7"/>
      <c r="D25" s="7"/>
      <c r="E25" s="3"/>
      <c r="F25" s="3"/>
      <c r="G25" s="3"/>
      <c r="H25" s="3"/>
      <c r="I25" s="3"/>
      <c r="J25" s="3"/>
      <c r="K25" s="7"/>
      <c r="L25" s="3"/>
      <c r="M25" s="3"/>
      <c r="N25" s="3"/>
      <c r="O25" s="3"/>
      <c r="P25" s="3"/>
      <c r="Q25" s="3"/>
      <c r="R25" s="3"/>
      <c r="S25" s="3"/>
      <c r="T25" s="3"/>
      <c r="U25" s="3"/>
      <c r="V25" s="3"/>
      <c r="W25" s="3"/>
      <c r="X25" s="3"/>
      <c r="Y25" s="3"/>
      <c r="Z25" s="3"/>
    </row>
    <row r="26" spans="1:26" ht="15" customHeight="1">
      <c r="A26" s="3"/>
      <c r="B26" s="3"/>
      <c r="C26" s="7"/>
      <c r="D26" s="7"/>
      <c r="E26" s="3"/>
      <c r="F26" s="3"/>
      <c r="G26" s="3"/>
      <c r="H26" s="3"/>
      <c r="I26" s="3"/>
      <c r="J26" s="3"/>
      <c r="K26" s="7"/>
      <c r="L26" s="3"/>
      <c r="M26" s="3"/>
      <c r="N26" s="3"/>
      <c r="O26" s="3"/>
      <c r="P26" s="3"/>
      <c r="Q26" s="3"/>
      <c r="R26" s="3"/>
      <c r="S26" s="3"/>
      <c r="T26" s="3"/>
      <c r="U26" s="3"/>
      <c r="V26" s="3"/>
      <c r="W26" s="3"/>
      <c r="X26" s="3"/>
      <c r="Y26" s="3"/>
      <c r="Z26" s="3"/>
    </row>
    <row r="27" spans="1:26" ht="14.25" customHeight="1">
      <c r="A27" s="3"/>
      <c r="B27" s="3" t="s">
        <v>49</v>
      </c>
      <c r="C27" s="3"/>
      <c r="D27" s="3"/>
      <c r="E27" s="3"/>
      <c r="F27" s="3"/>
      <c r="G27" s="3"/>
      <c r="H27" s="3"/>
      <c r="I27" s="3"/>
      <c r="J27" s="3"/>
      <c r="K27" s="3"/>
      <c r="L27" s="3"/>
      <c r="M27" s="3"/>
      <c r="N27" s="3"/>
      <c r="O27" s="3"/>
      <c r="P27" s="3"/>
      <c r="Q27" s="3"/>
      <c r="R27" s="3"/>
      <c r="S27" s="3"/>
      <c r="T27" s="3"/>
      <c r="U27" s="3"/>
      <c r="V27" s="3"/>
      <c r="W27" s="3"/>
      <c r="X27" s="3"/>
      <c r="Y27" s="3"/>
      <c r="Z27" s="3"/>
    </row>
    <row r="28" spans="1:26" ht="14.25" customHeight="1">
      <c r="A28" s="3"/>
      <c r="B28" s="6" t="s">
        <v>50</v>
      </c>
      <c r="C28" s="3"/>
      <c r="D28" s="3"/>
      <c r="E28" s="3"/>
      <c r="F28" s="3"/>
      <c r="G28" s="3"/>
      <c r="H28" s="3"/>
      <c r="I28" s="3"/>
      <c r="J28" s="3"/>
      <c r="K28" s="3"/>
      <c r="L28" s="3"/>
      <c r="M28" s="3"/>
      <c r="N28" s="3"/>
      <c r="O28" s="3"/>
      <c r="P28" s="3"/>
      <c r="Q28" s="3"/>
      <c r="R28" s="3"/>
      <c r="S28" s="3"/>
      <c r="T28" s="3"/>
      <c r="U28" s="3"/>
      <c r="V28" s="3"/>
      <c r="W28" s="3"/>
      <c r="X28" s="3"/>
      <c r="Y28" s="3"/>
      <c r="Z28" s="3"/>
    </row>
    <row r="29" spans="1:26" ht="14.25" customHeight="1">
      <c r="A29" s="3"/>
      <c r="B29" s="6"/>
      <c r="C29" s="3"/>
      <c r="D29" s="3"/>
      <c r="E29" s="3"/>
      <c r="F29" s="3"/>
      <c r="G29" s="3"/>
      <c r="H29" s="3"/>
      <c r="I29" s="3"/>
      <c r="J29" s="3"/>
      <c r="K29" s="3"/>
      <c r="L29" s="3"/>
      <c r="M29" s="3"/>
      <c r="N29" s="3"/>
      <c r="O29" s="3"/>
      <c r="P29" s="3"/>
      <c r="Q29" s="3"/>
      <c r="R29" s="3"/>
      <c r="S29" s="3"/>
      <c r="T29" s="3"/>
      <c r="U29" s="3"/>
      <c r="V29" s="3"/>
      <c r="W29" s="3"/>
      <c r="X29" s="3"/>
      <c r="Y29" s="3"/>
      <c r="Z29" s="3"/>
    </row>
    <row r="30" spans="1:26" ht="14.25" customHeight="1">
      <c r="A30" s="3"/>
      <c r="B30" s="4" t="s">
        <v>51</v>
      </c>
      <c r="C30" s="3"/>
      <c r="D30" s="3"/>
      <c r="E30" s="3"/>
      <c r="F30" s="3"/>
      <c r="G30" s="3"/>
      <c r="H30" s="3"/>
      <c r="I30" s="3"/>
      <c r="J30" s="3"/>
      <c r="K30" s="3"/>
      <c r="L30" s="3"/>
      <c r="M30" s="3"/>
      <c r="N30" s="3"/>
      <c r="O30" s="3"/>
      <c r="P30" s="3"/>
      <c r="Q30" s="3"/>
      <c r="R30" s="3"/>
      <c r="S30" s="3"/>
      <c r="T30" s="3"/>
      <c r="U30" s="3"/>
      <c r="V30" s="3"/>
      <c r="W30" s="3"/>
      <c r="X30" s="3"/>
      <c r="Y30" s="3"/>
      <c r="Z30" s="3"/>
    </row>
    <row r="31" spans="1:26" ht="14.25" customHeight="1">
      <c r="A31" s="3"/>
      <c r="B31" s="4"/>
      <c r="C31" s="3"/>
      <c r="D31" s="3"/>
      <c r="E31" s="3"/>
      <c r="F31" s="3"/>
      <c r="G31" s="3"/>
      <c r="H31" s="3"/>
      <c r="I31" s="3"/>
      <c r="J31" s="3"/>
      <c r="K31" s="3"/>
      <c r="L31" s="3"/>
      <c r="M31" s="3"/>
      <c r="N31" s="3"/>
      <c r="O31" s="3"/>
      <c r="P31" s="3"/>
      <c r="Q31" s="3"/>
      <c r="R31" s="3"/>
      <c r="S31" s="3"/>
      <c r="T31" s="3"/>
      <c r="U31" s="3"/>
      <c r="V31" s="3"/>
      <c r="W31" s="3"/>
      <c r="X31" s="3"/>
      <c r="Y31" s="3"/>
      <c r="Z31" s="3"/>
    </row>
    <row r="32" spans="1:26" ht="14.25" customHeight="1">
      <c r="A32" s="3"/>
      <c r="B32" s="4" t="s">
        <v>52</v>
      </c>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c r="A33" s="3"/>
      <c r="B33" s="3" t="s">
        <v>53</v>
      </c>
      <c r="C33" s="3"/>
      <c r="D33" s="3"/>
      <c r="E33" s="142"/>
      <c r="F33" s="3"/>
      <c r="G33" s="3"/>
      <c r="H33" s="3"/>
      <c r="I33" s="3"/>
      <c r="J33" s="3"/>
      <c r="K33" s="3"/>
      <c r="L33" s="3"/>
      <c r="M33" s="3"/>
      <c r="N33" s="3"/>
      <c r="O33" s="3"/>
      <c r="P33" s="3"/>
      <c r="Q33" s="3"/>
      <c r="R33" s="3"/>
      <c r="S33" s="3"/>
      <c r="T33" s="3"/>
      <c r="U33" s="3"/>
      <c r="V33" s="3"/>
      <c r="W33" s="3"/>
      <c r="X33" s="3"/>
      <c r="Y33" s="3"/>
      <c r="Z33" s="3"/>
    </row>
    <row r="34" spans="1:26" ht="14.25" customHeight="1">
      <c r="A34" s="3"/>
      <c r="B34" s="3" t="s">
        <v>54</v>
      </c>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c r="A36" s="3"/>
      <c r="B36" s="3" t="s">
        <v>55</v>
      </c>
      <c r="C36" s="3"/>
      <c r="D36" s="3"/>
      <c r="E36" s="3"/>
      <c r="F36" s="3"/>
      <c r="G36" s="3"/>
      <c r="H36" s="3"/>
      <c r="I36" s="3"/>
      <c r="J36" s="3"/>
      <c r="K36" s="3"/>
      <c r="L36" s="3"/>
      <c r="M36" s="3"/>
      <c r="N36" s="3"/>
      <c r="O36" s="3"/>
      <c r="P36" s="3"/>
      <c r="Q36" s="3"/>
      <c r="R36" s="3"/>
      <c r="S36" s="3"/>
      <c r="T36" s="3"/>
      <c r="U36" s="3"/>
      <c r="V36" s="3"/>
      <c r="W36" s="3"/>
      <c r="X36" s="3"/>
      <c r="Y36" s="3"/>
      <c r="Z36" s="3"/>
    </row>
    <row r="37" spans="1:26">
      <c r="A37" s="3"/>
      <c r="B37" s="3" t="s">
        <v>56</v>
      </c>
      <c r="C37" s="3"/>
      <c r="D37" s="3"/>
      <c r="E37" s="3"/>
      <c r="F37" s="3"/>
      <c r="G37" s="3"/>
      <c r="H37" s="3"/>
      <c r="I37" s="3"/>
      <c r="J37" s="3"/>
      <c r="K37" s="3"/>
      <c r="L37" s="3"/>
      <c r="M37" s="3"/>
      <c r="N37" s="3"/>
      <c r="O37" s="3"/>
      <c r="P37" s="3"/>
      <c r="Q37" s="3"/>
      <c r="R37" s="3"/>
      <c r="S37" s="3"/>
      <c r="T37" s="3"/>
      <c r="U37" s="3"/>
      <c r="V37" s="3"/>
      <c r="W37" s="3"/>
      <c r="X37" s="3"/>
      <c r="Y37" s="3"/>
      <c r="Z37" s="3"/>
    </row>
    <row r="38" spans="1:26">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3"/>
      <c r="B39" s="586" t="s">
        <v>57</v>
      </c>
      <c r="C39" s="586"/>
      <c r="D39" s="586"/>
      <c r="E39" s="586"/>
      <c r="F39" s="586"/>
      <c r="G39" s="586"/>
      <c r="H39" s="586"/>
      <c r="I39" s="3"/>
      <c r="J39" s="3"/>
      <c r="K39" s="3"/>
      <c r="L39" s="3"/>
      <c r="M39" s="3"/>
      <c r="N39" s="3"/>
      <c r="O39" s="3"/>
      <c r="P39" s="3"/>
      <c r="Q39" s="3"/>
      <c r="R39" s="3"/>
      <c r="S39" s="3"/>
      <c r="T39" s="3"/>
      <c r="U39" s="3"/>
      <c r="V39" s="3"/>
      <c r="W39" s="3"/>
      <c r="X39" s="3"/>
      <c r="Y39" s="3"/>
      <c r="Z39" s="3"/>
    </row>
    <row r="40" spans="1:26">
      <c r="A40" s="3"/>
      <c r="B40" s="586"/>
      <c r="C40" s="586"/>
      <c r="D40" s="586"/>
      <c r="E40" s="586"/>
      <c r="F40" s="586"/>
      <c r="G40" s="586"/>
      <c r="H40" s="586"/>
      <c r="I40" s="3"/>
      <c r="J40" s="3"/>
      <c r="K40" s="3"/>
      <c r="L40" s="3"/>
      <c r="M40" s="3"/>
      <c r="N40" s="3"/>
      <c r="O40" s="3"/>
      <c r="P40" s="3"/>
      <c r="Q40" s="3"/>
      <c r="R40" s="3"/>
      <c r="S40" s="3"/>
      <c r="T40" s="3"/>
      <c r="U40" s="3"/>
      <c r="V40" s="3"/>
      <c r="W40" s="3"/>
      <c r="X40" s="3"/>
      <c r="Y40" s="3"/>
      <c r="Z40" s="3"/>
    </row>
    <row r="41" spans="1:26">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sheetData>
  <mergeCells count="5">
    <mergeCell ref="H3:H7"/>
    <mergeCell ref="B39:H40"/>
    <mergeCell ref="B3:D3"/>
    <mergeCell ref="C4:D4"/>
    <mergeCell ref="C5:D5"/>
  </mergeCells>
  <phoneticPr fontId="28"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1"/>
  <sheetViews>
    <sheetView topLeftCell="A16" zoomScale="55" zoomScaleNormal="55" zoomScaleSheetLayoutView="40" workbookViewId="0">
      <selection activeCell="M39" sqref="M39"/>
    </sheetView>
  </sheetViews>
  <sheetFormatPr defaultColWidth="8.6640625" defaultRowHeight="15"/>
  <cols>
    <col min="1" max="1" width="8.6640625" style="278" customWidth="1"/>
    <col min="2" max="2" width="40.77734375" style="278" customWidth="1"/>
    <col min="3" max="5" width="18.6640625" style="278" customWidth="1"/>
    <col min="6" max="6" width="10.6640625" style="278" customWidth="1"/>
    <col min="7" max="7" width="12.6640625" style="278" customWidth="1"/>
    <col min="8" max="16384" width="8.6640625" style="278"/>
  </cols>
  <sheetData>
    <row r="1" spans="1:50" s="276" customFormat="1" ht="15" customHeight="1">
      <c r="B1" s="277" t="s">
        <v>58</v>
      </c>
      <c r="C1" s="8" t="s">
        <v>565</v>
      </c>
    </row>
    <row r="2" spans="1:50" ht="15" customHeight="1" thickBot="1">
      <c r="A2" s="276"/>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row>
    <row r="3" spans="1:50" ht="20.25" customHeight="1" thickBot="1">
      <c r="A3" s="276"/>
      <c r="B3" s="786" t="s">
        <v>280</v>
      </c>
      <c r="C3" s="787"/>
      <c r="D3" s="787"/>
      <c r="E3" s="788"/>
      <c r="F3" s="764" t="s">
        <v>185</v>
      </c>
      <c r="G3" s="765"/>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c r="AR3" s="276"/>
      <c r="AS3" s="276"/>
      <c r="AT3" s="276"/>
      <c r="AU3" s="276"/>
      <c r="AV3" s="276"/>
      <c r="AW3" s="276"/>
      <c r="AX3" s="276"/>
    </row>
    <row r="4" spans="1:50" ht="14.25" customHeight="1" thickBot="1">
      <c r="A4" s="276"/>
      <c r="B4" s="293" t="s">
        <v>31</v>
      </c>
      <c r="C4" s="789" t="s">
        <v>32</v>
      </c>
      <c r="D4" s="790"/>
      <c r="E4" s="791"/>
      <c r="F4" s="766" t="s">
        <v>415</v>
      </c>
      <c r="G4" s="767"/>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row>
    <row r="5" spans="1:50" ht="15.75" customHeight="1" thickBot="1">
      <c r="A5" s="276"/>
      <c r="B5" s="294" t="s">
        <v>33</v>
      </c>
      <c r="C5" s="778" t="str">
        <f>Guidance!C5</f>
        <v>Silvery Dragon Presstressed Materials Co., Ltd Tianjin</v>
      </c>
      <c r="D5" s="779"/>
      <c r="E5" s="792"/>
      <c r="F5" s="276"/>
      <c r="G5" s="276"/>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row>
    <row r="6" spans="1:50">
      <c r="A6" s="276"/>
      <c r="B6" s="310"/>
      <c r="C6" s="310"/>
      <c r="D6" s="310"/>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row>
    <row r="7" spans="1:50" ht="15.6">
      <c r="A7" s="276"/>
      <c r="B7" s="311" t="s">
        <v>273</v>
      </c>
      <c r="C7" s="310"/>
      <c r="D7" s="310"/>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row>
    <row r="8" spans="1:50" ht="15.6" thickBot="1">
      <c r="A8" s="276"/>
      <c r="B8" s="310"/>
      <c r="C8" s="310"/>
      <c r="D8" s="310"/>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76"/>
      <c r="AN8" s="276"/>
      <c r="AO8" s="276"/>
      <c r="AP8" s="276"/>
      <c r="AQ8" s="276"/>
      <c r="AR8" s="276"/>
      <c r="AS8" s="276"/>
      <c r="AT8" s="276"/>
      <c r="AU8" s="276"/>
      <c r="AV8" s="276"/>
      <c r="AW8" s="276"/>
      <c r="AX8" s="276"/>
    </row>
    <row r="9" spans="1:50" ht="31.8" thickBot="1">
      <c r="A9" s="276"/>
      <c r="B9" s="312"/>
      <c r="C9" s="424" t="s">
        <v>372</v>
      </c>
      <c r="D9" s="425" t="s">
        <v>373</v>
      </c>
      <c r="E9" s="426" t="s">
        <v>566</v>
      </c>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row>
    <row r="10" spans="1:50" ht="16.2" thickBot="1">
      <c r="A10" s="276"/>
      <c r="B10" s="783" t="s">
        <v>504</v>
      </c>
      <c r="C10" s="784"/>
      <c r="D10" s="784"/>
      <c r="E10" s="785"/>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6"/>
    </row>
    <row r="11" spans="1:50" ht="16.2" thickBot="1">
      <c r="A11" s="276"/>
      <c r="B11" s="780" t="s">
        <v>505</v>
      </c>
      <c r="C11" s="781"/>
      <c r="D11" s="781"/>
      <c r="E11" s="782"/>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row>
    <row r="12" spans="1:50">
      <c r="A12" s="276"/>
      <c r="B12" s="427" t="s">
        <v>506</v>
      </c>
      <c r="C12" s="581" t="s">
        <v>646</v>
      </c>
      <c r="D12" s="581" t="s">
        <v>646</v>
      </c>
      <c r="E12" s="581" t="s">
        <v>646</v>
      </c>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row>
    <row r="13" spans="1:50">
      <c r="A13" s="276"/>
      <c r="B13" s="428" t="s">
        <v>507</v>
      </c>
      <c r="C13" s="581" t="s">
        <v>646</v>
      </c>
      <c r="D13" s="581" t="s">
        <v>646</v>
      </c>
      <c r="E13" s="581" t="s">
        <v>646</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row>
    <row r="14" spans="1:50">
      <c r="A14" s="276"/>
      <c r="B14" s="428" t="s">
        <v>508</v>
      </c>
      <c r="C14" s="581" t="s">
        <v>646</v>
      </c>
      <c r="D14" s="581" t="s">
        <v>646</v>
      </c>
      <c r="E14" s="581" t="s">
        <v>646</v>
      </c>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row>
    <row r="15" spans="1:50">
      <c r="A15" s="276"/>
      <c r="B15" s="428" t="s">
        <v>509</v>
      </c>
      <c r="C15" s="581" t="s">
        <v>646</v>
      </c>
      <c r="D15" s="581" t="s">
        <v>646</v>
      </c>
      <c r="E15" s="581" t="s">
        <v>646</v>
      </c>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row>
    <row r="16" spans="1:50">
      <c r="A16" s="276"/>
      <c r="B16" s="428" t="s">
        <v>510</v>
      </c>
      <c r="C16" s="581" t="s">
        <v>646</v>
      </c>
      <c r="D16" s="581" t="s">
        <v>646</v>
      </c>
      <c r="E16" s="581" t="s">
        <v>646</v>
      </c>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row>
    <row r="17" spans="1:50">
      <c r="A17" s="276"/>
      <c r="B17" s="429" t="s">
        <v>511</v>
      </c>
      <c r="C17" s="581" t="s">
        <v>646</v>
      </c>
      <c r="D17" s="581" t="s">
        <v>646</v>
      </c>
      <c r="E17" s="581" t="s">
        <v>646</v>
      </c>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row>
    <row r="18" spans="1:50">
      <c r="A18" s="276"/>
      <c r="B18" s="430" t="s">
        <v>512</v>
      </c>
      <c r="C18" s="581" t="s">
        <v>646</v>
      </c>
      <c r="D18" s="581" t="s">
        <v>646</v>
      </c>
      <c r="E18" s="581" t="s">
        <v>646</v>
      </c>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row>
    <row r="19" spans="1:50">
      <c r="A19" s="276"/>
      <c r="B19" s="313" t="s">
        <v>277</v>
      </c>
      <c r="C19" s="325"/>
      <c r="D19" s="295"/>
      <c r="E19" s="29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row>
    <row r="20" spans="1:50" ht="15.6" thickBot="1">
      <c r="A20" s="276"/>
      <c r="B20" s="314" t="s">
        <v>277</v>
      </c>
      <c r="C20" s="326"/>
      <c r="D20" s="298"/>
      <c r="E20" s="299"/>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row>
    <row r="21" spans="1:50" ht="16.2" thickBot="1">
      <c r="A21" s="276"/>
      <c r="B21" s="315" t="s">
        <v>513</v>
      </c>
      <c r="C21" s="327">
        <f>SUM(C12:C20)</f>
        <v>0</v>
      </c>
      <c r="D21" s="323">
        <f>SUM(D12:D20)</f>
        <v>0</v>
      </c>
      <c r="E21" s="324">
        <f>SUM(E12:E20)</f>
        <v>0</v>
      </c>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row>
    <row r="22" spans="1:50" ht="16.2" thickBot="1">
      <c r="A22" s="276"/>
      <c r="B22" s="780" t="s">
        <v>527</v>
      </c>
      <c r="C22" s="781"/>
      <c r="D22" s="781"/>
      <c r="E22" s="782"/>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row>
    <row r="23" spans="1:50">
      <c r="A23" s="276"/>
      <c r="B23" s="427" t="s">
        <v>515</v>
      </c>
      <c r="C23" s="581" t="s">
        <v>646</v>
      </c>
      <c r="D23" s="581" t="s">
        <v>646</v>
      </c>
      <c r="E23" s="581" t="s">
        <v>646</v>
      </c>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row>
    <row r="24" spans="1:50">
      <c r="A24" s="276"/>
      <c r="B24" s="431" t="s">
        <v>528</v>
      </c>
      <c r="C24" s="581" t="s">
        <v>646</v>
      </c>
      <c r="D24" s="581" t="s">
        <v>646</v>
      </c>
      <c r="E24" s="581" t="s">
        <v>646</v>
      </c>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row>
    <row r="25" spans="1:50">
      <c r="A25" s="276"/>
      <c r="B25" s="431" t="s">
        <v>517</v>
      </c>
      <c r="C25" s="581" t="s">
        <v>646</v>
      </c>
      <c r="D25" s="581" t="s">
        <v>646</v>
      </c>
      <c r="E25" s="581" t="s">
        <v>646</v>
      </c>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row>
    <row r="26" spans="1:50">
      <c r="A26" s="276"/>
      <c r="B26" s="431" t="s">
        <v>518</v>
      </c>
      <c r="C26" s="581" t="s">
        <v>646</v>
      </c>
      <c r="D26" s="581" t="s">
        <v>646</v>
      </c>
      <c r="E26" s="581" t="s">
        <v>646</v>
      </c>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row>
    <row r="27" spans="1:50">
      <c r="A27" s="276"/>
      <c r="B27" s="429" t="s">
        <v>519</v>
      </c>
      <c r="C27" s="581" t="s">
        <v>646</v>
      </c>
      <c r="D27" s="581" t="s">
        <v>646</v>
      </c>
      <c r="E27" s="581" t="s">
        <v>646</v>
      </c>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row>
    <row r="28" spans="1:50">
      <c r="A28" s="276"/>
      <c r="B28" s="429" t="s">
        <v>520</v>
      </c>
      <c r="C28" s="581" t="s">
        <v>646</v>
      </c>
      <c r="D28" s="581" t="s">
        <v>646</v>
      </c>
      <c r="E28" s="581" t="s">
        <v>646</v>
      </c>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row>
    <row r="29" spans="1:50">
      <c r="A29" s="276"/>
      <c r="B29" s="313" t="s">
        <v>277</v>
      </c>
      <c r="C29" s="325"/>
      <c r="D29" s="295"/>
      <c r="E29" s="29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row>
    <row r="30" spans="1:50" ht="15.6" thickBot="1">
      <c r="A30" s="276"/>
      <c r="B30" s="314" t="s">
        <v>277</v>
      </c>
      <c r="C30" s="326"/>
      <c r="D30" s="298"/>
      <c r="E30" s="299"/>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row>
    <row r="31" spans="1:50" ht="16.2" thickBot="1">
      <c r="A31" s="276"/>
      <c r="B31" s="316" t="s">
        <v>529</v>
      </c>
      <c r="C31" s="581" t="s">
        <v>646</v>
      </c>
      <c r="D31" s="581" t="s">
        <v>646</v>
      </c>
      <c r="E31" s="581" t="s">
        <v>646</v>
      </c>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row>
    <row r="32" spans="1:50" ht="22.95" customHeight="1" thickBot="1">
      <c r="A32" s="276"/>
      <c r="B32" s="432" t="s">
        <v>530</v>
      </c>
      <c r="C32" s="581" t="s">
        <v>646</v>
      </c>
      <c r="D32" s="581" t="s">
        <v>646</v>
      </c>
      <c r="E32" s="581" t="s">
        <v>646</v>
      </c>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row>
    <row r="33" spans="1:50" ht="16.2" thickBot="1">
      <c r="A33" s="276"/>
      <c r="B33" s="317" t="s">
        <v>523</v>
      </c>
      <c r="C33" s="581" t="s">
        <v>646</v>
      </c>
      <c r="D33" s="581" t="s">
        <v>646</v>
      </c>
      <c r="E33" s="581" t="s">
        <v>646</v>
      </c>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row>
    <row r="34" spans="1:50" ht="16.2" thickBot="1">
      <c r="A34" s="276"/>
      <c r="B34" s="317" t="s">
        <v>524</v>
      </c>
      <c r="C34" s="581" t="s">
        <v>646</v>
      </c>
      <c r="D34" s="581" t="s">
        <v>646</v>
      </c>
      <c r="E34" s="581" t="s">
        <v>646</v>
      </c>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row>
    <row r="35" spans="1:50" ht="15.6" thickBot="1">
      <c r="A35" s="281"/>
      <c r="B35" s="318" t="s">
        <v>525</v>
      </c>
      <c r="C35" s="581" t="s">
        <v>646</v>
      </c>
      <c r="D35" s="581" t="s">
        <v>646</v>
      </c>
      <c r="E35" s="581" t="s">
        <v>646</v>
      </c>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row>
    <row r="36" spans="1:50" ht="16.2" thickBot="1">
      <c r="A36" s="276"/>
      <c r="B36" s="319" t="s">
        <v>526</v>
      </c>
      <c r="C36" s="581" t="s">
        <v>646</v>
      </c>
      <c r="D36" s="581" t="s">
        <v>646</v>
      </c>
      <c r="E36" s="581" t="s">
        <v>646</v>
      </c>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row>
    <row r="37" spans="1:50">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row>
    <row r="38" spans="1:50">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76"/>
      <c r="AQ38" s="276"/>
      <c r="AR38" s="276"/>
      <c r="AS38" s="276"/>
      <c r="AT38" s="276"/>
      <c r="AU38" s="276"/>
      <c r="AV38" s="276"/>
      <c r="AW38" s="276"/>
      <c r="AX38" s="276"/>
    </row>
    <row r="39" spans="1:50">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c r="AN39" s="276"/>
      <c r="AO39" s="276"/>
      <c r="AP39" s="276"/>
      <c r="AQ39" s="276"/>
      <c r="AR39" s="276"/>
      <c r="AS39" s="276"/>
      <c r="AT39" s="276"/>
      <c r="AU39" s="276"/>
      <c r="AV39" s="276"/>
      <c r="AW39" s="276"/>
      <c r="AX39" s="276"/>
    </row>
    <row r="40" spans="1:50">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row>
    <row r="41" spans="1:50">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276"/>
      <c r="AL41" s="276"/>
      <c r="AM41" s="276"/>
      <c r="AN41" s="276"/>
      <c r="AO41" s="276"/>
      <c r="AP41" s="276"/>
      <c r="AQ41" s="276"/>
      <c r="AR41" s="276"/>
      <c r="AS41" s="276"/>
      <c r="AT41" s="276"/>
      <c r="AU41" s="276"/>
      <c r="AV41" s="276"/>
      <c r="AW41" s="276"/>
      <c r="AX41" s="276"/>
    </row>
    <row r="42" spans="1:50">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6"/>
    </row>
    <row r="43" spans="1:50">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276"/>
      <c r="AQ43" s="276"/>
      <c r="AR43" s="276"/>
      <c r="AS43" s="276"/>
      <c r="AT43" s="276"/>
      <c r="AU43" s="276"/>
      <c r="AV43" s="276"/>
      <c r="AW43" s="276"/>
      <c r="AX43" s="276"/>
    </row>
    <row r="44" spans="1:50">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276"/>
      <c r="AR44" s="276"/>
      <c r="AS44" s="276"/>
      <c r="AT44" s="276"/>
      <c r="AU44" s="276"/>
      <c r="AV44" s="276"/>
      <c r="AW44" s="276"/>
      <c r="AX44" s="276"/>
    </row>
    <row r="45" spans="1:50">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6"/>
    </row>
    <row r="46" spans="1:50">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6"/>
    </row>
    <row r="47" spans="1:50">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276"/>
    </row>
    <row r="48" spans="1:50">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6"/>
    </row>
    <row r="49" spans="1:50">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row>
    <row r="50" spans="1:50">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row>
    <row r="51" spans="1:50">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row>
    <row r="52" spans="1:50">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6"/>
      <c r="AR52" s="276"/>
      <c r="AS52" s="276"/>
      <c r="AT52" s="276"/>
      <c r="AU52" s="276"/>
      <c r="AV52" s="276"/>
      <c r="AW52" s="276"/>
      <c r="AX52" s="276"/>
    </row>
    <row r="53" spans="1:50">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row>
    <row r="54" spans="1:50">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row>
    <row r="55" spans="1:50">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row>
    <row r="56" spans="1:50">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row>
    <row r="57" spans="1:50">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row>
    <row r="58" spans="1:50">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row>
    <row r="59" spans="1:50">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row>
    <row r="60" spans="1:50">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row>
    <row r="61" spans="1:50">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row>
    <row r="62" spans="1:50">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row>
    <row r="63" spans="1:50">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row>
    <row r="64" spans="1:50">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6"/>
    </row>
    <row r="65" spans="1:50">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c r="AS65" s="276"/>
      <c r="AT65" s="276"/>
      <c r="AU65" s="276"/>
      <c r="AV65" s="276"/>
      <c r="AW65" s="276"/>
      <c r="AX65" s="276"/>
    </row>
    <row r="66" spans="1:50">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c r="AN66" s="276"/>
      <c r="AO66" s="276"/>
      <c r="AP66" s="276"/>
      <c r="AQ66" s="276"/>
      <c r="AR66" s="276"/>
      <c r="AS66" s="276"/>
      <c r="AT66" s="276"/>
      <c r="AU66" s="276"/>
      <c r="AV66" s="276"/>
      <c r="AW66" s="276"/>
      <c r="AX66" s="276"/>
    </row>
    <row r="67" spans="1:50">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c r="AN67" s="276"/>
      <c r="AO67" s="276"/>
      <c r="AP67" s="276"/>
      <c r="AQ67" s="276"/>
      <c r="AR67" s="276"/>
      <c r="AS67" s="276"/>
      <c r="AT67" s="276"/>
      <c r="AU67" s="276"/>
      <c r="AV67" s="276"/>
      <c r="AW67" s="276"/>
      <c r="AX67" s="276"/>
    </row>
    <row r="68" spans="1:50">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c r="AN68" s="276"/>
      <c r="AO68" s="276"/>
      <c r="AP68" s="276"/>
      <c r="AQ68" s="276"/>
      <c r="AR68" s="276"/>
      <c r="AS68" s="276"/>
      <c r="AT68" s="276"/>
      <c r="AU68" s="276"/>
      <c r="AV68" s="276"/>
      <c r="AW68" s="276"/>
      <c r="AX68" s="276"/>
    </row>
    <row r="69" spans="1:50">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6"/>
      <c r="AH69" s="276"/>
      <c r="AI69" s="276"/>
      <c r="AJ69" s="276"/>
      <c r="AK69" s="276"/>
      <c r="AL69" s="276"/>
      <c r="AM69" s="276"/>
      <c r="AN69" s="276"/>
      <c r="AO69" s="276"/>
      <c r="AP69" s="276"/>
      <c r="AQ69" s="276"/>
      <c r="AR69" s="276"/>
      <c r="AS69" s="276"/>
      <c r="AT69" s="276"/>
      <c r="AU69" s="276"/>
      <c r="AV69" s="276"/>
      <c r="AW69" s="276"/>
      <c r="AX69" s="276"/>
    </row>
    <row r="70" spans="1:50">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c r="AN70" s="276"/>
      <c r="AO70" s="276"/>
      <c r="AP70" s="276"/>
      <c r="AQ70" s="276"/>
      <c r="AR70" s="276"/>
      <c r="AS70" s="276"/>
      <c r="AT70" s="276"/>
      <c r="AU70" s="276"/>
      <c r="AV70" s="276"/>
      <c r="AW70" s="276"/>
      <c r="AX70" s="276"/>
    </row>
    <row r="71" spans="1:50">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c r="AD71" s="276"/>
      <c r="AE71" s="276"/>
      <c r="AF71" s="276"/>
      <c r="AG71" s="276"/>
      <c r="AH71" s="276"/>
      <c r="AI71" s="276"/>
      <c r="AJ71" s="276"/>
      <c r="AK71" s="276"/>
      <c r="AL71" s="276"/>
      <c r="AM71" s="276"/>
      <c r="AN71" s="276"/>
      <c r="AO71" s="276"/>
      <c r="AP71" s="276"/>
      <c r="AQ71" s="276"/>
      <c r="AR71" s="276"/>
      <c r="AS71" s="276"/>
      <c r="AT71" s="276"/>
      <c r="AU71" s="276"/>
      <c r="AV71" s="276"/>
      <c r="AW71" s="276"/>
      <c r="AX71" s="276"/>
    </row>
    <row r="72" spans="1:50">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6"/>
      <c r="AP72" s="276"/>
      <c r="AQ72" s="276"/>
      <c r="AR72" s="276"/>
      <c r="AS72" s="276"/>
      <c r="AT72" s="276"/>
      <c r="AU72" s="276"/>
      <c r="AV72" s="276"/>
      <c r="AW72" s="276"/>
      <c r="AX72" s="276"/>
    </row>
    <row r="73" spans="1:50">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6"/>
    </row>
    <row r="74" spans="1:50">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row>
    <row r="75" spans="1:50">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row>
    <row r="76" spans="1:50">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c r="AA76" s="276"/>
      <c r="AB76" s="276"/>
      <c r="AC76" s="276"/>
      <c r="AD76" s="276"/>
      <c r="AE76" s="276"/>
      <c r="AF76" s="276"/>
      <c r="AG76" s="276"/>
      <c r="AH76" s="276"/>
      <c r="AI76" s="276"/>
      <c r="AJ76" s="276"/>
      <c r="AK76" s="276"/>
      <c r="AL76" s="276"/>
      <c r="AM76" s="276"/>
      <c r="AN76" s="276"/>
      <c r="AO76" s="276"/>
      <c r="AP76" s="276"/>
      <c r="AQ76" s="276"/>
      <c r="AR76" s="276"/>
      <c r="AS76" s="276"/>
      <c r="AT76" s="276"/>
      <c r="AU76" s="276"/>
      <c r="AV76" s="276"/>
      <c r="AW76" s="276"/>
      <c r="AX76" s="276"/>
    </row>
    <row r="77" spans="1:50">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c r="AN77" s="276"/>
      <c r="AO77" s="276"/>
      <c r="AP77" s="276"/>
      <c r="AQ77" s="276"/>
      <c r="AR77" s="276"/>
      <c r="AS77" s="276"/>
      <c r="AT77" s="276"/>
      <c r="AU77" s="276"/>
      <c r="AV77" s="276"/>
      <c r="AW77" s="276"/>
      <c r="AX77" s="276"/>
    </row>
    <row r="78" spans="1:50">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6"/>
    </row>
    <row r="79" spans="1:50">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6"/>
    </row>
    <row r="80" spans="1:50">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276"/>
    </row>
    <row r="81" spans="1:50">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6"/>
    </row>
  </sheetData>
  <mergeCells count="8">
    <mergeCell ref="B22:E22"/>
    <mergeCell ref="B10:E10"/>
    <mergeCell ref="B11:E11"/>
    <mergeCell ref="F3:G3"/>
    <mergeCell ref="F4:G4"/>
    <mergeCell ref="B3:E3"/>
    <mergeCell ref="C4:E4"/>
    <mergeCell ref="C5:E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2CC"/>
  </sheetPr>
  <dimension ref="A1:AZ79"/>
  <sheetViews>
    <sheetView topLeftCell="A16" zoomScale="150" zoomScaleNormal="90" zoomScalePageLayoutView="90" workbookViewId="0">
      <selection activeCell="E9" sqref="E9:K9"/>
    </sheetView>
  </sheetViews>
  <sheetFormatPr defaultColWidth="8.6640625" defaultRowHeight="13.8"/>
  <cols>
    <col min="1" max="1" width="8.6640625" style="2" customWidth="1"/>
    <col min="2" max="2" width="41.33203125" style="2" customWidth="1"/>
    <col min="3" max="8" width="10.6640625" style="2" customWidth="1"/>
    <col min="9" max="9" width="12.6640625" style="2" customWidth="1"/>
    <col min="10" max="16384" width="8.6640625" style="2"/>
  </cols>
  <sheetData>
    <row r="1" spans="1:52" s="3" customFormat="1" ht="15" customHeight="1">
      <c r="B1" s="148" t="s">
        <v>58</v>
      </c>
    </row>
    <row r="2" spans="1:52" ht="1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row>
    <row r="3" spans="1:52" ht="20.25" customHeight="1">
      <c r="A3" s="3"/>
      <c r="B3" s="617" t="s">
        <v>281</v>
      </c>
      <c r="C3" s="618"/>
      <c r="D3" s="618"/>
      <c r="E3" s="618"/>
      <c r="F3" s="619"/>
      <c r="G3" s="3"/>
      <c r="H3" s="799" t="s">
        <v>185</v>
      </c>
      <c r="I3" s="800"/>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row>
    <row r="4" spans="1:52" ht="14.25" customHeight="1">
      <c r="A4" s="3"/>
      <c r="B4" s="70" t="s">
        <v>31</v>
      </c>
      <c r="C4" s="729" t="s">
        <v>32</v>
      </c>
      <c r="D4" s="801"/>
      <c r="E4" s="801"/>
      <c r="F4" s="653"/>
      <c r="G4" s="3"/>
      <c r="H4" s="802" t="s">
        <v>186</v>
      </c>
      <c r="I4" s="80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row>
    <row r="5" spans="1:52" ht="15.75" customHeight="1">
      <c r="A5" s="3"/>
      <c r="B5" s="10" t="s">
        <v>33</v>
      </c>
      <c r="C5" s="707" t="str">
        <f>Guidance!C5</f>
        <v>Silvery Dragon Presstressed Materials Co., Ltd Tianjin</v>
      </c>
      <c r="D5" s="804"/>
      <c r="E5" s="804">
        <f>Guidance!E5</f>
        <v>0</v>
      </c>
      <c r="F5" s="708"/>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row>
    <row r="6" spans="1:52">
      <c r="A6" s="3"/>
      <c r="B6" s="22"/>
      <c r="C6" s="22"/>
      <c r="D6" s="22"/>
      <c r="E6" s="22"/>
      <c r="F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row>
    <row r="7" spans="1:52">
      <c r="A7" s="3"/>
      <c r="B7" s="107" t="s">
        <v>273</v>
      </c>
      <c r="C7" s="22"/>
      <c r="D7" s="22"/>
      <c r="E7" s="22"/>
      <c r="F7" s="3"/>
      <c r="G7" s="107"/>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row>
    <row r="8" spans="1:52">
      <c r="A8" s="3"/>
      <c r="B8" s="22"/>
      <c r="C8" s="22"/>
      <c r="D8" s="22"/>
      <c r="E8" s="22"/>
      <c r="F8" s="3"/>
      <c r="G8" s="107"/>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row>
    <row r="9" spans="1:52" ht="28.2" thickBot="1">
      <c r="A9" s="3"/>
      <c r="B9" s="85"/>
      <c r="C9" s="205" t="s">
        <v>372</v>
      </c>
      <c r="D9" s="163" t="s">
        <v>373</v>
      </c>
      <c r="E9" s="160" t="s">
        <v>274</v>
      </c>
      <c r="F9" s="160" t="s">
        <v>275</v>
      </c>
      <c r="G9" s="161" t="s">
        <v>276</v>
      </c>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row>
    <row r="10" spans="1:52" ht="14.4" thickBot="1">
      <c r="A10" s="3"/>
      <c r="B10" s="805" t="s">
        <v>374</v>
      </c>
      <c r="C10" s="806"/>
      <c r="D10" s="806"/>
      <c r="E10" s="806"/>
      <c r="F10" s="806"/>
      <c r="G10" s="807"/>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row>
    <row r="11" spans="1:52" ht="14.4" thickBot="1">
      <c r="A11" s="3"/>
      <c r="B11" s="793" t="s">
        <v>375</v>
      </c>
      <c r="C11" s="794"/>
      <c r="D11" s="794"/>
      <c r="E11" s="794"/>
      <c r="F11" s="794"/>
      <c r="G11" s="795"/>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row>
    <row r="12" spans="1:52">
      <c r="A12" s="3"/>
      <c r="B12" s="164" t="s">
        <v>376</v>
      </c>
      <c r="C12" s="37"/>
      <c r="D12" s="73">
        <f t="shared" ref="D12:D18" si="0">SUM(E12:J12)</f>
        <v>0</v>
      </c>
      <c r="E12" s="78"/>
      <c r="F12" s="98"/>
      <c r="G12" s="79"/>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row>
    <row r="13" spans="1:52">
      <c r="A13" s="3"/>
      <c r="B13" s="119" t="s">
        <v>377</v>
      </c>
      <c r="C13" s="76"/>
      <c r="D13" s="36">
        <f t="shared" si="0"/>
        <v>0</v>
      </c>
      <c r="E13" s="74"/>
      <c r="F13" s="75"/>
      <c r="G13" s="77"/>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row>
    <row r="14" spans="1:52">
      <c r="A14" s="3"/>
      <c r="B14" s="119" t="s">
        <v>378</v>
      </c>
      <c r="C14" s="76"/>
      <c r="D14" s="36">
        <f t="shared" si="0"/>
        <v>0</v>
      </c>
      <c r="E14" s="74"/>
      <c r="F14" s="75"/>
      <c r="G14" s="77"/>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row>
    <row r="15" spans="1:52">
      <c r="A15" s="3"/>
      <c r="B15" s="119" t="s">
        <v>379</v>
      </c>
      <c r="C15" s="76"/>
      <c r="D15" s="36">
        <f t="shared" si="0"/>
        <v>0</v>
      </c>
      <c r="E15" s="74"/>
      <c r="F15" s="75"/>
      <c r="G15" s="77"/>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row>
    <row r="16" spans="1:52">
      <c r="A16" s="3"/>
      <c r="B16" s="119" t="s">
        <v>380</v>
      </c>
      <c r="C16" s="76"/>
      <c r="D16" s="36">
        <f t="shared" si="0"/>
        <v>0</v>
      </c>
      <c r="E16" s="74"/>
      <c r="F16" s="75"/>
      <c r="G16" s="77"/>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row>
    <row r="17" spans="1:52">
      <c r="A17" s="3"/>
      <c r="B17" s="165" t="s">
        <v>381</v>
      </c>
      <c r="C17" s="76"/>
      <c r="D17" s="36">
        <f t="shared" si="0"/>
        <v>0</v>
      </c>
      <c r="E17" s="74"/>
      <c r="F17" s="75"/>
      <c r="G17" s="77"/>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row>
    <row r="18" spans="1:52">
      <c r="A18" s="3"/>
      <c r="B18" s="206" t="s">
        <v>382</v>
      </c>
      <c r="C18" s="76"/>
      <c r="D18" s="36">
        <f t="shared" si="0"/>
        <v>0</v>
      </c>
      <c r="E18" s="74"/>
      <c r="F18" s="75"/>
      <c r="G18" s="77"/>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row>
    <row r="19" spans="1:52">
      <c r="A19" s="3"/>
      <c r="B19" s="165" t="s">
        <v>277</v>
      </c>
      <c r="C19" s="76"/>
      <c r="D19" s="74"/>
      <c r="E19" s="74"/>
      <c r="F19" s="75"/>
      <c r="G19" s="77"/>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row>
    <row r="20" spans="1:52">
      <c r="A20" s="3"/>
      <c r="B20" s="166" t="s">
        <v>277</v>
      </c>
      <c r="C20" s="83"/>
      <c r="D20" s="80"/>
      <c r="E20" s="80"/>
      <c r="F20" s="81"/>
      <c r="G20" s="82"/>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row>
    <row r="21" spans="1:52">
      <c r="A21" s="3"/>
      <c r="B21" s="129" t="s">
        <v>383</v>
      </c>
      <c r="C21" s="131">
        <f>SUM(C12:C20)</f>
        <v>0</v>
      </c>
      <c r="D21" s="132">
        <f>SUM(D12:D20)</f>
        <v>0</v>
      </c>
      <c r="E21" s="132">
        <f>SUM(E12:E20)</f>
        <v>0</v>
      </c>
      <c r="F21" s="132">
        <f>SUM(F12:F20)</f>
        <v>0</v>
      </c>
      <c r="G21" s="133">
        <f>SUM(G12:G20)</f>
        <v>0</v>
      </c>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row>
    <row r="22" spans="1:52">
      <c r="A22" s="3"/>
      <c r="B22" s="796" t="s">
        <v>384</v>
      </c>
      <c r="C22" s="797"/>
      <c r="D22" s="797"/>
      <c r="E22" s="797"/>
      <c r="F22" s="797"/>
      <c r="G22" s="798"/>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row>
    <row r="23" spans="1:52">
      <c r="A23" s="3"/>
      <c r="B23" s="164" t="s">
        <v>385</v>
      </c>
      <c r="C23" s="37"/>
      <c r="D23" s="73">
        <f t="shared" ref="D23:D28" si="1">SUM(E23:J23)</f>
        <v>0</v>
      </c>
      <c r="E23" s="78"/>
      <c r="F23" s="78"/>
      <c r="G23" s="79"/>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row>
    <row r="24" spans="1:52">
      <c r="A24" s="3"/>
      <c r="B24" s="167" t="s">
        <v>386</v>
      </c>
      <c r="C24" s="76"/>
      <c r="D24" s="36">
        <f t="shared" si="1"/>
        <v>0</v>
      </c>
      <c r="E24" s="74"/>
      <c r="F24" s="75"/>
      <c r="G24" s="77"/>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row>
    <row r="25" spans="1:52">
      <c r="A25" s="3"/>
      <c r="B25" s="167" t="s">
        <v>389</v>
      </c>
      <c r="C25" s="76"/>
      <c r="D25" s="36">
        <f t="shared" si="1"/>
        <v>0</v>
      </c>
      <c r="E25" s="74"/>
      <c r="F25" s="75"/>
      <c r="G25" s="77"/>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row>
    <row r="26" spans="1:52">
      <c r="A26" s="3"/>
      <c r="B26" s="167" t="s">
        <v>387</v>
      </c>
      <c r="C26" s="76"/>
      <c r="D26" s="36">
        <f t="shared" si="1"/>
        <v>0</v>
      </c>
      <c r="E26" s="74"/>
      <c r="F26" s="75"/>
      <c r="G26" s="77"/>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row>
    <row r="27" spans="1:52">
      <c r="A27" s="3"/>
      <c r="B27" s="165" t="s">
        <v>388</v>
      </c>
      <c r="C27" s="76"/>
      <c r="D27" s="36">
        <f t="shared" si="1"/>
        <v>0</v>
      </c>
      <c r="E27" s="74"/>
      <c r="F27" s="75"/>
      <c r="G27" s="77"/>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row>
    <row r="28" spans="1:52">
      <c r="A28" s="3"/>
      <c r="B28" s="165" t="s">
        <v>382</v>
      </c>
      <c r="C28" s="76"/>
      <c r="D28" s="36">
        <f t="shared" si="1"/>
        <v>0</v>
      </c>
      <c r="E28" s="74"/>
      <c r="F28" s="75"/>
      <c r="G28" s="77"/>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row>
    <row r="29" spans="1:52">
      <c r="A29" s="3"/>
      <c r="B29" s="165" t="s">
        <v>277</v>
      </c>
      <c r="C29" s="76"/>
      <c r="D29" s="74"/>
      <c r="E29" s="74"/>
      <c r="F29" s="75"/>
      <c r="G29" s="77"/>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row>
    <row r="30" spans="1:52">
      <c r="A30" s="3"/>
      <c r="B30" s="166" t="s">
        <v>277</v>
      </c>
      <c r="C30" s="83"/>
      <c r="D30" s="80"/>
      <c r="E30" s="80"/>
      <c r="F30" s="81"/>
      <c r="G30" s="82"/>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row>
    <row r="31" spans="1:52">
      <c r="A31" s="3"/>
      <c r="B31" s="130" t="s">
        <v>390</v>
      </c>
      <c r="C31" s="134">
        <f>SUM(C23:C30)</f>
        <v>0</v>
      </c>
      <c r="D31" s="135">
        <f>SUM(D23:D30)</f>
        <v>0</v>
      </c>
      <c r="E31" s="135">
        <f>SUM(E23:E30)</f>
        <v>0</v>
      </c>
      <c r="F31" s="136">
        <f>SUM(F23:F30)</f>
        <v>0</v>
      </c>
      <c r="G31" s="137">
        <f>SUM(G23:G30)</f>
        <v>0</v>
      </c>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row>
    <row r="32" spans="1:52" ht="27.6">
      <c r="A32" s="3"/>
      <c r="B32" s="168" t="s">
        <v>391</v>
      </c>
      <c r="C32" s="134">
        <f>SUM(C21,C31)</f>
        <v>0</v>
      </c>
      <c r="D32" s="135">
        <f>SUM(D21,D31)</f>
        <v>0</v>
      </c>
      <c r="E32" s="135">
        <f>SUM(E21,E31)</f>
        <v>0</v>
      </c>
      <c r="F32" s="135">
        <f>SUM(F21,F31)</f>
        <v>0</v>
      </c>
      <c r="G32" s="138">
        <f>SUM(G21,G31)</f>
        <v>0</v>
      </c>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row>
    <row r="33" spans="1:52">
      <c r="A33" s="181"/>
      <c r="B33" s="194" t="s">
        <v>392</v>
      </c>
      <c r="C33" s="106"/>
      <c r="D33" s="104"/>
      <c r="E33" s="104"/>
      <c r="F33" s="104"/>
      <c r="G33" s="105"/>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row>
    <row r="34" spans="1:52">
      <c r="A34" s="3"/>
      <c r="B34" s="115" t="s">
        <v>393</v>
      </c>
      <c r="C34" s="139">
        <f>IF(C33&gt;0,C32/C33,0)</f>
        <v>0</v>
      </c>
      <c r="D34" s="140">
        <f t="shared" ref="D34:G34" si="2">IF(D33&gt;0,D32/D33,0)</f>
        <v>0</v>
      </c>
      <c r="E34" s="140">
        <f t="shared" si="2"/>
        <v>0</v>
      </c>
      <c r="F34" s="140">
        <f t="shared" si="2"/>
        <v>0</v>
      </c>
      <c r="G34" s="141">
        <f t="shared" si="2"/>
        <v>0</v>
      </c>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row>
    <row r="35" spans="1:52">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row>
    <row r="36" spans="1:5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row>
    <row r="37" spans="1:5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row>
    <row r="38" spans="1:5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row>
    <row r="39" spans="1:5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row>
    <row r="40" spans="1:5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row>
    <row r="41" spans="1:5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row>
    <row r="42" spans="1:5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row>
    <row r="43" spans="1:5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row>
    <row r="44" spans="1:5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row>
    <row r="45" spans="1:5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row>
    <row r="46" spans="1:5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row>
    <row r="47" spans="1:5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row>
    <row r="48" spans="1:5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row>
    <row r="49" spans="1:5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row>
    <row r="50" spans="1:5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row>
    <row r="51" spans="1:5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1:5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row>
    <row r="53" spans="1:5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row>
    <row r="54" spans="1:5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row>
    <row r="55" spans="1:5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row>
    <row r="56" spans="1:5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row>
    <row r="57" spans="1:5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row>
    <row r="58" spans="1:5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1:5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row>
    <row r="60" spans="1:5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row>
    <row r="61" spans="1:5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row>
    <row r="62" spans="1:5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row>
    <row r="63" spans="1:5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row>
    <row r="64" spans="1:5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row>
    <row r="65" spans="1:5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row>
    <row r="66" spans="1:5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row>
    <row r="67" spans="1:5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row>
    <row r="68" spans="1:5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row>
    <row r="69" spans="1:5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row>
    <row r="70" spans="1:5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row>
    <row r="71" spans="1:5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row>
    <row r="72" spans="1:5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row>
    <row r="73" spans="1:5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row>
    <row r="74" spans="1:5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row>
    <row r="75" spans="1:5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row>
    <row r="76" spans="1:5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row>
    <row r="77" spans="1:5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row>
    <row r="78" spans="1:5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row>
    <row r="79" spans="1:5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row>
  </sheetData>
  <mergeCells count="8">
    <mergeCell ref="B11:G11"/>
    <mergeCell ref="B22:G22"/>
    <mergeCell ref="B3:F3"/>
    <mergeCell ref="H3:I3"/>
    <mergeCell ref="C4:F4"/>
    <mergeCell ref="H4:I4"/>
    <mergeCell ref="C5:F5"/>
    <mergeCell ref="B10:G10"/>
  </mergeCells>
  <phoneticPr fontId="28" type="noConversion"/>
  <hyperlinks>
    <hyperlink ref="B1" location="Contents!A1" display="Back to Contents"/>
  </hyperlinks>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topLeftCell="A4" zoomScale="65" zoomScaleNormal="65" workbookViewId="0">
      <selection activeCell="M36" sqref="M36"/>
    </sheetView>
  </sheetViews>
  <sheetFormatPr defaultColWidth="8.77734375" defaultRowHeight="15"/>
  <cols>
    <col min="1" max="1" width="8.6640625" style="328" customWidth="1"/>
    <col min="2" max="2" width="20.6640625" style="328" customWidth="1"/>
    <col min="3" max="5" width="18.6640625" style="328" customWidth="1"/>
    <col min="6" max="7" width="10.6640625" style="328" customWidth="1"/>
    <col min="8" max="16384" width="8.77734375" style="328"/>
  </cols>
  <sheetData>
    <row r="1" spans="1:13" ht="15.6">
      <c r="A1" s="276"/>
      <c r="B1" s="277" t="s">
        <v>58</v>
      </c>
      <c r="C1" s="8" t="s">
        <v>565</v>
      </c>
      <c r="D1" s="276"/>
      <c r="E1" s="276"/>
      <c r="F1" s="276"/>
      <c r="G1" s="276"/>
      <c r="H1" s="276"/>
      <c r="I1" s="276"/>
      <c r="J1" s="276"/>
      <c r="K1" s="276"/>
      <c r="L1" s="276"/>
      <c r="M1" s="276"/>
    </row>
    <row r="2" spans="1:13" ht="15.6" thickBot="1">
      <c r="A2" s="276"/>
      <c r="B2" s="276"/>
      <c r="C2" s="276"/>
      <c r="D2" s="276"/>
      <c r="E2" s="276"/>
      <c r="F2" s="276"/>
      <c r="G2" s="276"/>
      <c r="H2" s="276"/>
      <c r="I2" s="276"/>
      <c r="J2" s="276"/>
      <c r="K2" s="276"/>
      <c r="L2" s="276"/>
      <c r="M2" s="276"/>
    </row>
    <row r="3" spans="1:13" ht="16.2" thickBot="1">
      <c r="A3" s="276"/>
      <c r="B3" s="774" t="s">
        <v>282</v>
      </c>
      <c r="C3" s="775"/>
      <c r="D3" s="775"/>
      <c r="E3" s="775"/>
      <c r="F3" s="764" t="s">
        <v>185</v>
      </c>
      <c r="G3" s="765"/>
      <c r="H3" s="276"/>
      <c r="I3" s="276"/>
      <c r="J3" s="276"/>
      <c r="K3" s="276"/>
      <c r="L3" s="276"/>
      <c r="M3" s="276"/>
    </row>
    <row r="4" spans="1:13" ht="16.2" thickBot="1">
      <c r="A4" s="281"/>
      <c r="B4" s="309" t="s">
        <v>31</v>
      </c>
      <c r="C4" s="776" t="s">
        <v>32</v>
      </c>
      <c r="D4" s="777"/>
      <c r="E4" s="777"/>
      <c r="F4" s="808" t="s">
        <v>415</v>
      </c>
      <c r="G4" s="809"/>
      <c r="H4" s="276"/>
      <c r="I4" s="276"/>
      <c r="J4" s="276"/>
      <c r="K4" s="276"/>
      <c r="L4" s="276"/>
      <c r="M4" s="276"/>
    </row>
    <row r="5" spans="1:13" ht="16.2" thickBot="1">
      <c r="A5" s="276"/>
      <c r="B5" s="294" t="s">
        <v>33</v>
      </c>
      <c r="C5" s="778" t="str">
        <f>Guidance!C5</f>
        <v>Silvery Dragon Presstressed Materials Co., Ltd Tianjin</v>
      </c>
      <c r="D5" s="779"/>
      <c r="E5" s="779">
        <f>Guidance!E5</f>
        <v>0</v>
      </c>
      <c r="F5" s="276"/>
      <c r="G5" s="276"/>
      <c r="H5" s="276"/>
      <c r="I5" s="276"/>
      <c r="J5" s="276"/>
      <c r="K5" s="276"/>
      <c r="L5" s="276"/>
      <c r="M5" s="276"/>
    </row>
    <row r="6" spans="1:13">
      <c r="A6" s="276"/>
      <c r="B6" s="310"/>
      <c r="C6" s="310"/>
      <c r="D6" s="310"/>
      <c r="E6" s="310"/>
      <c r="F6" s="276"/>
      <c r="G6" s="276"/>
      <c r="H6" s="276"/>
      <c r="I6" s="276"/>
      <c r="J6" s="276"/>
      <c r="K6" s="276"/>
      <c r="L6" s="276"/>
      <c r="M6" s="276"/>
    </row>
    <row r="7" spans="1:13" ht="15.6">
      <c r="A7" s="276"/>
      <c r="B7" s="311" t="s">
        <v>273</v>
      </c>
      <c r="C7" s="310"/>
      <c r="D7" s="310"/>
      <c r="E7" s="310"/>
      <c r="F7" s="276"/>
      <c r="G7" s="276"/>
      <c r="H7" s="276"/>
      <c r="I7" s="276"/>
      <c r="J7" s="276"/>
      <c r="K7" s="276"/>
      <c r="L7" s="276"/>
      <c r="M7" s="276"/>
    </row>
    <row r="8" spans="1:13" ht="15.6" thickBot="1">
      <c r="A8" s="276"/>
      <c r="B8" s="310"/>
      <c r="C8" s="310"/>
      <c r="D8" s="310"/>
      <c r="E8" s="310"/>
      <c r="F8" s="276"/>
      <c r="G8" s="276"/>
      <c r="H8" s="276"/>
      <c r="I8" s="276"/>
      <c r="J8" s="276"/>
      <c r="K8" s="276"/>
      <c r="L8" s="276"/>
      <c r="M8" s="276"/>
    </row>
    <row r="9" spans="1:13" ht="31.8" thickBot="1">
      <c r="A9" s="276"/>
      <c r="B9" s="312"/>
      <c r="C9" s="424" t="s">
        <v>502</v>
      </c>
      <c r="D9" s="425" t="s">
        <v>503</v>
      </c>
      <c r="E9" s="426" t="s">
        <v>418</v>
      </c>
      <c r="F9" s="276"/>
      <c r="G9" s="276"/>
      <c r="H9" s="276"/>
      <c r="I9" s="276"/>
      <c r="J9" s="276"/>
      <c r="K9" s="276"/>
      <c r="L9" s="276"/>
      <c r="M9" s="276"/>
    </row>
    <row r="10" spans="1:13" ht="15.6">
      <c r="A10" s="276"/>
      <c r="B10" s="810" t="s">
        <v>531</v>
      </c>
      <c r="C10" s="811"/>
      <c r="D10" s="811"/>
      <c r="E10" s="812"/>
      <c r="F10" s="276"/>
      <c r="G10" s="276"/>
      <c r="H10" s="276"/>
      <c r="I10" s="276"/>
      <c r="J10" s="276"/>
      <c r="K10" s="276"/>
      <c r="L10" s="276"/>
      <c r="M10" s="276"/>
    </row>
    <row r="11" spans="1:13" ht="15.6">
      <c r="A11" s="276"/>
      <c r="B11" s="813" t="s">
        <v>532</v>
      </c>
      <c r="C11" s="814"/>
      <c r="D11" s="814"/>
      <c r="E11" s="814"/>
      <c r="F11" s="276"/>
      <c r="G11" s="276"/>
      <c r="H11" s="276"/>
      <c r="I11" s="276"/>
      <c r="J11" s="276"/>
      <c r="K11" s="276"/>
      <c r="L11" s="276"/>
      <c r="M11" s="276"/>
    </row>
    <row r="12" spans="1:13">
      <c r="A12" s="276"/>
      <c r="B12" s="433" t="s">
        <v>533</v>
      </c>
      <c r="C12" s="581" t="s">
        <v>646</v>
      </c>
      <c r="D12" s="581" t="s">
        <v>646</v>
      </c>
      <c r="E12" s="581" t="s">
        <v>646</v>
      </c>
      <c r="F12" s="276"/>
      <c r="G12" s="276"/>
      <c r="H12" s="276"/>
      <c r="I12" s="276"/>
      <c r="J12" s="276"/>
      <c r="K12" s="276"/>
      <c r="L12" s="276"/>
      <c r="M12" s="276"/>
    </row>
    <row r="13" spans="1:13">
      <c r="A13" s="276"/>
      <c r="B13" s="434" t="s">
        <v>534</v>
      </c>
      <c r="C13" s="581" t="s">
        <v>646</v>
      </c>
      <c r="D13" s="581" t="s">
        <v>646</v>
      </c>
      <c r="E13" s="581" t="s">
        <v>646</v>
      </c>
      <c r="F13" s="276"/>
      <c r="G13" s="276"/>
      <c r="H13" s="276"/>
      <c r="I13" s="276"/>
      <c r="J13" s="276"/>
      <c r="K13" s="276"/>
      <c r="L13" s="276"/>
      <c r="M13" s="276"/>
    </row>
    <row r="14" spans="1:13">
      <c r="A14" s="276"/>
      <c r="B14" s="433" t="s">
        <v>535</v>
      </c>
      <c r="C14" s="581" t="s">
        <v>646</v>
      </c>
      <c r="D14" s="581" t="s">
        <v>646</v>
      </c>
      <c r="E14" s="581" t="s">
        <v>646</v>
      </c>
      <c r="F14" s="276"/>
      <c r="G14" s="276"/>
      <c r="H14" s="276"/>
      <c r="I14" s="276"/>
      <c r="J14" s="276"/>
      <c r="K14" s="276"/>
      <c r="L14" s="276"/>
      <c r="M14" s="276"/>
    </row>
    <row r="15" spans="1:13" ht="15.6" thickBot="1">
      <c r="A15" s="276"/>
      <c r="B15" s="329" t="s">
        <v>277</v>
      </c>
      <c r="C15" s="326"/>
      <c r="D15" s="298"/>
      <c r="E15" s="298"/>
      <c r="F15" s="276"/>
      <c r="G15" s="276"/>
      <c r="H15" s="276"/>
      <c r="I15" s="276"/>
      <c r="J15" s="276"/>
      <c r="K15" s="276"/>
      <c r="L15" s="276"/>
      <c r="M15" s="276"/>
    </row>
    <row r="16" spans="1:13" ht="16.2" thickBot="1">
      <c r="A16" s="276"/>
      <c r="B16" s="315" t="s">
        <v>513</v>
      </c>
      <c r="C16" s="334"/>
      <c r="D16" s="335"/>
      <c r="E16" s="335"/>
      <c r="F16" s="276"/>
      <c r="G16" s="276"/>
      <c r="H16" s="276"/>
      <c r="I16" s="276"/>
      <c r="J16" s="276"/>
      <c r="K16" s="276"/>
      <c r="L16" s="276"/>
      <c r="M16" s="276"/>
    </row>
    <row r="17" spans="1:13" ht="15.6">
      <c r="A17" s="276"/>
      <c r="B17" s="770" t="s">
        <v>536</v>
      </c>
      <c r="C17" s="771"/>
      <c r="D17" s="771"/>
      <c r="E17" s="771"/>
      <c r="F17" s="276"/>
      <c r="G17" s="276"/>
      <c r="H17" s="276"/>
      <c r="I17" s="276"/>
      <c r="J17" s="276"/>
      <c r="K17" s="276"/>
      <c r="L17" s="276"/>
      <c r="M17" s="276"/>
    </row>
    <row r="18" spans="1:13">
      <c r="A18" s="276"/>
      <c r="B18" s="433" t="s">
        <v>534</v>
      </c>
      <c r="C18" s="581" t="s">
        <v>646</v>
      </c>
      <c r="D18" s="581" t="s">
        <v>646</v>
      </c>
      <c r="E18" s="581" t="s">
        <v>646</v>
      </c>
      <c r="F18" s="276"/>
      <c r="G18" s="276"/>
      <c r="H18" s="276"/>
      <c r="I18" s="276"/>
      <c r="J18" s="276"/>
      <c r="K18" s="276"/>
      <c r="L18" s="276"/>
      <c r="M18" s="276"/>
    </row>
    <row r="19" spans="1:13">
      <c r="A19" s="276"/>
      <c r="B19" s="433" t="s">
        <v>535</v>
      </c>
      <c r="C19" s="581" t="s">
        <v>646</v>
      </c>
      <c r="D19" s="581" t="s">
        <v>646</v>
      </c>
      <c r="E19" s="581" t="s">
        <v>646</v>
      </c>
      <c r="F19" s="276"/>
      <c r="G19" s="276"/>
      <c r="H19" s="276"/>
      <c r="I19" s="276"/>
      <c r="J19" s="276"/>
      <c r="K19" s="276"/>
      <c r="L19" s="276"/>
      <c r="M19" s="276"/>
    </row>
    <row r="20" spans="1:13">
      <c r="A20" s="276"/>
      <c r="B20" s="313"/>
      <c r="C20" s="325"/>
      <c r="D20" s="295"/>
      <c r="E20" s="295"/>
      <c r="F20" s="276"/>
      <c r="G20" s="276"/>
      <c r="H20" s="276"/>
      <c r="I20" s="276"/>
      <c r="J20" s="276"/>
      <c r="K20" s="276"/>
      <c r="L20" s="276"/>
      <c r="M20" s="276"/>
    </row>
    <row r="21" spans="1:13" ht="15.6" thickBot="1">
      <c r="A21" s="276"/>
      <c r="B21" s="329" t="s">
        <v>277</v>
      </c>
      <c r="C21" s="326"/>
      <c r="D21" s="298"/>
      <c r="E21" s="298"/>
      <c r="F21" s="276"/>
      <c r="G21" s="276"/>
      <c r="H21" s="276"/>
      <c r="I21" s="276"/>
      <c r="J21" s="276"/>
      <c r="K21" s="276"/>
      <c r="L21" s="276"/>
      <c r="M21" s="276"/>
    </row>
    <row r="22" spans="1:13" ht="16.2" thickBot="1">
      <c r="A22" s="276"/>
      <c r="B22" s="315" t="s">
        <v>521</v>
      </c>
      <c r="C22" s="334"/>
      <c r="D22" s="335"/>
      <c r="E22" s="335"/>
      <c r="F22" s="276"/>
      <c r="G22" s="276"/>
      <c r="H22" s="276"/>
      <c r="I22" s="276"/>
      <c r="J22" s="276"/>
      <c r="K22" s="276"/>
      <c r="L22" s="276"/>
      <c r="M22" s="276"/>
    </row>
    <row r="23" spans="1:13" ht="16.2" thickBot="1">
      <c r="A23" s="276"/>
      <c r="B23" s="770" t="s">
        <v>537</v>
      </c>
      <c r="C23" s="771"/>
      <c r="D23" s="771"/>
      <c r="E23" s="771"/>
      <c r="F23" s="276"/>
      <c r="G23" s="276"/>
      <c r="H23" s="276"/>
      <c r="I23" s="276"/>
      <c r="J23" s="276"/>
      <c r="K23" s="276"/>
      <c r="L23" s="276"/>
      <c r="M23" s="276"/>
    </row>
    <row r="24" spans="1:13">
      <c r="A24" s="276"/>
      <c r="B24" s="427" t="s">
        <v>538</v>
      </c>
      <c r="C24" s="581" t="s">
        <v>646</v>
      </c>
      <c r="D24" s="581" t="s">
        <v>646</v>
      </c>
      <c r="E24" s="581" t="s">
        <v>646</v>
      </c>
      <c r="F24" s="276"/>
      <c r="G24" s="276"/>
      <c r="H24" s="276"/>
      <c r="I24" s="276"/>
      <c r="J24" s="276"/>
      <c r="K24" s="276"/>
      <c r="L24" s="276"/>
      <c r="M24" s="276"/>
    </row>
    <row r="25" spans="1:13">
      <c r="A25" s="276"/>
      <c r="B25" s="429" t="s">
        <v>539</v>
      </c>
      <c r="C25" s="581" t="s">
        <v>646</v>
      </c>
      <c r="D25" s="581" t="s">
        <v>646</v>
      </c>
      <c r="E25" s="581" t="s">
        <v>646</v>
      </c>
      <c r="F25" s="276"/>
      <c r="G25" s="276"/>
      <c r="H25" s="276"/>
      <c r="I25" s="276"/>
      <c r="J25" s="276"/>
      <c r="K25" s="276"/>
      <c r="L25" s="276"/>
      <c r="M25" s="276"/>
    </row>
    <row r="26" spans="1:13">
      <c r="A26" s="276"/>
      <c r="B26" s="429" t="s">
        <v>520</v>
      </c>
      <c r="C26" s="581" t="s">
        <v>646</v>
      </c>
      <c r="D26" s="581" t="s">
        <v>646</v>
      </c>
      <c r="E26" s="581" t="s">
        <v>646</v>
      </c>
      <c r="F26" s="276"/>
      <c r="G26" s="276"/>
      <c r="H26" s="276"/>
      <c r="I26" s="276"/>
      <c r="J26" s="276"/>
      <c r="K26" s="276"/>
      <c r="L26" s="276"/>
      <c r="M26" s="276"/>
    </row>
    <row r="27" spans="1:13">
      <c r="A27" s="276"/>
      <c r="B27" s="313" t="s">
        <v>277</v>
      </c>
      <c r="C27" s="325"/>
      <c r="D27" s="295"/>
      <c r="E27" s="295"/>
      <c r="F27" s="276"/>
      <c r="G27" s="276"/>
      <c r="H27" s="276"/>
      <c r="I27" s="276"/>
      <c r="J27" s="276"/>
      <c r="K27" s="276"/>
      <c r="L27" s="276"/>
      <c r="M27" s="276"/>
    </row>
    <row r="28" spans="1:13" ht="15.6" thickBot="1">
      <c r="A28" s="276"/>
      <c r="B28" s="314" t="s">
        <v>277</v>
      </c>
      <c r="C28" s="326"/>
      <c r="D28" s="298"/>
      <c r="E28" s="298"/>
      <c r="F28" s="276"/>
      <c r="G28" s="276"/>
      <c r="H28" s="276"/>
      <c r="I28" s="276"/>
      <c r="J28" s="276"/>
      <c r="K28" s="276"/>
      <c r="L28" s="276"/>
      <c r="M28" s="276"/>
    </row>
    <row r="29" spans="1:13" ht="16.2" thickBot="1">
      <c r="A29" s="276"/>
      <c r="B29" s="330" t="s">
        <v>540</v>
      </c>
      <c r="C29" s="327"/>
      <c r="D29" s="323"/>
      <c r="E29" s="323"/>
      <c r="F29" s="276"/>
      <c r="G29" s="276"/>
      <c r="H29" s="276"/>
      <c r="I29" s="276"/>
      <c r="J29" s="276"/>
      <c r="K29" s="276"/>
      <c r="L29" s="276"/>
      <c r="M29" s="276"/>
    </row>
    <row r="30" spans="1:13" ht="30.6" thickBot="1">
      <c r="A30" s="281"/>
      <c r="B30" s="435" t="s">
        <v>541</v>
      </c>
      <c r="C30" s="581" t="s">
        <v>646</v>
      </c>
      <c r="D30" s="581" t="s">
        <v>646</v>
      </c>
      <c r="E30" s="581" t="s">
        <v>646</v>
      </c>
      <c r="F30" s="276"/>
      <c r="G30" s="276"/>
      <c r="H30" s="276"/>
      <c r="I30" s="276"/>
      <c r="J30" s="276"/>
      <c r="K30" s="276"/>
      <c r="L30" s="276"/>
      <c r="M30" s="276"/>
    </row>
    <row r="31" spans="1:13" ht="31.2">
      <c r="A31" s="276"/>
      <c r="B31" s="330" t="s">
        <v>542</v>
      </c>
      <c r="C31" s="581" t="s">
        <v>646</v>
      </c>
      <c r="D31" s="581" t="s">
        <v>646</v>
      </c>
      <c r="E31" s="581" t="s">
        <v>646</v>
      </c>
      <c r="F31" s="276"/>
      <c r="G31" s="276"/>
      <c r="H31" s="276"/>
      <c r="I31" s="276"/>
      <c r="J31" s="276"/>
      <c r="K31" s="276"/>
      <c r="L31" s="276"/>
      <c r="M31" s="276"/>
    </row>
    <row r="32" spans="1:13" ht="15.6">
      <c r="A32" s="276"/>
      <c r="B32" s="331" t="s">
        <v>543</v>
      </c>
      <c r="C32" s="581" t="s">
        <v>646</v>
      </c>
      <c r="D32" s="581" t="s">
        <v>646</v>
      </c>
      <c r="E32" s="581" t="s">
        <v>646</v>
      </c>
      <c r="F32" s="276"/>
      <c r="G32" s="276"/>
      <c r="H32" s="276"/>
      <c r="I32" s="276"/>
      <c r="J32" s="276"/>
      <c r="K32" s="276"/>
      <c r="L32" s="276"/>
      <c r="M32" s="276"/>
    </row>
    <row r="33" spans="2:5">
      <c r="B33" s="332"/>
    </row>
    <row r="34" spans="2:5" ht="93.6">
      <c r="B34" s="333" t="s">
        <v>544</v>
      </c>
      <c r="C34" s="581" t="s">
        <v>646</v>
      </c>
      <c r="D34" s="581" t="s">
        <v>646</v>
      </c>
      <c r="E34" s="581" t="s">
        <v>646</v>
      </c>
    </row>
  </sheetData>
  <mergeCells count="9">
    <mergeCell ref="B23:E23"/>
    <mergeCell ref="B3:E3"/>
    <mergeCell ref="C4:E4"/>
    <mergeCell ref="C5:E5"/>
    <mergeCell ref="F3:G3"/>
    <mergeCell ref="F4:G4"/>
    <mergeCell ref="B10:E10"/>
    <mergeCell ref="B11:E11"/>
    <mergeCell ref="B17:E17"/>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4"/>
  <sheetViews>
    <sheetView topLeftCell="A13" zoomScale="67" zoomScaleNormal="67" workbookViewId="0">
      <selection activeCell="K32" sqref="K32"/>
    </sheetView>
  </sheetViews>
  <sheetFormatPr defaultColWidth="8.77734375" defaultRowHeight="14.4"/>
  <cols>
    <col min="1" max="1" width="8.6640625" customWidth="1"/>
    <col min="2" max="2" width="20.6640625" customWidth="1"/>
    <col min="3" max="6" width="18.6640625" customWidth="1"/>
    <col min="7" max="8" width="10.6640625" customWidth="1"/>
  </cols>
  <sheetData>
    <row r="1" spans="1:23" ht="15" customHeight="1">
      <c r="A1" s="3"/>
      <c r="B1" s="148" t="s">
        <v>58</v>
      </c>
      <c r="C1" s="8" t="s">
        <v>565</v>
      </c>
      <c r="D1" s="3"/>
      <c r="E1" s="3"/>
      <c r="F1" s="3"/>
      <c r="G1" s="3"/>
      <c r="H1" s="3"/>
      <c r="I1" s="3"/>
      <c r="J1" s="3"/>
      <c r="K1" s="3"/>
      <c r="L1" s="3"/>
      <c r="M1" s="3"/>
      <c r="N1" s="3"/>
      <c r="O1" s="3"/>
      <c r="P1" s="3"/>
      <c r="Q1" s="3"/>
      <c r="R1" s="3"/>
      <c r="S1" s="3"/>
      <c r="T1" s="3"/>
      <c r="U1" s="3"/>
      <c r="V1" s="3"/>
      <c r="W1" s="3"/>
    </row>
    <row r="2" spans="1:23" ht="15" customHeight="1" thickBot="1">
      <c r="A2" s="3"/>
      <c r="B2" s="3"/>
      <c r="C2" s="3"/>
      <c r="D2" s="3"/>
      <c r="E2" s="3"/>
      <c r="F2" s="3"/>
      <c r="G2" s="3"/>
      <c r="H2" s="3"/>
      <c r="I2" s="3"/>
      <c r="J2" s="3"/>
      <c r="K2" s="3"/>
      <c r="L2" s="3"/>
      <c r="M2" s="3"/>
      <c r="N2" s="3"/>
      <c r="O2" s="3"/>
      <c r="P2" s="3"/>
      <c r="Q2" s="3"/>
      <c r="R2" s="3"/>
      <c r="S2" s="3"/>
      <c r="T2" s="3"/>
      <c r="U2" s="3"/>
      <c r="V2" s="3"/>
      <c r="W2" s="3"/>
    </row>
    <row r="3" spans="1:23" ht="20.25" customHeight="1" thickBot="1">
      <c r="A3" s="3"/>
      <c r="B3" s="709" t="s">
        <v>293</v>
      </c>
      <c r="C3" s="710"/>
      <c r="D3" s="710"/>
      <c r="E3" s="710"/>
      <c r="F3" s="711"/>
      <c r="G3" s="799" t="s">
        <v>185</v>
      </c>
      <c r="H3" s="800"/>
      <c r="I3" s="3"/>
      <c r="J3" s="3"/>
      <c r="K3" s="3"/>
      <c r="L3" s="3"/>
      <c r="M3" s="3"/>
      <c r="N3" s="3"/>
      <c r="O3" s="3"/>
      <c r="P3" s="3"/>
      <c r="Q3" s="3"/>
      <c r="R3" s="3"/>
      <c r="S3" s="3"/>
      <c r="T3" s="3"/>
      <c r="U3" s="3"/>
      <c r="V3" s="3"/>
      <c r="W3" s="3"/>
    </row>
    <row r="4" spans="1:23" ht="15" thickBot="1">
      <c r="A4" s="181"/>
      <c r="B4" s="24" t="s">
        <v>31</v>
      </c>
      <c r="C4" s="620" t="s">
        <v>32</v>
      </c>
      <c r="D4" s="818"/>
      <c r="E4" s="818"/>
      <c r="F4" s="621"/>
      <c r="G4" s="802" t="s">
        <v>415</v>
      </c>
      <c r="H4" s="803"/>
      <c r="I4" s="3"/>
      <c r="J4" s="3"/>
      <c r="K4" s="3"/>
      <c r="L4" s="3"/>
      <c r="M4" s="3"/>
      <c r="N4" s="3"/>
      <c r="O4" s="3"/>
      <c r="P4" s="3"/>
      <c r="Q4" s="3"/>
      <c r="R4" s="3"/>
      <c r="S4" s="3"/>
      <c r="T4" s="3"/>
      <c r="U4" s="3"/>
      <c r="V4" s="3"/>
      <c r="W4" s="3"/>
    </row>
    <row r="5" spans="1:23" ht="15" thickBot="1">
      <c r="A5" s="3"/>
      <c r="B5" s="10" t="s">
        <v>33</v>
      </c>
      <c r="C5" s="707" t="str">
        <f>Guidance!C5</f>
        <v>Silvery Dragon Presstressed Materials Co., Ltd Tianjin</v>
      </c>
      <c r="D5" s="804"/>
      <c r="E5" s="804">
        <f>Guidance!E5</f>
        <v>0</v>
      </c>
      <c r="F5" s="708"/>
      <c r="G5" s="3"/>
      <c r="H5" s="3"/>
      <c r="I5" s="3"/>
      <c r="J5" s="3"/>
      <c r="K5" s="3"/>
      <c r="L5" s="3"/>
      <c r="M5" s="3"/>
      <c r="N5" s="3"/>
      <c r="O5" s="3"/>
      <c r="P5" s="3"/>
      <c r="Q5" s="3"/>
      <c r="R5" s="3"/>
      <c r="S5" s="3"/>
      <c r="T5" s="3"/>
      <c r="U5" s="3"/>
      <c r="V5" s="3"/>
      <c r="W5" s="3"/>
    </row>
    <row r="6" spans="1:23">
      <c r="A6" s="3"/>
      <c r="B6" s="22"/>
      <c r="C6" s="22"/>
      <c r="D6" s="22"/>
      <c r="E6" s="22"/>
      <c r="F6" s="3"/>
      <c r="G6" s="3"/>
      <c r="H6" s="3"/>
      <c r="I6" s="3"/>
      <c r="J6" s="3"/>
      <c r="K6" s="3"/>
      <c r="L6" s="3"/>
      <c r="M6" s="3"/>
      <c r="N6" s="3"/>
      <c r="O6" s="3"/>
      <c r="P6" s="3"/>
      <c r="Q6" s="3"/>
      <c r="R6" s="3"/>
      <c r="S6" s="3"/>
      <c r="T6" s="3"/>
      <c r="U6" s="3"/>
      <c r="V6" s="3"/>
      <c r="W6" s="3"/>
    </row>
    <row r="7" spans="1:23">
      <c r="A7" s="3"/>
      <c r="B7" s="107" t="s">
        <v>273</v>
      </c>
      <c r="C7" s="22"/>
      <c r="D7" s="22"/>
      <c r="E7" s="22"/>
      <c r="F7" s="3"/>
      <c r="G7" s="3"/>
      <c r="H7" s="3"/>
      <c r="I7" s="3"/>
      <c r="J7" s="3"/>
      <c r="K7" s="3"/>
      <c r="L7" s="3"/>
      <c r="M7" s="3"/>
      <c r="N7" s="3"/>
      <c r="O7" s="3"/>
      <c r="P7" s="3"/>
      <c r="Q7" s="3"/>
      <c r="R7" s="3"/>
      <c r="S7" s="3"/>
      <c r="T7" s="3"/>
      <c r="U7" s="3"/>
      <c r="V7" s="3"/>
      <c r="W7" s="3"/>
    </row>
    <row r="8" spans="1:23" ht="15" thickBot="1">
      <c r="A8" s="3"/>
      <c r="B8" s="22"/>
      <c r="C8" s="22"/>
      <c r="D8" s="22"/>
      <c r="E8" s="22"/>
      <c r="F8" s="3"/>
      <c r="G8" s="3"/>
      <c r="H8" s="3"/>
      <c r="I8" s="3"/>
      <c r="J8" s="3"/>
      <c r="K8" s="3"/>
      <c r="L8" s="3"/>
      <c r="M8" s="3"/>
      <c r="N8" s="3"/>
      <c r="O8" s="3"/>
      <c r="P8" s="3"/>
      <c r="Q8" s="3"/>
      <c r="R8" s="3"/>
      <c r="S8" s="3"/>
      <c r="T8" s="3"/>
      <c r="U8" s="3"/>
      <c r="V8" s="3"/>
      <c r="W8" s="3"/>
    </row>
    <row r="9" spans="1:23" ht="28.2" thickBot="1">
      <c r="A9" s="3"/>
      <c r="B9" s="342"/>
      <c r="C9" s="205" t="s">
        <v>502</v>
      </c>
      <c r="D9" s="163" t="s">
        <v>503</v>
      </c>
      <c r="E9" s="169" t="s">
        <v>416</v>
      </c>
      <c r="F9" s="170" t="s">
        <v>417</v>
      </c>
      <c r="G9" s="3"/>
      <c r="H9" s="3"/>
      <c r="I9" s="3"/>
      <c r="J9" s="3"/>
      <c r="K9" s="3"/>
      <c r="L9" s="3"/>
      <c r="M9" s="3"/>
      <c r="N9" s="3"/>
      <c r="O9" s="3"/>
      <c r="P9" s="3"/>
      <c r="Q9" s="3"/>
      <c r="R9" s="3"/>
      <c r="S9" s="3"/>
      <c r="T9" s="3"/>
      <c r="U9" s="3"/>
      <c r="V9" s="3"/>
      <c r="W9" s="3"/>
    </row>
    <row r="10" spans="1:23">
      <c r="A10" s="3"/>
      <c r="B10" s="815" t="s">
        <v>531</v>
      </c>
      <c r="C10" s="816"/>
      <c r="D10" s="816"/>
      <c r="E10" s="816"/>
      <c r="F10" s="817"/>
      <c r="G10" s="3"/>
      <c r="H10" s="3"/>
      <c r="I10" s="3"/>
      <c r="J10" s="3"/>
      <c r="K10" s="3"/>
      <c r="L10" s="3"/>
      <c r="M10" s="3"/>
      <c r="N10" s="3"/>
      <c r="O10" s="3"/>
      <c r="P10" s="3"/>
      <c r="Q10" s="3"/>
      <c r="R10" s="3"/>
      <c r="S10" s="3"/>
      <c r="T10" s="3"/>
      <c r="U10" s="3"/>
      <c r="V10" s="3"/>
      <c r="W10" s="3"/>
    </row>
    <row r="11" spans="1:23" ht="15" thickBot="1">
      <c r="A11" s="3"/>
      <c r="B11" s="796" t="s">
        <v>532</v>
      </c>
      <c r="C11" s="797"/>
      <c r="D11" s="797"/>
      <c r="E11" s="797"/>
      <c r="F11" s="798"/>
      <c r="G11" s="3"/>
      <c r="H11" s="3"/>
      <c r="I11" s="3"/>
      <c r="J11" s="3"/>
      <c r="K11" s="3"/>
      <c r="L11" s="3"/>
      <c r="M11" s="3"/>
      <c r="N11" s="3"/>
      <c r="O11" s="3"/>
      <c r="P11" s="3"/>
      <c r="Q11" s="3"/>
      <c r="R11" s="3"/>
      <c r="S11" s="3"/>
      <c r="T11" s="3"/>
      <c r="U11" s="3"/>
      <c r="V11" s="3"/>
      <c r="W11" s="3"/>
    </row>
    <row r="12" spans="1:23">
      <c r="A12" s="3"/>
      <c r="B12" s="164" t="s">
        <v>533</v>
      </c>
      <c r="C12" s="581" t="s">
        <v>646</v>
      </c>
      <c r="D12" s="581" t="s">
        <v>646</v>
      </c>
      <c r="E12" s="581" t="s">
        <v>646</v>
      </c>
      <c r="F12" s="581" t="s">
        <v>646</v>
      </c>
      <c r="G12" s="3"/>
      <c r="H12" s="3"/>
      <c r="I12" s="3"/>
      <c r="J12" s="3"/>
      <c r="K12" s="3"/>
      <c r="L12" s="3"/>
      <c r="M12" s="3"/>
      <c r="N12" s="3"/>
      <c r="O12" s="3"/>
      <c r="P12" s="3"/>
      <c r="Q12" s="3"/>
      <c r="R12" s="3"/>
      <c r="S12" s="3"/>
      <c r="T12" s="3"/>
      <c r="U12" s="3"/>
      <c r="V12" s="3"/>
      <c r="W12" s="3"/>
    </row>
    <row r="13" spans="1:23">
      <c r="A13" s="3"/>
      <c r="B13" s="167" t="s">
        <v>534</v>
      </c>
      <c r="C13" s="581" t="s">
        <v>646</v>
      </c>
      <c r="D13" s="581" t="s">
        <v>646</v>
      </c>
      <c r="E13" s="581" t="s">
        <v>646</v>
      </c>
      <c r="F13" s="581" t="s">
        <v>646</v>
      </c>
      <c r="G13" s="3"/>
      <c r="H13" s="3"/>
      <c r="I13" s="3"/>
      <c r="J13" s="3"/>
      <c r="K13" s="3"/>
      <c r="L13" s="3"/>
      <c r="M13" s="3"/>
      <c r="N13" s="3"/>
      <c r="O13" s="3"/>
      <c r="P13" s="3"/>
      <c r="Q13" s="3"/>
      <c r="R13" s="3"/>
      <c r="S13" s="3"/>
      <c r="T13" s="3"/>
      <c r="U13" s="3"/>
      <c r="V13" s="3"/>
      <c r="W13" s="3"/>
    </row>
    <row r="14" spans="1:23">
      <c r="A14" s="3"/>
      <c r="B14" s="167" t="s">
        <v>535</v>
      </c>
      <c r="C14" s="581" t="s">
        <v>646</v>
      </c>
      <c r="D14" s="581" t="s">
        <v>646</v>
      </c>
      <c r="E14" s="581" t="s">
        <v>646</v>
      </c>
      <c r="F14" s="581" t="s">
        <v>646</v>
      </c>
      <c r="G14" s="3"/>
      <c r="H14" s="3"/>
      <c r="I14" s="3"/>
      <c r="J14" s="3"/>
      <c r="K14" s="3"/>
      <c r="L14" s="3"/>
      <c r="M14" s="3"/>
      <c r="N14" s="3"/>
      <c r="O14" s="3"/>
      <c r="P14" s="3"/>
      <c r="Q14" s="3"/>
      <c r="R14" s="3"/>
      <c r="S14" s="3"/>
      <c r="T14" s="3"/>
      <c r="U14" s="3"/>
      <c r="V14" s="3"/>
      <c r="W14" s="3"/>
    </row>
    <row r="15" spans="1:23" ht="15" thickBot="1">
      <c r="A15" s="3"/>
      <c r="B15" s="171" t="s">
        <v>277</v>
      </c>
      <c r="C15" s="337"/>
      <c r="D15" s="221"/>
      <c r="E15" s="221"/>
      <c r="F15" s="222"/>
      <c r="G15" s="3"/>
      <c r="H15" s="3"/>
      <c r="I15" s="3"/>
      <c r="J15" s="3"/>
      <c r="K15" s="3"/>
      <c r="L15" s="3"/>
      <c r="M15" s="3"/>
      <c r="N15" s="3"/>
      <c r="O15" s="3"/>
      <c r="P15" s="3"/>
      <c r="Q15" s="3"/>
      <c r="R15" s="3"/>
      <c r="S15" s="3"/>
      <c r="T15" s="3"/>
      <c r="U15" s="3"/>
      <c r="V15" s="3"/>
      <c r="W15" s="3"/>
    </row>
    <row r="16" spans="1:23" ht="15" thickBot="1">
      <c r="A16" s="3"/>
      <c r="B16" s="129" t="s">
        <v>278</v>
      </c>
      <c r="C16" s="338"/>
      <c r="D16" s="339"/>
      <c r="E16" s="339"/>
      <c r="F16" s="343"/>
      <c r="G16" s="3"/>
      <c r="H16" s="3"/>
      <c r="I16" s="3"/>
      <c r="J16" s="3"/>
      <c r="K16" s="3"/>
      <c r="L16" s="3"/>
      <c r="M16" s="3"/>
      <c r="N16" s="3"/>
      <c r="O16" s="3"/>
      <c r="P16" s="3"/>
      <c r="Q16" s="3"/>
      <c r="R16" s="3"/>
      <c r="S16" s="3"/>
      <c r="T16" s="3"/>
      <c r="U16" s="3"/>
      <c r="V16" s="3"/>
      <c r="W16" s="3"/>
    </row>
    <row r="17" spans="1:23" ht="15" thickBot="1">
      <c r="A17" s="3"/>
      <c r="B17" s="796" t="s">
        <v>562</v>
      </c>
      <c r="C17" s="797"/>
      <c r="D17" s="797"/>
      <c r="E17" s="797"/>
      <c r="F17" s="798"/>
      <c r="G17" s="3"/>
      <c r="H17" s="3"/>
      <c r="I17" s="3"/>
      <c r="J17" s="3"/>
      <c r="K17" s="3"/>
      <c r="L17" s="3"/>
      <c r="M17" s="3"/>
      <c r="N17" s="3"/>
      <c r="O17" s="3"/>
      <c r="P17" s="3"/>
      <c r="Q17" s="3"/>
      <c r="R17" s="3"/>
      <c r="S17" s="3"/>
      <c r="T17" s="3"/>
      <c r="U17" s="3"/>
      <c r="V17" s="3"/>
      <c r="W17" s="3"/>
    </row>
    <row r="18" spans="1:23">
      <c r="A18" s="3"/>
      <c r="B18" s="164" t="s">
        <v>534</v>
      </c>
      <c r="C18" s="581" t="s">
        <v>646</v>
      </c>
      <c r="D18" s="581" t="s">
        <v>646</v>
      </c>
      <c r="E18" s="581" t="s">
        <v>646</v>
      </c>
      <c r="F18" s="581" t="s">
        <v>646</v>
      </c>
      <c r="G18" s="3"/>
      <c r="H18" s="3"/>
      <c r="I18" s="3"/>
      <c r="J18" s="3"/>
      <c r="K18" s="3"/>
      <c r="L18" s="3"/>
      <c r="M18" s="3"/>
      <c r="N18" s="3"/>
      <c r="O18" s="3"/>
      <c r="P18" s="3"/>
      <c r="Q18" s="3"/>
      <c r="R18" s="3"/>
      <c r="S18" s="3"/>
      <c r="T18" s="3"/>
      <c r="U18" s="3"/>
      <c r="V18" s="3"/>
      <c r="W18" s="3"/>
    </row>
    <row r="19" spans="1:23">
      <c r="A19" s="3"/>
      <c r="B19" s="167" t="s">
        <v>535</v>
      </c>
      <c r="C19" s="581" t="s">
        <v>646</v>
      </c>
      <c r="D19" s="581" t="s">
        <v>646</v>
      </c>
      <c r="E19" s="581" t="s">
        <v>646</v>
      </c>
      <c r="F19" s="581" t="s">
        <v>646</v>
      </c>
      <c r="G19" s="3"/>
      <c r="H19" s="3"/>
      <c r="I19" s="3"/>
      <c r="J19" s="3"/>
      <c r="K19" s="3"/>
      <c r="L19" s="3"/>
      <c r="M19" s="3"/>
      <c r="N19" s="3"/>
      <c r="O19" s="3"/>
      <c r="P19" s="3"/>
      <c r="Q19" s="3"/>
      <c r="R19" s="3"/>
      <c r="S19" s="3"/>
      <c r="T19" s="3"/>
      <c r="U19" s="3"/>
      <c r="V19" s="3"/>
      <c r="W19" s="3"/>
    </row>
    <row r="20" spans="1:23">
      <c r="A20" s="3"/>
      <c r="B20" s="165"/>
      <c r="C20" s="336"/>
      <c r="D20" s="219"/>
      <c r="E20" s="219"/>
      <c r="F20" s="220"/>
      <c r="G20" s="3"/>
      <c r="H20" s="3"/>
      <c r="I20" s="3"/>
      <c r="J20" s="3"/>
      <c r="K20" s="3"/>
      <c r="L20" s="3"/>
      <c r="M20" s="3"/>
      <c r="N20" s="3"/>
      <c r="O20" s="3"/>
      <c r="P20" s="3"/>
      <c r="Q20" s="3"/>
      <c r="R20" s="3"/>
      <c r="S20" s="3"/>
      <c r="T20" s="3"/>
      <c r="U20" s="3"/>
      <c r="V20" s="3"/>
      <c r="W20" s="3"/>
    </row>
    <row r="21" spans="1:23" ht="15" thickBot="1">
      <c r="A21" s="3"/>
      <c r="B21" s="171" t="s">
        <v>277</v>
      </c>
      <c r="C21" s="337"/>
      <c r="D21" s="221"/>
      <c r="E21" s="221"/>
      <c r="F21" s="222"/>
      <c r="G21" s="3"/>
      <c r="H21" s="3"/>
      <c r="I21" s="3"/>
      <c r="J21" s="3"/>
      <c r="K21" s="3"/>
      <c r="L21" s="3"/>
      <c r="M21" s="3"/>
      <c r="N21" s="3"/>
      <c r="O21" s="3"/>
      <c r="P21" s="3"/>
      <c r="Q21" s="3"/>
      <c r="R21" s="3"/>
      <c r="S21" s="3"/>
      <c r="T21" s="3"/>
      <c r="U21" s="3"/>
      <c r="V21" s="3"/>
      <c r="W21" s="3"/>
    </row>
    <row r="22" spans="1:23" ht="15" thickBot="1">
      <c r="A22" s="3"/>
      <c r="B22" s="129" t="s">
        <v>279</v>
      </c>
      <c r="C22" s="338"/>
      <c r="D22" s="339"/>
      <c r="E22" s="339"/>
      <c r="F22" s="343"/>
      <c r="G22" s="3"/>
      <c r="H22" s="3"/>
      <c r="I22" s="3"/>
      <c r="J22" s="3"/>
      <c r="K22" s="3"/>
      <c r="L22" s="3"/>
      <c r="M22" s="3"/>
      <c r="N22" s="3"/>
      <c r="O22" s="3"/>
      <c r="P22" s="3"/>
      <c r="Q22" s="3"/>
      <c r="R22" s="3"/>
      <c r="S22" s="3"/>
      <c r="T22" s="3"/>
      <c r="U22" s="3"/>
      <c r="V22" s="3"/>
      <c r="W22" s="3"/>
    </row>
    <row r="23" spans="1:23" ht="15" thickBot="1">
      <c r="A23" s="3"/>
      <c r="B23" s="796" t="s">
        <v>563</v>
      </c>
      <c r="C23" s="797"/>
      <c r="D23" s="797"/>
      <c r="E23" s="797"/>
      <c r="F23" s="798"/>
      <c r="G23" s="3"/>
      <c r="H23" s="3"/>
      <c r="I23" s="3"/>
      <c r="J23" s="3"/>
      <c r="K23" s="3"/>
      <c r="L23" s="3"/>
      <c r="M23" s="3"/>
      <c r="N23" s="3"/>
      <c r="O23" s="3"/>
      <c r="P23" s="3"/>
      <c r="Q23" s="3"/>
      <c r="R23" s="3"/>
      <c r="S23" s="3"/>
      <c r="T23" s="3"/>
      <c r="U23" s="3"/>
      <c r="V23" s="3"/>
      <c r="W23" s="3"/>
    </row>
    <row r="24" spans="1:23">
      <c r="A24" s="3"/>
      <c r="B24" s="164" t="s">
        <v>287</v>
      </c>
      <c r="C24" s="581" t="s">
        <v>646</v>
      </c>
      <c r="D24" s="581" t="s">
        <v>646</v>
      </c>
      <c r="E24" s="581" t="s">
        <v>646</v>
      </c>
      <c r="F24" s="581" t="s">
        <v>646</v>
      </c>
      <c r="G24" s="3"/>
      <c r="H24" s="3"/>
      <c r="I24" s="3"/>
      <c r="J24" s="3"/>
      <c r="K24" s="3"/>
      <c r="L24" s="3"/>
      <c r="M24" s="3"/>
      <c r="N24" s="3"/>
      <c r="O24" s="3"/>
      <c r="P24" s="3"/>
      <c r="Q24" s="3"/>
      <c r="R24" s="3"/>
      <c r="S24" s="3"/>
      <c r="T24" s="3"/>
      <c r="U24" s="3"/>
      <c r="V24" s="3"/>
      <c r="W24" s="3"/>
    </row>
    <row r="25" spans="1:23">
      <c r="A25" s="3"/>
      <c r="B25" s="165" t="s">
        <v>288</v>
      </c>
      <c r="C25" s="581" t="s">
        <v>646</v>
      </c>
      <c r="D25" s="581" t="s">
        <v>646</v>
      </c>
      <c r="E25" s="581" t="s">
        <v>646</v>
      </c>
      <c r="F25" s="581" t="s">
        <v>646</v>
      </c>
      <c r="G25" s="3"/>
      <c r="H25" s="3"/>
      <c r="I25" s="3"/>
      <c r="J25" s="3"/>
      <c r="K25" s="3"/>
      <c r="L25" s="3"/>
      <c r="M25" s="3"/>
      <c r="N25" s="3"/>
      <c r="O25" s="3"/>
      <c r="P25" s="3"/>
      <c r="Q25" s="3"/>
      <c r="R25" s="3"/>
      <c r="S25" s="3"/>
      <c r="T25" s="3"/>
      <c r="U25" s="3"/>
      <c r="V25" s="3"/>
      <c r="W25" s="3"/>
    </row>
    <row r="26" spans="1:23">
      <c r="A26" s="3"/>
      <c r="B26" s="165" t="s">
        <v>512</v>
      </c>
      <c r="C26" s="581" t="s">
        <v>646</v>
      </c>
      <c r="D26" s="581" t="s">
        <v>646</v>
      </c>
      <c r="E26" s="581" t="s">
        <v>646</v>
      </c>
      <c r="F26" s="581" t="s">
        <v>646</v>
      </c>
      <c r="G26" s="3"/>
      <c r="H26" s="3"/>
      <c r="I26" s="3"/>
      <c r="J26" s="3"/>
      <c r="K26" s="3"/>
      <c r="L26" s="3"/>
      <c r="M26" s="3"/>
      <c r="N26" s="3"/>
      <c r="O26" s="3"/>
      <c r="P26" s="3"/>
      <c r="Q26" s="3"/>
      <c r="R26" s="3"/>
      <c r="S26" s="3"/>
      <c r="T26" s="3"/>
      <c r="U26" s="3"/>
      <c r="V26" s="3"/>
      <c r="W26" s="3"/>
    </row>
    <row r="27" spans="1:23">
      <c r="A27" s="3"/>
      <c r="B27" s="165" t="s">
        <v>277</v>
      </c>
      <c r="C27" s="336"/>
      <c r="D27" s="219"/>
      <c r="E27" s="219"/>
      <c r="F27" s="220"/>
      <c r="G27" s="3"/>
      <c r="H27" s="3"/>
      <c r="I27" s="3"/>
      <c r="J27" s="3"/>
      <c r="K27" s="3"/>
      <c r="L27" s="3"/>
      <c r="M27" s="3"/>
      <c r="N27" s="3"/>
      <c r="O27" s="3"/>
      <c r="P27" s="3"/>
      <c r="Q27" s="3"/>
      <c r="R27" s="3"/>
      <c r="S27" s="3"/>
      <c r="T27" s="3"/>
      <c r="U27" s="3"/>
      <c r="V27" s="3"/>
      <c r="W27" s="3"/>
    </row>
    <row r="28" spans="1:23" ht="15" thickBot="1">
      <c r="A28" s="3"/>
      <c r="B28" s="166" t="s">
        <v>277</v>
      </c>
      <c r="C28" s="337"/>
      <c r="D28" s="221"/>
      <c r="E28" s="221"/>
      <c r="F28" s="222"/>
      <c r="G28" s="3"/>
      <c r="H28" s="3"/>
      <c r="I28" s="3"/>
      <c r="J28" s="3"/>
      <c r="K28" s="3"/>
      <c r="L28" s="3"/>
      <c r="M28" s="3"/>
      <c r="N28" s="3"/>
      <c r="O28" s="3"/>
      <c r="P28" s="3"/>
      <c r="Q28" s="3"/>
      <c r="R28" s="3"/>
      <c r="S28" s="3"/>
      <c r="T28" s="3"/>
      <c r="U28" s="3"/>
      <c r="V28" s="3"/>
      <c r="W28" s="3"/>
    </row>
    <row r="29" spans="1:23" ht="15" thickBot="1">
      <c r="A29" s="3"/>
      <c r="B29" s="130" t="s">
        <v>289</v>
      </c>
      <c r="C29" s="340"/>
      <c r="D29" s="341"/>
      <c r="E29" s="341"/>
      <c r="F29" s="344"/>
      <c r="G29" s="3"/>
      <c r="H29" s="3"/>
      <c r="I29" s="3"/>
      <c r="J29" s="3"/>
      <c r="K29" s="3"/>
      <c r="L29" s="3"/>
      <c r="M29" s="3"/>
      <c r="N29" s="3"/>
      <c r="O29" s="3"/>
      <c r="P29" s="3"/>
      <c r="Q29" s="3"/>
      <c r="R29" s="3"/>
      <c r="S29" s="3"/>
      <c r="T29" s="3"/>
      <c r="U29" s="3"/>
      <c r="V29" s="3"/>
      <c r="W29" s="3"/>
    </row>
    <row r="30" spans="1:23" ht="28.2" thickBot="1">
      <c r="A30" s="181"/>
      <c r="B30" s="172" t="s">
        <v>290</v>
      </c>
      <c r="C30" s="581" t="s">
        <v>646</v>
      </c>
      <c r="D30" s="581" t="s">
        <v>646</v>
      </c>
      <c r="E30" s="581" t="s">
        <v>646</v>
      </c>
      <c r="F30" s="581" t="s">
        <v>646</v>
      </c>
      <c r="G30" s="3"/>
      <c r="H30" s="3"/>
      <c r="I30" s="3"/>
      <c r="J30" s="3"/>
      <c r="K30" s="3"/>
      <c r="L30" s="3"/>
      <c r="M30" s="3"/>
      <c r="N30" s="3"/>
      <c r="O30" s="3"/>
      <c r="P30" s="3"/>
      <c r="Q30" s="3"/>
      <c r="R30" s="3"/>
      <c r="S30" s="3"/>
      <c r="T30" s="3"/>
      <c r="U30" s="3"/>
      <c r="V30" s="3"/>
      <c r="W30" s="3"/>
    </row>
    <row r="31" spans="1:23" ht="28.8" thickBot="1">
      <c r="A31" s="3"/>
      <c r="B31" s="174" t="s">
        <v>291</v>
      </c>
      <c r="C31" s="581" t="s">
        <v>646</v>
      </c>
      <c r="D31" s="581" t="s">
        <v>646</v>
      </c>
      <c r="E31" s="581" t="s">
        <v>646</v>
      </c>
      <c r="F31" s="581" t="s">
        <v>646</v>
      </c>
      <c r="G31" s="3"/>
      <c r="H31" s="3"/>
      <c r="I31" s="3"/>
      <c r="J31" s="3"/>
      <c r="K31" s="3"/>
      <c r="L31" s="3"/>
      <c r="M31" s="3"/>
      <c r="N31" s="3"/>
      <c r="O31" s="3"/>
      <c r="P31" s="3"/>
      <c r="Q31" s="3"/>
      <c r="R31" s="3"/>
      <c r="S31" s="3"/>
      <c r="T31" s="3"/>
      <c r="U31" s="3"/>
      <c r="V31" s="3"/>
      <c r="W31" s="3"/>
    </row>
    <row r="32" spans="1:23" ht="15" thickBot="1">
      <c r="A32" s="3"/>
      <c r="B32" s="345" t="s">
        <v>292</v>
      </c>
      <c r="C32" s="581" t="s">
        <v>646</v>
      </c>
      <c r="D32" s="581" t="s">
        <v>646</v>
      </c>
      <c r="E32" s="581" t="s">
        <v>646</v>
      </c>
      <c r="F32" s="581" t="s">
        <v>646</v>
      </c>
      <c r="G32" s="3"/>
      <c r="H32" s="3"/>
      <c r="I32" s="3"/>
      <c r="J32" s="3"/>
      <c r="K32" s="3"/>
      <c r="L32" s="3"/>
      <c r="M32" s="3"/>
      <c r="N32" s="3"/>
      <c r="O32" s="3"/>
      <c r="P32" s="3"/>
      <c r="Q32" s="3"/>
      <c r="R32" s="3"/>
      <c r="S32" s="3"/>
      <c r="T32" s="3"/>
      <c r="U32" s="3"/>
      <c r="V32" s="3"/>
      <c r="W32" s="3"/>
    </row>
    <row r="33" spans="1:23">
      <c r="A33" s="3"/>
      <c r="B33" s="175"/>
      <c r="C33" s="157"/>
      <c r="D33" s="157"/>
      <c r="E33" s="157"/>
      <c r="F33" s="157"/>
      <c r="G33" s="3"/>
      <c r="H33" s="3"/>
      <c r="I33" s="3"/>
      <c r="J33" s="3"/>
      <c r="K33" s="3"/>
      <c r="L33" s="3"/>
      <c r="M33" s="3"/>
      <c r="N33" s="3"/>
      <c r="O33" s="3"/>
      <c r="P33" s="3"/>
      <c r="Q33" s="3"/>
      <c r="R33" s="3"/>
      <c r="S33" s="3"/>
      <c r="T33" s="3"/>
      <c r="U33" s="3"/>
      <c r="V33" s="3"/>
      <c r="W33" s="3"/>
    </row>
    <row r="34" spans="1:23" ht="69.599999999999994">
      <c r="B34" s="155" t="s">
        <v>404</v>
      </c>
      <c r="C34" s="581" t="s">
        <v>646</v>
      </c>
      <c r="D34" s="581" t="s">
        <v>646</v>
      </c>
      <c r="E34" s="581" t="s">
        <v>646</v>
      </c>
      <c r="F34" s="581" t="s">
        <v>646</v>
      </c>
      <c r="G34" s="3"/>
      <c r="H34" s="3"/>
      <c r="I34" s="3"/>
      <c r="J34" s="3"/>
      <c r="K34" s="3"/>
      <c r="L34" s="3"/>
      <c r="M34" s="3"/>
      <c r="N34" s="3"/>
      <c r="O34" s="3"/>
      <c r="P34" s="3"/>
      <c r="Q34" s="3"/>
      <c r="R34" s="3"/>
      <c r="S34" s="3"/>
      <c r="T34" s="3"/>
      <c r="U34" s="3"/>
      <c r="V34" s="3"/>
      <c r="W34" s="3"/>
    </row>
    <row r="35" spans="1:23">
      <c r="I35" s="3"/>
      <c r="J35" s="3"/>
      <c r="K35" s="3"/>
      <c r="L35" s="3"/>
      <c r="M35" s="3"/>
      <c r="N35" s="3"/>
      <c r="O35" s="3"/>
      <c r="P35" s="3"/>
      <c r="Q35" s="3"/>
      <c r="R35" s="3"/>
      <c r="S35" s="3"/>
      <c r="T35" s="3"/>
      <c r="U35" s="3"/>
      <c r="V35" s="3"/>
      <c r="W35" s="3"/>
    </row>
    <row r="36" spans="1:23">
      <c r="I36" s="3"/>
      <c r="J36" s="3"/>
      <c r="K36" s="3"/>
      <c r="L36" s="3"/>
      <c r="M36" s="3"/>
      <c r="N36" s="3"/>
      <c r="O36" s="3"/>
      <c r="P36" s="3"/>
      <c r="Q36" s="3"/>
      <c r="R36" s="3"/>
      <c r="S36" s="3"/>
      <c r="T36" s="3"/>
      <c r="U36" s="3"/>
      <c r="V36" s="3"/>
      <c r="W36" s="3"/>
    </row>
    <row r="37" spans="1:23">
      <c r="I37" s="3"/>
      <c r="J37" s="3"/>
      <c r="K37" s="3"/>
      <c r="L37" s="3"/>
      <c r="M37" s="3"/>
      <c r="N37" s="3"/>
      <c r="O37" s="3"/>
      <c r="P37" s="3"/>
      <c r="Q37" s="3"/>
      <c r="R37" s="3"/>
      <c r="S37" s="3"/>
      <c r="T37" s="3"/>
      <c r="U37" s="3"/>
      <c r="V37" s="3"/>
      <c r="W37" s="3"/>
    </row>
    <row r="38" spans="1:23">
      <c r="I38" s="3"/>
      <c r="J38" s="3"/>
      <c r="K38" s="3"/>
      <c r="L38" s="3"/>
      <c r="M38" s="3"/>
      <c r="N38" s="3"/>
      <c r="O38" s="3"/>
      <c r="P38" s="3"/>
      <c r="Q38" s="3"/>
      <c r="R38" s="3"/>
      <c r="S38" s="3"/>
      <c r="T38" s="3"/>
      <c r="U38" s="3"/>
      <c r="V38" s="3"/>
      <c r="W38" s="3"/>
    </row>
    <row r="39" spans="1:23">
      <c r="I39" s="3"/>
      <c r="J39" s="3"/>
      <c r="K39" s="3"/>
      <c r="L39" s="3"/>
      <c r="M39" s="3"/>
      <c r="N39" s="3"/>
      <c r="O39" s="3"/>
      <c r="P39" s="3"/>
      <c r="Q39" s="3"/>
      <c r="R39" s="3"/>
      <c r="S39" s="3"/>
      <c r="T39" s="3"/>
      <c r="U39" s="3"/>
      <c r="V39" s="3"/>
      <c r="W39" s="3"/>
    </row>
    <row r="40" spans="1:23">
      <c r="I40" s="3"/>
      <c r="J40" s="3"/>
      <c r="K40" s="3"/>
      <c r="L40" s="3"/>
      <c r="M40" s="3"/>
      <c r="N40" s="3"/>
      <c r="O40" s="3"/>
      <c r="P40" s="3"/>
      <c r="Q40" s="3"/>
      <c r="R40" s="3"/>
      <c r="S40" s="3"/>
      <c r="T40" s="3"/>
      <c r="U40" s="3"/>
      <c r="V40" s="3"/>
      <c r="W40" s="3"/>
    </row>
    <row r="41" spans="1:23">
      <c r="I41" s="3"/>
      <c r="J41" s="3"/>
      <c r="K41" s="3"/>
      <c r="L41" s="3"/>
      <c r="M41" s="3"/>
      <c r="N41" s="3"/>
      <c r="O41" s="3"/>
      <c r="P41" s="3"/>
      <c r="Q41" s="3"/>
      <c r="R41" s="3"/>
      <c r="S41" s="3"/>
      <c r="T41" s="3"/>
      <c r="U41" s="3"/>
      <c r="V41" s="3"/>
      <c r="W41" s="3"/>
    </row>
    <row r="42" spans="1:23">
      <c r="I42" s="3"/>
      <c r="J42" s="3"/>
      <c r="K42" s="3"/>
      <c r="L42" s="3"/>
      <c r="M42" s="3"/>
      <c r="N42" s="3"/>
      <c r="O42" s="3"/>
      <c r="P42" s="3"/>
      <c r="Q42" s="3"/>
      <c r="R42" s="3"/>
      <c r="S42" s="3"/>
      <c r="T42" s="3"/>
      <c r="U42" s="3"/>
      <c r="V42" s="3"/>
      <c r="W42" s="3"/>
    </row>
    <row r="43" spans="1:23">
      <c r="I43" s="3"/>
      <c r="J43" s="3"/>
      <c r="K43" s="3"/>
      <c r="L43" s="3"/>
      <c r="M43" s="3"/>
      <c r="N43" s="3"/>
      <c r="O43" s="3"/>
      <c r="P43" s="3"/>
      <c r="Q43" s="3"/>
      <c r="R43" s="3"/>
      <c r="S43" s="3"/>
      <c r="T43" s="3"/>
      <c r="U43" s="3"/>
      <c r="V43" s="3"/>
      <c r="W43" s="3"/>
    </row>
    <row r="44" spans="1:23">
      <c r="I44" s="3"/>
      <c r="J44" s="3"/>
      <c r="K44" s="3"/>
      <c r="L44" s="3"/>
      <c r="M44" s="3"/>
      <c r="N44" s="3"/>
      <c r="O44" s="3"/>
      <c r="P44" s="3"/>
      <c r="Q44" s="3"/>
      <c r="R44" s="3"/>
      <c r="S44" s="3"/>
      <c r="T44" s="3"/>
      <c r="U44" s="3"/>
      <c r="V44" s="3"/>
      <c r="W44" s="3"/>
    </row>
    <row r="45" spans="1:23">
      <c r="I45" s="3"/>
      <c r="J45" s="3"/>
      <c r="K45" s="3"/>
      <c r="L45" s="3"/>
      <c r="M45" s="3"/>
      <c r="N45" s="3"/>
      <c r="O45" s="3"/>
      <c r="P45" s="3"/>
      <c r="Q45" s="3"/>
      <c r="R45" s="3"/>
      <c r="S45" s="3"/>
      <c r="T45" s="3"/>
      <c r="U45" s="3"/>
      <c r="V45" s="3"/>
      <c r="W45" s="3"/>
    </row>
    <row r="46" spans="1:23">
      <c r="I46" s="3"/>
      <c r="J46" s="3"/>
      <c r="K46" s="3"/>
      <c r="L46" s="3"/>
      <c r="M46" s="3"/>
      <c r="N46" s="3"/>
      <c r="O46" s="3"/>
      <c r="P46" s="3"/>
      <c r="Q46" s="3"/>
      <c r="R46" s="3"/>
      <c r="S46" s="3"/>
      <c r="T46" s="3"/>
      <c r="U46" s="3"/>
      <c r="V46" s="3"/>
      <c r="W46" s="3"/>
    </row>
    <row r="47" spans="1:23">
      <c r="I47" s="3"/>
      <c r="J47" s="3"/>
      <c r="K47" s="3"/>
      <c r="L47" s="3"/>
      <c r="M47" s="3"/>
      <c r="N47" s="3"/>
      <c r="O47" s="3"/>
      <c r="P47" s="3"/>
      <c r="Q47" s="3"/>
      <c r="R47" s="3"/>
      <c r="S47" s="3"/>
      <c r="T47" s="3"/>
      <c r="U47" s="3"/>
      <c r="V47" s="3"/>
      <c r="W47" s="3"/>
    </row>
    <row r="48" spans="1:23">
      <c r="I48" s="3"/>
      <c r="J48" s="3"/>
      <c r="K48" s="3"/>
      <c r="L48" s="3"/>
      <c r="M48" s="3"/>
      <c r="N48" s="3"/>
      <c r="O48" s="3"/>
      <c r="P48" s="3"/>
      <c r="Q48" s="3"/>
      <c r="R48" s="3"/>
      <c r="S48" s="3"/>
      <c r="T48" s="3"/>
      <c r="U48" s="3"/>
      <c r="V48" s="3"/>
      <c r="W48" s="3"/>
    </row>
    <row r="49" spans="9:23">
      <c r="I49" s="3"/>
      <c r="J49" s="3"/>
      <c r="K49" s="3"/>
      <c r="L49" s="3"/>
      <c r="M49" s="3"/>
      <c r="N49" s="3"/>
      <c r="O49" s="3"/>
      <c r="P49" s="3"/>
      <c r="Q49" s="3"/>
      <c r="R49" s="3"/>
      <c r="S49" s="3"/>
      <c r="T49" s="3"/>
      <c r="U49" s="3"/>
      <c r="V49" s="3"/>
      <c r="W49" s="3"/>
    </row>
    <row r="50" spans="9:23">
      <c r="I50" s="3"/>
      <c r="J50" s="3"/>
      <c r="K50" s="3"/>
      <c r="L50" s="3"/>
      <c r="M50" s="3"/>
      <c r="N50" s="3"/>
      <c r="O50" s="3"/>
      <c r="P50" s="3"/>
      <c r="Q50" s="3"/>
      <c r="R50" s="3"/>
      <c r="S50" s="3"/>
      <c r="T50" s="3"/>
      <c r="U50" s="3"/>
      <c r="V50" s="3"/>
      <c r="W50" s="3"/>
    </row>
    <row r="51" spans="9:23">
      <c r="I51" s="3"/>
      <c r="J51" s="3"/>
      <c r="K51" s="3"/>
      <c r="L51" s="3"/>
      <c r="M51" s="3"/>
      <c r="N51" s="3"/>
      <c r="O51" s="3"/>
      <c r="P51" s="3"/>
      <c r="Q51" s="3"/>
      <c r="R51" s="3"/>
      <c r="S51" s="3"/>
      <c r="T51" s="3"/>
      <c r="U51" s="3"/>
      <c r="V51" s="3"/>
      <c r="W51" s="3"/>
    </row>
    <row r="52" spans="9:23">
      <c r="I52" s="3"/>
      <c r="J52" s="3"/>
      <c r="K52" s="3"/>
      <c r="L52" s="3"/>
      <c r="M52" s="3"/>
      <c r="N52" s="3"/>
      <c r="O52" s="3"/>
      <c r="P52" s="3"/>
      <c r="Q52" s="3"/>
      <c r="R52" s="3"/>
      <c r="S52" s="3"/>
      <c r="T52" s="3"/>
      <c r="U52" s="3"/>
      <c r="V52" s="3"/>
      <c r="W52" s="3"/>
    </row>
    <row r="53" spans="9:23">
      <c r="I53" s="3"/>
      <c r="J53" s="3"/>
      <c r="K53" s="3"/>
      <c r="L53" s="3"/>
      <c r="M53" s="3"/>
      <c r="N53" s="3"/>
      <c r="O53" s="3"/>
      <c r="P53" s="3"/>
      <c r="Q53" s="3"/>
      <c r="R53" s="3"/>
      <c r="S53" s="3"/>
      <c r="T53" s="3"/>
      <c r="U53" s="3"/>
      <c r="V53" s="3"/>
      <c r="W53" s="3"/>
    </row>
    <row r="54" spans="9:23">
      <c r="I54" s="3"/>
      <c r="J54" s="3"/>
      <c r="K54" s="3"/>
      <c r="L54" s="3"/>
      <c r="M54" s="3"/>
      <c r="N54" s="3"/>
      <c r="O54" s="3"/>
      <c r="P54" s="3"/>
      <c r="Q54" s="3"/>
      <c r="R54" s="3"/>
      <c r="S54" s="3"/>
      <c r="T54" s="3"/>
      <c r="U54" s="3"/>
      <c r="V54" s="3"/>
      <c r="W54" s="3"/>
    </row>
    <row r="55" spans="9:23">
      <c r="I55" s="3"/>
      <c r="J55" s="3"/>
      <c r="K55" s="3"/>
      <c r="L55" s="3"/>
      <c r="M55" s="3"/>
      <c r="N55" s="3"/>
      <c r="O55" s="3"/>
      <c r="P55" s="3"/>
      <c r="Q55" s="3"/>
      <c r="R55" s="3"/>
      <c r="S55" s="3"/>
      <c r="T55" s="3"/>
      <c r="U55" s="3"/>
      <c r="V55" s="3"/>
      <c r="W55" s="3"/>
    </row>
    <row r="56" spans="9:23">
      <c r="I56" s="3"/>
      <c r="J56" s="3"/>
      <c r="K56" s="3"/>
      <c r="L56" s="3"/>
      <c r="M56" s="3"/>
      <c r="N56" s="3"/>
      <c r="O56" s="3"/>
      <c r="P56" s="3"/>
      <c r="Q56" s="3"/>
      <c r="R56" s="3"/>
      <c r="S56" s="3"/>
      <c r="T56" s="3"/>
      <c r="U56" s="3"/>
      <c r="V56" s="3"/>
      <c r="W56" s="3"/>
    </row>
    <row r="57" spans="9:23">
      <c r="I57" s="3"/>
      <c r="J57" s="3"/>
      <c r="K57" s="3"/>
      <c r="L57" s="3"/>
      <c r="M57" s="3"/>
      <c r="N57" s="3"/>
      <c r="O57" s="3"/>
      <c r="P57" s="3"/>
      <c r="Q57" s="3"/>
      <c r="R57" s="3"/>
      <c r="S57" s="3"/>
      <c r="T57" s="3"/>
      <c r="U57" s="3"/>
      <c r="V57" s="3"/>
      <c r="W57" s="3"/>
    </row>
    <row r="58" spans="9:23">
      <c r="I58" s="3"/>
      <c r="J58" s="3"/>
      <c r="K58" s="3"/>
      <c r="L58" s="3"/>
      <c r="M58" s="3"/>
      <c r="N58" s="3"/>
      <c r="O58" s="3"/>
      <c r="P58" s="3"/>
      <c r="Q58" s="3"/>
      <c r="R58" s="3"/>
      <c r="S58" s="3"/>
      <c r="T58" s="3"/>
      <c r="U58" s="3"/>
      <c r="V58" s="3"/>
      <c r="W58" s="3"/>
    </row>
    <row r="59" spans="9:23">
      <c r="I59" s="3"/>
      <c r="J59" s="3"/>
      <c r="K59" s="3"/>
      <c r="L59" s="3"/>
      <c r="M59" s="3"/>
      <c r="N59" s="3"/>
      <c r="O59" s="3"/>
      <c r="P59" s="3"/>
      <c r="Q59" s="3"/>
      <c r="R59" s="3"/>
      <c r="S59" s="3"/>
      <c r="T59" s="3"/>
      <c r="U59" s="3"/>
      <c r="V59" s="3"/>
      <c r="W59" s="3"/>
    </row>
    <row r="60" spans="9:23">
      <c r="I60" s="3"/>
      <c r="J60" s="3"/>
      <c r="K60" s="3"/>
      <c r="L60" s="3"/>
      <c r="M60" s="3"/>
      <c r="N60" s="3"/>
      <c r="O60" s="3"/>
      <c r="P60" s="3"/>
      <c r="Q60" s="3"/>
      <c r="R60" s="3"/>
      <c r="S60" s="3"/>
      <c r="T60" s="3"/>
      <c r="U60" s="3"/>
      <c r="V60" s="3"/>
      <c r="W60" s="3"/>
    </row>
    <row r="61" spans="9:23">
      <c r="I61" s="3"/>
      <c r="J61" s="3"/>
      <c r="K61" s="3"/>
      <c r="L61" s="3"/>
      <c r="M61" s="3"/>
      <c r="N61" s="3"/>
      <c r="O61" s="3"/>
      <c r="P61" s="3"/>
      <c r="Q61" s="3"/>
      <c r="R61" s="3"/>
      <c r="S61" s="3"/>
      <c r="T61" s="3"/>
      <c r="U61" s="3"/>
      <c r="V61" s="3"/>
      <c r="W61" s="3"/>
    </row>
    <row r="62" spans="9:23">
      <c r="I62" s="3"/>
      <c r="J62" s="3"/>
      <c r="K62" s="3"/>
      <c r="L62" s="3"/>
      <c r="M62" s="3"/>
      <c r="N62" s="3"/>
      <c r="O62" s="3"/>
      <c r="P62" s="3"/>
      <c r="Q62" s="3"/>
      <c r="R62" s="3"/>
      <c r="S62" s="3"/>
      <c r="T62" s="3"/>
      <c r="U62" s="3"/>
      <c r="V62" s="3"/>
      <c r="W62" s="3"/>
    </row>
    <row r="63" spans="9:23">
      <c r="I63" s="3"/>
      <c r="J63" s="3"/>
      <c r="K63" s="3"/>
      <c r="L63" s="3"/>
      <c r="M63" s="3"/>
      <c r="N63" s="3"/>
      <c r="O63" s="3"/>
      <c r="P63" s="3"/>
      <c r="Q63" s="3"/>
      <c r="R63" s="3"/>
      <c r="S63" s="3"/>
      <c r="T63" s="3"/>
      <c r="U63" s="3"/>
      <c r="V63" s="3"/>
      <c r="W63" s="3"/>
    </row>
    <row r="64" spans="9:23">
      <c r="I64" s="3"/>
      <c r="J64" s="3"/>
      <c r="K64" s="3"/>
      <c r="L64" s="3"/>
      <c r="M64" s="3"/>
      <c r="N64" s="3"/>
      <c r="O64" s="3"/>
      <c r="P64" s="3"/>
      <c r="Q64" s="3"/>
      <c r="R64" s="3"/>
      <c r="S64" s="3"/>
      <c r="T64" s="3"/>
      <c r="U64" s="3"/>
      <c r="V64" s="3"/>
      <c r="W64" s="3"/>
    </row>
    <row r="65" spans="9:23">
      <c r="I65" s="3"/>
      <c r="J65" s="3"/>
      <c r="K65" s="3"/>
      <c r="L65" s="3"/>
      <c r="M65" s="3"/>
      <c r="N65" s="3"/>
      <c r="O65" s="3"/>
      <c r="P65" s="3"/>
      <c r="Q65" s="3"/>
      <c r="R65" s="3"/>
      <c r="S65" s="3"/>
      <c r="T65" s="3"/>
      <c r="U65" s="3"/>
      <c r="V65" s="3"/>
      <c r="W65" s="3"/>
    </row>
    <row r="66" spans="9:23">
      <c r="I66" s="3"/>
      <c r="J66" s="3"/>
      <c r="K66" s="3"/>
      <c r="L66" s="3"/>
      <c r="M66" s="3"/>
      <c r="N66" s="3"/>
      <c r="O66" s="3"/>
      <c r="P66" s="3"/>
      <c r="Q66" s="3"/>
      <c r="R66" s="3"/>
      <c r="S66" s="3"/>
      <c r="T66" s="3"/>
      <c r="U66" s="3"/>
      <c r="V66" s="3"/>
      <c r="W66" s="3"/>
    </row>
    <row r="67" spans="9:23">
      <c r="I67" s="3"/>
      <c r="J67" s="3"/>
      <c r="K67" s="3"/>
      <c r="L67" s="3"/>
      <c r="M67" s="3"/>
      <c r="N67" s="3"/>
      <c r="O67" s="3"/>
      <c r="P67" s="3"/>
      <c r="Q67" s="3"/>
      <c r="R67" s="3"/>
      <c r="S67" s="3"/>
      <c r="T67" s="3"/>
      <c r="U67" s="3"/>
      <c r="V67" s="3"/>
      <c r="W67" s="3"/>
    </row>
    <row r="68" spans="9:23">
      <c r="I68" s="3"/>
      <c r="J68" s="3"/>
      <c r="K68" s="3"/>
      <c r="L68" s="3"/>
      <c r="M68" s="3"/>
      <c r="N68" s="3"/>
      <c r="O68" s="3"/>
      <c r="P68" s="3"/>
      <c r="Q68" s="3"/>
      <c r="R68" s="3"/>
      <c r="S68" s="3"/>
      <c r="T68" s="3"/>
      <c r="U68" s="3"/>
      <c r="V68" s="3"/>
      <c r="W68" s="3"/>
    </row>
    <row r="69" spans="9:23">
      <c r="I69" s="3"/>
      <c r="J69" s="3"/>
      <c r="K69" s="3"/>
      <c r="L69" s="3"/>
      <c r="M69" s="3"/>
      <c r="N69" s="3"/>
      <c r="O69" s="3"/>
      <c r="P69" s="3"/>
      <c r="Q69" s="3"/>
      <c r="R69" s="3"/>
      <c r="S69" s="3"/>
      <c r="T69" s="3"/>
      <c r="U69" s="3"/>
      <c r="V69" s="3"/>
      <c r="W69" s="3"/>
    </row>
    <row r="70" spans="9:23">
      <c r="I70" s="3"/>
      <c r="J70" s="3"/>
      <c r="K70" s="3"/>
      <c r="L70" s="3"/>
      <c r="M70" s="3"/>
      <c r="N70" s="3"/>
      <c r="O70" s="3"/>
      <c r="P70" s="3"/>
      <c r="Q70" s="3"/>
      <c r="R70" s="3"/>
      <c r="S70" s="3"/>
      <c r="T70" s="3"/>
      <c r="U70" s="3"/>
      <c r="V70" s="3"/>
      <c r="W70" s="3"/>
    </row>
    <row r="71" spans="9:23">
      <c r="I71" s="3"/>
      <c r="J71" s="3"/>
      <c r="K71" s="3"/>
      <c r="L71" s="3"/>
      <c r="M71" s="3"/>
      <c r="N71" s="3"/>
      <c r="O71" s="3"/>
      <c r="P71" s="3"/>
      <c r="Q71" s="3"/>
      <c r="R71" s="3"/>
      <c r="S71" s="3"/>
      <c r="T71" s="3"/>
      <c r="U71" s="3"/>
      <c r="V71" s="3"/>
      <c r="W71" s="3"/>
    </row>
    <row r="72" spans="9:23">
      <c r="I72" s="3"/>
      <c r="J72" s="3"/>
      <c r="K72" s="3"/>
      <c r="L72" s="3"/>
      <c r="M72" s="3"/>
      <c r="N72" s="3"/>
      <c r="O72" s="3"/>
      <c r="P72" s="3"/>
      <c r="Q72" s="3"/>
      <c r="R72" s="3"/>
      <c r="S72" s="3"/>
      <c r="T72" s="3"/>
      <c r="U72" s="3"/>
      <c r="V72" s="3"/>
      <c r="W72" s="3"/>
    </row>
    <row r="73" spans="9:23">
      <c r="I73" s="3"/>
      <c r="J73" s="3"/>
      <c r="K73" s="3"/>
      <c r="L73" s="3"/>
      <c r="M73" s="3"/>
      <c r="N73" s="3"/>
      <c r="O73" s="3"/>
      <c r="P73" s="3"/>
      <c r="Q73" s="3"/>
      <c r="R73" s="3"/>
      <c r="S73" s="3"/>
      <c r="T73" s="3"/>
      <c r="U73" s="3"/>
      <c r="V73" s="3"/>
      <c r="W73" s="3"/>
    </row>
    <row r="74" spans="9:23">
      <c r="I74" s="3"/>
      <c r="J74" s="3"/>
      <c r="K74" s="3"/>
      <c r="L74" s="3"/>
      <c r="M74" s="3"/>
      <c r="N74" s="3"/>
      <c r="O74" s="3"/>
      <c r="P74" s="3"/>
      <c r="Q74" s="3"/>
      <c r="R74" s="3"/>
      <c r="S74" s="3"/>
      <c r="T74" s="3"/>
      <c r="U74" s="3"/>
      <c r="V74" s="3"/>
      <c r="W74" s="3"/>
    </row>
    <row r="75" spans="9:23">
      <c r="I75" s="3"/>
      <c r="J75" s="3"/>
      <c r="K75" s="3"/>
      <c r="L75" s="3"/>
      <c r="M75" s="3"/>
      <c r="N75" s="3"/>
      <c r="O75" s="3"/>
      <c r="P75" s="3"/>
      <c r="Q75" s="3"/>
      <c r="R75" s="3"/>
      <c r="S75" s="3"/>
      <c r="T75" s="3"/>
      <c r="U75" s="3"/>
      <c r="V75" s="3"/>
      <c r="W75" s="3"/>
    </row>
    <row r="76" spans="9:23">
      <c r="I76" s="3"/>
      <c r="J76" s="3"/>
      <c r="K76" s="3"/>
      <c r="L76" s="3"/>
      <c r="M76" s="3"/>
      <c r="N76" s="3"/>
      <c r="O76" s="3"/>
      <c r="P76" s="3"/>
      <c r="Q76" s="3"/>
      <c r="R76" s="3"/>
      <c r="S76" s="3"/>
      <c r="T76" s="3"/>
      <c r="U76" s="3"/>
      <c r="V76" s="3"/>
      <c r="W76" s="3"/>
    </row>
    <row r="77" spans="9:23">
      <c r="I77" s="3"/>
      <c r="J77" s="3"/>
      <c r="K77" s="3"/>
      <c r="L77" s="3"/>
      <c r="M77" s="3"/>
      <c r="N77" s="3"/>
      <c r="O77" s="3"/>
      <c r="P77" s="3"/>
      <c r="Q77" s="3"/>
      <c r="R77" s="3"/>
      <c r="S77" s="3"/>
      <c r="T77" s="3"/>
      <c r="U77" s="3"/>
      <c r="V77" s="3"/>
      <c r="W77" s="3"/>
    </row>
    <row r="78" spans="9:23">
      <c r="I78" s="3"/>
      <c r="J78" s="3"/>
      <c r="K78" s="3"/>
      <c r="L78" s="3"/>
      <c r="M78" s="3"/>
      <c r="N78" s="3"/>
      <c r="O78" s="3"/>
      <c r="P78" s="3"/>
      <c r="Q78" s="3"/>
      <c r="R78" s="3"/>
      <c r="S78" s="3"/>
      <c r="T78" s="3"/>
      <c r="U78" s="3"/>
      <c r="V78" s="3"/>
      <c r="W78" s="3"/>
    </row>
    <row r="79" spans="9:23">
      <c r="I79" s="3"/>
      <c r="J79" s="3"/>
      <c r="K79" s="3"/>
      <c r="L79" s="3"/>
      <c r="M79" s="3"/>
      <c r="N79" s="3"/>
      <c r="O79" s="3"/>
      <c r="P79" s="3"/>
      <c r="Q79" s="3"/>
      <c r="R79" s="3"/>
      <c r="S79" s="3"/>
      <c r="T79" s="3"/>
      <c r="U79" s="3"/>
      <c r="V79" s="3"/>
      <c r="W79" s="3"/>
    </row>
    <row r="80" spans="9:23">
      <c r="I80" s="3"/>
      <c r="J80" s="3"/>
      <c r="K80" s="3"/>
      <c r="L80" s="3"/>
      <c r="M80" s="3"/>
      <c r="N80" s="3"/>
      <c r="O80" s="3"/>
      <c r="P80" s="3"/>
      <c r="Q80" s="3"/>
      <c r="R80" s="3"/>
      <c r="S80" s="3"/>
      <c r="T80" s="3"/>
      <c r="U80" s="3"/>
      <c r="V80" s="3"/>
      <c r="W80" s="3"/>
    </row>
    <row r="81" spans="9:23">
      <c r="I81" s="3"/>
      <c r="J81" s="3"/>
      <c r="K81" s="3"/>
      <c r="L81" s="3"/>
      <c r="M81" s="3"/>
      <c r="N81" s="3"/>
      <c r="O81" s="3"/>
      <c r="P81" s="3"/>
      <c r="Q81" s="3"/>
      <c r="R81" s="3"/>
      <c r="S81" s="3"/>
      <c r="T81" s="3"/>
      <c r="U81" s="3"/>
      <c r="V81" s="3"/>
      <c r="W81" s="3"/>
    </row>
    <row r="82" spans="9:23">
      <c r="I82" s="3"/>
      <c r="J82" s="3"/>
      <c r="K82" s="3"/>
      <c r="L82" s="3"/>
      <c r="M82" s="3"/>
      <c r="N82" s="3"/>
      <c r="O82" s="3"/>
      <c r="P82" s="3"/>
      <c r="Q82" s="3"/>
      <c r="R82" s="3"/>
      <c r="S82" s="3"/>
      <c r="T82" s="3"/>
      <c r="U82" s="3"/>
      <c r="V82" s="3"/>
      <c r="W82" s="3"/>
    </row>
    <row r="83" spans="9:23">
      <c r="I83" s="3"/>
      <c r="J83" s="3"/>
      <c r="K83" s="3"/>
      <c r="L83" s="3"/>
      <c r="M83" s="3"/>
      <c r="N83" s="3"/>
      <c r="O83" s="3"/>
      <c r="P83" s="3"/>
      <c r="Q83" s="3"/>
      <c r="R83" s="3"/>
      <c r="S83" s="3"/>
      <c r="T83" s="3"/>
      <c r="U83" s="3"/>
      <c r="V83" s="3"/>
      <c r="W83" s="3"/>
    </row>
    <row r="84" spans="9:23">
      <c r="I84" s="3"/>
      <c r="J84" s="3"/>
      <c r="K84" s="3"/>
      <c r="L84" s="3"/>
      <c r="M84" s="3"/>
      <c r="N84" s="3"/>
      <c r="O84" s="3"/>
      <c r="P84" s="3"/>
      <c r="Q84" s="3"/>
      <c r="R84" s="3"/>
      <c r="S84" s="3"/>
      <c r="T84" s="3"/>
      <c r="U84" s="3"/>
      <c r="V84" s="3"/>
      <c r="W84" s="3"/>
    </row>
    <row r="85" spans="9:23">
      <c r="I85" s="3"/>
      <c r="J85" s="3"/>
      <c r="K85" s="3"/>
      <c r="L85" s="3"/>
      <c r="M85" s="3"/>
      <c r="N85" s="3"/>
      <c r="O85" s="3"/>
      <c r="P85" s="3"/>
      <c r="Q85" s="3"/>
      <c r="R85" s="3"/>
      <c r="S85" s="3"/>
      <c r="T85" s="3"/>
      <c r="U85" s="3"/>
      <c r="V85" s="3"/>
      <c r="W85" s="3"/>
    </row>
    <row r="86" spans="9:23">
      <c r="I86" s="3"/>
      <c r="J86" s="3"/>
      <c r="K86" s="3"/>
      <c r="L86" s="3"/>
      <c r="M86" s="3"/>
      <c r="N86" s="3"/>
      <c r="O86" s="3"/>
      <c r="P86" s="3"/>
      <c r="Q86" s="3"/>
      <c r="R86" s="3"/>
      <c r="S86" s="3"/>
      <c r="T86" s="3"/>
      <c r="U86" s="3"/>
      <c r="V86" s="3"/>
      <c r="W86" s="3"/>
    </row>
    <row r="87" spans="9:23">
      <c r="I87" s="3"/>
      <c r="J87" s="3"/>
      <c r="K87" s="3"/>
      <c r="L87" s="3"/>
      <c r="M87" s="3"/>
      <c r="N87" s="3"/>
      <c r="O87" s="3"/>
      <c r="P87" s="3"/>
      <c r="Q87" s="3"/>
      <c r="R87" s="3"/>
      <c r="S87" s="3"/>
      <c r="T87" s="3"/>
      <c r="U87" s="3"/>
      <c r="V87" s="3"/>
      <c r="W87" s="3"/>
    </row>
    <row r="88" spans="9:23">
      <c r="I88" s="3"/>
      <c r="J88" s="3"/>
      <c r="K88" s="3"/>
      <c r="L88" s="3"/>
      <c r="M88" s="3"/>
      <c r="N88" s="3"/>
      <c r="O88" s="3"/>
      <c r="P88" s="3"/>
      <c r="Q88" s="3"/>
      <c r="R88" s="3"/>
      <c r="S88" s="3"/>
      <c r="T88" s="3"/>
      <c r="U88" s="3"/>
      <c r="V88" s="3"/>
      <c r="W88" s="3"/>
    </row>
    <row r="89" spans="9:23">
      <c r="I89" s="3"/>
      <c r="J89" s="3"/>
      <c r="K89" s="3"/>
      <c r="L89" s="3"/>
      <c r="M89" s="3"/>
      <c r="N89" s="3"/>
      <c r="O89" s="3"/>
      <c r="P89" s="3"/>
      <c r="Q89" s="3"/>
      <c r="R89" s="3"/>
      <c r="S89" s="3"/>
      <c r="T89" s="3"/>
      <c r="U89" s="3"/>
      <c r="V89" s="3"/>
      <c r="W89" s="3"/>
    </row>
    <row r="90" spans="9:23">
      <c r="I90" s="3"/>
      <c r="J90" s="3"/>
      <c r="K90" s="3"/>
      <c r="L90" s="3"/>
      <c r="M90" s="3"/>
      <c r="N90" s="3"/>
      <c r="O90" s="3"/>
      <c r="P90" s="3"/>
      <c r="Q90" s="3"/>
      <c r="R90" s="3"/>
      <c r="S90" s="3"/>
      <c r="T90" s="3"/>
      <c r="U90" s="3"/>
      <c r="V90" s="3"/>
      <c r="W90" s="3"/>
    </row>
    <row r="91" spans="9:23">
      <c r="I91" s="3"/>
      <c r="J91" s="3"/>
      <c r="K91" s="3"/>
      <c r="L91" s="3"/>
      <c r="M91" s="3"/>
      <c r="N91" s="3"/>
      <c r="O91" s="3"/>
      <c r="P91" s="3"/>
      <c r="Q91" s="3"/>
      <c r="R91" s="3"/>
      <c r="S91" s="3"/>
      <c r="T91" s="3"/>
      <c r="U91" s="3"/>
      <c r="V91" s="3"/>
      <c r="W91" s="3"/>
    </row>
    <row r="92" spans="9:23">
      <c r="I92" s="3"/>
      <c r="J92" s="3"/>
      <c r="K92" s="3"/>
      <c r="L92" s="3"/>
      <c r="M92" s="3"/>
      <c r="N92" s="3"/>
      <c r="O92" s="3"/>
      <c r="P92" s="3"/>
      <c r="Q92" s="3"/>
      <c r="R92" s="3"/>
      <c r="S92" s="3"/>
      <c r="T92" s="3"/>
      <c r="U92" s="3"/>
      <c r="V92" s="3"/>
      <c r="W92" s="3"/>
    </row>
    <row r="93" spans="9:23">
      <c r="I93" s="3"/>
      <c r="J93" s="3"/>
      <c r="K93" s="3"/>
      <c r="L93" s="3"/>
      <c r="M93" s="3"/>
      <c r="N93" s="3"/>
      <c r="O93" s="3"/>
      <c r="P93" s="3"/>
      <c r="Q93" s="3"/>
      <c r="R93" s="3"/>
      <c r="S93" s="3"/>
      <c r="T93" s="3"/>
      <c r="U93" s="3"/>
      <c r="V93" s="3"/>
      <c r="W93" s="3"/>
    </row>
    <row r="94" spans="9:23">
      <c r="I94" s="3"/>
      <c r="J94" s="3"/>
      <c r="K94" s="3"/>
      <c r="L94" s="3"/>
      <c r="M94" s="3"/>
      <c r="N94" s="3"/>
      <c r="O94" s="3"/>
      <c r="P94" s="3"/>
      <c r="Q94" s="3"/>
      <c r="R94" s="3"/>
      <c r="S94" s="3"/>
      <c r="T94" s="3"/>
      <c r="U94" s="3"/>
      <c r="V94" s="3"/>
      <c r="W94" s="3"/>
    </row>
    <row r="95" spans="9:23">
      <c r="I95" s="3"/>
      <c r="J95" s="3"/>
      <c r="K95" s="3"/>
      <c r="L95" s="3"/>
      <c r="M95" s="3"/>
      <c r="N95" s="3"/>
      <c r="O95" s="3"/>
      <c r="P95" s="3"/>
      <c r="Q95" s="3"/>
      <c r="R95" s="3"/>
      <c r="S95" s="3"/>
      <c r="T95" s="3"/>
      <c r="U95" s="3"/>
      <c r="V95" s="3"/>
      <c r="W95" s="3"/>
    </row>
    <row r="96" spans="9:23">
      <c r="I96" s="3"/>
      <c r="J96" s="3"/>
      <c r="K96" s="3"/>
      <c r="L96" s="3"/>
      <c r="M96" s="3"/>
      <c r="N96" s="3"/>
      <c r="O96" s="3"/>
      <c r="P96" s="3"/>
      <c r="Q96" s="3"/>
      <c r="R96" s="3"/>
      <c r="S96" s="3"/>
      <c r="T96" s="3"/>
      <c r="U96" s="3"/>
      <c r="V96" s="3"/>
      <c r="W96" s="3"/>
    </row>
    <row r="97" spans="9:23">
      <c r="I97" s="3"/>
      <c r="J97" s="3"/>
      <c r="K97" s="3"/>
      <c r="L97" s="3"/>
      <c r="M97" s="3"/>
      <c r="N97" s="3"/>
      <c r="O97" s="3"/>
      <c r="P97" s="3"/>
      <c r="Q97" s="3"/>
      <c r="R97" s="3"/>
      <c r="S97" s="3"/>
      <c r="T97" s="3"/>
      <c r="U97" s="3"/>
      <c r="V97" s="3"/>
      <c r="W97" s="3"/>
    </row>
    <row r="98" spans="9:23">
      <c r="I98" s="3"/>
      <c r="J98" s="3"/>
      <c r="K98" s="3"/>
      <c r="L98" s="3"/>
      <c r="M98" s="3"/>
      <c r="N98" s="3"/>
      <c r="O98" s="3"/>
      <c r="P98" s="3"/>
      <c r="Q98" s="3"/>
      <c r="R98" s="3"/>
      <c r="S98" s="3"/>
      <c r="T98" s="3"/>
      <c r="U98" s="3"/>
      <c r="V98" s="3"/>
      <c r="W98" s="3"/>
    </row>
    <row r="99" spans="9:23">
      <c r="I99" s="3"/>
      <c r="J99" s="3"/>
      <c r="K99" s="3"/>
      <c r="L99" s="3"/>
      <c r="M99" s="3"/>
      <c r="N99" s="3"/>
      <c r="O99" s="3"/>
      <c r="P99" s="3"/>
      <c r="Q99" s="3"/>
      <c r="R99" s="3"/>
      <c r="S99" s="3"/>
      <c r="T99" s="3"/>
      <c r="U99" s="3"/>
      <c r="V99" s="3"/>
      <c r="W99" s="3"/>
    </row>
    <row r="100" spans="9:23">
      <c r="I100" s="3"/>
      <c r="J100" s="3"/>
      <c r="K100" s="3"/>
      <c r="L100" s="3"/>
      <c r="M100" s="3"/>
      <c r="N100" s="3"/>
      <c r="O100" s="3"/>
      <c r="P100" s="3"/>
      <c r="Q100" s="3"/>
      <c r="R100" s="3"/>
      <c r="S100" s="3"/>
      <c r="T100" s="3"/>
      <c r="U100" s="3"/>
      <c r="V100" s="3"/>
      <c r="W100" s="3"/>
    </row>
    <row r="101" spans="9:23">
      <c r="I101" s="3"/>
      <c r="J101" s="3"/>
      <c r="K101" s="3"/>
      <c r="L101" s="3"/>
      <c r="M101" s="3"/>
      <c r="N101" s="3"/>
      <c r="O101" s="3"/>
      <c r="P101" s="3"/>
      <c r="Q101" s="3"/>
      <c r="R101" s="3"/>
      <c r="S101" s="3"/>
      <c r="T101" s="3"/>
      <c r="U101" s="3"/>
      <c r="V101" s="3"/>
      <c r="W101" s="3"/>
    </row>
    <row r="102" spans="9:23">
      <c r="I102" s="3"/>
      <c r="J102" s="3"/>
      <c r="K102" s="3"/>
      <c r="L102" s="3"/>
      <c r="M102" s="3"/>
      <c r="N102" s="3"/>
      <c r="O102" s="3"/>
      <c r="P102" s="3"/>
      <c r="Q102" s="3"/>
      <c r="R102" s="3"/>
      <c r="S102" s="3"/>
      <c r="T102" s="3"/>
      <c r="U102" s="3"/>
      <c r="V102" s="3"/>
      <c r="W102" s="3"/>
    </row>
    <row r="103" spans="9:23">
      <c r="I103" s="3"/>
      <c r="J103" s="3"/>
      <c r="K103" s="3"/>
      <c r="L103" s="3"/>
      <c r="M103" s="3"/>
      <c r="N103" s="3"/>
      <c r="O103" s="3"/>
      <c r="P103" s="3"/>
      <c r="Q103" s="3"/>
      <c r="R103" s="3"/>
      <c r="S103" s="3"/>
      <c r="T103" s="3"/>
      <c r="U103" s="3"/>
      <c r="V103" s="3"/>
      <c r="W103" s="3"/>
    </row>
    <row r="104" spans="9:23">
      <c r="I104" s="3"/>
      <c r="J104" s="3"/>
      <c r="K104" s="3"/>
      <c r="L104" s="3"/>
      <c r="M104" s="3"/>
      <c r="N104" s="3"/>
      <c r="O104" s="3"/>
      <c r="P104" s="3"/>
      <c r="Q104" s="3"/>
      <c r="R104" s="3"/>
      <c r="S104" s="3"/>
      <c r="T104" s="3"/>
      <c r="U104" s="3"/>
      <c r="V104" s="3"/>
      <c r="W104" s="3"/>
    </row>
    <row r="105" spans="9:23">
      <c r="I105" s="3"/>
      <c r="J105" s="3"/>
      <c r="K105" s="3"/>
      <c r="L105" s="3"/>
      <c r="M105" s="3"/>
      <c r="N105" s="3"/>
      <c r="O105" s="3"/>
      <c r="P105" s="3"/>
      <c r="Q105" s="3"/>
      <c r="R105" s="3"/>
      <c r="S105" s="3"/>
      <c r="T105" s="3"/>
      <c r="U105" s="3"/>
      <c r="V105" s="3"/>
      <c r="W105" s="3"/>
    </row>
    <row r="106" spans="9:23">
      <c r="I106" s="3"/>
      <c r="J106" s="3"/>
      <c r="K106" s="3"/>
      <c r="L106" s="3"/>
      <c r="M106" s="3"/>
      <c r="N106" s="3"/>
      <c r="O106" s="3"/>
      <c r="P106" s="3"/>
      <c r="Q106" s="3"/>
      <c r="R106" s="3"/>
      <c r="S106" s="3"/>
      <c r="T106" s="3"/>
      <c r="U106" s="3"/>
      <c r="V106" s="3"/>
      <c r="W106" s="3"/>
    </row>
    <row r="107" spans="9:23">
      <c r="I107" s="3"/>
      <c r="J107" s="3"/>
      <c r="K107" s="3"/>
      <c r="L107" s="3"/>
      <c r="M107" s="3"/>
      <c r="N107" s="3"/>
      <c r="O107" s="3"/>
      <c r="P107" s="3"/>
      <c r="Q107" s="3"/>
      <c r="R107" s="3"/>
      <c r="S107" s="3"/>
      <c r="T107" s="3"/>
      <c r="U107" s="3"/>
      <c r="V107" s="3"/>
      <c r="W107" s="3"/>
    </row>
    <row r="108" spans="9:23">
      <c r="I108" s="3"/>
      <c r="J108" s="3"/>
      <c r="K108" s="3"/>
      <c r="L108" s="3"/>
      <c r="M108" s="3"/>
      <c r="N108" s="3"/>
      <c r="O108" s="3"/>
      <c r="P108" s="3"/>
      <c r="Q108" s="3"/>
      <c r="R108" s="3"/>
      <c r="S108" s="3"/>
      <c r="T108" s="3"/>
      <c r="U108" s="3"/>
      <c r="V108" s="3"/>
      <c r="W108" s="3"/>
    </row>
    <row r="109" spans="9:23">
      <c r="I109" s="3"/>
      <c r="J109" s="3"/>
      <c r="K109" s="3"/>
      <c r="L109" s="3"/>
      <c r="M109" s="3"/>
      <c r="N109" s="3"/>
      <c r="O109" s="3"/>
      <c r="P109" s="3"/>
      <c r="Q109" s="3"/>
      <c r="R109" s="3"/>
      <c r="S109" s="3"/>
      <c r="T109" s="3"/>
      <c r="U109" s="3"/>
      <c r="V109" s="3"/>
      <c r="W109" s="3"/>
    </row>
    <row r="110" spans="9:23">
      <c r="I110" s="3"/>
      <c r="J110" s="3"/>
      <c r="K110" s="3"/>
      <c r="L110" s="3"/>
      <c r="M110" s="3"/>
      <c r="N110" s="3"/>
      <c r="O110" s="3"/>
      <c r="P110" s="3"/>
      <c r="Q110" s="3"/>
      <c r="R110" s="3"/>
      <c r="S110" s="3"/>
      <c r="T110" s="3"/>
      <c r="U110" s="3"/>
      <c r="V110" s="3"/>
      <c r="W110" s="3"/>
    </row>
    <row r="111" spans="9:23">
      <c r="I111" s="3"/>
      <c r="J111" s="3"/>
      <c r="K111" s="3"/>
      <c r="L111" s="3"/>
      <c r="M111" s="3"/>
      <c r="N111" s="3"/>
      <c r="O111" s="3"/>
      <c r="P111" s="3"/>
      <c r="Q111" s="3"/>
      <c r="R111" s="3"/>
      <c r="S111" s="3"/>
      <c r="T111" s="3"/>
      <c r="U111" s="3"/>
      <c r="V111" s="3"/>
      <c r="W111" s="3"/>
    </row>
    <row r="112" spans="9:23">
      <c r="I112" s="3"/>
      <c r="J112" s="3"/>
      <c r="K112" s="3"/>
      <c r="L112" s="3"/>
      <c r="M112" s="3"/>
      <c r="N112" s="3"/>
      <c r="O112" s="3"/>
      <c r="P112" s="3"/>
      <c r="Q112" s="3"/>
      <c r="R112" s="3"/>
      <c r="S112" s="3"/>
      <c r="T112" s="3"/>
      <c r="U112" s="3"/>
      <c r="V112" s="3"/>
      <c r="W112" s="3"/>
    </row>
    <row r="113" spans="9:23">
      <c r="I113" s="3"/>
      <c r="J113" s="3"/>
      <c r="K113" s="3"/>
      <c r="L113" s="3"/>
      <c r="M113" s="3"/>
      <c r="N113" s="3"/>
      <c r="O113" s="3"/>
      <c r="P113" s="3"/>
      <c r="Q113" s="3"/>
      <c r="R113" s="3"/>
      <c r="S113" s="3"/>
      <c r="T113" s="3"/>
      <c r="U113" s="3"/>
      <c r="V113" s="3"/>
      <c r="W113" s="3"/>
    </row>
    <row r="114" spans="9:23">
      <c r="I114" s="3"/>
      <c r="J114" s="3"/>
      <c r="K114" s="3"/>
      <c r="L114" s="3"/>
      <c r="M114" s="3"/>
      <c r="N114" s="3"/>
      <c r="O114" s="3"/>
      <c r="P114" s="3"/>
      <c r="Q114" s="3"/>
      <c r="R114" s="3"/>
      <c r="S114" s="3"/>
      <c r="T114" s="3"/>
      <c r="U114" s="3"/>
      <c r="V114" s="3"/>
      <c r="W114" s="3"/>
    </row>
  </sheetData>
  <mergeCells count="9">
    <mergeCell ref="B10:F10"/>
    <mergeCell ref="B11:F11"/>
    <mergeCell ref="B17:F17"/>
    <mergeCell ref="B23:F23"/>
    <mergeCell ref="G3:H3"/>
    <mergeCell ref="G4:H4"/>
    <mergeCell ref="B3:F3"/>
    <mergeCell ref="C4:F4"/>
    <mergeCell ref="C5:F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4"/>
  <sheetViews>
    <sheetView zoomScale="130" zoomScaleNormal="130" zoomScalePageLayoutView="130" workbookViewId="0">
      <selection activeCell="D34" sqref="D34:H34"/>
    </sheetView>
  </sheetViews>
  <sheetFormatPr defaultColWidth="8.77734375" defaultRowHeight="14.4"/>
  <cols>
    <col min="1" max="1" width="8.6640625" customWidth="1"/>
    <col min="2" max="3" width="20.6640625" customWidth="1"/>
    <col min="4" max="10" width="10.6640625" customWidth="1"/>
  </cols>
  <sheetData>
    <row r="1" spans="1:25" ht="15" customHeight="1">
      <c r="A1" s="3"/>
      <c r="B1" s="148" t="s">
        <v>58</v>
      </c>
      <c r="C1" s="148"/>
      <c r="D1" s="3"/>
      <c r="E1" s="3"/>
      <c r="F1" s="3"/>
      <c r="G1" s="3"/>
      <c r="H1" s="3"/>
      <c r="I1" s="3"/>
      <c r="J1" s="3"/>
      <c r="K1" s="3"/>
      <c r="L1" s="3"/>
      <c r="M1" s="3"/>
      <c r="N1" s="3"/>
      <c r="O1" s="3"/>
      <c r="P1" s="3"/>
      <c r="Q1" s="3"/>
      <c r="R1" s="3"/>
      <c r="S1" s="3"/>
      <c r="T1" s="3"/>
      <c r="U1" s="3"/>
      <c r="V1" s="3"/>
      <c r="W1" s="3"/>
      <c r="X1" s="3"/>
      <c r="Y1" s="3"/>
    </row>
    <row r="2" spans="1:25" ht="15" customHeight="1">
      <c r="A2" s="3"/>
      <c r="B2" s="3"/>
      <c r="C2" s="3"/>
      <c r="D2" s="3"/>
      <c r="E2" s="3"/>
      <c r="F2" s="3"/>
      <c r="G2" s="3"/>
      <c r="H2" s="3"/>
      <c r="I2" s="3"/>
      <c r="J2" s="3"/>
      <c r="K2" s="3"/>
      <c r="L2" s="3"/>
      <c r="M2" s="3"/>
      <c r="N2" s="3"/>
      <c r="O2" s="3"/>
      <c r="P2" s="3"/>
      <c r="Q2" s="3"/>
      <c r="R2" s="3"/>
      <c r="S2" s="3"/>
      <c r="T2" s="3"/>
      <c r="U2" s="3"/>
      <c r="V2" s="3"/>
      <c r="W2" s="3"/>
      <c r="X2" s="3"/>
      <c r="Y2" s="3"/>
    </row>
    <row r="3" spans="1:25" ht="20.25" customHeight="1">
      <c r="A3" s="3"/>
      <c r="B3" s="709" t="s">
        <v>295</v>
      </c>
      <c r="C3" s="710"/>
      <c r="D3" s="710"/>
      <c r="E3" s="710"/>
      <c r="F3" s="710"/>
      <c r="G3" s="711"/>
      <c r="H3" s="3"/>
      <c r="I3" s="799" t="s">
        <v>185</v>
      </c>
      <c r="J3" s="800"/>
      <c r="K3" s="3"/>
      <c r="L3" s="3"/>
      <c r="M3" s="3"/>
      <c r="N3" s="3"/>
      <c r="O3" s="3"/>
      <c r="P3" s="3"/>
      <c r="Q3" s="3"/>
      <c r="R3" s="3"/>
      <c r="S3" s="3"/>
      <c r="T3" s="3"/>
      <c r="U3" s="3"/>
      <c r="V3" s="3"/>
      <c r="W3" s="3"/>
      <c r="X3" s="3"/>
      <c r="Y3" s="3"/>
    </row>
    <row r="4" spans="1:25">
      <c r="A4" s="181"/>
      <c r="B4" s="24" t="s">
        <v>31</v>
      </c>
      <c r="C4" s="200"/>
      <c r="D4" s="620" t="s">
        <v>32</v>
      </c>
      <c r="E4" s="818"/>
      <c r="F4" s="818"/>
      <c r="G4" s="621"/>
      <c r="H4" s="3"/>
      <c r="I4" s="802" t="s">
        <v>186</v>
      </c>
      <c r="J4" s="803"/>
      <c r="K4" s="3"/>
      <c r="L4" s="3"/>
      <c r="M4" s="3"/>
      <c r="N4" s="3"/>
      <c r="O4" s="3"/>
      <c r="P4" s="3"/>
      <c r="Q4" s="3"/>
      <c r="R4" s="3"/>
      <c r="S4" s="3"/>
      <c r="T4" s="3"/>
      <c r="U4" s="3"/>
      <c r="V4" s="3"/>
      <c r="W4" s="3"/>
      <c r="X4" s="3"/>
      <c r="Y4" s="3"/>
    </row>
    <row r="5" spans="1:25">
      <c r="A5" s="3"/>
      <c r="B5" s="10" t="s">
        <v>33</v>
      </c>
      <c r="C5" s="201"/>
      <c r="D5" s="707" t="str">
        <f>Guidance!C5</f>
        <v>Silvery Dragon Presstressed Materials Co., Ltd Tianjin</v>
      </c>
      <c r="E5" s="804"/>
      <c r="F5" s="804">
        <f>Guidance!E5</f>
        <v>0</v>
      </c>
      <c r="G5" s="708"/>
      <c r="H5" s="3"/>
      <c r="I5" s="3"/>
      <c r="J5" s="3"/>
      <c r="K5" s="3"/>
      <c r="L5" s="3"/>
      <c r="M5" s="3"/>
      <c r="N5" s="3"/>
      <c r="O5" s="3"/>
      <c r="P5" s="3"/>
      <c r="Q5" s="3"/>
      <c r="R5" s="3"/>
      <c r="S5" s="3"/>
      <c r="T5" s="3"/>
      <c r="U5" s="3"/>
      <c r="V5" s="3"/>
      <c r="W5" s="3"/>
      <c r="X5" s="3"/>
      <c r="Y5" s="3"/>
    </row>
    <row r="6" spans="1:25">
      <c r="A6" s="3"/>
      <c r="B6" s="22"/>
      <c r="C6" s="22"/>
      <c r="D6" s="22"/>
      <c r="E6" s="22"/>
      <c r="F6" s="22"/>
      <c r="G6" s="3"/>
      <c r="I6" s="3"/>
      <c r="J6" s="3"/>
      <c r="K6" s="3"/>
      <c r="L6" s="3"/>
      <c r="M6" s="3"/>
      <c r="N6" s="3"/>
      <c r="O6" s="3"/>
      <c r="P6" s="3"/>
      <c r="Q6" s="3"/>
      <c r="R6" s="3"/>
      <c r="S6" s="3"/>
      <c r="T6" s="3"/>
      <c r="U6" s="3"/>
      <c r="V6" s="3"/>
      <c r="W6" s="3"/>
      <c r="X6" s="3"/>
      <c r="Y6" s="3"/>
    </row>
    <row r="7" spans="1:25">
      <c r="A7" s="3"/>
      <c r="B7" s="107" t="s">
        <v>273</v>
      </c>
      <c r="C7" s="107"/>
      <c r="D7" s="22"/>
      <c r="E7" s="22"/>
      <c r="F7" s="22"/>
      <c r="G7" s="3"/>
      <c r="H7" s="107"/>
      <c r="I7" s="3"/>
      <c r="J7" s="3"/>
      <c r="K7" s="3"/>
      <c r="L7" s="3"/>
      <c r="M7" s="3"/>
      <c r="N7" s="3"/>
      <c r="O7" s="3"/>
      <c r="P7" s="3"/>
      <c r="Q7" s="3"/>
      <c r="R7" s="3"/>
      <c r="S7" s="3"/>
      <c r="T7" s="3"/>
      <c r="U7" s="3"/>
      <c r="V7" s="3"/>
      <c r="W7" s="3"/>
      <c r="X7" s="3"/>
      <c r="Y7" s="3"/>
    </row>
    <row r="8" spans="1:25" ht="15" thickBot="1">
      <c r="A8" s="3"/>
      <c r="B8" s="22"/>
      <c r="C8" s="22"/>
      <c r="D8" s="22"/>
      <c r="E8" s="22"/>
      <c r="F8" s="22"/>
      <c r="G8" s="3"/>
      <c r="H8" s="107"/>
      <c r="I8" s="3"/>
      <c r="J8" s="3"/>
      <c r="K8" s="3"/>
      <c r="L8" s="3"/>
      <c r="M8" s="3"/>
      <c r="N8" s="3"/>
      <c r="O8" s="3"/>
      <c r="P8" s="3"/>
      <c r="Q8" s="3"/>
      <c r="R8" s="3"/>
      <c r="S8" s="3"/>
      <c r="T8" s="3"/>
      <c r="U8" s="3"/>
      <c r="V8" s="3"/>
      <c r="W8" s="3"/>
      <c r="X8" s="3"/>
      <c r="Y8" s="3"/>
    </row>
    <row r="9" spans="1:25" ht="28.2" thickBot="1">
      <c r="A9" s="3"/>
      <c r="B9" s="85"/>
      <c r="C9" s="85"/>
      <c r="D9" s="205" t="s">
        <v>372</v>
      </c>
      <c r="E9" s="163" t="s">
        <v>373</v>
      </c>
      <c r="F9" s="169" t="s">
        <v>274</v>
      </c>
      <c r="G9" s="169" t="s">
        <v>275</v>
      </c>
      <c r="H9" s="170" t="s">
        <v>276</v>
      </c>
      <c r="I9" s="3"/>
      <c r="J9" s="3"/>
      <c r="K9" s="3"/>
      <c r="L9" s="3"/>
      <c r="M9" s="3"/>
      <c r="N9" s="3"/>
      <c r="O9" s="3"/>
      <c r="P9" s="3"/>
      <c r="Q9" s="3"/>
      <c r="R9" s="3"/>
      <c r="S9" s="3"/>
      <c r="T9" s="3"/>
      <c r="U9" s="3"/>
      <c r="V9" s="3"/>
      <c r="W9" s="3"/>
      <c r="X9" s="3"/>
      <c r="Y9" s="3"/>
    </row>
    <row r="10" spans="1:25">
      <c r="A10" s="3"/>
      <c r="B10" s="819" t="s">
        <v>405</v>
      </c>
      <c r="C10" s="816"/>
      <c r="D10" s="816"/>
      <c r="E10" s="816"/>
      <c r="F10" s="816"/>
      <c r="G10" s="816"/>
      <c r="H10" s="820"/>
      <c r="I10" s="3"/>
      <c r="J10" s="3"/>
      <c r="K10" s="3"/>
      <c r="L10" s="3"/>
      <c r="M10" s="3"/>
      <c r="N10" s="3"/>
      <c r="O10" s="3"/>
      <c r="P10" s="3"/>
      <c r="Q10" s="3"/>
      <c r="R10" s="3"/>
      <c r="S10" s="3"/>
      <c r="T10" s="3"/>
      <c r="U10" s="3"/>
      <c r="V10" s="3"/>
      <c r="W10" s="3"/>
      <c r="X10" s="3"/>
      <c r="Y10" s="3"/>
    </row>
    <row r="11" spans="1:25">
      <c r="A11" s="3"/>
      <c r="B11" s="796" t="s">
        <v>406</v>
      </c>
      <c r="C11" s="797"/>
      <c r="D11" s="797"/>
      <c r="E11" s="797"/>
      <c r="F11" s="797"/>
      <c r="G11" s="797"/>
      <c r="H11" s="798"/>
      <c r="I11" s="3"/>
      <c r="J11" s="3"/>
      <c r="K11" s="3"/>
      <c r="L11" s="3"/>
      <c r="M11" s="3"/>
      <c r="N11" s="3"/>
      <c r="O11" s="3"/>
      <c r="P11" s="3"/>
      <c r="Q11" s="3"/>
      <c r="R11" s="3"/>
      <c r="S11" s="3"/>
      <c r="T11" s="3"/>
      <c r="U11" s="3"/>
      <c r="V11" s="3"/>
      <c r="W11" s="3"/>
      <c r="X11" s="3"/>
      <c r="Y11" s="3"/>
    </row>
    <row r="12" spans="1:25">
      <c r="A12" s="3"/>
      <c r="B12" s="164" t="s">
        <v>283</v>
      </c>
      <c r="C12" s="207" t="s">
        <v>395</v>
      </c>
      <c r="D12" s="37"/>
      <c r="E12" s="98"/>
      <c r="F12" s="78"/>
      <c r="G12" s="98"/>
      <c r="H12" s="99"/>
      <c r="I12" s="3"/>
      <c r="J12" s="3"/>
      <c r="K12" s="3"/>
      <c r="L12" s="3"/>
      <c r="M12" s="3"/>
      <c r="N12" s="3"/>
      <c r="O12" s="3"/>
      <c r="P12" s="3"/>
      <c r="Q12" s="3"/>
      <c r="R12" s="3"/>
      <c r="S12" s="3"/>
      <c r="T12" s="3"/>
      <c r="U12" s="3"/>
      <c r="V12" s="3"/>
      <c r="W12" s="3"/>
      <c r="X12" s="3"/>
      <c r="Y12" s="3"/>
    </row>
    <row r="13" spans="1:25">
      <c r="A13" s="3"/>
      <c r="B13" s="167" t="s">
        <v>284</v>
      </c>
      <c r="C13" s="208" t="s">
        <v>396</v>
      </c>
      <c r="D13" s="76"/>
      <c r="E13" s="75"/>
      <c r="F13" s="74"/>
      <c r="G13" s="75"/>
      <c r="H13" s="84"/>
      <c r="I13" s="3"/>
      <c r="J13" s="3"/>
      <c r="K13" s="3"/>
      <c r="L13" s="3"/>
      <c r="M13" s="3"/>
      <c r="N13" s="3"/>
      <c r="O13" s="3"/>
      <c r="P13" s="3"/>
      <c r="Q13" s="3"/>
      <c r="R13" s="3"/>
      <c r="S13" s="3"/>
      <c r="T13" s="3"/>
      <c r="U13" s="3"/>
      <c r="V13" s="3"/>
      <c r="W13" s="3"/>
      <c r="X13" s="3"/>
      <c r="Y13" s="3"/>
    </row>
    <row r="14" spans="1:25">
      <c r="A14" s="3"/>
      <c r="B14" s="167" t="s">
        <v>253</v>
      </c>
      <c r="C14" s="208" t="s">
        <v>397</v>
      </c>
      <c r="D14" s="76"/>
      <c r="E14" s="75"/>
      <c r="F14" s="74"/>
      <c r="G14" s="75"/>
      <c r="H14" s="84"/>
      <c r="I14" s="3"/>
      <c r="J14" s="3"/>
      <c r="K14" s="3"/>
      <c r="L14" s="3"/>
      <c r="M14" s="3"/>
      <c r="N14" s="3"/>
      <c r="O14" s="3"/>
      <c r="P14" s="3"/>
      <c r="Q14" s="3"/>
      <c r="R14" s="3"/>
      <c r="S14" s="3"/>
      <c r="T14" s="3"/>
      <c r="U14" s="3"/>
      <c r="V14" s="3"/>
      <c r="W14" s="3"/>
      <c r="X14" s="3"/>
      <c r="Y14" s="3"/>
    </row>
    <row r="15" spans="1:25">
      <c r="A15" s="3"/>
      <c r="B15" s="171" t="s">
        <v>277</v>
      </c>
      <c r="C15" s="209"/>
      <c r="D15" s="83"/>
      <c r="E15" s="81"/>
      <c r="F15" s="80"/>
      <c r="G15" s="81"/>
      <c r="H15" s="95"/>
      <c r="I15" s="3"/>
      <c r="J15" s="3"/>
      <c r="K15" s="3"/>
      <c r="L15" s="3"/>
      <c r="M15" s="3"/>
      <c r="N15" s="3"/>
      <c r="O15" s="3"/>
      <c r="P15" s="3"/>
      <c r="Q15" s="3"/>
      <c r="R15" s="3"/>
      <c r="S15" s="3"/>
      <c r="T15" s="3"/>
      <c r="U15" s="3"/>
      <c r="V15" s="3"/>
      <c r="W15" s="3"/>
      <c r="X15" s="3"/>
      <c r="Y15" s="3"/>
    </row>
    <row r="16" spans="1:25">
      <c r="A16" s="3"/>
      <c r="B16" s="129" t="s">
        <v>278</v>
      </c>
      <c r="C16" s="210" t="s">
        <v>398</v>
      </c>
      <c r="D16" s="118">
        <f>D12+D13+D14+D15</f>
        <v>0</v>
      </c>
      <c r="E16" s="116">
        <f>E12+E13+E14+E15</f>
        <v>0</v>
      </c>
      <c r="F16" s="116">
        <f>F12+F13+F14+F15</f>
        <v>0</v>
      </c>
      <c r="G16" s="116">
        <f>G12+G13+G14+G15</f>
        <v>0</v>
      </c>
      <c r="H16" s="117">
        <f>H12+H13+H14+H15</f>
        <v>0</v>
      </c>
      <c r="I16" s="3"/>
      <c r="J16" s="3"/>
      <c r="K16" s="3"/>
      <c r="L16" s="3"/>
      <c r="M16" s="3"/>
      <c r="N16" s="3"/>
      <c r="O16" s="3"/>
      <c r="P16" s="3"/>
      <c r="Q16" s="3"/>
      <c r="R16" s="3"/>
      <c r="S16" s="3"/>
      <c r="T16" s="3"/>
      <c r="U16" s="3"/>
      <c r="V16" s="3"/>
      <c r="W16" s="3"/>
      <c r="X16" s="3"/>
      <c r="Y16" s="3"/>
    </row>
    <row r="17" spans="1:25">
      <c r="A17" s="3"/>
      <c r="B17" s="796" t="s">
        <v>407</v>
      </c>
      <c r="C17" s="797"/>
      <c r="D17" s="797"/>
      <c r="E17" s="797"/>
      <c r="F17" s="797"/>
      <c r="G17" s="797"/>
      <c r="H17" s="798"/>
      <c r="I17" s="3"/>
      <c r="J17" s="3"/>
      <c r="K17" s="3"/>
      <c r="L17" s="3"/>
      <c r="M17" s="3"/>
      <c r="N17" s="3"/>
      <c r="O17" s="3"/>
      <c r="P17" s="3"/>
      <c r="Q17" s="3"/>
      <c r="R17" s="3"/>
      <c r="S17" s="3"/>
      <c r="T17" s="3"/>
      <c r="U17" s="3"/>
      <c r="V17" s="3"/>
      <c r="W17" s="3"/>
      <c r="X17" s="3"/>
      <c r="Y17" s="3"/>
    </row>
    <row r="18" spans="1:25">
      <c r="A18" s="3"/>
      <c r="B18" s="164" t="s">
        <v>285</v>
      </c>
      <c r="C18" s="207" t="s">
        <v>399</v>
      </c>
      <c r="D18" s="37"/>
      <c r="E18" s="98"/>
      <c r="F18" s="78"/>
      <c r="G18" s="98"/>
      <c r="H18" s="79"/>
      <c r="I18" s="3"/>
      <c r="J18" s="3"/>
      <c r="K18" s="3"/>
      <c r="L18" s="3"/>
      <c r="M18" s="3"/>
      <c r="N18" s="3"/>
      <c r="O18" s="3"/>
      <c r="P18" s="3"/>
      <c r="Q18" s="3"/>
      <c r="R18" s="3"/>
      <c r="S18" s="3"/>
      <c r="T18" s="3"/>
      <c r="U18" s="3"/>
      <c r="V18" s="3"/>
      <c r="W18" s="3"/>
      <c r="X18" s="3"/>
      <c r="Y18" s="3"/>
    </row>
    <row r="19" spans="1:25">
      <c r="A19" s="3"/>
      <c r="B19" s="167" t="s">
        <v>286</v>
      </c>
      <c r="C19" s="208" t="s">
        <v>400</v>
      </c>
      <c r="D19" s="76"/>
      <c r="E19" s="75"/>
      <c r="F19" s="74"/>
      <c r="G19" s="75"/>
      <c r="H19" s="77"/>
      <c r="I19" s="3"/>
      <c r="J19" s="3"/>
      <c r="K19" s="3"/>
      <c r="L19" s="3"/>
      <c r="M19" s="3"/>
      <c r="N19" s="3"/>
      <c r="O19" s="3"/>
      <c r="P19" s="3"/>
      <c r="Q19" s="3"/>
      <c r="R19" s="3"/>
      <c r="S19" s="3"/>
      <c r="T19" s="3"/>
      <c r="U19" s="3"/>
      <c r="V19" s="3"/>
      <c r="W19" s="3"/>
      <c r="X19" s="3"/>
      <c r="Y19" s="3"/>
    </row>
    <row r="20" spans="1:25">
      <c r="A20" s="3"/>
      <c r="B20" s="165" t="s">
        <v>253</v>
      </c>
      <c r="C20" s="211" t="s">
        <v>397</v>
      </c>
      <c r="D20" s="76"/>
      <c r="E20" s="75"/>
      <c r="F20" s="74"/>
      <c r="G20" s="75"/>
      <c r="H20" s="77"/>
      <c r="I20" s="3"/>
      <c r="J20" s="3"/>
      <c r="K20" s="3"/>
      <c r="L20" s="3"/>
      <c r="M20" s="3"/>
      <c r="N20" s="3"/>
      <c r="O20" s="3"/>
      <c r="P20" s="3"/>
      <c r="Q20" s="3"/>
      <c r="R20" s="3"/>
      <c r="S20" s="3"/>
      <c r="T20" s="3"/>
      <c r="U20" s="3"/>
      <c r="V20" s="3"/>
      <c r="W20" s="3"/>
      <c r="X20" s="3"/>
      <c r="Y20" s="3"/>
    </row>
    <row r="21" spans="1:25">
      <c r="A21" s="3"/>
      <c r="B21" s="171" t="s">
        <v>277</v>
      </c>
      <c r="C21" s="209"/>
      <c r="D21" s="83"/>
      <c r="E21" s="81"/>
      <c r="F21" s="80"/>
      <c r="G21" s="81"/>
      <c r="H21" s="82"/>
      <c r="I21" s="3"/>
      <c r="J21" s="3"/>
      <c r="K21" s="3"/>
      <c r="L21" s="3"/>
      <c r="M21" s="3"/>
      <c r="N21" s="3"/>
      <c r="O21" s="3"/>
      <c r="P21" s="3"/>
      <c r="Q21" s="3"/>
      <c r="R21" s="3"/>
      <c r="S21" s="3"/>
      <c r="T21" s="3"/>
      <c r="U21" s="3"/>
      <c r="V21" s="3"/>
      <c r="W21" s="3"/>
      <c r="X21" s="3"/>
      <c r="Y21" s="3"/>
    </row>
    <row r="22" spans="1:25">
      <c r="A22" s="3"/>
      <c r="B22" s="129" t="s">
        <v>279</v>
      </c>
      <c r="C22" s="210" t="s">
        <v>398</v>
      </c>
      <c r="D22" s="118">
        <f>D18+D19+D20+D21</f>
        <v>0</v>
      </c>
      <c r="E22" s="116">
        <f>E18+E19+E20+E21</f>
        <v>0</v>
      </c>
      <c r="F22" s="116">
        <f>F18+F19+F20+F21</f>
        <v>0</v>
      </c>
      <c r="G22" s="116">
        <f>G18+G19+G20+G21</f>
        <v>0</v>
      </c>
      <c r="H22" s="117">
        <f>H18+H19+H20+H21</f>
        <v>0</v>
      </c>
      <c r="I22" s="3"/>
      <c r="J22" s="3"/>
      <c r="K22" s="3"/>
      <c r="L22" s="3"/>
      <c r="M22" s="3"/>
      <c r="N22" s="3"/>
      <c r="O22" s="3"/>
      <c r="P22" s="3"/>
      <c r="Q22" s="3"/>
      <c r="R22" s="3"/>
      <c r="S22" s="3"/>
      <c r="T22" s="3"/>
      <c r="U22" s="3"/>
      <c r="V22" s="3"/>
      <c r="W22" s="3"/>
      <c r="X22" s="3"/>
      <c r="Y22" s="3"/>
    </row>
    <row r="23" spans="1:25">
      <c r="A23" s="3"/>
      <c r="B23" s="796" t="s">
        <v>408</v>
      </c>
      <c r="C23" s="797"/>
      <c r="D23" s="797"/>
      <c r="E23" s="797"/>
      <c r="F23" s="797"/>
      <c r="G23" s="797"/>
      <c r="H23" s="798"/>
      <c r="I23" s="3"/>
      <c r="J23" s="3"/>
      <c r="K23" s="3"/>
      <c r="L23" s="3"/>
      <c r="M23" s="3"/>
      <c r="N23" s="3"/>
      <c r="O23" s="3"/>
      <c r="P23" s="3"/>
      <c r="Q23" s="3"/>
      <c r="R23" s="3"/>
      <c r="S23" s="3"/>
      <c r="T23" s="3"/>
      <c r="U23" s="3"/>
      <c r="V23" s="3"/>
      <c r="W23" s="3"/>
      <c r="X23" s="3"/>
      <c r="Y23" s="3"/>
    </row>
    <row r="24" spans="1:25">
      <c r="A24" s="3"/>
      <c r="B24" s="164" t="s">
        <v>287</v>
      </c>
      <c r="C24" s="207" t="s">
        <v>366</v>
      </c>
      <c r="D24" s="37"/>
      <c r="E24" s="78"/>
      <c r="F24" s="78"/>
      <c r="G24" s="78"/>
      <c r="H24" s="79"/>
      <c r="I24" s="3"/>
      <c r="J24" s="3"/>
      <c r="K24" s="3"/>
      <c r="L24" s="3"/>
      <c r="M24" s="3"/>
      <c r="N24" s="3"/>
      <c r="O24" s="3"/>
      <c r="P24" s="3"/>
      <c r="Q24" s="3"/>
      <c r="R24" s="3"/>
      <c r="S24" s="3"/>
      <c r="T24" s="3"/>
      <c r="U24" s="3"/>
      <c r="V24" s="3"/>
      <c r="W24" s="3"/>
      <c r="X24" s="3"/>
      <c r="Y24" s="3"/>
    </row>
    <row r="25" spans="1:25">
      <c r="A25" s="3"/>
      <c r="B25" s="165" t="s">
        <v>288</v>
      </c>
      <c r="C25" s="211" t="s">
        <v>401</v>
      </c>
      <c r="D25" s="76"/>
      <c r="E25" s="74"/>
      <c r="F25" s="74"/>
      <c r="G25" s="75"/>
      <c r="H25" s="77"/>
      <c r="I25" s="3"/>
      <c r="J25" s="3"/>
      <c r="K25" s="3"/>
      <c r="L25" s="3"/>
      <c r="M25" s="3"/>
      <c r="N25" s="3"/>
      <c r="O25" s="3"/>
      <c r="P25" s="3"/>
      <c r="Q25" s="3"/>
      <c r="R25" s="3"/>
      <c r="S25" s="3"/>
      <c r="T25" s="3"/>
      <c r="U25" s="3"/>
      <c r="V25" s="3"/>
      <c r="W25" s="3"/>
      <c r="X25" s="3"/>
      <c r="Y25" s="3"/>
    </row>
    <row r="26" spans="1:25">
      <c r="A26" s="3"/>
      <c r="B26" s="165" t="s">
        <v>253</v>
      </c>
      <c r="C26" s="211" t="s">
        <v>397</v>
      </c>
      <c r="D26" s="76"/>
      <c r="E26" s="74"/>
      <c r="F26" s="74"/>
      <c r="G26" s="75"/>
      <c r="H26" s="77"/>
      <c r="I26" s="3"/>
      <c r="J26" s="3"/>
      <c r="K26" s="3"/>
      <c r="L26" s="3"/>
      <c r="M26" s="3"/>
      <c r="N26" s="3"/>
      <c r="O26" s="3"/>
      <c r="P26" s="3"/>
      <c r="Q26" s="3"/>
      <c r="R26" s="3"/>
      <c r="S26" s="3"/>
      <c r="T26" s="3"/>
      <c r="U26" s="3"/>
      <c r="V26" s="3"/>
      <c r="W26" s="3"/>
      <c r="X26" s="3"/>
      <c r="Y26" s="3"/>
    </row>
    <row r="27" spans="1:25">
      <c r="A27" s="3"/>
      <c r="B27" s="165" t="s">
        <v>277</v>
      </c>
      <c r="C27" s="211"/>
      <c r="D27" s="76"/>
      <c r="E27" s="74"/>
      <c r="F27" s="74"/>
      <c r="G27" s="75"/>
      <c r="H27" s="77"/>
      <c r="I27" s="3"/>
      <c r="J27" s="3"/>
      <c r="K27" s="3"/>
      <c r="L27" s="3"/>
      <c r="M27" s="3"/>
      <c r="N27" s="3"/>
      <c r="O27" s="3"/>
      <c r="P27" s="3"/>
      <c r="Q27" s="3"/>
      <c r="R27" s="3"/>
      <c r="S27" s="3"/>
      <c r="T27" s="3"/>
      <c r="U27" s="3"/>
      <c r="V27" s="3"/>
      <c r="W27" s="3"/>
      <c r="X27" s="3"/>
      <c r="Y27" s="3"/>
    </row>
    <row r="28" spans="1:25">
      <c r="A28" s="3"/>
      <c r="B28" s="166" t="s">
        <v>277</v>
      </c>
      <c r="C28" s="212"/>
      <c r="D28" s="83"/>
      <c r="E28" s="80"/>
      <c r="F28" s="80"/>
      <c r="G28" s="81"/>
      <c r="H28" s="82"/>
      <c r="I28" s="3"/>
      <c r="J28" s="3"/>
      <c r="K28" s="3"/>
      <c r="L28" s="3"/>
      <c r="M28" s="3"/>
      <c r="N28" s="3"/>
      <c r="O28" s="3"/>
      <c r="P28" s="3"/>
      <c r="Q28" s="3"/>
      <c r="R28" s="3"/>
      <c r="S28" s="3"/>
      <c r="T28" s="3"/>
      <c r="U28" s="3"/>
      <c r="V28" s="3"/>
      <c r="W28" s="3"/>
      <c r="X28" s="3"/>
      <c r="Y28" s="3"/>
    </row>
    <row r="29" spans="1:25">
      <c r="A29" s="3"/>
      <c r="B29" s="130" t="s">
        <v>289</v>
      </c>
      <c r="C29" s="213" t="s">
        <v>398</v>
      </c>
      <c r="D29" s="134">
        <f>SUM(D24:D28)</f>
        <v>0</v>
      </c>
      <c r="E29" s="135">
        <f>SUM(E24:E28)</f>
        <v>0</v>
      </c>
      <c r="F29" s="135">
        <f>SUM(F24:F28)</f>
        <v>0</v>
      </c>
      <c r="G29" s="135">
        <f>SUM(G24:G28)</f>
        <v>0</v>
      </c>
      <c r="H29" s="138">
        <f>SUM(H24:H28)</f>
        <v>0</v>
      </c>
      <c r="I29" s="3"/>
      <c r="J29" s="3"/>
      <c r="K29" s="3"/>
      <c r="L29" s="3"/>
      <c r="M29" s="3"/>
      <c r="N29" s="3"/>
      <c r="O29" s="3"/>
      <c r="P29" s="3"/>
      <c r="Q29" s="3"/>
      <c r="R29" s="3"/>
      <c r="S29" s="3"/>
      <c r="T29" s="3"/>
      <c r="U29" s="3"/>
      <c r="V29" s="3"/>
      <c r="W29" s="3"/>
      <c r="X29" s="3"/>
      <c r="Y29" s="3"/>
    </row>
    <row r="30" spans="1:25" ht="27.6">
      <c r="A30" s="181"/>
      <c r="B30" s="172" t="s">
        <v>290</v>
      </c>
      <c r="C30" s="214" t="s">
        <v>402</v>
      </c>
      <c r="D30" s="103"/>
      <c r="E30" s="104"/>
      <c r="F30" s="104"/>
      <c r="G30" s="104"/>
      <c r="H30" s="105"/>
      <c r="I30" s="3"/>
      <c r="J30" s="3"/>
      <c r="K30" s="3"/>
      <c r="L30" s="3"/>
      <c r="M30" s="3"/>
      <c r="N30" s="3"/>
      <c r="O30" s="3"/>
      <c r="P30" s="3"/>
      <c r="Q30" s="3"/>
      <c r="R30" s="3"/>
      <c r="S30" s="3"/>
      <c r="T30" s="3"/>
      <c r="U30" s="3"/>
      <c r="V30" s="3"/>
      <c r="W30" s="3"/>
      <c r="X30" s="3"/>
      <c r="Y30" s="3"/>
    </row>
    <row r="31" spans="1:25" ht="28.2">
      <c r="A31" s="3"/>
      <c r="B31" s="174" t="s">
        <v>291</v>
      </c>
      <c r="C31" s="215" t="s">
        <v>414</v>
      </c>
      <c r="D31" s="149">
        <f>SUM(D29+D22+D16)</f>
        <v>0</v>
      </c>
      <c r="E31" s="149">
        <f t="shared" ref="E31:H31" si="0">SUM(E29+E22+E16)</f>
        <v>0</v>
      </c>
      <c r="F31" s="149">
        <f t="shared" si="0"/>
        <v>0</v>
      </c>
      <c r="G31" s="149">
        <f t="shared" si="0"/>
        <v>0</v>
      </c>
      <c r="H31" s="149">
        <f t="shared" si="0"/>
        <v>0</v>
      </c>
      <c r="I31" s="3"/>
      <c r="J31" s="3"/>
      <c r="K31" s="3"/>
      <c r="L31" s="3"/>
      <c r="M31" s="3"/>
      <c r="N31" s="3"/>
      <c r="O31" s="3"/>
      <c r="P31" s="3"/>
      <c r="Q31" s="3"/>
      <c r="R31" s="3"/>
      <c r="S31" s="3"/>
      <c r="T31" s="3"/>
      <c r="U31" s="3"/>
      <c r="V31" s="3"/>
      <c r="W31" s="3"/>
      <c r="X31" s="3"/>
      <c r="Y31" s="3"/>
    </row>
    <row r="32" spans="1:25">
      <c r="A32" s="3"/>
      <c r="B32" s="173" t="s">
        <v>292</v>
      </c>
      <c r="C32" s="216" t="s">
        <v>403</v>
      </c>
      <c r="D32" s="154">
        <f>IF(D30&gt;0, D31/D30, 0)</f>
        <v>0</v>
      </c>
      <c r="E32" s="154">
        <f t="shared" ref="E32:H32" si="1">IF(E30&gt;0, E31/E30, 0)</f>
        <v>0</v>
      </c>
      <c r="F32" s="154">
        <f t="shared" si="1"/>
        <v>0</v>
      </c>
      <c r="G32" s="154">
        <f t="shared" si="1"/>
        <v>0</v>
      </c>
      <c r="H32" s="154">
        <f t="shared" si="1"/>
        <v>0</v>
      </c>
      <c r="I32" s="3"/>
      <c r="J32" s="3"/>
      <c r="K32" s="3"/>
      <c r="L32" s="3"/>
      <c r="M32" s="3"/>
      <c r="N32" s="3"/>
      <c r="O32" s="3"/>
      <c r="P32" s="3"/>
      <c r="Q32" s="3"/>
      <c r="R32" s="3"/>
      <c r="S32" s="3"/>
      <c r="T32" s="3"/>
      <c r="U32" s="3"/>
      <c r="V32" s="3"/>
      <c r="W32" s="3"/>
      <c r="X32" s="3"/>
      <c r="Y32" s="3"/>
    </row>
    <row r="33" spans="1:25">
      <c r="A33" s="3"/>
      <c r="B33" s="175"/>
      <c r="C33" s="175"/>
      <c r="D33" s="157"/>
      <c r="E33" s="157"/>
      <c r="F33" s="157"/>
      <c r="G33" s="157"/>
      <c r="H33" s="157"/>
      <c r="I33" s="3"/>
      <c r="J33" s="3"/>
      <c r="K33" s="3"/>
      <c r="L33" s="3"/>
      <c r="M33" s="3"/>
      <c r="N33" s="3"/>
      <c r="O33" s="3"/>
      <c r="P33" s="3"/>
      <c r="Q33" s="3"/>
      <c r="R33" s="3"/>
      <c r="S33" s="3"/>
      <c r="T33" s="3"/>
      <c r="U33" s="3"/>
      <c r="V33" s="3"/>
      <c r="W33" s="3"/>
      <c r="X33" s="3"/>
      <c r="Y33" s="3"/>
    </row>
    <row r="34" spans="1:25" ht="69.599999999999994">
      <c r="B34" s="155" t="s">
        <v>294</v>
      </c>
      <c r="C34" s="155" t="s">
        <v>409</v>
      </c>
      <c r="D34" s="156" t="e">
        <f>D32+'D12.2 - CTM for 3rd country'!C36</f>
        <v>#VALUE!</v>
      </c>
      <c r="E34" s="156" t="e">
        <f>E32+'D12.2 - CTM for 3rd country'!D36</f>
        <v>#VALUE!</v>
      </c>
      <c r="F34" s="156" t="e">
        <f>F32+'D12.2 - CTM for 3rd country'!#REF!</f>
        <v>#REF!</v>
      </c>
      <c r="G34" s="156" t="e">
        <f>G32+'D12.2 - CTM for 3rd country'!E36</f>
        <v>#VALUE!</v>
      </c>
      <c r="H34" s="156" t="e">
        <f>H32+'D12.2 - CTM for 3rd country'!#REF!</f>
        <v>#REF!</v>
      </c>
      <c r="I34" s="3"/>
      <c r="J34" s="3"/>
      <c r="K34" s="3"/>
      <c r="L34" s="3"/>
      <c r="M34" s="3"/>
      <c r="N34" s="3"/>
      <c r="O34" s="3"/>
      <c r="P34" s="3"/>
      <c r="Q34" s="3"/>
      <c r="R34" s="3"/>
      <c r="S34" s="3"/>
      <c r="T34" s="3"/>
      <c r="U34" s="3"/>
      <c r="V34" s="3"/>
      <c r="W34" s="3"/>
      <c r="X34" s="3"/>
      <c r="Y34" s="3"/>
    </row>
    <row r="35" spans="1:25">
      <c r="K35" s="3"/>
      <c r="L35" s="3"/>
      <c r="M35" s="3"/>
      <c r="N35" s="3"/>
      <c r="O35" s="3"/>
      <c r="P35" s="3"/>
      <c r="Q35" s="3"/>
      <c r="R35" s="3"/>
      <c r="S35" s="3"/>
      <c r="T35" s="3"/>
      <c r="U35" s="3"/>
      <c r="V35" s="3"/>
      <c r="W35" s="3"/>
      <c r="X35" s="3"/>
      <c r="Y35" s="3"/>
    </row>
    <row r="36" spans="1:25">
      <c r="K36" s="3"/>
      <c r="L36" s="3"/>
      <c r="M36" s="3"/>
      <c r="N36" s="3"/>
      <c r="O36" s="3"/>
      <c r="P36" s="3"/>
      <c r="Q36" s="3"/>
      <c r="R36" s="3"/>
      <c r="S36" s="3"/>
      <c r="T36" s="3"/>
      <c r="U36" s="3"/>
      <c r="V36" s="3"/>
      <c r="W36" s="3"/>
      <c r="X36" s="3"/>
      <c r="Y36" s="3"/>
    </row>
    <row r="37" spans="1:25">
      <c r="K37" s="3"/>
      <c r="L37" s="3"/>
      <c r="M37" s="3"/>
      <c r="N37" s="3"/>
      <c r="O37" s="3"/>
      <c r="P37" s="3"/>
      <c r="Q37" s="3"/>
      <c r="R37" s="3"/>
      <c r="S37" s="3"/>
      <c r="T37" s="3"/>
      <c r="U37" s="3"/>
      <c r="V37" s="3"/>
      <c r="W37" s="3"/>
      <c r="X37" s="3"/>
      <c r="Y37" s="3"/>
    </row>
    <row r="38" spans="1:25">
      <c r="K38" s="3"/>
      <c r="L38" s="3"/>
      <c r="M38" s="3"/>
      <c r="N38" s="3"/>
      <c r="O38" s="3"/>
      <c r="P38" s="3"/>
      <c r="Q38" s="3"/>
      <c r="R38" s="3"/>
      <c r="S38" s="3"/>
      <c r="T38" s="3"/>
      <c r="U38" s="3"/>
      <c r="V38" s="3"/>
      <c r="W38" s="3"/>
      <c r="X38" s="3"/>
      <c r="Y38" s="3"/>
    </row>
    <row r="39" spans="1:25">
      <c r="K39" s="3"/>
      <c r="L39" s="3"/>
      <c r="M39" s="3"/>
      <c r="N39" s="3"/>
      <c r="O39" s="3"/>
      <c r="P39" s="3"/>
      <c r="Q39" s="3"/>
      <c r="R39" s="3"/>
      <c r="S39" s="3"/>
      <c r="T39" s="3"/>
      <c r="U39" s="3"/>
      <c r="V39" s="3"/>
      <c r="W39" s="3"/>
      <c r="X39" s="3"/>
      <c r="Y39" s="3"/>
    </row>
    <row r="40" spans="1:25">
      <c r="K40" s="3"/>
      <c r="L40" s="3"/>
      <c r="M40" s="3"/>
      <c r="N40" s="3"/>
      <c r="O40" s="3"/>
      <c r="P40" s="3"/>
      <c r="Q40" s="3"/>
      <c r="R40" s="3"/>
      <c r="S40" s="3"/>
      <c r="T40" s="3"/>
      <c r="U40" s="3"/>
      <c r="V40" s="3"/>
      <c r="W40" s="3"/>
      <c r="X40" s="3"/>
      <c r="Y40" s="3"/>
    </row>
    <row r="41" spans="1:25">
      <c r="K41" s="3"/>
      <c r="L41" s="3"/>
      <c r="M41" s="3"/>
      <c r="N41" s="3"/>
      <c r="O41" s="3"/>
      <c r="P41" s="3"/>
      <c r="Q41" s="3"/>
      <c r="R41" s="3"/>
      <c r="S41" s="3"/>
      <c r="T41" s="3"/>
      <c r="U41" s="3"/>
      <c r="V41" s="3"/>
      <c r="W41" s="3"/>
      <c r="X41" s="3"/>
      <c r="Y41" s="3"/>
    </row>
    <row r="42" spans="1:25">
      <c r="K42" s="3"/>
      <c r="L42" s="3"/>
      <c r="M42" s="3"/>
      <c r="N42" s="3"/>
      <c r="O42" s="3"/>
      <c r="P42" s="3"/>
      <c r="Q42" s="3"/>
      <c r="R42" s="3"/>
      <c r="S42" s="3"/>
      <c r="T42" s="3"/>
      <c r="U42" s="3"/>
      <c r="V42" s="3"/>
      <c r="W42" s="3"/>
      <c r="X42" s="3"/>
      <c r="Y42" s="3"/>
    </row>
    <row r="43" spans="1:25">
      <c r="K43" s="3"/>
      <c r="L43" s="3"/>
      <c r="M43" s="3"/>
      <c r="N43" s="3"/>
      <c r="O43" s="3"/>
      <c r="P43" s="3"/>
      <c r="Q43" s="3"/>
      <c r="R43" s="3"/>
      <c r="S43" s="3"/>
      <c r="T43" s="3"/>
      <c r="U43" s="3"/>
      <c r="V43" s="3"/>
      <c r="W43" s="3"/>
      <c r="X43" s="3"/>
      <c r="Y43" s="3"/>
    </row>
    <row r="44" spans="1:25">
      <c r="K44" s="3"/>
      <c r="L44" s="3"/>
      <c r="M44" s="3"/>
      <c r="N44" s="3"/>
      <c r="O44" s="3"/>
      <c r="P44" s="3"/>
      <c r="Q44" s="3"/>
      <c r="R44" s="3"/>
      <c r="S44" s="3"/>
      <c r="T44" s="3"/>
      <c r="U44" s="3"/>
      <c r="V44" s="3"/>
      <c r="W44" s="3"/>
      <c r="X44" s="3"/>
      <c r="Y44" s="3"/>
    </row>
    <row r="45" spans="1:25">
      <c r="K45" s="3"/>
      <c r="L45" s="3"/>
      <c r="M45" s="3"/>
      <c r="N45" s="3"/>
      <c r="O45" s="3"/>
      <c r="P45" s="3"/>
      <c r="Q45" s="3"/>
      <c r="R45" s="3"/>
      <c r="S45" s="3"/>
      <c r="T45" s="3"/>
      <c r="U45" s="3"/>
      <c r="V45" s="3"/>
      <c r="W45" s="3"/>
      <c r="X45" s="3"/>
      <c r="Y45" s="3"/>
    </row>
    <row r="46" spans="1:25">
      <c r="K46" s="3"/>
      <c r="L46" s="3"/>
      <c r="M46" s="3"/>
      <c r="N46" s="3"/>
      <c r="O46" s="3"/>
      <c r="P46" s="3"/>
      <c r="Q46" s="3"/>
      <c r="R46" s="3"/>
      <c r="S46" s="3"/>
      <c r="T46" s="3"/>
      <c r="U46" s="3"/>
      <c r="V46" s="3"/>
      <c r="W46" s="3"/>
      <c r="X46" s="3"/>
      <c r="Y46" s="3"/>
    </row>
    <row r="47" spans="1:25">
      <c r="K47" s="3"/>
      <c r="L47" s="3"/>
      <c r="M47" s="3"/>
      <c r="N47" s="3"/>
      <c r="O47" s="3"/>
      <c r="P47" s="3"/>
      <c r="Q47" s="3"/>
      <c r="R47" s="3"/>
      <c r="S47" s="3"/>
      <c r="T47" s="3"/>
      <c r="U47" s="3"/>
      <c r="V47" s="3"/>
      <c r="W47" s="3"/>
      <c r="X47" s="3"/>
      <c r="Y47" s="3"/>
    </row>
    <row r="48" spans="1:25">
      <c r="K48" s="3"/>
      <c r="L48" s="3"/>
      <c r="M48" s="3"/>
      <c r="N48" s="3"/>
      <c r="O48" s="3"/>
      <c r="P48" s="3"/>
      <c r="Q48" s="3"/>
      <c r="R48" s="3"/>
      <c r="S48" s="3"/>
      <c r="T48" s="3"/>
      <c r="U48" s="3"/>
      <c r="V48" s="3"/>
      <c r="W48" s="3"/>
      <c r="X48" s="3"/>
      <c r="Y48" s="3"/>
    </row>
    <row r="49" spans="11:25">
      <c r="K49" s="3"/>
      <c r="L49" s="3"/>
      <c r="M49" s="3"/>
      <c r="N49" s="3"/>
      <c r="O49" s="3"/>
      <c r="P49" s="3"/>
      <c r="Q49" s="3"/>
      <c r="R49" s="3"/>
      <c r="S49" s="3"/>
      <c r="T49" s="3"/>
      <c r="U49" s="3"/>
      <c r="V49" s="3"/>
      <c r="W49" s="3"/>
      <c r="X49" s="3"/>
      <c r="Y49" s="3"/>
    </row>
    <row r="50" spans="11:25">
      <c r="K50" s="3"/>
      <c r="L50" s="3"/>
      <c r="M50" s="3"/>
      <c r="N50" s="3"/>
      <c r="O50" s="3"/>
      <c r="P50" s="3"/>
      <c r="Q50" s="3"/>
      <c r="R50" s="3"/>
      <c r="S50" s="3"/>
      <c r="T50" s="3"/>
      <c r="U50" s="3"/>
      <c r="V50" s="3"/>
      <c r="W50" s="3"/>
      <c r="X50" s="3"/>
      <c r="Y50" s="3"/>
    </row>
    <row r="51" spans="11:25">
      <c r="K51" s="3"/>
      <c r="L51" s="3"/>
      <c r="M51" s="3"/>
      <c r="N51" s="3"/>
      <c r="O51" s="3"/>
      <c r="P51" s="3"/>
      <c r="Q51" s="3"/>
      <c r="R51" s="3"/>
      <c r="S51" s="3"/>
      <c r="T51" s="3"/>
      <c r="U51" s="3"/>
      <c r="V51" s="3"/>
      <c r="W51" s="3"/>
      <c r="X51" s="3"/>
      <c r="Y51" s="3"/>
    </row>
    <row r="52" spans="11:25">
      <c r="K52" s="3"/>
      <c r="L52" s="3"/>
      <c r="M52" s="3"/>
      <c r="N52" s="3"/>
      <c r="O52" s="3"/>
      <c r="P52" s="3"/>
      <c r="Q52" s="3"/>
      <c r="R52" s="3"/>
      <c r="S52" s="3"/>
      <c r="T52" s="3"/>
      <c r="U52" s="3"/>
      <c r="V52" s="3"/>
      <c r="W52" s="3"/>
      <c r="X52" s="3"/>
      <c r="Y52" s="3"/>
    </row>
    <row r="53" spans="11:25">
      <c r="K53" s="3"/>
      <c r="L53" s="3"/>
      <c r="M53" s="3"/>
      <c r="N53" s="3"/>
      <c r="O53" s="3"/>
      <c r="P53" s="3"/>
      <c r="Q53" s="3"/>
      <c r="R53" s="3"/>
      <c r="S53" s="3"/>
      <c r="T53" s="3"/>
      <c r="U53" s="3"/>
      <c r="V53" s="3"/>
      <c r="W53" s="3"/>
      <c r="X53" s="3"/>
      <c r="Y53" s="3"/>
    </row>
    <row r="54" spans="11:25">
      <c r="K54" s="3"/>
      <c r="L54" s="3"/>
      <c r="M54" s="3"/>
      <c r="N54" s="3"/>
      <c r="O54" s="3"/>
      <c r="P54" s="3"/>
      <c r="Q54" s="3"/>
      <c r="R54" s="3"/>
      <c r="S54" s="3"/>
      <c r="T54" s="3"/>
      <c r="U54" s="3"/>
      <c r="V54" s="3"/>
      <c r="W54" s="3"/>
      <c r="X54" s="3"/>
      <c r="Y54" s="3"/>
    </row>
    <row r="55" spans="11:25">
      <c r="K55" s="3"/>
      <c r="L55" s="3"/>
      <c r="M55" s="3"/>
      <c r="N55" s="3"/>
      <c r="O55" s="3"/>
      <c r="P55" s="3"/>
      <c r="Q55" s="3"/>
      <c r="R55" s="3"/>
      <c r="S55" s="3"/>
      <c r="T55" s="3"/>
      <c r="U55" s="3"/>
      <c r="V55" s="3"/>
      <c r="W55" s="3"/>
      <c r="X55" s="3"/>
      <c r="Y55" s="3"/>
    </row>
    <row r="56" spans="11:25">
      <c r="K56" s="3"/>
      <c r="L56" s="3"/>
      <c r="M56" s="3"/>
      <c r="N56" s="3"/>
      <c r="O56" s="3"/>
      <c r="P56" s="3"/>
      <c r="Q56" s="3"/>
      <c r="R56" s="3"/>
      <c r="S56" s="3"/>
      <c r="T56" s="3"/>
      <c r="U56" s="3"/>
      <c r="V56" s="3"/>
      <c r="W56" s="3"/>
      <c r="X56" s="3"/>
      <c r="Y56" s="3"/>
    </row>
    <row r="57" spans="11:25">
      <c r="K57" s="3"/>
      <c r="L57" s="3"/>
      <c r="M57" s="3"/>
      <c r="N57" s="3"/>
      <c r="O57" s="3"/>
      <c r="P57" s="3"/>
      <c r="Q57" s="3"/>
      <c r="R57" s="3"/>
      <c r="S57" s="3"/>
      <c r="T57" s="3"/>
      <c r="U57" s="3"/>
      <c r="V57" s="3"/>
      <c r="W57" s="3"/>
      <c r="X57" s="3"/>
      <c r="Y57" s="3"/>
    </row>
    <row r="58" spans="11:25">
      <c r="K58" s="3"/>
      <c r="L58" s="3"/>
      <c r="M58" s="3"/>
      <c r="N58" s="3"/>
      <c r="O58" s="3"/>
      <c r="P58" s="3"/>
      <c r="Q58" s="3"/>
      <c r="R58" s="3"/>
      <c r="S58" s="3"/>
      <c r="T58" s="3"/>
      <c r="U58" s="3"/>
      <c r="V58" s="3"/>
      <c r="W58" s="3"/>
      <c r="X58" s="3"/>
      <c r="Y58" s="3"/>
    </row>
    <row r="59" spans="11:25">
      <c r="K59" s="3"/>
      <c r="L59" s="3"/>
      <c r="M59" s="3"/>
      <c r="N59" s="3"/>
      <c r="O59" s="3"/>
      <c r="P59" s="3"/>
      <c r="Q59" s="3"/>
      <c r="R59" s="3"/>
      <c r="S59" s="3"/>
      <c r="T59" s="3"/>
      <c r="U59" s="3"/>
      <c r="V59" s="3"/>
      <c r="W59" s="3"/>
      <c r="X59" s="3"/>
      <c r="Y59" s="3"/>
    </row>
    <row r="60" spans="11:25">
      <c r="K60" s="3"/>
      <c r="L60" s="3"/>
      <c r="M60" s="3"/>
      <c r="N60" s="3"/>
      <c r="O60" s="3"/>
      <c r="P60" s="3"/>
      <c r="Q60" s="3"/>
      <c r="R60" s="3"/>
      <c r="S60" s="3"/>
      <c r="T60" s="3"/>
      <c r="U60" s="3"/>
      <c r="V60" s="3"/>
      <c r="W60" s="3"/>
      <c r="X60" s="3"/>
      <c r="Y60" s="3"/>
    </row>
    <row r="61" spans="11:25">
      <c r="K61" s="3"/>
      <c r="L61" s="3"/>
      <c r="M61" s="3"/>
      <c r="N61" s="3"/>
      <c r="O61" s="3"/>
      <c r="P61" s="3"/>
      <c r="Q61" s="3"/>
      <c r="R61" s="3"/>
      <c r="S61" s="3"/>
      <c r="T61" s="3"/>
      <c r="U61" s="3"/>
      <c r="V61" s="3"/>
      <c r="W61" s="3"/>
      <c r="X61" s="3"/>
      <c r="Y61" s="3"/>
    </row>
    <row r="62" spans="11:25">
      <c r="K62" s="3"/>
      <c r="L62" s="3"/>
      <c r="M62" s="3"/>
      <c r="N62" s="3"/>
      <c r="O62" s="3"/>
      <c r="P62" s="3"/>
      <c r="Q62" s="3"/>
      <c r="R62" s="3"/>
      <c r="S62" s="3"/>
      <c r="T62" s="3"/>
      <c r="U62" s="3"/>
      <c r="V62" s="3"/>
      <c r="W62" s="3"/>
      <c r="X62" s="3"/>
      <c r="Y62" s="3"/>
    </row>
    <row r="63" spans="11:25">
      <c r="K63" s="3"/>
      <c r="L63" s="3"/>
      <c r="M63" s="3"/>
      <c r="N63" s="3"/>
      <c r="O63" s="3"/>
      <c r="P63" s="3"/>
      <c r="Q63" s="3"/>
      <c r="R63" s="3"/>
      <c r="S63" s="3"/>
      <c r="T63" s="3"/>
      <c r="U63" s="3"/>
      <c r="V63" s="3"/>
      <c r="W63" s="3"/>
      <c r="X63" s="3"/>
      <c r="Y63" s="3"/>
    </row>
    <row r="64" spans="11:25">
      <c r="K64" s="3"/>
      <c r="L64" s="3"/>
      <c r="M64" s="3"/>
      <c r="N64" s="3"/>
      <c r="O64" s="3"/>
      <c r="P64" s="3"/>
      <c r="Q64" s="3"/>
      <c r="R64" s="3"/>
      <c r="S64" s="3"/>
      <c r="T64" s="3"/>
      <c r="U64" s="3"/>
      <c r="V64" s="3"/>
      <c r="W64" s="3"/>
      <c r="X64" s="3"/>
      <c r="Y64" s="3"/>
    </row>
    <row r="65" spans="11:25">
      <c r="K65" s="3"/>
      <c r="L65" s="3"/>
      <c r="M65" s="3"/>
      <c r="N65" s="3"/>
      <c r="O65" s="3"/>
      <c r="P65" s="3"/>
      <c r="Q65" s="3"/>
      <c r="R65" s="3"/>
      <c r="S65" s="3"/>
      <c r="T65" s="3"/>
      <c r="U65" s="3"/>
      <c r="V65" s="3"/>
      <c r="W65" s="3"/>
      <c r="X65" s="3"/>
      <c r="Y65" s="3"/>
    </row>
    <row r="66" spans="11:25">
      <c r="K66" s="3"/>
      <c r="L66" s="3"/>
      <c r="M66" s="3"/>
      <c r="N66" s="3"/>
      <c r="O66" s="3"/>
      <c r="P66" s="3"/>
      <c r="Q66" s="3"/>
      <c r="R66" s="3"/>
      <c r="S66" s="3"/>
      <c r="T66" s="3"/>
      <c r="U66" s="3"/>
      <c r="V66" s="3"/>
      <c r="W66" s="3"/>
      <c r="X66" s="3"/>
      <c r="Y66" s="3"/>
    </row>
    <row r="67" spans="11:25">
      <c r="K67" s="3"/>
      <c r="L67" s="3"/>
      <c r="M67" s="3"/>
      <c r="N67" s="3"/>
      <c r="O67" s="3"/>
      <c r="P67" s="3"/>
      <c r="Q67" s="3"/>
      <c r="R67" s="3"/>
      <c r="S67" s="3"/>
      <c r="T67" s="3"/>
      <c r="U67" s="3"/>
      <c r="V67" s="3"/>
      <c r="W67" s="3"/>
      <c r="X67" s="3"/>
      <c r="Y67" s="3"/>
    </row>
    <row r="68" spans="11:25">
      <c r="K68" s="3"/>
      <c r="L68" s="3"/>
      <c r="M68" s="3"/>
      <c r="N68" s="3"/>
      <c r="O68" s="3"/>
      <c r="P68" s="3"/>
      <c r="Q68" s="3"/>
      <c r="R68" s="3"/>
      <c r="S68" s="3"/>
      <c r="T68" s="3"/>
      <c r="U68" s="3"/>
      <c r="V68" s="3"/>
      <c r="W68" s="3"/>
      <c r="X68" s="3"/>
      <c r="Y68" s="3"/>
    </row>
    <row r="69" spans="11:25">
      <c r="K69" s="3"/>
      <c r="L69" s="3"/>
      <c r="M69" s="3"/>
      <c r="N69" s="3"/>
      <c r="O69" s="3"/>
      <c r="P69" s="3"/>
      <c r="Q69" s="3"/>
      <c r="R69" s="3"/>
      <c r="S69" s="3"/>
      <c r="T69" s="3"/>
      <c r="U69" s="3"/>
      <c r="V69" s="3"/>
      <c r="W69" s="3"/>
      <c r="X69" s="3"/>
      <c r="Y69" s="3"/>
    </row>
    <row r="70" spans="11:25">
      <c r="K70" s="3"/>
      <c r="L70" s="3"/>
      <c r="M70" s="3"/>
      <c r="N70" s="3"/>
      <c r="O70" s="3"/>
      <c r="P70" s="3"/>
      <c r="Q70" s="3"/>
      <c r="R70" s="3"/>
      <c r="S70" s="3"/>
      <c r="T70" s="3"/>
      <c r="U70" s="3"/>
      <c r="V70" s="3"/>
      <c r="W70" s="3"/>
      <c r="X70" s="3"/>
      <c r="Y70" s="3"/>
    </row>
    <row r="71" spans="11:25">
      <c r="K71" s="3"/>
      <c r="L71" s="3"/>
      <c r="M71" s="3"/>
      <c r="N71" s="3"/>
      <c r="O71" s="3"/>
      <c r="P71" s="3"/>
      <c r="Q71" s="3"/>
      <c r="R71" s="3"/>
      <c r="S71" s="3"/>
      <c r="T71" s="3"/>
      <c r="U71" s="3"/>
      <c r="V71" s="3"/>
      <c r="W71" s="3"/>
      <c r="X71" s="3"/>
      <c r="Y71" s="3"/>
    </row>
    <row r="72" spans="11:25">
      <c r="K72" s="3"/>
      <c r="L72" s="3"/>
      <c r="M72" s="3"/>
      <c r="N72" s="3"/>
      <c r="O72" s="3"/>
      <c r="P72" s="3"/>
      <c r="Q72" s="3"/>
      <c r="R72" s="3"/>
      <c r="S72" s="3"/>
      <c r="T72" s="3"/>
      <c r="U72" s="3"/>
      <c r="V72" s="3"/>
      <c r="W72" s="3"/>
      <c r="X72" s="3"/>
      <c r="Y72" s="3"/>
    </row>
    <row r="73" spans="11:25">
      <c r="K73" s="3"/>
      <c r="L73" s="3"/>
      <c r="M73" s="3"/>
      <c r="N73" s="3"/>
      <c r="O73" s="3"/>
      <c r="P73" s="3"/>
      <c r="Q73" s="3"/>
      <c r="R73" s="3"/>
      <c r="S73" s="3"/>
      <c r="T73" s="3"/>
      <c r="U73" s="3"/>
      <c r="V73" s="3"/>
      <c r="W73" s="3"/>
      <c r="X73" s="3"/>
      <c r="Y73" s="3"/>
    </row>
    <row r="74" spans="11:25">
      <c r="K74" s="3"/>
      <c r="L74" s="3"/>
      <c r="M74" s="3"/>
      <c r="N74" s="3"/>
      <c r="O74" s="3"/>
      <c r="P74" s="3"/>
      <c r="Q74" s="3"/>
      <c r="R74" s="3"/>
      <c r="S74" s="3"/>
      <c r="T74" s="3"/>
      <c r="U74" s="3"/>
      <c r="V74" s="3"/>
      <c r="W74" s="3"/>
      <c r="X74" s="3"/>
      <c r="Y74" s="3"/>
    </row>
    <row r="75" spans="11:25">
      <c r="K75" s="3"/>
      <c r="L75" s="3"/>
      <c r="M75" s="3"/>
      <c r="N75" s="3"/>
      <c r="O75" s="3"/>
      <c r="P75" s="3"/>
      <c r="Q75" s="3"/>
      <c r="R75" s="3"/>
      <c r="S75" s="3"/>
      <c r="T75" s="3"/>
      <c r="U75" s="3"/>
      <c r="V75" s="3"/>
      <c r="W75" s="3"/>
      <c r="X75" s="3"/>
      <c r="Y75" s="3"/>
    </row>
    <row r="76" spans="11:25">
      <c r="K76" s="3"/>
      <c r="L76" s="3"/>
      <c r="M76" s="3"/>
      <c r="N76" s="3"/>
      <c r="O76" s="3"/>
      <c r="P76" s="3"/>
      <c r="Q76" s="3"/>
      <c r="R76" s="3"/>
      <c r="S76" s="3"/>
      <c r="T76" s="3"/>
      <c r="U76" s="3"/>
      <c r="V76" s="3"/>
      <c r="W76" s="3"/>
      <c r="X76" s="3"/>
      <c r="Y76" s="3"/>
    </row>
    <row r="77" spans="11:25">
      <c r="K77" s="3"/>
      <c r="L77" s="3"/>
      <c r="M77" s="3"/>
      <c r="N77" s="3"/>
      <c r="O77" s="3"/>
      <c r="P77" s="3"/>
      <c r="Q77" s="3"/>
      <c r="R77" s="3"/>
      <c r="S77" s="3"/>
      <c r="T77" s="3"/>
      <c r="U77" s="3"/>
      <c r="V77" s="3"/>
      <c r="W77" s="3"/>
      <c r="X77" s="3"/>
      <c r="Y77" s="3"/>
    </row>
    <row r="78" spans="11:25">
      <c r="K78" s="3"/>
      <c r="L78" s="3"/>
      <c r="M78" s="3"/>
      <c r="N78" s="3"/>
      <c r="O78" s="3"/>
      <c r="P78" s="3"/>
      <c r="Q78" s="3"/>
      <c r="R78" s="3"/>
      <c r="S78" s="3"/>
      <c r="T78" s="3"/>
      <c r="U78" s="3"/>
      <c r="V78" s="3"/>
      <c r="W78" s="3"/>
      <c r="X78" s="3"/>
      <c r="Y78" s="3"/>
    </row>
    <row r="79" spans="11:25">
      <c r="K79" s="3"/>
      <c r="L79" s="3"/>
      <c r="M79" s="3"/>
      <c r="N79" s="3"/>
      <c r="O79" s="3"/>
      <c r="P79" s="3"/>
      <c r="Q79" s="3"/>
      <c r="R79" s="3"/>
      <c r="S79" s="3"/>
      <c r="T79" s="3"/>
      <c r="U79" s="3"/>
      <c r="V79" s="3"/>
      <c r="W79" s="3"/>
      <c r="X79" s="3"/>
      <c r="Y79" s="3"/>
    </row>
    <row r="80" spans="11:25">
      <c r="K80" s="3"/>
      <c r="L80" s="3"/>
      <c r="M80" s="3"/>
      <c r="N80" s="3"/>
      <c r="O80" s="3"/>
      <c r="P80" s="3"/>
      <c r="Q80" s="3"/>
      <c r="R80" s="3"/>
      <c r="S80" s="3"/>
      <c r="T80" s="3"/>
      <c r="U80" s="3"/>
      <c r="V80" s="3"/>
      <c r="W80" s="3"/>
      <c r="X80" s="3"/>
      <c r="Y80" s="3"/>
    </row>
    <row r="81" spans="11:25">
      <c r="K81" s="3"/>
      <c r="L81" s="3"/>
      <c r="M81" s="3"/>
      <c r="N81" s="3"/>
      <c r="O81" s="3"/>
      <c r="P81" s="3"/>
      <c r="Q81" s="3"/>
      <c r="R81" s="3"/>
      <c r="S81" s="3"/>
      <c r="T81" s="3"/>
      <c r="U81" s="3"/>
      <c r="V81" s="3"/>
      <c r="W81" s="3"/>
      <c r="X81" s="3"/>
      <c r="Y81" s="3"/>
    </row>
    <row r="82" spans="11:25">
      <c r="K82" s="3"/>
      <c r="L82" s="3"/>
      <c r="M82" s="3"/>
      <c r="N82" s="3"/>
      <c r="O82" s="3"/>
      <c r="P82" s="3"/>
      <c r="Q82" s="3"/>
      <c r="R82" s="3"/>
      <c r="S82" s="3"/>
      <c r="T82" s="3"/>
      <c r="U82" s="3"/>
      <c r="V82" s="3"/>
      <c r="W82" s="3"/>
      <c r="X82" s="3"/>
      <c r="Y82" s="3"/>
    </row>
    <row r="83" spans="11:25">
      <c r="K83" s="3"/>
      <c r="L83" s="3"/>
      <c r="M83" s="3"/>
      <c r="N83" s="3"/>
      <c r="O83" s="3"/>
      <c r="P83" s="3"/>
      <c r="Q83" s="3"/>
      <c r="R83" s="3"/>
      <c r="S83" s="3"/>
      <c r="T83" s="3"/>
      <c r="U83" s="3"/>
      <c r="V83" s="3"/>
      <c r="W83" s="3"/>
      <c r="X83" s="3"/>
      <c r="Y83" s="3"/>
    </row>
    <row r="84" spans="11:25">
      <c r="K84" s="3"/>
      <c r="L84" s="3"/>
      <c r="M84" s="3"/>
      <c r="N84" s="3"/>
      <c r="O84" s="3"/>
      <c r="P84" s="3"/>
      <c r="Q84" s="3"/>
      <c r="R84" s="3"/>
      <c r="S84" s="3"/>
      <c r="T84" s="3"/>
      <c r="U84" s="3"/>
      <c r="V84" s="3"/>
      <c r="W84" s="3"/>
      <c r="X84" s="3"/>
      <c r="Y84" s="3"/>
    </row>
    <row r="85" spans="11:25">
      <c r="K85" s="3"/>
      <c r="L85" s="3"/>
      <c r="M85" s="3"/>
      <c r="N85" s="3"/>
      <c r="O85" s="3"/>
      <c r="P85" s="3"/>
      <c r="Q85" s="3"/>
      <c r="R85" s="3"/>
      <c r="S85" s="3"/>
      <c r="T85" s="3"/>
      <c r="U85" s="3"/>
      <c r="V85" s="3"/>
      <c r="W85" s="3"/>
      <c r="X85" s="3"/>
      <c r="Y85" s="3"/>
    </row>
    <row r="86" spans="11:25">
      <c r="K86" s="3"/>
      <c r="L86" s="3"/>
      <c r="M86" s="3"/>
      <c r="N86" s="3"/>
      <c r="O86" s="3"/>
      <c r="P86" s="3"/>
      <c r="Q86" s="3"/>
      <c r="R86" s="3"/>
      <c r="S86" s="3"/>
      <c r="T86" s="3"/>
      <c r="U86" s="3"/>
      <c r="V86" s="3"/>
      <c r="W86" s="3"/>
      <c r="X86" s="3"/>
      <c r="Y86" s="3"/>
    </row>
    <row r="87" spans="11:25">
      <c r="K87" s="3"/>
      <c r="L87" s="3"/>
      <c r="M87" s="3"/>
      <c r="N87" s="3"/>
      <c r="O87" s="3"/>
      <c r="P87" s="3"/>
      <c r="Q87" s="3"/>
      <c r="R87" s="3"/>
      <c r="S87" s="3"/>
      <c r="T87" s="3"/>
      <c r="U87" s="3"/>
      <c r="V87" s="3"/>
      <c r="W87" s="3"/>
      <c r="X87" s="3"/>
      <c r="Y87" s="3"/>
    </row>
    <row r="88" spans="11:25">
      <c r="K88" s="3"/>
      <c r="L88" s="3"/>
      <c r="M88" s="3"/>
      <c r="N88" s="3"/>
      <c r="O88" s="3"/>
      <c r="P88" s="3"/>
      <c r="Q88" s="3"/>
      <c r="R88" s="3"/>
      <c r="S88" s="3"/>
      <c r="T88" s="3"/>
      <c r="U88" s="3"/>
      <c r="V88" s="3"/>
      <c r="W88" s="3"/>
      <c r="X88" s="3"/>
      <c r="Y88" s="3"/>
    </row>
    <row r="89" spans="11:25">
      <c r="K89" s="3"/>
      <c r="L89" s="3"/>
      <c r="M89" s="3"/>
      <c r="N89" s="3"/>
      <c r="O89" s="3"/>
      <c r="P89" s="3"/>
      <c r="Q89" s="3"/>
      <c r="R89" s="3"/>
      <c r="S89" s="3"/>
      <c r="T89" s="3"/>
      <c r="U89" s="3"/>
      <c r="V89" s="3"/>
      <c r="W89" s="3"/>
      <c r="X89" s="3"/>
      <c r="Y89" s="3"/>
    </row>
    <row r="90" spans="11:25">
      <c r="K90" s="3"/>
      <c r="L90" s="3"/>
      <c r="M90" s="3"/>
      <c r="N90" s="3"/>
      <c r="O90" s="3"/>
      <c r="P90" s="3"/>
      <c r="Q90" s="3"/>
      <c r="R90" s="3"/>
      <c r="S90" s="3"/>
      <c r="T90" s="3"/>
      <c r="U90" s="3"/>
      <c r="V90" s="3"/>
      <c r="W90" s="3"/>
      <c r="X90" s="3"/>
      <c r="Y90" s="3"/>
    </row>
    <row r="91" spans="11:25">
      <c r="K91" s="3"/>
      <c r="L91" s="3"/>
      <c r="M91" s="3"/>
      <c r="N91" s="3"/>
      <c r="O91" s="3"/>
      <c r="P91" s="3"/>
      <c r="Q91" s="3"/>
      <c r="R91" s="3"/>
      <c r="S91" s="3"/>
      <c r="T91" s="3"/>
      <c r="U91" s="3"/>
      <c r="V91" s="3"/>
      <c r="W91" s="3"/>
      <c r="X91" s="3"/>
      <c r="Y91" s="3"/>
    </row>
    <row r="92" spans="11:25">
      <c r="K92" s="3"/>
      <c r="L92" s="3"/>
      <c r="M92" s="3"/>
      <c r="N92" s="3"/>
      <c r="O92" s="3"/>
      <c r="P92" s="3"/>
      <c r="Q92" s="3"/>
      <c r="R92" s="3"/>
      <c r="S92" s="3"/>
      <c r="T92" s="3"/>
      <c r="U92" s="3"/>
      <c r="V92" s="3"/>
      <c r="W92" s="3"/>
      <c r="X92" s="3"/>
      <c r="Y92" s="3"/>
    </row>
    <row r="93" spans="11:25">
      <c r="K93" s="3"/>
      <c r="L93" s="3"/>
      <c r="M93" s="3"/>
      <c r="N93" s="3"/>
      <c r="O93" s="3"/>
      <c r="P93" s="3"/>
      <c r="Q93" s="3"/>
      <c r="R93" s="3"/>
      <c r="S93" s="3"/>
      <c r="T93" s="3"/>
      <c r="U93" s="3"/>
      <c r="V93" s="3"/>
      <c r="W93" s="3"/>
      <c r="X93" s="3"/>
      <c r="Y93" s="3"/>
    </row>
    <row r="94" spans="11:25">
      <c r="K94" s="3"/>
      <c r="L94" s="3"/>
      <c r="M94" s="3"/>
      <c r="N94" s="3"/>
      <c r="O94" s="3"/>
      <c r="P94" s="3"/>
      <c r="Q94" s="3"/>
      <c r="R94" s="3"/>
      <c r="S94" s="3"/>
      <c r="T94" s="3"/>
      <c r="U94" s="3"/>
      <c r="V94" s="3"/>
      <c r="W94" s="3"/>
      <c r="X94" s="3"/>
      <c r="Y94" s="3"/>
    </row>
    <row r="95" spans="11:25">
      <c r="K95" s="3"/>
      <c r="L95" s="3"/>
      <c r="M95" s="3"/>
      <c r="N95" s="3"/>
      <c r="O95" s="3"/>
      <c r="P95" s="3"/>
      <c r="Q95" s="3"/>
      <c r="R95" s="3"/>
      <c r="S95" s="3"/>
      <c r="T95" s="3"/>
      <c r="U95" s="3"/>
      <c r="V95" s="3"/>
      <c r="W95" s="3"/>
      <c r="X95" s="3"/>
      <c r="Y95" s="3"/>
    </row>
    <row r="96" spans="11:25">
      <c r="K96" s="3"/>
      <c r="L96" s="3"/>
      <c r="M96" s="3"/>
      <c r="N96" s="3"/>
      <c r="O96" s="3"/>
      <c r="P96" s="3"/>
      <c r="Q96" s="3"/>
      <c r="R96" s="3"/>
      <c r="S96" s="3"/>
      <c r="T96" s="3"/>
      <c r="U96" s="3"/>
      <c r="V96" s="3"/>
      <c r="W96" s="3"/>
      <c r="X96" s="3"/>
      <c r="Y96" s="3"/>
    </row>
    <row r="97" spans="11:25">
      <c r="K97" s="3"/>
      <c r="L97" s="3"/>
      <c r="M97" s="3"/>
      <c r="N97" s="3"/>
      <c r="O97" s="3"/>
      <c r="P97" s="3"/>
      <c r="Q97" s="3"/>
      <c r="R97" s="3"/>
      <c r="S97" s="3"/>
      <c r="T97" s="3"/>
      <c r="U97" s="3"/>
      <c r="V97" s="3"/>
      <c r="W97" s="3"/>
      <c r="X97" s="3"/>
      <c r="Y97" s="3"/>
    </row>
    <row r="98" spans="11:25">
      <c r="K98" s="3"/>
      <c r="L98" s="3"/>
      <c r="M98" s="3"/>
      <c r="N98" s="3"/>
      <c r="O98" s="3"/>
      <c r="P98" s="3"/>
      <c r="Q98" s="3"/>
      <c r="R98" s="3"/>
      <c r="S98" s="3"/>
      <c r="T98" s="3"/>
      <c r="U98" s="3"/>
      <c r="V98" s="3"/>
      <c r="W98" s="3"/>
      <c r="X98" s="3"/>
      <c r="Y98" s="3"/>
    </row>
    <row r="99" spans="11:25">
      <c r="K99" s="3"/>
      <c r="L99" s="3"/>
      <c r="M99" s="3"/>
      <c r="N99" s="3"/>
      <c r="O99" s="3"/>
      <c r="P99" s="3"/>
      <c r="Q99" s="3"/>
      <c r="R99" s="3"/>
      <c r="S99" s="3"/>
      <c r="T99" s="3"/>
      <c r="U99" s="3"/>
      <c r="V99" s="3"/>
      <c r="W99" s="3"/>
      <c r="X99" s="3"/>
      <c r="Y99" s="3"/>
    </row>
    <row r="100" spans="11:25">
      <c r="K100" s="3"/>
      <c r="L100" s="3"/>
      <c r="M100" s="3"/>
      <c r="N100" s="3"/>
      <c r="O100" s="3"/>
      <c r="P100" s="3"/>
      <c r="Q100" s="3"/>
      <c r="R100" s="3"/>
      <c r="S100" s="3"/>
      <c r="T100" s="3"/>
      <c r="U100" s="3"/>
      <c r="V100" s="3"/>
      <c r="W100" s="3"/>
      <c r="X100" s="3"/>
      <c r="Y100" s="3"/>
    </row>
    <row r="101" spans="11:25">
      <c r="K101" s="3"/>
      <c r="L101" s="3"/>
      <c r="M101" s="3"/>
      <c r="N101" s="3"/>
      <c r="O101" s="3"/>
      <c r="P101" s="3"/>
      <c r="Q101" s="3"/>
      <c r="R101" s="3"/>
      <c r="S101" s="3"/>
      <c r="T101" s="3"/>
      <c r="U101" s="3"/>
      <c r="V101" s="3"/>
      <c r="W101" s="3"/>
      <c r="X101" s="3"/>
      <c r="Y101" s="3"/>
    </row>
    <row r="102" spans="11:25">
      <c r="K102" s="3"/>
      <c r="L102" s="3"/>
      <c r="M102" s="3"/>
      <c r="N102" s="3"/>
      <c r="O102" s="3"/>
      <c r="P102" s="3"/>
      <c r="Q102" s="3"/>
      <c r="R102" s="3"/>
      <c r="S102" s="3"/>
      <c r="T102" s="3"/>
      <c r="U102" s="3"/>
      <c r="V102" s="3"/>
      <c r="W102" s="3"/>
      <c r="X102" s="3"/>
      <c r="Y102" s="3"/>
    </row>
    <row r="103" spans="11:25">
      <c r="K103" s="3"/>
      <c r="L103" s="3"/>
      <c r="M103" s="3"/>
      <c r="N103" s="3"/>
      <c r="O103" s="3"/>
      <c r="P103" s="3"/>
      <c r="Q103" s="3"/>
      <c r="R103" s="3"/>
      <c r="S103" s="3"/>
      <c r="T103" s="3"/>
      <c r="U103" s="3"/>
      <c r="V103" s="3"/>
      <c r="W103" s="3"/>
      <c r="X103" s="3"/>
      <c r="Y103" s="3"/>
    </row>
    <row r="104" spans="11:25">
      <c r="K104" s="3"/>
      <c r="L104" s="3"/>
      <c r="M104" s="3"/>
      <c r="N104" s="3"/>
      <c r="O104" s="3"/>
      <c r="P104" s="3"/>
      <c r="Q104" s="3"/>
      <c r="R104" s="3"/>
      <c r="S104" s="3"/>
      <c r="T104" s="3"/>
      <c r="U104" s="3"/>
      <c r="V104" s="3"/>
      <c r="W104" s="3"/>
      <c r="X104" s="3"/>
      <c r="Y104" s="3"/>
    </row>
    <row r="105" spans="11:25">
      <c r="K105" s="3"/>
      <c r="L105" s="3"/>
      <c r="M105" s="3"/>
      <c r="N105" s="3"/>
      <c r="O105" s="3"/>
      <c r="P105" s="3"/>
      <c r="Q105" s="3"/>
      <c r="R105" s="3"/>
      <c r="S105" s="3"/>
      <c r="T105" s="3"/>
      <c r="U105" s="3"/>
      <c r="V105" s="3"/>
      <c r="W105" s="3"/>
      <c r="X105" s="3"/>
      <c r="Y105" s="3"/>
    </row>
    <row r="106" spans="11:25">
      <c r="K106" s="3"/>
      <c r="L106" s="3"/>
      <c r="M106" s="3"/>
      <c r="N106" s="3"/>
      <c r="O106" s="3"/>
      <c r="P106" s="3"/>
      <c r="Q106" s="3"/>
      <c r="R106" s="3"/>
      <c r="S106" s="3"/>
      <c r="T106" s="3"/>
      <c r="U106" s="3"/>
      <c r="V106" s="3"/>
      <c r="W106" s="3"/>
      <c r="X106" s="3"/>
      <c r="Y106" s="3"/>
    </row>
    <row r="107" spans="11:25">
      <c r="K107" s="3"/>
      <c r="L107" s="3"/>
      <c r="M107" s="3"/>
      <c r="N107" s="3"/>
      <c r="O107" s="3"/>
      <c r="P107" s="3"/>
      <c r="Q107" s="3"/>
      <c r="R107" s="3"/>
      <c r="S107" s="3"/>
      <c r="T107" s="3"/>
      <c r="U107" s="3"/>
      <c r="V107" s="3"/>
      <c r="W107" s="3"/>
      <c r="X107" s="3"/>
      <c r="Y107" s="3"/>
    </row>
    <row r="108" spans="11:25">
      <c r="K108" s="3"/>
      <c r="L108" s="3"/>
      <c r="M108" s="3"/>
      <c r="N108" s="3"/>
      <c r="O108" s="3"/>
      <c r="P108" s="3"/>
      <c r="Q108" s="3"/>
      <c r="R108" s="3"/>
      <c r="S108" s="3"/>
      <c r="T108" s="3"/>
      <c r="U108" s="3"/>
      <c r="V108" s="3"/>
      <c r="W108" s="3"/>
      <c r="X108" s="3"/>
      <c r="Y108" s="3"/>
    </row>
    <row r="109" spans="11:25">
      <c r="K109" s="3"/>
      <c r="L109" s="3"/>
      <c r="M109" s="3"/>
      <c r="N109" s="3"/>
      <c r="O109" s="3"/>
      <c r="P109" s="3"/>
      <c r="Q109" s="3"/>
      <c r="R109" s="3"/>
      <c r="S109" s="3"/>
      <c r="T109" s="3"/>
      <c r="U109" s="3"/>
      <c r="V109" s="3"/>
      <c r="W109" s="3"/>
      <c r="X109" s="3"/>
      <c r="Y109" s="3"/>
    </row>
    <row r="110" spans="11:25">
      <c r="K110" s="3"/>
      <c r="L110" s="3"/>
      <c r="M110" s="3"/>
      <c r="N110" s="3"/>
      <c r="O110" s="3"/>
      <c r="P110" s="3"/>
      <c r="Q110" s="3"/>
      <c r="R110" s="3"/>
      <c r="S110" s="3"/>
      <c r="T110" s="3"/>
      <c r="U110" s="3"/>
      <c r="V110" s="3"/>
      <c r="W110" s="3"/>
      <c r="X110" s="3"/>
      <c r="Y110" s="3"/>
    </row>
    <row r="111" spans="11:25">
      <c r="K111" s="3"/>
      <c r="L111" s="3"/>
      <c r="M111" s="3"/>
      <c r="N111" s="3"/>
      <c r="O111" s="3"/>
      <c r="P111" s="3"/>
      <c r="Q111" s="3"/>
      <c r="R111" s="3"/>
      <c r="S111" s="3"/>
      <c r="T111" s="3"/>
      <c r="U111" s="3"/>
      <c r="V111" s="3"/>
      <c r="W111" s="3"/>
      <c r="X111" s="3"/>
      <c r="Y111" s="3"/>
    </row>
    <row r="112" spans="11:25">
      <c r="K112" s="3"/>
      <c r="L112" s="3"/>
      <c r="M112" s="3"/>
      <c r="N112" s="3"/>
      <c r="O112" s="3"/>
      <c r="P112" s="3"/>
      <c r="Q112" s="3"/>
      <c r="R112" s="3"/>
      <c r="S112" s="3"/>
      <c r="T112" s="3"/>
      <c r="U112" s="3"/>
      <c r="V112" s="3"/>
      <c r="W112" s="3"/>
      <c r="X112" s="3"/>
      <c r="Y112" s="3"/>
    </row>
    <row r="113" spans="11:25">
      <c r="K113" s="3"/>
      <c r="L113" s="3"/>
      <c r="M113" s="3"/>
      <c r="N113" s="3"/>
      <c r="O113" s="3"/>
      <c r="P113" s="3"/>
      <c r="Q113" s="3"/>
      <c r="R113" s="3"/>
      <c r="S113" s="3"/>
      <c r="T113" s="3"/>
      <c r="U113" s="3"/>
      <c r="V113" s="3"/>
      <c r="W113" s="3"/>
      <c r="X113" s="3"/>
      <c r="Y113" s="3"/>
    </row>
    <row r="114" spans="11:25">
      <c r="K114" s="3"/>
      <c r="L114" s="3"/>
      <c r="M114" s="3"/>
      <c r="N114" s="3"/>
      <c r="O114" s="3"/>
      <c r="P114" s="3"/>
      <c r="Q114" s="3"/>
      <c r="R114" s="3"/>
      <c r="S114" s="3"/>
      <c r="T114" s="3"/>
      <c r="U114" s="3"/>
      <c r="V114" s="3"/>
      <c r="W114" s="3"/>
      <c r="X114" s="3"/>
      <c r="Y114" s="3"/>
    </row>
  </sheetData>
  <mergeCells count="9">
    <mergeCell ref="B11:H11"/>
    <mergeCell ref="B17:H17"/>
    <mergeCell ref="B23:H23"/>
    <mergeCell ref="B3:G3"/>
    <mergeCell ref="I3:J3"/>
    <mergeCell ref="D4:G4"/>
    <mergeCell ref="I4:J4"/>
    <mergeCell ref="D5:G5"/>
    <mergeCell ref="B10:H10"/>
  </mergeCells>
  <phoneticPr fontId="28" type="noConversion"/>
  <hyperlinks>
    <hyperlink ref="B1" location="Contents!A1" display="Back to Contents"/>
  </hyperlinks>
  <pageMargins left="0.7" right="0.7"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4"/>
  <sheetViews>
    <sheetView zoomScale="65" zoomScaleNormal="65" workbookViewId="0">
      <selection activeCell="H20" sqref="H20"/>
    </sheetView>
  </sheetViews>
  <sheetFormatPr defaultColWidth="8.6640625" defaultRowHeight="15.6"/>
  <cols>
    <col min="1" max="1" width="8.6640625" style="227" customWidth="1"/>
    <col min="2" max="3" width="20.6640625" style="227" customWidth="1"/>
    <col min="4" max="4" width="45.77734375" style="227" customWidth="1"/>
    <col min="5" max="5" width="20.6640625" style="227" customWidth="1"/>
    <col min="6" max="6" width="73.33203125" style="227" customWidth="1"/>
    <col min="7" max="19" width="15.6640625" style="227" customWidth="1"/>
    <col min="20" max="20" width="25.33203125" style="227" customWidth="1"/>
    <col min="21" max="23" width="15.6640625" style="227" customWidth="1"/>
    <col min="24" max="16384" width="8.6640625" style="227"/>
  </cols>
  <sheetData>
    <row r="1" spans="1:53" s="225" customFormat="1" ht="15" customHeight="1">
      <c r="B1" s="226" t="s">
        <v>58</v>
      </c>
      <c r="C1" s="8" t="s">
        <v>565</v>
      </c>
    </row>
    <row r="2" spans="1:53" ht="15" customHeight="1" thickBot="1">
      <c r="A2" s="225"/>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row>
    <row r="3" spans="1:53" ht="20.25" customHeight="1" thickBot="1">
      <c r="A3" s="225"/>
      <c r="B3" s="822" t="s">
        <v>296</v>
      </c>
      <c r="C3" s="823"/>
      <c r="D3" s="824"/>
      <c r="E3" s="228"/>
      <c r="F3" s="229"/>
      <c r="G3" s="225"/>
      <c r="H3" s="225"/>
      <c r="I3" s="230"/>
      <c r="J3" s="230"/>
      <c r="K3" s="230"/>
      <c r="L3" s="230"/>
      <c r="M3" s="230"/>
      <c r="N3" s="230"/>
      <c r="O3" s="230"/>
      <c r="P3" s="230"/>
      <c r="Q3" s="230"/>
      <c r="R3" s="230"/>
      <c r="S3" s="230"/>
      <c r="T3" s="230"/>
      <c r="U3" s="230"/>
      <c r="V3" s="230"/>
      <c r="W3" s="230"/>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row>
    <row r="4" spans="1:53" ht="16.2">
      <c r="A4" s="231"/>
      <c r="B4" s="232" t="s">
        <v>31</v>
      </c>
      <c r="C4" s="626" t="s">
        <v>32</v>
      </c>
      <c r="D4" s="627"/>
      <c r="E4" s="233"/>
      <c r="F4" s="233"/>
      <c r="G4" s="234"/>
      <c r="H4" s="234"/>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c r="BA4" s="225"/>
    </row>
    <row r="5" spans="1:53" ht="16.8" thickBot="1">
      <c r="A5" s="225"/>
      <c r="B5" s="235" t="s">
        <v>33</v>
      </c>
      <c r="C5" s="691" t="str">
        <f>Guidance!C5</f>
        <v>Silvery Dragon Presstressed Materials Co., Ltd Tianjin</v>
      </c>
      <c r="D5" s="663"/>
      <c r="E5" s="233"/>
      <c r="F5" s="236" t="s">
        <v>297</v>
      </c>
      <c r="G5" s="234"/>
      <c r="H5" s="234"/>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5"/>
      <c r="AN5" s="225"/>
      <c r="AO5" s="225"/>
      <c r="AP5" s="225"/>
      <c r="AQ5" s="225"/>
      <c r="AR5" s="225"/>
      <c r="AS5" s="225"/>
      <c r="AT5" s="225"/>
      <c r="AU5" s="225"/>
      <c r="AV5" s="225"/>
      <c r="AW5" s="225"/>
      <c r="AX5" s="225"/>
      <c r="AY5" s="225"/>
      <c r="AZ5" s="225"/>
      <c r="BA5" s="225"/>
    </row>
    <row r="6" spans="1:53">
      <c r="A6" s="225"/>
      <c r="B6" s="234"/>
      <c r="C6" s="234"/>
      <c r="D6" s="234"/>
      <c r="E6" s="234"/>
      <c r="F6" s="234"/>
      <c r="G6" s="234"/>
      <c r="H6" s="234"/>
      <c r="I6" s="225"/>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row>
    <row r="7" spans="1:53" ht="16.2" thickBot="1">
      <c r="A7" s="225"/>
      <c r="B7" s="225"/>
      <c r="C7" s="225"/>
      <c r="D7" s="225"/>
      <c r="E7" s="225"/>
      <c r="F7" s="225"/>
      <c r="G7" s="225"/>
      <c r="H7" s="225"/>
      <c r="I7" s="225"/>
      <c r="J7" s="225"/>
      <c r="K7" s="225"/>
      <c r="L7" s="225"/>
      <c r="M7" s="225"/>
      <c r="N7" s="225"/>
      <c r="O7" s="225"/>
      <c r="P7" s="231"/>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row>
    <row r="8" spans="1:53" ht="15" customHeight="1" thickBot="1">
      <c r="A8" s="225"/>
      <c r="B8" s="825" t="s">
        <v>298</v>
      </c>
      <c r="C8" s="826"/>
      <c r="D8" s="826"/>
      <c r="E8" s="826"/>
      <c r="F8" s="826"/>
      <c r="G8" s="826"/>
      <c r="H8" s="826"/>
      <c r="I8" s="826"/>
      <c r="J8" s="826"/>
      <c r="K8" s="826"/>
      <c r="L8" s="826"/>
      <c r="M8" s="826"/>
      <c r="N8" s="821" t="s">
        <v>299</v>
      </c>
      <c r="O8" s="633"/>
      <c r="P8" s="633"/>
      <c r="Q8" s="633"/>
      <c r="R8" s="633"/>
      <c r="S8" s="633"/>
      <c r="T8" s="633"/>
      <c r="U8" s="633"/>
      <c r="V8" s="633"/>
      <c r="W8" s="634"/>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c r="BA8" s="225"/>
    </row>
    <row r="9" spans="1:53" s="245" customFormat="1" ht="129.6">
      <c r="A9" s="237"/>
      <c r="B9" s="567" t="s">
        <v>300</v>
      </c>
      <c r="C9" s="238" t="s">
        <v>301</v>
      </c>
      <c r="D9" s="238" t="s">
        <v>260</v>
      </c>
      <c r="E9" s="239" t="s">
        <v>302</v>
      </c>
      <c r="F9" s="239" t="s">
        <v>303</v>
      </c>
      <c r="G9" s="239" t="s">
        <v>261</v>
      </c>
      <c r="H9" s="240" t="s">
        <v>304</v>
      </c>
      <c r="I9" s="241" t="s">
        <v>305</v>
      </c>
      <c r="J9" s="242" t="s">
        <v>306</v>
      </c>
      <c r="K9" s="240" t="s">
        <v>307</v>
      </c>
      <c r="L9" s="240" t="s">
        <v>308</v>
      </c>
      <c r="M9" s="242" t="s">
        <v>309</v>
      </c>
      <c r="N9" s="243" t="s">
        <v>310</v>
      </c>
      <c r="O9" s="240" t="s">
        <v>311</v>
      </c>
      <c r="P9" s="240" t="s">
        <v>312</v>
      </c>
      <c r="Q9" s="244" t="s">
        <v>313</v>
      </c>
      <c r="R9" s="244" t="s">
        <v>314</v>
      </c>
      <c r="S9" s="244" t="s">
        <v>185</v>
      </c>
      <c r="T9" s="244" t="s">
        <v>139</v>
      </c>
      <c r="U9" s="244" t="s">
        <v>315</v>
      </c>
      <c r="V9" s="244" t="s">
        <v>394</v>
      </c>
      <c r="W9" s="568" t="s">
        <v>316</v>
      </c>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row>
    <row r="10" spans="1:53" s="251" customFormat="1" ht="15" customHeight="1">
      <c r="A10" s="246"/>
      <c r="B10" s="581" t="s">
        <v>646</v>
      </c>
      <c r="C10" s="581" t="s">
        <v>646</v>
      </c>
      <c r="D10" s="581" t="s">
        <v>646</v>
      </c>
      <c r="E10" s="581" t="s">
        <v>646</v>
      </c>
      <c r="F10" s="581" t="s">
        <v>646</v>
      </c>
      <c r="G10" s="581" t="s">
        <v>646</v>
      </c>
      <c r="H10" s="581" t="s">
        <v>646</v>
      </c>
      <c r="I10" s="581" t="s">
        <v>646</v>
      </c>
      <c r="J10" s="581" t="s">
        <v>646</v>
      </c>
      <c r="K10" s="581" t="s">
        <v>646</v>
      </c>
      <c r="L10" s="581" t="s">
        <v>646</v>
      </c>
      <c r="M10" s="581" t="s">
        <v>646</v>
      </c>
      <c r="N10" s="581" t="s">
        <v>646</v>
      </c>
      <c r="O10" s="581" t="s">
        <v>646</v>
      </c>
      <c r="P10" s="581" t="s">
        <v>646</v>
      </c>
      <c r="Q10" s="581" t="s">
        <v>646</v>
      </c>
      <c r="R10" s="581" t="s">
        <v>646</v>
      </c>
      <c r="S10" s="581" t="s">
        <v>646</v>
      </c>
      <c r="T10" s="581" t="s">
        <v>646</v>
      </c>
      <c r="U10" s="581" t="s">
        <v>646</v>
      </c>
      <c r="V10" s="581" t="s">
        <v>646</v>
      </c>
      <c r="W10" s="581" t="s">
        <v>646</v>
      </c>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row>
    <row r="11" spans="1:53" s="251" customFormat="1" ht="15" customHeight="1">
      <c r="A11" s="246"/>
      <c r="B11" s="569"/>
      <c r="C11" s="248"/>
      <c r="D11" s="436"/>
      <c r="E11" s="248"/>
      <c r="F11" s="436"/>
      <c r="G11" s="354"/>
      <c r="H11" s="248"/>
      <c r="I11" s="249"/>
      <c r="J11" s="250"/>
      <c r="K11" s="248"/>
      <c r="L11" s="250"/>
      <c r="M11" s="250"/>
      <c r="N11" s="247"/>
      <c r="O11" s="354"/>
      <c r="P11" s="253"/>
      <c r="Q11" s="252"/>
      <c r="R11" s="252"/>
      <c r="S11" s="248"/>
      <c r="T11" s="248"/>
      <c r="U11" s="248"/>
      <c r="V11" s="248"/>
      <c r="W11" s="570"/>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row>
    <row r="12" spans="1:53" s="251" customFormat="1" ht="15" customHeight="1">
      <c r="A12" s="246"/>
      <c r="B12" s="569"/>
      <c r="C12" s="248"/>
      <c r="D12" s="436"/>
      <c r="E12" s="248"/>
      <c r="F12" s="436"/>
      <c r="G12" s="354"/>
      <c r="H12" s="248"/>
      <c r="I12" s="249"/>
      <c r="J12" s="250"/>
      <c r="K12" s="248"/>
      <c r="L12" s="250"/>
      <c r="M12" s="250"/>
      <c r="N12" s="247"/>
      <c r="O12" s="354"/>
      <c r="P12" s="253"/>
      <c r="Q12" s="252"/>
      <c r="R12" s="252"/>
      <c r="S12" s="248"/>
      <c r="T12" s="248"/>
      <c r="U12" s="248"/>
      <c r="V12" s="248"/>
      <c r="W12" s="570"/>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row>
    <row r="13" spans="1:53" s="251" customFormat="1" ht="15" customHeight="1">
      <c r="A13" s="246"/>
      <c r="B13" s="569"/>
      <c r="C13" s="248"/>
      <c r="D13" s="436"/>
      <c r="E13" s="248"/>
      <c r="F13" s="436"/>
      <c r="G13" s="354"/>
      <c r="H13" s="248"/>
      <c r="I13" s="249"/>
      <c r="J13" s="250"/>
      <c r="K13" s="248"/>
      <c r="L13" s="250"/>
      <c r="M13" s="250"/>
      <c r="N13" s="247"/>
      <c r="O13" s="354"/>
      <c r="P13" s="253"/>
      <c r="Q13" s="252"/>
      <c r="R13" s="252"/>
      <c r="S13" s="248"/>
      <c r="T13" s="248"/>
      <c r="U13" s="248"/>
      <c r="V13" s="248"/>
      <c r="W13" s="570"/>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6"/>
      <c r="AY13" s="246"/>
      <c r="AZ13" s="246"/>
      <c r="BA13" s="246"/>
    </row>
    <row r="14" spans="1:53" s="251" customFormat="1" ht="15" customHeight="1" thickBot="1">
      <c r="A14" s="246"/>
      <c r="B14" s="571"/>
      <c r="C14" s="572"/>
      <c r="D14" s="573"/>
      <c r="E14" s="572"/>
      <c r="F14" s="573"/>
      <c r="G14" s="574"/>
      <c r="H14" s="572"/>
      <c r="I14" s="575"/>
      <c r="J14" s="576"/>
      <c r="K14" s="572"/>
      <c r="L14" s="576"/>
      <c r="M14" s="576"/>
      <c r="N14" s="577"/>
      <c r="O14" s="574"/>
      <c r="P14" s="578"/>
      <c r="Q14" s="579"/>
      <c r="R14" s="579"/>
      <c r="S14" s="572"/>
      <c r="T14" s="572"/>
      <c r="U14" s="572"/>
      <c r="V14" s="572"/>
      <c r="W14" s="580"/>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row>
  </sheetData>
  <autoFilter ref="A9:BA14"/>
  <mergeCells count="5">
    <mergeCell ref="N8:W8"/>
    <mergeCell ref="B3:D3"/>
    <mergeCell ref="C4:D4"/>
    <mergeCell ref="C5:D5"/>
    <mergeCell ref="B8:M8"/>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55"/>
  <sheetViews>
    <sheetView topLeftCell="A6" zoomScale="53" zoomScaleNormal="53" zoomScalePageLayoutView="60" workbookViewId="0">
      <selection activeCell="L11" sqref="L11"/>
    </sheetView>
  </sheetViews>
  <sheetFormatPr defaultColWidth="8.6640625" defaultRowHeight="13.8"/>
  <cols>
    <col min="1" max="1" width="8.6640625" style="2" customWidth="1"/>
    <col min="2" max="2" width="27.21875" style="2" customWidth="1"/>
    <col min="3" max="3" width="44.33203125" style="2" customWidth="1"/>
    <col min="4" max="4" width="25" style="2" customWidth="1"/>
    <col min="5" max="7" width="20.6640625" style="2" customWidth="1"/>
    <col min="8" max="8" width="36.33203125" style="2" customWidth="1"/>
    <col min="9" max="10" width="20.6640625" style="2" customWidth="1"/>
    <col min="11" max="16384" width="8.6640625" style="2"/>
  </cols>
  <sheetData>
    <row r="1" spans="1:52" s="3" customFormat="1" ht="15" customHeight="1">
      <c r="B1" s="148" t="s">
        <v>58</v>
      </c>
    </row>
    <row r="2" spans="1:52" ht="15" customHeight="1" thickBo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row>
    <row r="3" spans="1:52" ht="20.25" customHeight="1" thickBot="1">
      <c r="A3" s="181"/>
      <c r="B3" s="608" t="s">
        <v>59</v>
      </c>
      <c r="C3" s="609"/>
      <c r="D3" s="610"/>
      <c r="E3" s="3"/>
      <c r="F3" s="599" t="s">
        <v>423</v>
      </c>
      <c r="G3" s="600"/>
      <c r="H3" s="601"/>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row>
    <row r="4" spans="1:52" ht="15" thickBot="1">
      <c r="A4" s="181"/>
      <c r="B4" s="11" t="s">
        <v>31</v>
      </c>
      <c r="C4" s="606" t="s">
        <v>424</v>
      </c>
      <c r="D4" s="607"/>
      <c r="E4" s="3"/>
      <c r="F4" s="28" t="s">
        <v>425</v>
      </c>
      <c r="G4" s="602" t="s">
        <v>426</v>
      </c>
      <c r="H4" s="603"/>
      <c r="I4" s="23"/>
      <c r="J4" s="23"/>
      <c r="K4" s="23"/>
      <c r="L4" s="23"/>
      <c r="M4" s="23"/>
      <c r="N4" s="23"/>
      <c r="O4" s="23"/>
      <c r="P4" s="23"/>
      <c r="Q4" s="23"/>
      <c r="R4" s="23"/>
      <c r="S4" s="23"/>
      <c r="T4" s="23"/>
      <c r="U4" s="23"/>
      <c r="V4" s="23"/>
      <c r="W4" s="2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row>
    <row r="5" spans="1:52" ht="58.05" customHeight="1" thickBot="1">
      <c r="A5" s="3"/>
      <c r="B5" s="10" t="s">
        <v>33</v>
      </c>
      <c r="C5" s="596" t="s">
        <v>453</v>
      </c>
      <c r="D5" s="597"/>
      <c r="E5" s="22"/>
      <c r="F5" s="29" t="s">
        <v>427</v>
      </c>
      <c r="G5" s="604" t="s">
        <v>426</v>
      </c>
      <c r="H5" s="605"/>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row>
    <row r="6" spans="1:52" ht="14.4" thickBot="1">
      <c r="A6" s="3"/>
      <c r="B6" s="3"/>
      <c r="C6" s="3"/>
      <c r="D6" s="3"/>
      <c r="E6" s="22"/>
      <c r="F6" s="22"/>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row>
    <row r="7" spans="1:52" ht="15.75" customHeight="1" thickBot="1">
      <c r="A7" s="3"/>
      <c r="B7" s="594" t="s">
        <v>60</v>
      </c>
      <c r="C7" s="598"/>
      <c r="D7" s="598"/>
      <c r="E7" s="598"/>
      <c r="F7" s="598"/>
      <c r="G7" s="595"/>
      <c r="H7" s="356" t="s">
        <v>61</v>
      </c>
      <c r="I7" s="594" t="s">
        <v>62</v>
      </c>
      <c r="J7" s="595"/>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row>
    <row r="8" spans="1:52" s="159" customFormat="1" ht="58.95" customHeight="1" thickBot="1">
      <c r="A8" s="92"/>
      <c r="B8" s="12" t="s">
        <v>63</v>
      </c>
      <c r="C8" s="13" t="s">
        <v>64</v>
      </c>
      <c r="D8" s="13" t="s">
        <v>65</v>
      </c>
      <c r="E8" s="13" t="s">
        <v>66</v>
      </c>
      <c r="F8" s="13" t="s">
        <v>67</v>
      </c>
      <c r="G8" s="14" t="s">
        <v>68</v>
      </c>
      <c r="H8" s="35" t="s">
        <v>69</v>
      </c>
      <c r="I8" s="12" t="s">
        <v>70</v>
      </c>
      <c r="J8" s="14" t="s">
        <v>71</v>
      </c>
      <c r="K8" s="158"/>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row>
    <row r="9" spans="1:52" ht="61.95" customHeight="1">
      <c r="A9" s="3"/>
      <c r="B9" s="15" t="s">
        <v>545</v>
      </c>
      <c r="C9" s="9" t="s">
        <v>428</v>
      </c>
      <c r="D9" s="581" t="s">
        <v>646</v>
      </c>
      <c r="E9" s="581" t="s">
        <v>646</v>
      </c>
      <c r="F9" s="581" t="s">
        <v>646</v>
      </c>
      <c r="G9" s="16" t="s">
        <v>429</v>
      </c>
      <c r="H9" s="20" t="s">
        <v>430</v>
      </c>
      <c r="I9" s="581" t="s">
        <v>646</v>
      </c>
      <c r="J9" s="581" t="s">
        <v>646</v>
      </c>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row>
    <row r="10" spans="1:52" ht="64.05" customHeight="1">
      <c r="A10" s="3"/>
      <c r="B10" s="15" t="s">
        <v>546</v>
      </c>
      <c r="C10" s="9" t="s">
        <v>431</v>
      </c>
      <c r="D10" s="581" t="s">
        <v>646</v>
      </c>
      <c r="E10" s="581" t="s">
        <v>646</v>
      </c>
      <c r="F10" s="581" t="s">
        <v>646</v>
      </c>
      <c r="G10" s="16" t="s">
        <v>432</v>
      </c>
      <c r="H10" s="20" t="s">
        <v>430</v>
      </c>
      <c r="I10" s="581" t="s">
        <v>646</v>
      </c>
      <c r="J10" s="581" t="s">
        <v>646</v>
      </c>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row>
    <row r="11" spans="1:52" ht="64.05" customHeight="1">
      <c r="A11" s="3"/>
      <c r="B11" s="15" t="s">
        <v>547</v>
      </c>
      <c r="C11" s="9" t="s">
        <v>433</v>
      </c>
      <c r="D11" s="581" t="s">
        <v>646</v>
      </c>
      <c r="E11" s="581" t="s">
        <v>646</v>
      </c>
      <c r="F11" s="581" t="s">
        <v>646</v>
      </c>
      <c r="G11" s="16" t="s">
        <v>432</v>
      </c>
      <c r="H11" s="20" t="s">
        <v>430</v>
      </c>
      <c r="I11" s="581" t="s">
        <v>646</v>
      </c>
      <c r="J11" s="581" t="s">
        <v>646</v>
      </c>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row>
    <row r="12" spans="1:52" ht="72" customHeight="1">
      <c r="A12" s="3"/>
      <c r="B12" s="15" t="s">
        <v>548</v>
      </c>
      <c r="C12" s="9" t="s">
        <v>434</v>
      </c>
      <c r="D12" s="581" t="s">
        <v>646</v>
      </c>
      <c r="E12" s="581" t="s">
        <v>646</v>
      </c>
      <c r="F12" s="581" t="s">
        <v>646</v>
      </c>
      <c r="G12" s="16" t="s">
        <v>432</v>
      </c>
      <c r="H12" s="20" t="s">
        <v>430</v>
      </c>
      <c r="I12" s="581" t="s">
        <v>646</v>
      </c>
      <c r="J12" s="581" t="s">
        <v>646</v>
      </c>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row>
    <row r="13" spans="1:52" ht="72" customHeight="1">
      <c r="A13" s="3"/>
      <c r="B13" s="15" t="s">
        <v>549</v>
      </c>
      <c r="C13" s="9" t="s">
        <v>435</v>
      </c>
      <c r="D13" s="581" t="s">
        <v>646</v>
      </c>
      <c r="E13" s="581" t="s">
        <v>646</v>
      </c>
      <c r="F13" s="581" t="s">
        <v>646</v>
      </c>
      <c r="G13" s="16" t="s">
        <v>432</v>
      </c>
      <c r="H13" s="20" t="s">
        <v>436</v>
      </c>
      <c r="I13" s="581" t="s">
        <v>646</v>
      </c>
      <c r="J13" s="581" t="s">
        <v>646</v>
      </c>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row>
    <row r="14" spans="1:52" ht="76.95" customHeight="1">
      <c r="A14" s="3"/>
      <c r="B14" s="15" t="s">
        <v>437</v>
      </c>
      <c r="C14" s="9" t="s">
        <v>438</v>
      </c>
      <c r="D14" s="581" t="s">
        <v>646</v>
      </c>
      <c r="E14" s="581" t="s">
        <v>646</v>
      </c>
      <c r="F14" s="581" t="s">
        <v>646</v>
      </c>
      <c r="G14" s="16" t="s">
        <v>432</v>
      </c>
      <c r="H14" s="20" t="s">
        <v>439</v>
      </c>
      <c r="I14" s="581" t="s">
        <v>646</v>
      </c>
      <c r="J14" s="581" t="s">
        <v>646</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row>
    <row r="15" spans="1:52" ht="73.05" customHeight="1">
      <c r="A15" s="3"/>
      <c r="B15" s="15" t="s">
        <v>440</v>
      </c>
      <c r="C15" s="9" t="s">
        <v>441</v>
      </c>
      <c r="D15" s="581" t="s">
        <v>646</v>
      </c>
      <c r="E15" s="581" t="s">
        <v>646</v>
      </c>
      <c r="F15" s="581" t="s">
        <v>646</v>
      </c>
      <c r="G15" s="16" t="s">
        <v>432</v>
      </c>
      <c r="H15" s="20" t="s">
        <v>442</v>
      </c>
      <c r="I15" s="581" t="s">
        <v>646</v>
      </c>
      <c r="J15" s="581" t="s">
        <v>646</v>
      </c>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row>
    <row r="16" spans="1:52" ht="73.95" customHeight="1">
      <c r="A16" s="3"/>
      <c r="B16" s="15" t="s">
        <v>443</v>
      </c>
      <c r="C16" s="9" t="s">
        <v>444</v>
      </c>
      <c r="D16" s="581" t="s">
        <v>646</v>
      </c>
      <c r="E16" s="581" t="s">
        <v>646</v>
      </c>
      <c r="F16" s="581" t="s">
        <v>646</v>
      </c>
      <c r="G16" s="16" t="s">
        <v>432</v>
      </c>
      <c r="H16" s="20" t="s">
        <v>445</v>
      </c>
      <c r="I16" s="581" t="s">
        <v>646</v>
      </c>
      <c r="J16" s="581" t="s">
        <v>646</v>
      </c>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row>
    <row r="17" spans="1:52" ht="67.95" customHeight="1">
      <c r="A17" s="3"/>
      <c r="B17" s="15" t="s">
        <v>446</v>
      </c>
      <c r="C17" s="9" t="s">
        <v>447</v>
      </c>
      <c r="D17" s="581" t="s">
        <v>646</v>
      </c>
      <c r="E17" s="581" t="s">
        <v>646</v>
      </c>
      <c r="F17" s="581" t="s">
        <v>646</v>
      </c>
      <c r="G17" s="16" t="s">
        <v>432</v>
      </c>
      <c r="H17" s="20" t="s">
        <v>448</v>
      </c>
      <c r="I17" s="581" t="s">
        <v>646</v>
      </c>
      <c r="J17" s="581" t="s">
        <v>646</v>
      </c>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row>
    <row r="18" spans="1:52" ht="69" customHeight="1" thickBot="1">
      <c r="A18" s="3"/>
      <c r="B18" s="17" t="s">
        <v>449</v>
      </c>
      <c r="C18" s="18" t="s">
        <v>450</v>
      </c>
      <c r="D18" s="581" t="s">
        <v>646</v>
      </c>
      <c r="E18" s="581" t="s">
        <v>646</v>
      </c>
      <c r="F18" s="581" t="s">
        <v>646</v>
      </c>
      <c r="G18" s="19" t="s">
        <v>451</v>
      </c>
      <c r="H18" s="21" t="s">
        <v>452</v>
      </c>
      <c r="I18" s="581" t="s">
        <v>646</v>
      </c>
      <c r="J18" s="581" t="s">
        <v>646</v>
      </c>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row>
    <row r="19" spans="1:52" ht="14.25" customHeight="1">
      <c r="A19" s="3"/>
      <c r="B19" s="4"/>
      <c r="C19" s="4"/>
      <c r="D19" s="4"/>
      <c r="E19" s="4"/>
      <c r="F19" s="4"/>
      <c r="G19" s="4"/>
      <c r="H19" s="4"/>
      <c r="I19" s="4"/>
      <c r="J19" s="4"/>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row>
    <row r="20" spans="1:52" ht="14.25" customHeight="1">
      <c r="A20" s="3"/>
      <c r="B20" s="4"/>
      <c r="C20" s="4"/>
      <c r="D20" s="4"/>
      <c r="E20" s="4"/>
      <c r="F20" s="4"/>
      <c r="G20" s="4"/>
      <c r="H20" s="4"/>
      <c r="I20" s="4"/>
      <c r="J20" s="4"/>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row>
    <row r="21" spans="1:52" ht="14.25" customHeight="1">
      <c r="A21" s="3"/>
      <c r="B21" s="4"/>
      <c r="C21" s="4"/>
      <c r="D21" s="4"/>
      <c r="E21" s="4"/>
      <c r="F21" s="4"/>
      <c r="G21" s="4"/>
      <c r="H21" s="4"/>
      <c r="I21" s="4"/>
      <c r="J21" s="4"/>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row>
    <row r="22" spans="1:52" ht="14.25" customHeight="1">
      <c r="A22" s="3"/>
      <c r="B22" s="4"/>
      <c r="C22" s="4"/>
      <c r="D22" s="4"/>
      <c r="E22" s="4"/>
      <c r="F22" s="4"/>
      <c r="G22" s="4"/>
      <c r="H22" s="4"/>
      <c r="I22" s="4"/>
      <c r="J22" s="4"/>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row>
    <row r="23" spans="1:52" ht="14.25" customHeight="1">
      <c r="A23" s="3"/>
      <c r="B23" s="4"/>
      <c r="C23" s="4"/>
      <c r="D23" s="4"/>
      <c r="E23" s="4"/>
      <c r="F23" s="4"/>
      <c r="G23" s="4"/>
      <c r="H23" s="4"/>
      <c r="I23" s="4"/>
      <c r="J23" s="4"/>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row>
    <row r="24" spans="1:52" ht="14.25" customHeight="1">
      <c r="A24" s="3"/>
      <c r="B24" s="4"/>
      <c r="C24" s="4"/>
      <c r="D24" s="4"/>
      <c r="E24" s="4"/>
      <c r="F24" s="4"/>
      <c r="G24" s="4"/>
      <c r="H24" s="4"/>
      <c r="I24" s="4"/>
      <c r="J24" s="4"/>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row>
    <row r="25" spans="1:52" ht="14.25" customHeight="1">
      <c r="A25" s="3"/>
      <c r="B25" s="4"/>
      <c r="C25" s="4"/>
      <c r="D25" s="4"/>
      <c r="E25" s="4"/>
      <c r="F25" s="4"/>
      <c r="G25" s="4"/>
      <c r="H25" s="4"/>
      <c r="I25" s="4"/>
      <c r="J25" s="4"/>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row>
    <row r="26" spans="1:52" ht="14.25" customHeight="1">
      <c r="A26" s="3"/>
      <c r="B26" s="4"/>
      <c r="C26" s="4"/>
      <c r="D26" s="4"/>
      <c r="E26" s="4"/>
      <c r="F26" s="4"/>
      <c r="G26" s="4"/>
      <c r="H26" s="4"/>
      <c r="I26" s="4"/>
      <c r="J26" s="4"/>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row>
    <row r="27" spans="1:52" ht="14.25" customHeight="1">
      <c r="A27" s="3"/>
      <c r="B27" s="4"/>
      <c r="C27" s="4"/>
      <c r="D27" s="4"/>
      <c r="E27" s="4"/>
      <c r="F27" s="4"/>
      <c r="G27" s="4"/>
      <c r="H27" s="4"/>
      <c r="I27" s="4"/>
      <c r="J27" s="4"/>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row>
    <row r="28" spans="1:52" ht="14.25" customHeight="1">
      <c r="A28" s="3"/>
      <c r="B28" s="4"/>
      <c r="C28" s="4"/>
      <c r="D28" s="4"/>
      <c r="E28" s="4"/>
      <c r="F28" s="4"/>
      <c r="G28" s="4"/>
      <c r="H28" s="4"/>
      <c r="I28" s="4"/>
      <c r="J28" s="4"/>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row>
    <row r="29" spans="1:52" ht="14.25" customHeight="1">
      <c r="A29" s="3"/>
      <c r="B29" s="4"/>
      <c r="C29" s="4"/>
      <c r="D29" s="4"/>
      <c r="E29" s="4"/>
      <c r="F29" s="4"/>
      <c r="G29" s="4"/>
      <c r="H29" s="4"/>
      <c r="I29" s="4"/>
      <c r="J29" s="4"/>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row>
    <row r="30" spans="1:52" ht="14.25" customHeight="1">
      <c r="A30" s="3"/>
      <c r="B30" s="4"/>
      <c r="C30" s="4"/>
      <c r="D30" s="4"/>
      <c r="E30" s="4"/>
      <c r="F30" s="4"/>
      <c r="G30" s="4"/>
      <c r="H30" s="4"/>
      <c r="I30" s="4"/>
      <c r="J30" s="4"/>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row>
    <row r="31" spans="1:52" ht="14.25" customHeight="1">
      <c r="A31" s="3"/>
      <c r="B31" s="4"/>
      <c r="C31" s="4"/>
      <c r="D31" s="4"/>
      <c r="E31" s="4"/>
      <c r="F31" s="4"/>
      <c r="G31" s="4"/>
      <c r="H31" s="4"/>
      <c r="I31" s="4"/>
      <c r="J31" s="4"/>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row>
    <row r="32" spans="1:52" ht="14.25" customHeight="1">
      <c r="A32" s="3"/>
      <c r="B32" s="4"/>
      <c r="C32" s="4"/>
      <c r="D32" s="4"/>
      <c r="E32" s="4"/>
      <c r="F32" s="4"/>
      <c r="G32" s="4"/>
      <c r="H32" s="4"/>
      <c r="I32" s="4"/>
      <c r="J32" s="4"/>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row>
    <row r="33" spans="1:52" ht="14.25" customHeight="1">
      <c r="A33" s="3"/>
      <c r="B33" s="4"/>
      <c r="C33" s="4"/>
      <c r="D33" s="4"/>
      <c r="E33" s="4"/>
      <c r="F33" s="4"/>
      <c r="G33" s="4"/>
      <c r="H33" s="4"/>
      <c r="I33" s="4"/>
      <c r="J33" s="4"/>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row>
    <row r="34" spans="1:52" ht="14.25" customHeight="1">
      <c r="A34" s="3"/>
      <c r="B34" s="4"/>
      <c r="C34" s="4"/>
      <c r="D34" s="4"/>
      <c r="E34" s="4"/>
      <c r="F34" s="4"/>
      <c r="G34" s="4"/>
      <c r="H34" s="4"/>
      <c r="I34" s="4"/>
      <c r="J34" s="4"/>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row>
    <row r="35" spans="1:52" ht="14.25" customHeight="1">
      <c r="A35" s="3"/>
      <c r="B35" s="4"/>
      <c r="C35" s="4"/>
      <c r="D35" s="4"/>
      <c r="E35" s="4"/>
      <c r="F35" s="4"/>
      <c r="G35" s="4"/>
      <c r="H35" s="4"/>
      <c r="I35" s="4"/>
      <c r="J35" s="4"/>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row>
    <row r="36" spans="1:52" ht="14.25" customHeight="1">
      <c r="A36" s="3"/>
      <c r="B36" s="4"/>
      <c r="C36" s="4"/>
      <c r="D36" s="4"/>
      <c r="E36" s="4"/>
      <c r="F36" s="4"/>
      <c r="G36" s="4"/>
      <c r="H36" s="4"/>
      <c r="I36" s="4"/>
      <c r="J36" s="4"/>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row>
    <row r="37" spans="1:52"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row>
    <row r="38" spans="1:52"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row>
    <row r="39" spans="1:52"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row>
    <row r="40" spans="1:52"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row>
    <row r="41" spans="1:52"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row>
    <row r="42" spans="1:5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row>
    <row r="43" spans="1:52"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row>
    <row r="44" spans="1:52"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row>
    <row r="45" spans="1:52"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row>
    <row r="46" spans="1:52"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row>
    <row r="47" spans="1:52"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row>
    <row r="48" spans="1:52"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row>
    <row r="49" spans="1:52"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row>
    <row r="50" spans="1:5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row>
    <row r="51" spans="1:5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1:5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row>
    <row r="53" spans="1:5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row>
    <row r="54" spans="1:5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row>
    <row r="55" spans="1:5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row>
  </sheetData>
  <mergeCells count="8">
    <mergeCell ref="I7:J7"/>
    <mergeCell ref="C5:D5"/>
    <mergeCell ref="B7:G7"/>
    <mergeCell ref="F3:H3"/>
    <mergeCell ref="G4:H4"/>
    <mergeCell ref="G5:H5"/>
    <mergeCell ref="C4:D4"/>
    <mergeCell ref="B3:D3"/>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52"/>
  <sheetViews>
    <sheetView zoomScale="52" zoomScaleNormal="52" workbookViewId="0">
      <selection activeCell="G15" sqref="G15"/>
    </sheetView>
  </sheetViews>
  <sheetFormatPr defaultColWidth="8.6640625" defaultRowHeight="13.8"/>
  <cols>
    <col min="1" max="1" width="8.6640625" style="2" customWidth="1"/>
    <col min="2" max="4" width="20.6640625" style="2" customWidth="1"/>
    <col min="5" max="5" width="26.33203125" style="2" customWidth="1"/>
    <col min="6" max="6" width="10.6640625" style="2" customWidth="1"/>
    <col min="7" max="7" width="39.21875" style="2" customWidth="1"/>
    <col min="8" max="11" width="20.6640625" style="2" customWidth="1"/>
    <col min="12" max="12" width="10.6640625" style="2" customWidth="1"/>
    <col min="13" max="16" width="20.6640625" style="2" customWidth="1"/>
    <col min="17" max="17" width="10.6640625" style="2" customWidth="1"/>
    <col min="18" max="22" width="20.6640625" style="2" customWidth="1"/>
    <col min="23" max="16384" width="8.6640625" style="2"/>
  </cols>
  <sheetData>
    <row r="1" spans="1:52" s="3" customFormat="1" ht="15" customHeight="1">
      <c r="B1" s="148" t="s">
        <v>58</v>
      </c>
      <c r="C1" s="8" t="s">
        <v>565</v>
      </c>
      <c r="D1" s="8"/>
      <c r="E1" s="8"/>
      <c r="F1" s="8"/>
    </row>
    <row r="2" spans="1:52" ht="15" customHeight="1" thickBo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row>
    <row r="3" spans="1:52" ht="20.25" customHeight="1" thickBot="1">
      <c r="A3" s="3"/>
      <c r="B3" s="617" t="s">
        <v>72</v>
      </c>
      <c r="C3" s="618"/>
      <c r="D3" s="619"/>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row>
    <row r="4" spans="1:52" ht="14.4">
      <c r="A4" s="181"/>
      <c r="B4" s="24" t="s">
        <v>31</v>
      </c>
      <c r="C4" s="620" t="s">
        <v>32</v>
      </c>
      <c r="D4" s="621"/>
      <c r="E4" s="3"/>
      <c r="F4" s="22"/>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row>
    <row r="5" spans="1:52" ht="15" thickBot="1">
      <c r="A5" s="3"/>
      <c r="B5" s="10" t="s">
        <v>33</v>
      </c>
      <c r="C5" s="622" t="s">
        <v>453</v>
      </c>
      <c r="D5" s="623"/>
      <c r="E5" s="3"/>
      <c r="F5" s="22"/>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row>
    <row r="6" spans="1:52" ht="14.4" thickBot="1">
      <c r="A6" s="3"/>
      <c r="B6" s="223"/>
      <c r="C6" s="223"/>
      <c r="D6" s="223"/>
      <c r="E6" s="3"/>
      <c r="F6" s="22"/>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row>
    <row r="7" spans="1:52" ht="29.25" customHeight="1" thickBot="1">
      <c r="A7" s="3"/>
      <c r="B7" s="624" t="s">
        <v>454</v>
      </c>
      <c r="C7" s="625"/>
      <c r="D7" s="3"/>
      <c r="E7" s="3"/>
      <c r="F7" s="22"/>
      <c r="G7" s="624" t="s">
        <v>455</v>
      </c>
      <c r="H7" s="625"/>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row>
    <row r="8" spans="1:52" ht="14.4" thickBot="1">
      <c r="A8" s="3"/>
      <c r="B8" s="12" t="s">
        <v>456</v>
      </c>
      <c r="C8" s="14" t="s">
        <v>73</v>
      </c>
      <c r="D8" s="3"/>
      <c r="E8" s="3"/>
      <c r="F8" s="3"/>
      <c r="G8" s="12" t="s">
        <v>74</v>
      </c>
      <c r="H8" s="14" t="s">
        <v>73</v>
      </c>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row>
    <row r="9" spans="1:52" ht="27.6">
      <c r="A9" s="3"/>
      <c r="B9" s="581" t="s">
        <v>646</v>
      </c>
      <c r="C9" s="360"/>
      <c r="D9" s="3"/>
      <c r="E9" s="3"/>
      <c r="F9" s="3"/>
      <c r="G9" s="361" t="s">
        <v>430</v>
      </c>
      <c r="H9" s="26" t="s">
        <v>457</v>
      </c>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row>
    <row r="10" spans="1:52">
      <c r="A10" s="3"/>
      <c r="B10" s="581" t="s">
        <v>646</v>
      </c>
      <c r="C10" s="360"/>
      <c r="D10" s="3"/>
      <c r="E10" s="3"/>
      <c r="F10" s="3"/>
      <c r="G10" s="25"/>
      <c r="H10" s="27"/>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row>
    <row r="11" spans="1:52">
      <c r="A11" s="3"/>
      <c r="B11" s="581" t="s">
        <v>646</v>
      </c>
      <c r="C11" s="360"/>
      <c r="D11" s="3"/>
      <c r="E11" s="3"/>
      <c r="F11" s="3"/>
      <c r="G11" s="25"/>
      <c r="H11" s="27"/>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row>
    <row r="12" spans="1:52" ht="14.4" thickBo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row>
    <row r="13" spans="1:52" ht="14.4" thickBot="1">
      <c r="A13" s="3"/>
      <c r="B13" s="611" t="s">
        <v>458</v>
      </c>
      <c r="C13" s="612"/>
      <c r="D13" s="612"/>
      <c r="E13" s="613"/>
      <c r="F13" s="3"/>
      <c r="G13" s="611" t="s">
        <v>459</v>
      </c>
      <c r="H13" s="612"/>
      <c r="I13" s="612"/>
      <c r="J13" s="612"/>
      <c r="K13" s="613"/>
      <c r="L13" s="3"/>
      <c r="M13" s="614" t="s">
        <v>460</v>
      </c>
      <c r="N13" s="615"/>
      <c r="O13" s="615"/>
      <c r="P13" s="616"/>
      <c r="Q13" s="3"/>
      <c r="R13" s="614" t="s">
        <v>461</v>
      </c>
      <c r="S13" s="615"/>
      <c r="T13" s="615"/>
      <c r="U13" s="615"/>
      <c r="V13" s="616"/>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row>
    <row r="14" spans="1:52" ht="83.4" thickBot="1">
      <c r="A14" s="3"/>
      <c r="B14" s="12" t="s">
        <v>75</v>
      </c>
      <c r="C14" s="13" t="s">
        <v>76</v>
      </c>
      <c r="D14" s="13" t="s">
        <v>77</v>
      </c>
      <c r="E14" s="14" t="s">
        <v>78</v>
      </c>
      <c r="F14" s="3"/>
      <c r="G14" s="12" t="s">
        <v>75</v>
      </c>
      <c r="H14" s="13" t="s">
        <v>79</v>
      </c>
      <c r="I14" s="13" t="s">
        <v>80</v>
      </c>
      <c r="J14" s="13" t="s">
        <v>81</v>
      </c>
      <c r="K14" s="14" t="s">
        <v>77</v>
      </c>
      <c r="L14" s="3"/>
      <c r="M14" s="30" t="s">
        <v>75</v>
      </c>
      <c r="N14" s="31" t="s">
        <v>76</v>
      </c>
      <c r="O14" s="31" t="s">
        <v>77</v>
      </c>
      <c r="P14" s="32" t="s">
        <v>78</v>
      </c>
      <c r="Q14" s="3"/>
      <c r="R14" s="12" t="s">
        <v>75</v>
      </c>
      <c r="S14" s="13" t="s">
        <v>79</v>
      </c>
      <c r="T14" s="13" t="s">
        <v>82</v>
      </c>
      <c r="U14" s="13" t="s">
        <v>83</v>
      </c>
      <c r="V14" s="14" t="s">
        <v>84</v>
      </c>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row>
    <row r="15" spans="1:52" ht="14.25" customHeight="1">
      <c r="A15" s="3"/>
      <c r="B15" s="581" t="s">
        <v>646</v>
      </c>
      <c r="C15" s="581" t="s">
        <v>646</v>
      </c>
      <c r="D15" s="581" t="s">
        <v>646</v>
      </c>
      <c r="E15" s="581" t="s">
        <v>646</v>
      </c>
      <c r="F15" s="3"/>
      <c r="G15" s="581" t="s">
        <v>646</v>
      </c>
      <c r="H15" s="581" t="s">
        <v>646</v>
      </c>
      <c r="I15" s="581" t="s">
        <v>646</v>
      </c>
      <c r="J15" s="581" t="s">
        <v>646</v>
      </c>
      <c r="K15" s="581" t="s">
        <v>646</v>
      </c>
      <c r="L15" s="3"/>
      <c r="M15" s="581" t="s">
        <v>646</v>
      </c>
      <c r="N15" s="581" t="s">
        <v>646</v>
      </c>
      <c r="O15" s="581" t="s">
        <v>646</v>
      </c>
      <c r="P15" s="581" t="s">
        <v>646</v>
      </c>
      <c r="Q15" s="3"/>
      <c r="R15" s="581"/>
      <c r="S15" s="581"/>
      <c r="T15" s="581"/>
      <c r="U15" s="581"/>
      <c r="V15" s="581"/>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row>
    <row r="16" spans="1:52" ht="14.25" customHeight="1">
      <c r="A16" s="3"/>
      <c r="B16" s="581" t="s">
        <v>646</v>
      </c>
      <c r="C16" s="581" t="s">
        <v>646</v>
      </c>
      <c r="D16" s="581" t="s">
        <v>646</v>
      </c>
      <c r="E16" s="581" t="s">
        <v>646</v>
      </c>
      <c r="F16" s="3"/>
      <c r="G16" s="581" t="s">
        <v>646</v>
      </c>
      <c r="H16" s="581" t="s">
        <v>646</v>
      </c>
      <c r="I16" s="581" t="s">
        <v>646</v>
      </c>
      <c r="J16" s="581" t="s">
        <v>646</v>
      </c>
      <c r="K16" s="581" t="s">
        <v>646</v>
      </c>
      <c r="L16" s="3"/>
      <c r="M16" s="581" t="s">
        <v>646</v>
      </c>
      <c r="N16" s="581" t="s">
        <v>646</v>
      </c>
      <c r="O16" s="581" t="s">
        <v>646</v>
      </c>
      <c r="P16" s="581" t="s">
        <v>646</v>
      </c>
      <c r="Q16" s="3"/>
      <c r="R16" s="581"/>
      <c r="S16" s="581"/>
      <c r="T16" s="581"/>
      <c r="U16" s="581"/>
      <c r="V16" s="581"/>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row>
    <row r="17" spans="1:52" ht="14.25" customHeight="1">
      <c r="A17" s="3"/>
      <c r="B17" s="581" t="s">
        <v>646</v>
      </c>
      <c r="C17" s="581" t="s">
        <v>646</v>
      </c>
      <c r="D17" s="581" t="s">
        <v>646</v>
      </c>
      <c r="E17" s="581" t="s">
        <v>646</v>
      </c>
      <c r="F17" s="3"/>
      <c r="G17" s="581" t="s">
        <v>646</v>
      </c>
      <c r="H17" s="581" t="s">
        <v>646</v>
      </c>
      <c r="I17" s="581" t="s">
        <v>646</v>
      </c>
      <c r="J17" s="581" t="s">
        <v>646</v>
      </c>
      <c r="K17" s="581" t="s">
        <v>646</v>
      </c>
      <c r="L17" s="3"/>
      <c r="M17" s="581" t="s">
        <v>646</v>
      </c>
      <c r="N17" s="581" t="s">
        <v>646</v>
      </c>
      <c r="O17" s="581" t="s">
        <v>646</v>
      </c>
      <c r="P17" s="581" t="s">
        <v>646</v>
      </c>
      <c r="Q17" s="3"/>
      <c r="R17" s="581"/>
      <c r="S17" s="581"/>
      <c r="T17" s="581"/>
      <c r="U17" s="581"/>
      <c r="V17" s="581"/>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row>
    <row r="18" spans="1:52" ht="14.25" customHeight="1">
      <c r="A18" s="3"/>
      <c r="B18" s="4"/>
      <c r="C18" s="4"/>
      <c r="D18" s="4"/>
      <c r="E18" s="4"/>
      <c r="F18" s="3"/>
      <c r="G18" s="4"/>
      <c r="H18" s="4"/>
      <c r="I18" s="4"/>
      <c r="J18" s="4"/>
      <c r="K18" s="4"/>
      <c r="L18" s="3"/>
      <c r="M18" s="23"/>
      <c r="N18" s="23"/>
      <c r="O18" s="23"/>
      <c r="P18" s="2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row>
    <row r="19" spans="1:52" ht="14.25" customHeight="1">
      <c r="A19" s="3"/>
      <c r="B19" s="4"/>
      <c r="C19" s="4"/>
      <c r="D19" s="4"/>
      <c r="E19" s="4"/>
      <c r="F19" s="3"/>
      <c r="G19" s="4"/>
      <c r="H19" s="4"/>
      <c r="I19" s="4"/>
      <c r="J19" s="4"/>
      <c r="K19" s="4"/>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row>
    <row r="20" spans="1:52" ht="14.25" customHeight="1">
      <c r="A20" s="3"/>
      <c r="B20" s="4"/>
      <c r="C20" s="4"/>
      <c r="D20" s="4"/>
      <c r="E20" s="4"/>
      <c r="F20" s="3"/>
      <c r="G20" s="4"/>
      <c r="H20" s="4"/>
      <c r="I20" s="4"/>
      <c r="J20" s="4"/>
      <c r="K20" s="4"/>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row>
    <row r="21" spans="1:52" ht="14.25" customHeight="1">
      <c r="A21" s="3"/>
      <c r="B21" s="4"/>
      <c r="C21" s="4"/>
      <c r="D21" s="4"/>
      <c r="E21" s="4"/>
      <c r="F21" s="3"/>
      <c r="G21" s="4"/>
      <c r="H21" s="4"/>
      <c r="I21" s="4"/>
      <c r="J21" s="4"/>
      <c r="K21" s="4"/>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row>
    <row r="22" spans="1:52" ht="14.25" customHeight="1">
      <c r="A22" s="3"/>
      <c r="B22" s="4"/>
      <c r="C22" s="4"/>
      <c r="D22" s="4"/>
      <c r="E22" s="4"/>
      <c r="F22" s="3"/>
      <c r="G22" s="4"/>
      <c r="H22" s="4"/>
      <c r="I22" s="4"/>
      <c r="J22" s="4"/>
      <c r="K22" s="4"/>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row>
    <row r="23" spans="1:52" ht="14.25" customHeight="1">
      <c r="A23" s="3"/>
      <c r="B23" s="4"/>
      <c r="C23" s="4"/>
      <c r="D23" s="4"/>
      <c r="E23" s="4"/>
      <c r="F23" s="3"/>
      <c r="G23" s="4"/>
      <c r="H23" s="4"/>
      <c r="I23" s="4"/>
      <c r="J23" s="4"/>
      <c r="K23" s="4"/>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row>
    <row r="24" spans="1:52" ht="14.25" customHeight="1">
      <c r="A24" s="3"/>
      <c r="B24" s="4"/>
      <c r="C24" s="4"/>
      <c r="D24" s="4"/>
      <c r="E24" s="4"/>
      <c r="F24" s="3"/>
      <c r="G24" s="4"/>
      <c r="H24" s="4"/>
      <c r="I24" s="4"/>
      <c r="J24" s="4"/>
      <c r="K24" s="4"/>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row>
    <row r="25" spans="1:52" ht="14.25" customHeight="1">
      <c r="A25" s="3"/>
      <c r="B25" s="4"/>
      <c r="C25" s="4"/>
      <c r="D25" s="4"/>
      <c r="E25" s="4"/>
      <c r="F25" s="3"/>
      <c r="G25" s="4"/>
      <c r="H25" s="4"/>
      <c r="I25" s="4"/>
      <c r="J25" s="4"/>
      <c r="K25" s="4"/>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row>
    <row r="26" spans="1:52" ht="14.25" customHeight="1">
      <c r="A26" s="3"/>
      <c r="B26" s="4"/>
      <c r="C26" s="4"/>
      <c r="D26" s="4"/>
      <c r="E26" s="4"/>
      <c r="F26" s="3"/>
      <c r="G26" s="4"/>
      <c r="H26" s="4"/>
      <c r="I26" s="4"/>
      <c r="J26" s="4"/>
      <c r="K26" s="4"/>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row>
    <row r="27" spans="1:52" ht="14.25" customHeight="1">
      <c r="A27" s="3"/>
      <c r="B27" s="4"/>
      <c r="C27" s="4"/>
      <c r="D27" s="4"/>
      <c r="E27" s="4"/>
      <c r="F27" s="3"/>
      <c r="G27" s="4"/>
      <c r="H27" s="4"/>
      <c r="I27" s="4"/>
      <c r="J27" s="4"/>
      <c r="K27" s="4"/>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row>
    <row r="28" spans="1:52" ht="14.25" customHeight="1">
      <c r="A28" s="3"/>
      <c r="B28" s="4"/>
      <c r="C28" s="4"/>
      <c r="D28" s="4"/>
      <c r="E28" s="4"/>
      <c r="F28" s="3"/>
      <c r="G28" s="4"/>
      <c r="H28" s="4"/>
      <c r="I28" s="4"/>
      <c r="J28" s="4"/>
      <c r="K28" s="4"/>
      <c r="L28" s="4"/>
      <c r="M28" s="4"/>
      <c r="N28" s="4"/>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row>
    <row r="29" spans="1:52" ht="14.25" customHeight="1">
      <c r="A29" s="3"/>
      <c r="B29" s="4"/>
      <c r="C29" s="4"/>
      <c r="D29" s="4"/>
      <c r="E29" s="4"/>
      <c r="F29" s="3"/>
      <c r="G29" s="4"/>
      <c r="H29" s="4"/>
      <c r="I29" s="4"/>
      <c r="J29" s="4"/>
      <c r="K29" s="4"/>
      <c r="L29" s="4"/>
      <c r="M29" s="4"/>
      <c r="N29" s="4"/>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row>
    <row r="30" spans="1:52" ht="14.25" customHeight="1">
      <c r="A30" s="3"/>
      <c r="B30" s="4"/>
      <c r="C30" s="4"/>
      <c r="D30" s="4"/>
      <c r="E30" s="4"/>
      <c r="F30" s="3"/>
      <c r="G30" s="4"/>
      <c r="H30" s="4"/>
      <c r="I30" s="4"/>
      <c r="J30" s="4"/>
      <c r="K30" s="4"/>
      <c r="L30" s="4"/>
      <c r="M30" s="4"/>
      <c r="N30" s="4"/>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row>
    <row r="31" spans="1:52" ht="14.25" customHeight="1">
      <c r="A31" s="3"/>
      <c r="B31" s="4"/>
      <c r="C31" s="4"/>
      <c r="D31" s="4"/>
      <c r="E31" s="4"/>
      <c r="F31" s="3"/>
      <c r="G31" s="4"/>
      <c r="H31" s="4"/>
      <c r="I31" s="4"/>
      <c r="J31" s="4"/>
      <c r="K31" s="4"/>
      <c r="L31" s="4"/>
      <c r="M31" s="4"/>
      <c r="N31" s="4"/>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row>
    <row r="32" spans="1:52" ht="14.25" customHeight="1">
      <c r="A32" s="3"/>
      <c r="B32" s="4"/>
      <c r="C32" s="4"/>
      <c r="D32" s="4"/>
      <c r="E32" s="4"/>
      <c r="F32" s="3"/>
      <c r="G32" s="4"/>
      <c r="H32" s="4"/>
      <c r="I32" s="4"/>
      <c r="J32" s="4"/>
      <c r="K32" s="4"/>
      <c r="L32" s="4"/>
      <c r="M32" s="4"/>
      <c r="N32" s="4"/>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row>
    <row r="33" spans="1:52" ht="14.25" customHeight="1">
      <c r="A33" s="3"/>
      <c r="B33" s="4"/>
      <c r="C33" s="4"/>
      <c r="D33" s="4"/>
      <c r="E33" s="4"/>
      <c r="F33" s="3"/>
      <c r="G33" s="4"/>
      <c r="H33" s="4"/>
      <c r="I33" s="4"/>
      <c r="J33" s="4"/>
      <c r="K33" s="4"/>
      <c r="L33" s="4"/>
      <c r="M33" s="4"/>
      <c r="N33" s="4"/>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row>
    <row r="34" spans="1:52" ht="14.25" customHeight="1">
      <c r="A34" s="3"/>
      <c r="B34" s="4"/>
      <c r="C34" s="4"/>
      <c r="D34" s="4"/>
      <c r="E34" s="4"/>
      <c r="F34" s="4"/>
      <c r="G34" s="4"/>
      <c r="H34" s="4"/>
      <c r="I34" s="4"/>
      <c r="J34" s="4"/>
      <c r="K34" s="4"/>
      <c r="L34" s="4"/>
      <c r="M34" s="4"/>
      <c r="N34" s="4"/>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row>
    <row r="35" spans="1:52" ht="14.25" customHeight="1">
      <c r="A35" s="3"/>
      <c r="B35" s="4"/>
      <c r="C35" s="4"/>
      <c r="D35" s="4"/>
      <c r="E35" s="4"/>
      <c r="F35" s="4"/>
      <c r="G35" s="4"/>
      <c r="H35" s="4"/>
      <c r="I35" s="4"/>
      <c r="J35" s="4"/>
      <c r="K35" s="4"/>
      <c r="L35" s="4"/>
      <c r="M35" s="4"/>
      <c r="N35" s="4"/>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row>
    <row r="36" spans="1:52"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row>
    <row r="37" spans="1:52"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row>
    <row r="38" spans="1:52"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row>
    <row r="39" spans="1:52"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row>
    <row r="40" spans="1:52"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row>
    <row r="41" spans="1:52"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row>
    <row r="42" spans="1:5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row>
    <row r="43" spans="1:52"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row>
    <row r="44" spans="1:52"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row>
    <row r="45" spans="1:52"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row>
    <row r="46" spans="1:52"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row>
    <row r="47" spans="1:52"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row>
    <row r="48" spans="1:52"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row>
    <row r="49" ht="14.25" customHeight="1"/>
    <row r="50" ht="14.25" customHeight="1"/>
    <row r="51" ht="14.25" customHeight="1"/>
    <row r="52" ht="14.25" customHeight="1"/>
  </sheetData>
  <mergeCells count="9">
    <mergeCell ref="B13:E13"/>
    <mergeCell ref="G13:K13"/>
    <mergeCell ref="M13:P13"/>
    <mergeCell ref="R13:V13"/>
    <mergeCell ref="B3:D3"/>
    <mergeCell ref="C4:D4"/>
    <mergeCell ref="C5:D5"/>
    <mergeCell ref="B7:C7"/>
    <mergeCell ref="G7:H7"/>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7"/>
  <sheetViews>
    <sheetView topLeftCell="A23" zoomScale="66" zoomScaleNormal="66" zoomScalePageLayoutView="110" workbookViewId="0">
      <selection activeCell="A12" sqref="A12"/>
    </sheetView>
  </sheetViews>
  <sheetFormatPr defaultColWidth="8.6640625" defaultRowHeight="15.6"/>
  <cols>
    <col min="1" max="1" width="8.6640625" style="227" customWidth="1"/>
    <col min="2" max="2" width="20.6640625" style="227" customWidth="1"/>
    <col min="3" max="3" width="32" style="227" customWidth="1"/>
    <col min="4" max="9" width="20.6640625" style="227" customWidth="1"/>
    <col min="10" max="16384" width="8.6640625" style="227"/>
  </cols>
  <sheetData>
    <row r="1" spans="1:52" s="225" customFormat="1" ht="15" customHeight="1">
      <c r="B1" s="226" t="s">
        <v>58</v>
      </c>
    </row>
    <row r="2" spans="1:52" ht="15" customHeight="1" thickBot="1">
      <c r="A2" s="225"/>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row>
    <row r="3" spans="1:52" ht="20.25" customHeight="1" thickBot="1">
      <c r="A3" s="225"/>
      <c r="B3" s="635" t="s">
        <v>85</v>
      </c>
      <c r="C3" s="636"/>
      <c r="D3" s="637"/>
      <c r="E3" s="225"/>
      <c r="F3" s="236" t="s">
        <v>86</v>
      </c>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row>
    <row r="4" spans="1:52" ht="16.2">
      <c r="A4" s="231"/>
      <c r="B4" s="232" t="s">
        <v>31</v>
      </c>
      <c r="C4" s="626" t="s">
        <v>32</v>
      </c>
      <c r="D4" s="627"/>
      <c r="E4" s="225"/>
      <c r="F4" s="638" t="s">
        <v>87</v>
      </c>
      <c r="G4" s="638"/>
      <c r="H4" s="638"/>
      <c r="I4" s="638"/>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row>
    <row r="5" spans="1:52" ht="16.8" thickBot="1">
      <c r="A5" s="225"/>
      <c r="B5" s="235" t="s">
        <v>33</v>
      </c>
      <c r="C5" s="628" t="str">
        <f>Guidance!C5</f>
        <v>Silvery Dragon Presstressed Materials Co., Ltd Tianjin</v>
      </c>
      <c r="D5" s="629"/>
      <c r="E5" s="225"/>
      <c r="F5" s="638"/>
      <c r="G5" s="638"/>
      <c r="H5" s="638"/>
      <c r="I5" s="638"/>
      <c r="J5" s="225"/>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5"/>
      <c r="AN5" s="225"/>
      <c r="AO5" s="225"/>
      <c r="AP5" s="225"/>
      <c r="AQ5" s="225"/>
      <c r="AR5" s="225"/>
      <c r="AS5" s="225"/>
      <c r="AT5" s="225"/>
      <c r="AU5" s="225"/>
      <c r="AV5" s="225"/>
      <c r="AW5" s="225"/>
      <c r="AX5" s="225"/>
      <c r="AY5" s="225"/>
      <c r="AZ5" s="225"/>
    </row>
    <row r="6" spans="1:52" ht="16.2" thickBot="1">
      <c r="A6" s="225"/>
      <c r="B6" s="225"/>
      <c r="C6" s="225"/>
      <c r="D6" s="225"/>
      <c r="E6" s="225"/>
      <c r="F6" s="225"/>
      <c r="G6" s="225"/>
      <c r="H6" s="225"/>
      <c r="I6" s="225"/>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row>
    <row r="7" spans="1:52" s="255" customFormat="1" ht="37.049999999999997" customHeight="1" thickBot="1">
      <c r="A7" s="254"/>
      <c r="B7" s="630" t="s">
        <v>463</v>
      </c>
      <c r="C7" s="631"/>
      <c r="D7" s="254"/>
      <c r="E7" s="632" t="s">
        <v>462</v>
      </c>
      <c r="F7" s="633"/>
      <c r="G7" s="633"/>
      <c r="H7" s="633"/>
      <c r="I7" s="63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row>
    <row r="8" spans="1:52" ht="33" thickBot="1">
      <c r="A8" s="225"/>
      <c r="B8" s="256" t="s">
        <v>88</v>
      </c>
      <c r="C8" s="257" t="s">
        <v>89</v>
      </c>
      <c r="D8" s="258"/>
      <c r="E8" s="259" t="s">
        <v>90</v>
      </c>
      <c r="F8" s="260" t="s">
        <v>91</v>
      </c>
      <c r="G8" s="260" t="s">
        <v>92</v>
      </c>
      <c r="H8" s="260" t="s">
        <v>93</v>
      </c>
      <c r="I8" s="261" t="s">
        <v>94</v>
      </c>
      <c r="J8" s="258"/>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row>
    <row r="9" spans="1:52" ht="16.5" customHeight="1" thickBot="1">
      <c r="A9" s="225"/>
      <c r="B9" s="269" t="s">
        <v>566</v>
      </c>
      <c r="C9" s="270" t="s">
        <v>567</v>
      </c>
      <c r="D9" s="225"/>
      <c r="E9" s="306" t="s">
        <v>420</v>
      </c>
      <c r="F9" s="307" t="s">
        <v>419</v>
      </c>
      <c r="G9" s="307" t="s">
        <v>419</v>
      </c>
      <c r="H9" s="307" t="s">
        <v>419</v>
      </c>
      <c r="I9" s="308" t="s">
        <v>419</v>
      </c>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25"/>
      <c r="AR9" s="225"/>
      <c r="AS9" s="225"/>
      <c r="AT9" s="225"/>
      <c r="AU9" s="225"/>
      <c r="AV9" s="225"/>
      <c r="AW9" s="225"/>
      <c r="AX9" s="225"/>
      <c r="AY9" s="225"/>
      <c r="AZ9" s="225"/>
    </row>
    <row r="10" spans="1:52" ht="16.5" customHeight="1" thickBot="1">
      <c r="A10" s="225"/>
      <c r="B10" s="269" t="s">
        <v>568</v>
      </c>
      <c r="C10" s="270" t="s">
        <v>567</v>
      </c>
      <c r="D10" s="225"/>
      <c r="E10" s="263" t="s">
        <v>419</v>
      </c>
      <c r="F10" s="264" t="s">
        <v>419</v>
      </c>
      <c r="G10" s="264" t="s">
        <v>419</v>
      </c>
      <c r="H10" s="264" t="s">
        <v>419</v>
      </c>
      <c r="I10" s="265" t="s">
        <v>419</v>
      </c>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row>
    <row r="11" spans="1:52" ht="16.5" customHeight="1" thickBot="1">
      <c r="A11" s="225"/>
      <c r="B11" s="269" t="s">
        <v>569</v>
      </c>
      <c r="C11" s="270" t="s">
        <v>567</v>
      </c>
      <c r="D11" s="225"/>
      <c r="E11" s="263" t="s">
        <v>419</v>
      </c>
      <c r="F11" s="264" t="s">
        <v>419</v>
      </c>
      <c r="G11" s="264" t="s">
        <v>419</v>
      </c>
      <c r="H11" s="264" t="s">
        <v>419</v>
      </c>
      <c r="I11" s="265" t="s">
        <v>419</v>
      </c>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25"/>
      <c r="AY11" s="225"/>
      <c r="AZ11" s="225"/>
    </row>
    <row r="12" spans="1:52" ht="16.5" customHeight="1" thickBot="1">
      <c r="A12" s="225"/>
      <c r="B12" s="269" t="s">
        <v>570</v>
      </c>
      <c r="C12" s="270" t="s">
        <v>567</v>
      </c>
      <c r="D12" s="225"/>
      <c r="E12" s="263" t="s">
        <v>419</v>
      </c>
      <c r="F12" s="264" t="s">
        <v>419</v>
      </c>
      <c r="G12" s="264" t="s">
        <v>419</v>
      </c>
      <c r="H12" s="264" t="s">
        <v>419</v>
      </c>
      <c r="I12" s="265" t="s">
        <v>419</v>
      </c>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row>
    <row r="13" spans="1:52" ht="16.5" customHeight="1" thickBot="1">
      <c r="A13" s="225"/>
      <c r="B13" s="269" t="s">
        <v>571</v>
      </c>
      <c r="C13" s="270" t="s">
        <v>567</v>
      </c>
      <c r="D13" s="225"/>
      <c r="E13" s="263" t="s">
        <v>419</v>
      </c>
      <c r="F13" s="264" t="s">
        <v>419</v>
      </c>
      <c r="G13" s="264" t="s">
        <v>419</v>
      </c>
      <c r="H13" s="264" t="s">
        <v>419</v>
      </c>
      <c r="I13" s="265" t="s">
        <v>419</v>
      </c>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25"/>
      <c r="AY13" s="225"/>
      <c r="AZ13" s="225"/>
    </row>
    <row r="14" spans="1:52" ht="16.5" customHeight="1" thickBot="1">
      <c r="A14" s="225"/>
      <c r="B14" s="269" t="s">
        <v>572</v>
      </c>
      <c r="C14" s="270" t="s">
        <v>567</v>
      </c>
      <c r="D14" s="225"/>
      <c r="E14" s="263" t="s">
        <v>419</v>
      </c>
      <c r="F14" s="264" t="s">
        <v>419</v>
      </c>
      <c r="G14" s="264" t="s">
        <v>419</v>
      </c>
      <c r="H14" s="264" t="s">
        <v>419</v>
      </c>
      <c r="I14" s="265" t="s">
        <v>419</v>
      </c>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5"/>
      <c r="AY14" s="225"/>
      <c r="AZ14" s="225"/>
    </row>
    <row r="15" spans="1:52" ht="16.5" customHeight="1" thickBot="1">
      <c r="A15" s="225"/>
      <c r="B15" s="269" t="s">
        <v>573</v>
      </c>
      <c r="C15" s="270" t="s">
        <v>567</v>
      </c>
      <c r="D15" s="225"/>
      <c r="E15" s="263" t="s">
        <v>419</v>
      </c>
      <c r="F15" s="264" t="s">
        <v>419</v>
      </c>
      <c r="G15" s="264" t="s">
        <v>419</v>
      </c>
      <c r="H15" s="264" t="s">
        <v>419</v>
      </c>
      <c r="I15" s="265" t="s">
        <v>419</v>
      </c>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5"/>
      <c r="AY15" s="225"/>
      <c r="AZ15" s="225"/>
    </row>
    <row r="16" spans="1:52" ht="16.5" customHeight="1" thickBot="1">
      <c r="A16" s="225"/>
      <c r="B16" s="269" t="s">
        <v>574</v>
      </c>
      <c r="C16" s="270" t="s">
        <v>567</v>
      </c>
      <c r="D16" s="225"/>
      <c r="E16" s="263" t="s">
        <v>419</v>
      </c>
      <c r="F16" s="264" t="s">
        <v>419</v>
      </c>
      <c r="G16" s="264" t="s">
        <v>419</v>
      </c>
      <c r="H16" s="264" t="s">
        <v>419</v>
      </c>
      <c r="I16" s="265" t="s">
        <v>419</v>
      </c>
      <c r="J16" s="225"/>
      <c r="K16" s="225"/>
      <c r="L16" s="225"/>
      <c r="M16" s="225"/>
      <c r="N16" s="225"/>
      <c r="O16" s="225"/>
      <c r="P16" s="225"/>
      <c r="Q16" s="225"/>
      <c r="R16" s="225"/>
      <c r="S16" s="225"/>
      <c r="T16" s="225"/>
      <c r="U16" s="225"/>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5"/>
      <c r="AT16" s="225"/>
      <c r="AU16" s="225"/>
      <c r="AV16" s="225"/>
      <c r="AW16" s="225"/>
      <c r="AX16" s="225"/>
      <c r="AY16" s="225"/>
      <c r="AZ16" s="225"/>
    </row>
    <row r="17" spans="1:52" ht="16.5" customHeight="1" thickBot="1">
      <c r="A17" s="225"/>
      <c r="B17" s="269" t="s">
        <v>575</v>
      </c>
      <c r="C17" s="270" t="s">
        <v>567</v>
      </c>
      <c r="D17" s="225"/>
      <c r="E17" s="263" t="s">
        <v>419</v>
      </c>
      <c r="F17" s="264" t="s">
        <v>419</v>
      </c>
      <c r="G17" s="264" t="s">
        <v>419</v>
      </c>
      <c r="H17" s="264" t="s">
        <v>419</v>
      </c>
      <c r="I17" s="265" t="s">
        <v>419</v>
      </c>
      <c r="J17" s="225"/>
      <c r="K17" s="225"/>
      <c r="L17" s="225"/>
      <c r="M17" s="225"/>
      <c r="N17" s="225"/>
      <c r="O17" s="225"/>
      <c r="P17" s="225"/>
      <c r="Q17" s="225"/>
      <c r="R17" s="225"/>
      <c r="S17" s="225"/>
      <c r="T17" s="225"/>
      <c r="U17" s="225"/>
      <c r="V17" s="225"/>
      <c r="W17" s="225"/>
      <c r="X17" s="225"/>
      <c r="Y17" s="225"/>
      <c r="Z17" s="225"/>
      <c r="AA17" s="225"/>
      <c r="AB17" s="225"/>
      <c r="AC17" s="225"/>
      <c r="AD17" s="225"/>
      <c r="AE17" s="225"/>
      <c r="AF17" s="225"/>
      <c r="AG17" s="225"/>
      <c r="AH17" s="225"/>
      <c r="AI17" s="225"/>
      <c r="AJ17" s="225"/>
      <c r="AK17" s="225"/>
      <c r="AL17" s="225"/>
      <c r="AM17" s="225"/>
      <c r="AN17" s="225"/>
      <c r="AO17" s="225"/>
      <c r="AP17" s="225"/>
      <c r="AQ17" s="225"/>
      <c r="AR17" s="225"/>
      <c r="AS17" s="225"/>
      <c r="AT17" s="225"/>
      <c r="AU17" s="225"/>
      <c r="AV17" s="225"/>
      <c r="AW17" s="225"/>
      <c r="AX17" s="225"/>
      <c r="AY17" s="225"/>
      <c r="AZ17" s="225"/>
    </row>
    <row r="18" spans="1:52" ht="16.5" customHeight="1" thickBot="1">
      <c r="A18" s="225"/>
      <c r="B18" s="269" t="s">
        <v>576</v>
      </c>
      <c r="C18" s="270" t="s">
        <v>567</v>
      </c>
      <c r="D18" s="225"/>
      <c r="E18" s="263" t="s">
        <v>419</v>
      </c>
      <c r="F18" s="264" t="s">
        <v>419</v>
      </c>
      <c r="G18" s="264" t="s">
        <v>419</v>
      </c>
      <c r="H18" s="264" t="s">
        <v>419</v>
      </c>
      <c r="I18" s="265" t="s">
        <v>419</v>
      </c>
      <c r="J18" s="225"/>
      <c r="K18" s="225"/>
      <c r="L18" s="225"/>
      <c r="M18" s="225"/>
      <c r="N18" s="225"/>
      <c r="O18" s="225"/>
      <c r="P18" s="225"/>
      <c r="Q18" s="225"/>
      <c r="R18" s="225"/>
      <c r="S18" s="225"/>
      <c r="T18" s="225"/>
      <c r="U18" s="225"/>
      <c r="V18" s="225"/>
      <c r="W18" s="225"/>
      <c r="X18" s="225"/>
      <c r="Y18" s="225"/>
      <c r="Z18" s="225"/>
      <c r="AA18" s="225"/>
      <c r="AB18" s="225"/>
      <c r="AC18" s="225"/>
      <c r="AD18" s="225"/>
      <c r="AE18" s="225"/>
      <c r="AF18" s="225"/>
      <c r="AG18" s="225"/>
      <c r="AH18" s="225"/>
      <c r="AI18" s="225"/>
      <c r="AJ18" s="225"/>
      <c r="AK18" s="225"/>
      <c r="AL18" s="225"/>
      <c r="AM18" s="225"/>
      <c r="AN18" s="225"/>
      <c r="AO18" s="225"/>
      <c r="AP18" s="225"/>
      <c r="AQ18" s="225"/>
      <c r="AR18" s="225"/>
      <c r="AS18" s="225"/>
      <c r="AT18" s="225"/>
      <c r="AU18" s="225"/>
      <c r="AV18" s="225"/>
      <c r="AW18" s="225"/>
      <c r="AX18" s="225"/>
      <c r="AY18" s="225"/>
      <c r="AZ18" s="225"/>
    </row>
    <row r="19" spans="1:52" ht="16.5" customHeight="1" thickBot="1">
      <c r="A19" s="225"/>
      <c r="B19" s="269" t="s">
        <v>577</v>
      </c>
      <c r="C19" s="270" t="s">
        <v>567</v>
      </c>
      <c r="D19" s="225"/>
      <c r="E19" s="263" t="s">
        <v>419</v>
      </c>
      <c r="F19" s="264" t="s">
        <v>419</v>
      </c>
      <c r="G19" s="264" t="s">
        <v>419</v>
      </c>
      <c r="H19" s="264" t="s">
        <v>419</v>
      </c>
      <c r="I19" s="265" t="s">
        <v>419</v>
      </c>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5"/>
      <c r="AQ19" s="225"/>
      <c r="AR19" s="225"/>
      <c r="AS19" s="225"/>
      <c r="AT19" s="225"/>
      <c r="AU19" s="225"/>
      <c r="AV19" s="225"/>
      <c r="AW19" s="225"/>
      <c r="AX19" s="225"/>
      <c r="AY19" s="225"/>
      <c r="AZ19" s="225"/>
    </row>
    <row r="20" spans="1:52" ht="16.5" customHeight="1" thickBot="1">
      <c r="A20" s="225"/>
      <c r="B20" s="269" t="s">
        <v>578</v>
      </c>
      <c r="C20" s="270" t="s">
        <v>567</v>
      </c>
      <c r="D20" s="225"/>
      <c r="E20" s="263" t="s">
        <v>419</v>
      </c>
      <c r="F20" s="264" t="s">
        <v>419</v>
      </c>
      <c r="G20" s="264" t="s">
        <v>419</v>
      </c>
      <c r="H20" s="264" t="s">
        <v>419</v>
      </c>
      <c r="I20" s="265" t="s">
        <v>419</v>
      </c>
      <c r="J20" s="225"/>
      <c r="K20" s="225"/>
      <c r="L20" s="225"/>
      <c r="M20" s="225"/>
      <c r="N20" s="225"/>
      <c r="O20" s="225"/>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5"/>
      <c r="AN20" s="225"/>
      <c r="AO20" s="225"/>
      <c r="AP20" s="225"/>
      <c r="AQ20" s="225"/>
      <c r="AR20" s="225"/>
      <c r="AS20" s="225"/>
      <c r="AT20" s="225"/>
      <c r="AU20" s="225"/>
      <c r="AV20" s="225"/>
      <c r="AW20" s="225"/>
      <c r="AX20" s="225"/>
      <c r="AY20" s="225"/>
      <c r="AZ20" s="225"/>
    </row>
    <row r="21" spans="1:52" ht="16.5" customHeight="1" thickBot="1">
      <c r="A21" s="225"/>
      <c r="B21" s="269" t="s">
        <v>579</v>
      </c>
      <c r="C21" s="270" t="s">
        <v>567</v>
      </c>
      <c r="D21" s="225"/>
      <c r="E21" s="263" t="s">
        <v>419</v>
      </c>
      <c r="F21" s="264" t="s">
        <v>419</v>
      </c>
      <c r="G21" s="264" t="s">
        <v>419</v>
      </c>
      <c r="H21" s="264" t="s">
        <v>419</v>
      </c>
      <c r="I21" s="265" t="s">
        <v>419</v>
      </c>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5"/>
      <c r="AY21" s="225"/>
      <c r="AZ21" s="225"/>
    </row>
    <row r="22" spans="1:52" ht="16.5" customHeight="1" thickBot="1">
      <c r="A22" s="225"/>
      <c r="B22" s="269" t="s">
        <v>580</v>
      </c>
      <c r="C22" s="270" t="s">
        <v>567</v>
      </c>
      <c r="D22" s="225"/>
      <c r="E22" s="263" t="s">
        <v>419</v>
      </c>
      <c r="F22" s="264" t="s">
        <v>419</v>
      </c>
      <c r="G22" s="264" t="s">
        <v>419</v>
      </c>
      <c r="H22" s="264" t="s">
        <v>419</v>
      </c>
      <c r="I22" s="265" t="s">
        <v>419</v>
      </c>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5"/>
      <c r="AY22" s="225"/>
      <c r="AZ22" s="225"/>
    </row>
    <row r="23" spans="1:52" ht="16.5" customHeight="1" thickBot="1">
      <c r="A23" s="225"/>
      <c r="B23" s="269" t="s">
        <v>581</v>
      </c>
      <c r="C23" s="270" t="s">
        <v>567</v>
      </c>
      <c r="D23" s="225"/>
      <c r="E23" s="266" t="s">
        <v>419</v>
      </c>
      <c r="F23" s="267" t="s">
        <v>419</v>
      </c>
      <c r="G23" s="267" t="s">
        <v>419</v>
      </c>
      <c r="H23" s="267" t="s">
        <v>419</v>
      </c>
      <c r="I23" s="268" t="s">
        <v>419</v>
      </c>
      <c r="J23" s="225"/>
      <c r="K23" s="225"/>
      <c r="L23" s="225"/>
      <c r="M23" s="225"/>
      <c r="N23" s="225"/>
      <c r="O23" s="225"/>
      <c r="P23" s="225"/>
      <c r="Q23" s="225"/>
      <c r="R23" s="225"/>
      <c r="S23" s="225"/>
      <c r="T23" s="225"/>
      <c r="U23" s="225"/>
      <c r="V23" s="225"/>
      <c r="W23" s="225"/>
      <c r="X23" s="225"/>
      <c r="Y23" s="225"/>
      <c r="Z23" s="225"/>
      <c r="AA23" s="225"/>
      <c r="AB23" s="225"/>
      <c r="AC23" s="225"/>
      <c r="AD23" s="225"/>
      <c r="AE23" s="225"/>
      <c r="AF23" s="225"/>
      <c r="AG23" s="225"/>
      <c r="AH23" s="225"/>
      <c r="AI23" s="225"/>
      <c r="AJ23" s="225"/>
      <c r="AK23" s="225"/>
      <c r="AL23" s="225"/>
      <c r="AM23" s="225"/>
      <c r="AN23" s="225"/>
      <c r="AO23" s="225"/>
      <c r="AP23" s="225"/>
      <c r="AQ23" s="225"/>
      <c r="AR23" s="225"/>
      <c r="AS23" s="225"/>
      <c r="AT23" s="225"/>
      <c r="AU23" s="225"/>
      <c r="AV23" s="225"/>
      <c r="AW23" s="225"/>
      <c r="AX23" s="225"/>
      <c r="AY23" s="225"/>
      <c r="AZ23" s="225"/>
    </row>
    <row r="24" spans="1:52" ht="16.5" customHeight="1" thickBot="1">
      <c r="A24" s="225"/>
      <c r="B24" s="269" t="s">
        <v>582</v>
      </c>
      <c r="C24" s="270" t="s">
        <v>567</v>
      </c>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25"/>
      <c r="AS24" s="225"/>
      <c r="AT24" s="225"/>
      <c r="AU24" s="225"/>
      <c r="AV24" s="225"/>
      <c r="AW24" s="225"/>
      <c r="AX24" s="225"/>
      <c r="AY24" s="225"/>
      <c r="AZ24" s="225"/>
    </row>
    <row r="25" spans="1:52" ht="16.5" customHeight="1" thickBot="1">
      <c r="A25" s="225"/>
      <c r="B25" s="269" t="s">
        <v>583</v>
      </c>
      <c r="C25" s="270" t="s">
        <v>567</v>
      </c>
      <c r="D25" s="225"/>
      <c r="E25" s="225"/>
      <c r="F25" s="225"/>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AI25" s="225"/>
      <c r="AJ25" s="225"/>
      <c r="AK25" s="225"/>
      <c r="AL25" s="225"/>
      <c r="AM25" s="225"/>
      <c r="AN25" s="225"/>
      <c r="AO25" s="225"/>
      <c r="AP25" s="225"/>
      <c r="AQ25" s="225"/>
      <c r="AR25" s="225"/>
      <c r="AS25" s="225"/>
      <c r="AT25" s="225"/>
      <c r="AU25" s="225"/>
      <c r="AV25" s="225"/>
      <c r="AW25" s="225"/>
      <c r="AX25" s="225"/>
      <c r="AY25" s="225"/>
      <c r="AZ25" s="225"/>
    </row>
    <row r="26" spans="1:52" ht="16.5" customHeight="1" thickBot="1">
      <c r="A26" s="225"/>
      <c r="B26" s="269" t="s">
        <v>584</v>
      </c>
      <c r="C26" s="270" t="s">
        <v>567</v>
      </c>
      <c r="D26" s="225"/>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5"/>
      <c r="AP26" s="225"/>
      <c r="AQ26" s="225"/>
      <c r="AR26" s="225"/>
      <c r="AS26" s="225"/>
      <c r="AT26" s="225"/>
      <c r="AU26" s="225"/>
      <c r="AV26" s="225"/>
      <c r="AW26" s="225"/>
      <c r="AX26" s="225"/>
      <c r="AY26" s="225"/>
      <c r="AZ26" s="225"/>
    </row>
    <row r="27" spans="1:52" ht="16.5" customHeight="1" thickBot="1">
      <c r="A27" s="225"/>
      <c r="B27" s="269" t="s">
        <v>585</v>
      </c>
      <c r="C27" s="270" t="s">
        <v>567</v>
      </c>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225"/>
      <c r="AN27" s="225"/>
      <c r="AO27" s="225"/>
      <c r="AP27" s="225"/>
      <c r="AQ27" s="225"/>
      <c r="AR27" s="225"/>
      <c r="AS27" s="225"/>
      <c r="AT27" s="225"/>
      <c r="AU27" s="225"/>
      <c r="AV27" s="225"/>
      <c r="AW27" s="225"/>
      <c r="AX27" s="225"/>
      <c r="AY27" s="225"/>
      <c r="AZ27" s="225"/>
    </row>
    <row r="28" spans="1:52" ht="16.5" customHeight="1" thickBot="1">
      <c r="A28" s="225"/>
      <c r="B28" s="269" t="s">
        <v>586</v>
      </c>
      <c r="C28" s="270" t="s">
        <v>567</v>
      </c>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row>
    <row r="29" spans="1:52" ht="16.5" customHeight="1" thickBot="1">
      <c r="A29" s="225"/>
      <c r="B29" s="269" t="s">
        <v>587</v>
      </c>
      <c r="C29" s="270" t="s">
        <v>567</v>
      </c>
      <c r="D29" s="225"/>
      <c r="E29" s="225"/>
      <c r="F29" s="225"/>
      <c r="G29" s="225"/>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5"/>
      <c r="AY29" s="225"/>
      <c r="AZ29" s="225"/>
    </row>
    <row r="30" spans="1:52" ht="16.5" customHeight="1" thickBot="1">
      <c r="A30" s="225"/>
      <c r="B30" s="269" t="s">
        <v>588</v>
      </c>
      <c r="C30" s="270" t="s">
        <v>567</v>
      </c>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5"/>
      <c r="AN30" s="225"/>
      <c r="AO30" s="225"/>
      <c r="AP30" s="225"/>
      <c r="AQ30" s="225"/>
      <c r="AR30" s="225"/>
      <c r="AS30" s="225"/>
      <c r="AT30" s="225"/>
      <c r="AU30" s="225"/>
      <c r="AV30" s="225"/>
      <c r="AW30" s="225"/>
      <c r="AX30" s="225"/>
      <c r="AY30" s="225"/>
      <c r="AZ30" s="225"/>
    </row>
    <row r="31" spans="1:52" ht="16.5" customHeight="1" thickBot="1">
      <c r="A31" s="225"/>
      <c r="B31" s="269" t="s">
        <v>589</v>
      </c>
      <c r="C31" s="270" t="s">
        <v>567</v>
      </c>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5"/>
      <c r="AG31" s="225"/>
      <c r="AH31" s="225"/>
      <c r="AI31" s="225"/>
      <c r="AJ31" s="225"/>
      <c r="AK31" s="225"/>
      <c r="AL31" s="225"/>
      <c r="AM31" s="225"/>
      <c r="AN31" s="225"/>
      <c r="AO31" s="225"/>
      <c r="AP31" s="225"/>
      <c r="AQ31" s="225"/>
      <c r="AR31" s="225"/>
      <c r="AS31" s="225"/>
      <c r="AT31" s="225"/>
      <c r="AU31" s="225"/>
      <c r="AV31" s="225"/>
      <c r="AW31" s="225"/>
      <c r="AX31" s="225"/>
      <c r="AY31" s="225"/>
      <c r="AZ31" s="225"/>
    </row>
    <row r="32" spans="1:52" ht="16.5" customHeight="1" thickBot="1">
      <c r="A32" s="225"/>
      <c r="B32" s="269" t="s">
        <v>590</v>
      </c>
      <c r="C32" s="270" t="s">
        <v>567</v>
      </c>
      <c r="D32" s="225"/>
      <c r="E32" s="225"/>
      <c r="F32" s="225"/>
      <c r="G32" s="225"/>
      <c r="H32" s="225"/>
      <c r="I32" s="225"/>
      <c r="J32" s="225"/>
      <c r="K32" s="225"/>
      <c r="L32" s="225"/>
      <c r="M32" s="225"/>
      <c r="N32" s="225"/>
      <c r="O32" s="225"/>
      <c r="P32" s="225"/>
      <c r="Q32" s="225"/>
      <c r="R32" s="225"/>
      <c r="S32" s="225"/>
      <c r="T32" s="225"/>
      <c r="U32" s="225"/>
      <c r="V32" s="225"/>
      <c r="W32" s="225"/>
      <c r="X32" s="225"/>
      <c r="Y32" s="225"/>
      <c r="Z32" s="225"/>
      <c r="AA32" s="225"/>
      <c r="AB32" s="225"/>
      <c r="AC32" s="225"/>
      <c r="AD32" s="225"/>
      <c r="AE32" s="225"/>
      <c r="AF32" s="225"/>
      <c r="AG32" s="225"/>
      <c r="AH32" s="225"/>
      <c r="AI32" s="225"/>
      <c r="AJ32" s="225"/>
      <c r="AK32" s="225"/>
      <c r="AL32" s="225"/>
      <c r="AM32" s="225"/>
      <c r="AN32" s="225"/>
      <c r="AO32" s="225"/>
      <c r="AP32" s="225"/>
      <c r="AQ32" s="225"/>
      <c r="AR32" s="225"/>
      <c r="AS32" s="225"/>
      <c r="AT32" s="225"/>
      <c r="AU32" s="225"/>
      <c r="AV32" s="225"/>
      <c r="AW32" s="225"/>
      <c r="AX32" s="225"/>
      <c r="AY32" s="225"/>
      <c r="AZ32" s="225"/>
    </row>
    <row r="33" spans="1:52" ht="16.5" customHeight="1" thickBot="1">
      <c r="A33" s="225"/>
      <c r="B33" s="269" t="s">
        <v>591</v>
      </c>
      <c r="C33" s="270" t="s">
        <v>567</v>
      </c>
      <c r="D33" s="225"/>
      <c r="E33" s="225"/>
      <c r="F33" s="225"/>
      <c r="G33" s="225"/>
      <c r="H33" s="225"/>
      <c r="I33" s="225"/>
      <c r="J33" s="225"/>
      <c r="K33" s="225"/>
      <c r="L33" s="225"/>
      <c r="M33" s="225"/>
      <c r="N33" s="225"/>
      <c r="O33" s="225"/>
      <c r="P33" s="225"/>
      <c r="Q33" s="225"/>
      <c r="R33" s="225"/>
      <c r="S33" s="225"/>
      <c r="T33" s="225"/>
      <c r="U33" s="225"/>
      <c r="V33" s="225"/>
      <c r="W33" s="225"/>
      <c r="X33" s="225"/>
      <c r="Y33" s="225"/>
      <c r="Z33" s="225"/>
      <c r="AA33" s="225"/>
      <c r="AB33" s="225"/>
      <c r="AC33" s="225"/>
      <c r="AD33" s="225"/>
      <c r="AE33" s="225"/>
      <c r="AF33" s="225"/>
      <c r="AG33" s="225"/>
      <c r="AH33" s="225"/>
      <c r="AI33" s="225"/>
      <c r="AJ33" s="225"/>
      <c r="AK33" s="225"/>
      <c r="AL33" s="225"/>
      <c r="AM33" s="225"/>
      <c r="AN33" s="225"/>
      <c r="AO33" s="225"/>
      <c r="AP33" s="225"/>
      <c r="AQ33" s="225"/>
      <c r="AR33" s="225"/>
      <c r="AS33" s="225"/>
      <c r="AT33" s="225"/>
      <c r="AU33" s="225"/>
      <c r="AV33" s="225"/>
      <c r="AW33" s="225"/>
      <c r="AX33" s="225"/>
      <c r="AY33" s="225"/>
      <c r="AZ33" s="225"/>
    </row>
    <row r="34" spans="1:52" ht="16.5" customHeight="1" thickBot="1">
      <c r="A34" s="225"/>
      <c r="B34" s="269" t="s">
        <v>592</v>
      </c>
      <c r="C34" s="270" t="s">
        <v>567</v>
      </c>
      <c r="D34" s="225"/>
      <c r="E34" s="225"/>
      <c r="F34" s="225"/>
      <c r="G34" s="225"/>
      <c r="H34" s="225"/>
      <c r="I34" s="225"/>
      <c r="J34" s="225"/>
      <c r="K34" s="225"/>
      <c r="L34" s="225"/>
      <c r="M34" s="225"/>
      <c r="N34" s="225"/>
      <c r="O34" s="225"/>
      <c r="P34" s="225"/>
      <c r="Q34" s="225"/>
      <c r="R34" s="225"/>
      <c r="S34" s="225"/>
      <c r="T34" s="225"/>
      <c r="U34" s="225"/>
      <c r="V34" s="225"/>
      <c r="W34" s="225"/>
      <c r="X34" s="225"/>
      <c r="Y34" s="225"/>
      <c r="Z34" s="225"/>
      <c r="AA34" s="225"/>
      <c r="AB34" s="225"/>
      <c r="AC34" s="225"/>
      <c r="AD34" s="225"/>
      <c r="AE34" s="225"/>
      <c r="AF34" s="225"/>
      <c r="AG34" s="225"/>
      <c r="AH34" s="225"/>
      <c r="AI34" s="225"/>
      <c r="AJ34" s="225"/>
      <c r="AK34" s="225"/>
      <c r="AL34" s="225"/>
      <c r="AM34" s="225"/>
      <c r="AN34" s="225"/>
      <c r="AO34" s="225"/>
      <c r="AP34" s="225"/>
      <c r="AQ34" s="225"/>
      <c r="AR34" s="225"/>
      <c r="AS34" s="225"/>
      <c r="AT34" s="225"/>
      <c r="AU34" s="225"/>
      <c r="AV34" s="225"/>
      <c r="AW34" s="225"/>
      <c r="AX34" s="225"/>
      <c r="AY34" s="225"/>
      <c r="AZ34" s="225"/>
    </row>
    <row r="35" spans="1:52" ht="16.5" customHeight="1" thickBot="1">
      <c r="A35" s="225"/>
      <c r="B35" s="269" t="s">
        <v>593</v>
      </c>
      <c r="C35" s="270" t="s">
        <v>567</v>
      </c>
      <c r="D35" s="225"/>
      <c r="E35" s="225"/>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5"/>
      <c r="AY35" s="225"/>
      <c r="AZ35" s="225"/>
    </row>
    <row r="36" spans="1:52" ht="16.5" customHeight="1" thickBot="1">
      <c r="A36" s="225"/>
      <c r="B36" s="269" t="s">
        <v>594</v>
      </c>
      <c r="C36" s="270" t="s">
        <v>567</v>
      </c>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row>
    <row r="37" spans="1:52" ht="16.5" customHeight="1" thickBot="1">
      <c r="A37" s="225"/>
      <c r="B37" s="269" t="s">
        <v>595</v>
      </c>
      <c r="C37" s="270" t="s">
        <v>567</v>
      </c>
      <c r="D37" s="225"/>
      <c r="E37" s="225"/>
      <c r="F37" s="225"/>
      <c r="G37" s="225"/>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5"/>
      <c r="AY37" s="225"/>
      <c r="AZ37" s="225"/>
    </row>
    <row r="38" spans="1:52" ht="16.5" customHeight="1" thickBot="1">
      <c r="A38" s="225"/>
      <c r="B38" s="269" t="s">
        <v>596</v>
      </c>
      <c r="C38" s="270" t="s">
        <v>567</v>
      </c>
      <c r="D38" s="225"/>
      <c r="E38" s="225"/>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c r="AM38" s="225"/>
      <c r="AN38" s="225"/>
      <c r="AO38" s="225"/>
      <c r="AP38" s="225"/>
      <c r="AQ38" s="225"/>
      <c r="AR38" s="225"/>
      <c r="AS38" s="225"/>
      <c r="AT38" s="225"/>
      <c r="AU38" s="225"/>
      <c r="AV38" s="225"/>
      <c r="AW38" s="225"/>
      <c r="AX38" s="225"/>
      <c r="AY38" s="225"/>
      <c r="AZ38" s="225"/>
    </row>
    <row r="39" spans="1:52" ht="16.5" customHeight="1" thickBot="1">
      <c r="A39" s="225"/>
      <c r="B39" s="269" t="s">
        <v>597</v>
      </c>
      <c r="C39" s="270" t="s">
        <v>567</v>
      </c>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25"/>
      <c r="AE39" s="225"/>
      <c r="AF39" s="225"/>
      <c r="AG39" s="225"/>
      <c r="AH39" s="225"/>
      <c r="AI39" s="225"/>
      <c r="AJ39" s="225"/>
      <c r="AK39" s="225"/>
      <c r="AL39" s="225"/>
      <c r="AM39" s="225"/>
      <c r="AN39" s="225"/>
      <c r="AO39" s="225"/>
      <c r="AP39" s="225"/>
      <c r="AQ39" s="225"/>
      <c r="AR39" s="225"/>
      <c r="AS39" s="225"/>
      <c r="AT39" s="225"/>
      <c r="AU39" s="225"/>
      <c r="AV39" s="225"/>
      <c r="AW39" s="225"/>
      <c r="AX39" s="225"/>
      <c r="AY39" s="225"/>
      <c r="AZ39" s="225"/>
    </row>
    <row r="40" spans="1:52" ht="16.5" customHeight="1" thickBot="1">
      <c r="A40" s="225"/>
      <c r="B40" s="269" t="s">
        <v>598</v>
      </c>
      <c r="C40" s="270" t="s">
        <v>567</v>
      </c>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225"/>
    </row>
    <row r="41" spans="1:52" ht="16.5" customHeight="1" thickBot="1">
      <c r="A41" s="225"/>
      <c r="B41" s="269" t="s">
        <v>599</v>
      </c>
      <c r="C41" s="270" t="s">
        <v>567</v>
      </c>
      <c r="D41" s="225"/>
      <c r="E41" s="225"/>
      <c r="F41" s="225"/>
      <c r="G41" s="225"/>
      <c r="H41" s="225"/>
      <c r="I41" s="225"/>
      <c r="J41" s="225"/>
      <c r="K41" s="225"/>
      <c r="L41" s="225"/>
      <c r="M41" s="225"/>
      <c r="N41" s="225"/>
      <c r="O41" s="225"/>
      <c r="P41" s="225"/>
      <c r="Q41" s="225"/>
      <c r="R41" s="225"/>
      <c r="S41" s="225"/>
      <c r="T41" s="225"/>
      <c r="U41" s="225"/>
      <c r="V41" s="225"/>
      <c r="W41" s="225"/>
      <c r="X41" s="225"/>
      <c r="Y41" s="225"/>
      <c r="Z41" s="225"/>
      <c r="AA41" s="225"/>
      <c r="AB41" s="225"/>
      <c r="AC41" s="225"/>
      <c r="AD41" s="225"/>
      <c r="AE41" s="225"/>
      <c r="AF41" s="225"/>
      <c r="AG41" s="225"/>
      <c r="AH41" s="225"/>
      <c r="AI41" s="225"/>
      <c r="AJ41" s="225"/>
      <c r="AK41" s="225"/>
      <c r="AL41" s="225"/>
      <c r="AM41" s="225"/>
      <c r="AN41" s="225"/>
      <c r="AO41" s="225"/>
      <c r="AP41" s="225"/>
      <c r="AQ41" s="225"/>
      <c r="AR41" s="225"/>
      <c r="AS41" s="225"/>
      <c r="AT41" s="225"/>
      <c r="AU41" s="225"/>
      <c r="AV41" s="225"/>
      <c r="AW41" s="225"/>
      <c r="AX41" s="225"/>
      <c r="AY41" s="225"/>
      <c r="AZ41" s="225"/>
    </row>
    <row r="42" spans="1:52" ht="16.5" customHeight="1" thickBot="1">
      <c r="A42" s="225"/>
      <c r="B42" s="269" t="s">
        <v>600</v>
      </c>
      <c r="C42" s="270" t="s">
        <v>567</v>
      </c>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5"/>
      <c r="AY42" s="225"/>
      <c r="AZ42" s="225"/>
    </row>
    <row r="43" spans="1:52" ht="16.5" customHeight="1" thickBot="1">
      <c r="A43" s="225"/>
      <c r="B43" s="269" t="s">
        <v>601</v>
      </c>
      <c r="C43" s="270" t="s">
        <v>567</v>
      </c>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5"/>
      <c r="AY43" s="225"/>
      <c r="AZ43" s="225"/>
    </row>
    <row r="44" spans="1:52" ht="16.5" customHeight="1" thickBot="1">
      <c r="A44" s="225"/>
      <c r="B44" s="269" t="s">
        <v>602</v>
      </c>
      <c r="C44" s="270" t="s">
        <v>567</v>
      </c>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5"/>
      <c r="AY44" s="225"/>
      <c r="AZ44" s="225"/>
    </row>
    <row r="45" spans="1:52" ht="16.5" customHeight="1" thickBot="1">
      <c r="A45" s="225"/>
      <c r="B45" s="269" t="s">
        <v>603</v>
      </c>
      <c r="C45" s="270" t="s">
        <v>567</v>
      </c>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5"/>
      <c r="AY45" s="225"/>
      <c r="AZ45" s="225"/>
    </row>
    <row r="46" spans="1:52" ht="16.5" customHeight="1" thickBot="1">
      <c r="A46" s="225"/>
      <c r="B46" s="269" t="s">
        <v>604</v>
      </c>
      <c r="C46" s="270" t="s">
        <v>567</v>
      </c>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225"/>
      <c r="AX46" s="225"/>
      <c r="AY46" s="225"/>
      <c r="AZ46" s="225"/>
    </row>
    <row r="47" spans="1:52" ht="16.5" customHeight="1" thickBot="1">
      <c r="A47" s="225"/>
      <c r="B47" s="269" t="s">
        <v>605</v>
      </c>
      <c r="C47" s="270" t="s">
        <v>567</v>
      </c>
      <c r="D47" s="225"/>
      <c r="E47" s="225"/>
      <c r="F47" s="225"/>
      <c r="G47" s="225"/>
      <c r="H47" s="225"/>
      <c r="I47" s="225"/>
      <c r="J47" s="225"/>
      <c r="K47" s="225"/>
      <c r="L47" s="225"/>
      <c r="M47" s="225"/>
      <c r="N47" s="225"/>
      <c r="O47" s="225"/>
      <c r="P47" s="225"/>
      <c r="Q47" s="225"/>
      <c r="R47" s="225"/>
      <c r="S47" s="225"/>
      <c r="T47" s="225"/>
      <c r="U47" s="225"/>
      <c r="V47" s="225"/>
      <c r="W47" s="225"/>
      <c r="X47" s="225"/>
      <c r="Y47" s="225"/>
      <c r="Z47" s="225"/>
      <c r="AA47" s="225"/>
      <c r="AB47" s="225"/>
      <c r="AC47" s="225"/>
      <c r="AD47" s="225"/>
      <c r="AE47" s="225"/>
      <c r="AF47" s="225"/>
      <c r="AG47" s="225"/>
      <c r="AH47" s="225"/>
      <c r="AI47" s="225"/>
      <c r="AJ47" s="225"/>
      <c r="AK47" s="225"/>
      <c r="AL47" s="225"/>
      <c r="AM47" s="225"/>
      <c r="AN47" s="225"/>
      <c r="AO47" s="225"/>
      <c r="AP47" s="225"/>
      <c r="AQ47" s="225"/>
      <c r="AR47" s="225"/>
      <c r="AS47" s="225"/>
      <c r="AT47" s="225"/>
      <c r="AU47" s="225"/>
      <c r="AV47" s="225"/>
      <c r="AW47" s="225"/>
      <c r="AX47" s="225"/>
      <c r="AY47" s="225"/>
      <c r="AZ47" s="225"/>
    </row>
    <row r="48" spans="1:52" ht="16.5" customHeight="1" thickBot="1">
      <c r="A48" s="225"/>
      <c r="B48" s="269" t="s">
        <v>606</v>
      </c>
      <c r="C48" s="270" t="s">
        <v>567</v>
      </c>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25"/>
      <c r="AQ48" s="225"/>
      <c r="AR48" s="225"/>
      <c r="AS48" s="225"/>
      <c r="AT48" s="225"/>
      <c r="AU48" s="225"/>
      <c r="AV48" s="225"/>
      <c r="AW48" s="225"/>
      <c r="AX48" s="225"/>
      <c r="AY48" s="225"/>
      <c r="AZ48" s="225"/>
    </row>
    <row r="49" spans="1:52" ht="16.5" customHeight="1" thickBot="1">
      <c r="A49" s="225"/>
      <c r="B49" s="269" t="s">
        <v>607</v>
      </c>
      <c r="C49" s="270" t="s">
        <v>567</v>
      </c>
      <c r="D49" s="225"/>
      <c r="E49" s="225"/>
      <c r="F49" s="225"/>
      <c r="G49" s="225"/>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5"/>
      <c r="AY49" s="225"/>
      <c r="AZ49" s="225"/>
    </row>
    <row r="50" spans="1:52" ht="16.5" customHeight="1" thickBot="1">
      <c r="A50" s="225"/>
      <c r="B50" s="269" t="s">
        <v>608</v>
      </c>
      <c r="C50" s="270" t="s">
        <v>567</v>
      </c>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5"/>
      <c r="AY50" s="225"/>
      <c r="AZ50" s="225"/>
    </row>
    <row r="51" spans="1:52" ht="16.5" customHeight="1" thickBot="1">
      <c r="A51" s="225"/>
      <c r="B51" s="269" t="s">
        <v>609</v>
      </c>
      <c r="C51" s="270" t="s">
        <v>567</v>
      </c>
      <c r="D51" s="225"/>
      <c r="E51" s="225"/>
      <c r="F51" s="225"/>
      <c r="G51" s="225"/>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5"/>
      <c r="AY51" s="225"/>
      <c r="AZ51" s="225"/>
    </row>
    <row r="52" spans="1:52" ht="16.5" customHeight="1" thickBot="1">
      <c r="A52" s="225"/>
      <c r="B52" s="269" t="s">
        <v>610</v>
      </c>
      <c r="C52" s="270" t="s">
        <v>567</v>
      </c>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c r="AP52" s="225"/>
      <c r="AQ52" s="225"/>
      <c r="AR52" s="225"/>
      <c r="AS52" s="225"/>
      <c r="AT52" s="225"/>
      <c r="AU52" s="225"/>
      <c r="AV52" s="225"/>
      <c r="AW52" s="225"/>
      <c r="AX52" s="225"/>
      <c r="AY52" s="225"/>
      <c r="AZ52" s="225"/>
    </row>
    <row r="53" spans="1:52" ht="16.5" customHeight="1" thickBot="1">
      <c r="A53" s="225"/>
      <c r="B53" s="269" t="s">
        <v>611</v>
      </c>
      <c r="C53" s="270" t="s">
        <v>567</v>
      </c>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225"/>
      <c r="AM53" s="225"/>
      <c r="AN53" s="225"/>
      <c r="AO53" s="225"/>
      <c r="AP53" s="225"/>
      <c r="AQ53" s="225"/>
      <c r="AR53" s="225"/>
      <c r="AS53" s="225"/>
      <c r="AT53" s="225"/>
      <c r="AU53" s="225"/>
      <c r="AV53" s="225"/>
      <c r="AW53" s="225"/>
      <c r="AX53" s="225"/>
      <c r="AY53" s="225"/>
      <c r="AZ53" s="225"/>
    </row>
    <row r="54" spans="1:52" ht="16.5" customHeight="1" thickBot="1">
      <c r="A54" s="225"/>
      <c r="B54" s="269" t="s">
        <v>612</v>
      </c>
      <c r="C54" s="270" t="s">
        <v>567</v>
      </c>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row>
    <row r="55" spans="1:52" ht="16.5" customHeight="1" thickBot="1">
      <c r="A55" s="225"/>
      <c r="B55" s="269" t="s">
        <v>613</v>
      </c>
      <c r="C55" s="270" t="s">
        <v>567</v>
      </c>
      <c r="D55" s="225"/>
      <c r="E55" s="225"/>
      <c r="F55" s="225"/>
      <c r="G55" s="225"/>
      <c r="H55" s="225"/>
      <c r="I55" s="225"/>
      <c r="J55" s="225"/>
      <c r="K55" s="225"/>
      <c r="L55" s="225"/>
      <c r="M55" s="225"/>
      <c r="N55" s="225"/>
      <c r="O55" s="225"/>
      <c r="P55" s="225"/>
      <c r="Q55" s="225"/>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25"/>
      <c r="AQ55" s="225"/>
      <c r="AR55" s="225"/>
      <c r="AS55" s="225"/>
      <c r="AT55" s="225"/>
      <c r="AU55" s="225"/>
      <c r="AV55" s="225"/>
      <c r="AW55" s="225"/>
      <c r="AX55" s="225"/>
      <c r="AY55" s="225"/>
      <c r="AZ55" s="225"/>
    </row>
    <row r="56" spans="1:52" ht="16.5" customHeight="1" thickBot="1">
      <c r="A56" s="225"/>
      <c r="B56" s="269" t="s">
        <v>614</v>
      </c>
      <c r="C56" s="270" t="s">
        <v>567</v>
      </c>
      <c r="D56" s="225"/>
      <c r="E56" s="225"/>
      <c r="F56" s="225"/>
      <c r="G56" s="225"/>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5"/>
      <c r="AY56" s="225"/>
      <c r="AZ56" s="225"/>
    </row>
    <row r="57" spans="1:52" ht="16.5" customHeight="1" thickBot="1">
      <c r="A57" s="225"/>
      <c r="B57" s="269" t="s">
        <v>615</v>
      </c>
      <c r="C57" s="270" t="s">
        <v>567</v>
      </c>
      <c r="D57" s="225"/>
      <c r="E57" s="225"/>
      <c r="F57" s="225"/>
      <c r="G57" s="225"/>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5"/>
      <c r="AY57" s="225"/>
      <c r="AZ57" s="225"/>
    </row>
    <row r="58" spans="1:52" ht="16.5" customHeight="1" thickBot="1">
      <c r="A58" s="225"/>
      <c r="B58" s="269" t="s">
        <v>616</v>
      </c>
      <c r="C58" s="270" t="s">
        <v>567</v>
      </c>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5"/>
      <c r="AY58" s="225"/>
      <c r="AZ58" s="225"/>
    </row>
    <row r="59" spans="1:52" ht="16.5" customHeight="1" thickBot="1">
      <c r="A59" s="225"/>
      <c r="B59" s="269" t="s">
        <v>617</v>
      </c>
      <c r="C59" s="270" t="s">
        <v>567</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c r="AP59" s="225"/>
      <c r="AQ59" s="225"/>
      <c r="AR59" s="225"/>
      <c r="AS59" s="225"/>
      <c r="AT59" s="225"/>
      <c r="AU59" s="225"/>
      <c r="AV59" s="225"/>
      <c r="AW59" s="225"/>
      <c r="AX59" s="225"/>
      <c r="AY59" s="225"/>
      <c r="AZ59" s="225"/>
    </row>
    <row r="60" spans="1:52" ht="16.5" customHeight="1" thickBot="1">
      <c r="A60" s="225"/>
      <c r="B60" s="269" t="s">
        <v>618</v>
      </c>
      <c r="C60" s="270" t="s">
        <v>567</v>
      </c>
      <c r="D60" s="225"/>
      <c r="E60" s="225"/>
      <c r="F60" s="225"/>
      <c r="G60" s="225"/>
      <c r="H60" s="225"/>
      <c r="I60" s="225"/>
      <c r="J60" s="225"/>
      <c r="K60" s="225"/>
      <c r="L60" s="225"/>
      <c r="M60" s="225"/>
      <c r="N60" s="225"/>
      <c r="O60" s="225"/>
      <c r="P60" s="225"/>
      <c r="Q60" s="225"/>
      <c r="R60" s="225"/>
      <c r="S60" s="225"/>
      <c r="T60" s="225"/>
      <c r="U60" s="225"/>
      <c r="V60" s="225"/>
      <c r="W60" s="225"/>
      <c r="X60" s="225"/>
      <c r="Y60" s="225"/>
      <c r="Z60" s="225"/>
      <c r="AA60" s="225"/>
      <c r="AB60" s="225"/>
      <c r="AC60" s="225"/>
      <c r="AD60" s="225"/>
      <c r="AE60" s="225"/>
      <c r="AF60" s="225"/>
      <c r="AG60" s="225"/>
      <c r="AH60" s="225"/>
      <c r="AI60" s="225"/>
      <c r="AJ60" s="225"/>
      <c r="AK60" s="225"/>
      <c r="AL60" s="225"/>
      <c r="AM60" s="225"/>
      <c r="AN60" s="225"/>
      <c r="AO60" s="225"/>
      <c r="AP60" s="225"/>
      <c r="AQ60" s="225"/>
      <c r="AR60" s="225"/>
      <c r="AS60" s="225"/>
      <c r="AT60" s="225"/>
      <c r="AU60" s="225"/>
      <c r="AV60" s="225"/>
      <c r="AW60" s="225"/>
      <c r="AX60" s="225"/>
      <c r="AY60" s="225"/>
      <c r="AZ60" s="225"/>
    </row>
    <row r="61" spans="1:52" ht="16.5" customHeight="1" thickBot="1">
      <c r="A61" s="225"/>
      <c r="B61" s="269" t="s">
        <v>619</v>
      </c>
      <c r="C61" s="270" t="s">
        <v>567</v>
      </c>
      <c r="D61" s="225"/>
      <c r="E61" s="225"/>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5"/>
      <c r="AK61" s="225"/>
      <c r="AL61" s="225"/>
      <c r="AM61" s="225"/>
      <c r="AN61" s="225"/>
      <c r="AO61" s="225"/>
      <c r="AP61" s="225"/>
      <c r="AQ61" s="225"/>
      <c r="AR61" s="225"/>
      <c r="AS61" s="225"/>
      <c r="AT61" s="225"/>
      <c r="AU61" s="225"/>
      <c r="AV61" s="225"/>
      <c r="AW61" s="225"/>
      <c r="AX61" s="225"/>
      <c r="AY61" s="225"/>
      <c r="AZ61" s="225"/>
    </row>
    <row r="62" spans="1:52" ht="16.5" customHeight="1" thickBot="1">
      <c r="A62" s="225"/>
      <c r="B62" s="269" t="s">
        <v>620</v>
      </c>
      <c r="C62" s="270" t="s">
        <v>567</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225"/>
      <c r="AM62" s="225"/>
      <c r="AN62" s="225"/>
      <c r="AO62" s="225"/>
      <c r="AP62" s="225"/>
      <c r="AQ62" s="225"/>
      <c r="AR62" s="225"/>
      <c r="AS62" s="225"/>
      <c r="AT62" s="225"/>
      <c r="AU62" s="225"/>
      <c r="AV62" s="225"/>
      <c r="AW62" s="225"/>
      <c r="AX62" s="225"/>
      <c r="AY62" s="225"/>
      <c r="AZ62" s="225"/>
    </row>
    <row r="63" spans="1:52" ht="16.5" customHeight="1" thickBot="1">
      <c r="A63" s="225"/>
      <c r="B63" s="269" t="s">
        <v>621</v>
      </c>
      <c r="C63" s="270" t="s">
        <v>567</v>
      </c>
      <c r="D63" s="225"/>
      <c r="E63" s="225"/>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5"/>
      <c r="AY63" s="225"/>
      <c r="AZ63" s="225"/>
    </row>
    <row r="64" spans="1:52" ht="16.5" customHeight="1" thickBot="1">
      <c r="A64" s="225"/>
      <c r="B64" s="269" t="s">
        <v>622</v>
      </c>
      <c r="C64" s="270" t="s">
        <v>567</v>
      </c>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row>
    <row r="65" spans="1:52" ht="16.5" customHeight="1" thickBot="1">
      <c r="A65" s="225"/>
      <c r="B65" s="269" t="s">
        <v>623</v>
      </c>
      <c r="C65" s="270" t="s">
        <v>567</v>
      </c>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row>
    <row r="66" spans="1:52" ht="16.5" customHeight="1" thickBot="1">
      <c r="A66" s="225"/>
      <c r="B66" s="269" t="s">
        <v>624</v>
      </c>
      <c r="C66" s="270" t="s">
        <v>567</v>
      </c>
      <c r="D66" s="225"/>
      <c r="E66" s="225"/>
      <c r="F66" s="225"/>
      <c r="G66" s="225"/>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5"/>
      <c r="AY66" s="225"/>
      <c r="AZ66" s="225"/>
    </row>
    <row r="67" spans="1:52" ht="16.5" customHeight="1" thickBot="1">
      <c r="A67" s="225"/>
      <c r="B67" s="269" t="s">
        <v>625</v>
      </c>
      <c r="C67" s="270" t="s">
        <v>567</v>
      </c>
      <c r="D67" s="225"/>
      <c r="E67" s="225"/>
      <c r="F67" s="225"/>
      <c r="G67" s="225"/>
      <c r="H67" s="225"/>
      <c r="I67" s="225"/>
      <c r="J67" s="225"/>
      <c r="K67" s="225"/>
      <c r="L67" s="225"/>
      <c r="M67" s="225"/>
      <c r="N67" s="225"/>
      <c r="O67" s="225"/>
      <c r="P67" s="225"/>
      <c r="Q67" s="225"/>
      <c r="R67" s="225"/>
      <c r="S67" s="225"/>
      <c r="T67" s="225"/>
      <c r="U67" s="225"/>
      <c r="V67" s="225"/>
      <c r="W67" s="225"/>
      <c r="X67" s="225"/>
      <c r="Y67" s="225"/>
      <c r="Z67" s="225"/>
      <c r="AA67" s="225"/>
      <c r="AB67" s="225"/>
      <c r="AC67" s="225"/>
      <c r="AD67" s="225"/>
      <c r="AE67" s="225"/>
      <c r="AF67" s="225"/>
      <c r="AG67" s="225"/>
      <c r="AH67" s="225"/>
      <c r="AI67" s="225"/>
      <c r="AJ67" s="225"/>
      <c r="AK67" s="225"/>
      <c r="AL67" s="225"/>
      <c r="AM67" s="225"/>
      <c r="AN67" s="225"/>
      <c r="AO67" s="225"/>
      <c r="AP67" s="225"/>
      <c r="AQ67" s="225"/>
      <c r="AR67" s="225"/>
      <c r="AS67" s="225"/>
      <c r="AT67" s="225"/>
      <c r="AU67" s="225"/>
      <c r="AV67" s="225"/>
      <c r="AW67" s="225"/>
      <c r="AX67" s="225"/>
      <c r="AY67" s="225"/>
      <c r="AZ67" s="225"/>
    </row>
    <row r="68" spans="1:52" ht="16.5" customHeight="1" thickBot="1">
      <c r="A68" s="225"/>
      <c r="B68" s="269" t="s">
        <v>626</v>
      </c>
      <c r="C68" s="270" t="s">
        <v>567</v>
      </c>
      <c r="D68" s="225"/>
      <c r="E68" s="225"/>
      <c r="F68" s="225"/>
      <c r="G68" s="225"/>
      <c r="H68" s="225"/>
      <c r="I68" s="225"/>
      <c r="J68" s="225"/>
      <c r="K68" s="225"/>
      <c r="L68" s="225"/>
      <c r="M68" s="225"/>
      <c r="N68" s="225"/>
      <c r="O68" s="225"/>
      <c r="P68" s="225"/>
      <c r="Q68" s="225"/>
      <c r="R68" s="225"/>
      <c r="S68" s="225"/>
      <c r="T68" s="225"/>
      <c r="U68" s="225"/>
      <c r="V68" s="225"/>
      <c r="W68" s="225"/>
      <c r="X68" s="225"/>
      <c r="Y68" s="225"/>
      <c r="Z68" s="225"/>
      <c r="AA68" s="225"/>
      <c r="AB68" s="225"/>
      <c r="AC68" s="225"/>
      <c r="AD68" s="225"/>
      <c r="AE68" s="225"/>
      <c r="AF68" s="225"/>
      <c r="AG68" s="225"/>
      <c r="AH68" s="225"/>
      <c r="AI68" s="225"/>
      <c r="AJ68" s="225"/>
      <c r="AK68" s="225"/>
      <c r="AL68" s="225"/>
      <c r="AM68" s="225"/>
      <c r="AN68" s="225"/>
      <c r="AO68" s="225"/>
      <c r="AP68" s="225"/>
      <c r="AQ68" s="225"/>
      <c r="AR68" s="225"/>
      <c r="AS68" s="225"/>
      <c r="AT68" s="225"/>
      <c r="AU68" s="225"/>
      <c r="AV68" s="225"/>
      <c r="AW68" s="225"/>
      <c r="AX68" s="225"/>
      <c r="AY68" s="225"/>
      <c r="AZ68" s="225"/>
    </row>
    <row r="69" spans="1:52" ht="16.5" customHeight="1" thickBot="1">
      <c r="A69" s="225"/>
      <c r="B69" s="269" t="s">
        <v>627</v>
      </c>
      <c r="C69" s="270" t="s">
        <v>567</v>
      </c>
      <c r="D69" s="225"/>
      <c r="E69" s="225"/>
      <c r="F69" s="225"/>
      <c r="G69" s="225"/>
      <c r="H69" s="225"/>
      <c r="I69" s="225"/>
      <c r="J69" s="225"/>
      <c r="K69" s="225"/>
      <c r="L69" s="225"/>
      <c r="M69" s="225"/>
      <c r="N69" s="225"/>
      <c r="O69" s="225"/>
      <c r="P69" s="225"/>
      <c r="Q69" s="225"/>
      <c r="R69" s="225"/>
      <c r="S69" s="225"/>
      <c r="T69" s="225"/>
      <c r="U69" s="225"/>
      <c r="V69" s="225"/>
      <c r="W69" s="225"/>
      <c r="X69" s="225"/>
      <c r="Y69" s="225"/>
      <c r="Z69" s="225"/>
      <c r="AA69" s="225"/>
      <c r="AB69" s="225"/>
      <c r="AC69" s="225"/>
      <c r="AD69" s="225"/>
      <c r="AE69" s="225"/>
      <c r="AF69" s="225"/>
      <c r="AG69" s="225"/>
      <c r="AH69" s="225"/>
      <c r="AI69" s="225"/>
      <c r="AJ69" s="225"/>
      <c r="AK69" s="225"/>
      <c r="AL69" s="225"/>
      <c r="AM69" s="225"/>
      <c r="AN69" s="225"/>
      <c r="AO69" s="225"/>
      <c r="AP69" s="225"/>
      <c r="AQ69" s="225"/>
      <c r="AR69" s="225"/>
      <c r="AS69" s="225"/>
      <c r="AT69" s="225"/>
      <c r="AU69" s="225"/>
      <c r="AV69" s="225"/>
      <c r="AW69" s="225"/>
      <c r="AX69" s="225"/>
      <c r="AY69" s="225"/>
      <c r="AZ69" s="225"/>
    </row>
    <row r="70" spans="1:52" ht="16.5" customHeight="1" thickBot="1">
      <c r="A70" s="225"/>
      <c r="B70" s="269" t="s">
        <v>628</v>
      </c>
      <c r="C70" s="270" t="s">
        <v>567</v>
      </c>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5"/>
      <c r="AY70" s="225"/>
      <c r="AZ70" s="225"/>
    </row>
    <row r="71" spans="1:52" ht="16.5" customHeight="1" thickBot="1">
      <c r="A71" s="225"/>
      <c r="B71" s="269" t="s">
        <v>629</v>
      </c>
      <c r="C71" s="270" t="s">
        <v>567</v>
      </c>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c r="AP71" s="225"/>
      <c r="AQ71" s="225"/>
      <c r="AR71" s="225"/>
      <c r="AS71" s="225"/>
      <c r="AT71" s="225"/>
      <c r="AU71" s="225"/>
      <c r="AV71" s="225"/>
      <c r="AW71" s="225"/>
      <c r="AX71" s="225"/>
      <c r="AY71" s="225"/>
      <c r="AZ71" s="225"/>
    </row>
    <row r="72" spans="1:52" ht="16.5" customHeight="1" thickBot="1">
      <c r="A72" s="225"/>
      <c r="B72" s="269" t="s">
        <v>630</v>
      </c>
      <c r="C72" s="270" t="s">
        <v>567</v>
      </c>
      <c r="D72" s="225"/>
      <c r="E72" s="225"/>
      <c r="F72" s="225"/>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25"/>
      <c r="AL72" s="225"/>
      <c r="AM72" s="225"/>
      <c r="AN72" s="225"/>
      <c r="AO72" s="225"/>
      <c r="AP72" s="225"/>
      <c r="AQ72" s="225"/>
      <c r="AR72" s="225"/>
      <c r="AS72" s="225"/>
      <c r="AT72" s="225"/>
      <c r="AU72" s="225"/>
      <c r="AV72" s="225"/>
      <c r="AW72" s="225"/>
      <c r="AX72" s="225"/>
      <c r="AY72" s="225"/>
      <c r="AZ72" s="225"/>
    </row>
    <row r="73" spans="1:52" ht="16.5" customHeight="1" thickBot="1">
      <c r="A73" s="225"/>
      <c r="B73" s="269" t="s">
        <v>631</v>
      </c>
      <c r="C73" s="270" t="s">
        <v>567</v>
      </c>
      <c r="D73" s="225"/>
      <c r="E73" s="225"/>
      <c r="F73" s="225"/>
      <c r="G73" s="225"/>
      <c r="H73" s="225"/>
      <c r="I73" s="225"/>
      <c r="J73" s="225"/>
      <c r="K73" s="225"/>
      <c r="L73" s="225"/>
      <c r="M73" s="225"/>
      <c r="N73" s="225"/>
      <c r="O73" s="225"/>
      <c r="P73" s="225"/>
      <c r="Q73" s="225"/>
      <c r="R73" s="225"/>
      <c r="S73" s="225"/>
      <c r="T73" s="225"/>
      <c r="U73" s="225"/>
      <c r="V73" s="225"/>
      <c r="W73" s="225"/>
      <c r="X73" s="225"/>
      <c r="Y73" s="225"/>
      <c r="Z73" s="225"/>
      <c r="AA73" s="225"/>
      <c r="AB73" s="225"/>
      <c r="AC73" s="225"/>
      <c r="AD73" s="225"/>
      <c r="AE73" s="225"/>
      <c r="AF73" s="225"/>
      <c r="AG73" s="225"/>
      <c r="AH73" s="225"/>
      <c r="AI73" s="225"/>
      <c r="AJ73" s="225"/>
      <c r="AK73" s="225"/>
      <c r="AL73" s="225"/>
      <c r="AM73" s="225"/>
      <c r="AN73" s="225"/>
      <c r="AO73" s="225"/>
      <c r="AP73" s="225"/>
      <c r="AQ73" s="225"/>
      <c r="AR73" s="225"/>
      <c r="AS73" s="225"/>
      <c r="AT73" s="225"/>
      <c r="AU73" s="225"/>
      <c r="AV73" s="225"/>
      <c r="AW73" s="225"/>
      <c r="AX73" s="225"/>
      <c r="AY73" s="225"/>
      <c r="AZ73" s="225"/>
    </row>
    <row r="74" spans="1:52" ht="16.5" customHeight="1" thickBot="1">
      <c r="A74" s="225"/>
      <c r="B74" s="269" t="s">
        <v>632</v>
      </c>
      <c r="C74" s="270" t="s">
        <v>567</v>
      </c>
      <c r="D74" s="225"/>
      <c r="E74" s="225"/>
      <c r="F74" s="225"/>
      <c r="G74" s="225"/>
      <c r="H74" s="225"/>
      <c r="I74" s="225"/>
      <c r="J74" s="225"/>
      <c r="K74" s="225"/>
      <c r="L74" s="225"/>
      <c r="M74" s="225"/>
      <c r="N74" s="225"/>
      <c r="O74" s="225"/>
      <c r="P74" s="225"/>
      <c r="Q74" s="225"/>
      <c r="R74" s="225"/>
      <c r="S74" s="225"/>
      <c r="T74" s="225"/>
      <c r="U74" s="225"/>
      <c r="V74" s="225"/>
      <c r="W74" s="225"/>
      <c r="X74" s="225"/>
      <c r="Y74" s="225"/>
      <c r="Z74" s="225"/>
      <c r="AA74" s="225"/>
      <c r="AB74" s="225"/>
      <c r="AC74" s="225"/>
      <c r="AD74" s="225"/>
      <c r="AE74" s="225"/>
      <c r="AF74" s="225"/>
      <c r="AG74" s="225"/>
      <c r="AH74" s="225"/>
      <c r="AI74" s="225"/>
      <c r="AJ74" s="225"/>
      <c r="AK74" s="225"/>
      <c r="AL74" s="225"/>
      <c r="AM74" s="225"/>
      <c r="AN74" s="225"/>
      <c r="AO74" s="225"/>
      <c r="AP74" s="225"/>
      <c r="AQ74" s="225"/>
      <c r="AR74" s="225"/>
      <c r="AS74" s="225"/>
      <c r="AT74" s="225"/>
      <c r="AU74" s="225"/>
      <c r="AV74" s="225"/>
      <c r="AW74" s="225"/>
      <c r="AX74" s="225"/>
      <c r="AY74" s="225"/>
      <c r="AZ74" s="225"/>
    </row>
    <row r="75" spans="1:52" ht="16.5" customHeight="1" thickBot="1">
      <c r="A75" s="225"/>
      <c r="B75" s="269" t="s">
        <v>633</v>
      </c>
      <c r="C75" s="270" t="s">
        <v>567</v>
      </c>
      <c r="D75" s="225"/>
      <c r="E75" s="225"/>
      <c r="F75" s="225"/>
      <c r="G75" s="225"/>
      <c r="H75" s="225"/>
      <c r="I75" s="225"/>
      <c r="J75" s="225"/>
      <c r="K75" s="225"/>
      <c r="L75" s="225"/>
      <c r="M75" s="225"/>
      <c r="N75" s="225"/>
      <c r="O75" s="225"/>
      <c r="P75" s="225"/>
      <c r="Q75" s="225"/>
      <c r="R75" s="225"/>
      <c r="S75" s="225"/>
      <c r="T75" s="225"/>
      <c r="U75" s="225"/>
      <c r="V75" s="225"/>
      <c r="W75" s="225"/>
      <c r="X75" s="225"/>
      <c r="Y75" s="225"/>
      <c r="Z75" s="225"/>
      <c r="AA75" s="225"/>
      <c r="AB75" s="225"/>
      <c r="AC75" s="225"/>
      <c r="AD75" s="225"/>
      <c r="AE75" s="225"/>
      <c r="AF75" s="225"/>
      <c r="AG75" s="225"/>
      <c r="AH75" s="225"/>
      <c r="AI75" s="225"/>
      <c r="AJ75" s="225"/>
      <c r="AK75" s="225"/>
      <c r="AL75" s="225"/>
      <c r="AM75" s="225"/>
      <c r="AN75" s="225"/>
      <c r="AO75" s="225"/>
      <c r="AP75" s="225"/>
      <c r="AQ75" s="225"/>
      <c r="AR75" s="225"/>
      <c r="AS75" s="225"/>
      <c r="AT75" s="225"/>
      <c r="AU75" s="225"/>
      <c r="AV75" s="225"/>
      <c r="AW75" s="225"/>
      <c r="AX75" s="225"/>
      <c r="AY75" s="225"/>
      <c r="AZ75" s="225"/>
    </row>
    <row r="76" spans="1:52" ht="16.5" customHeight="1" thickBot="1">
      <c r="A76" s="225"/>
      <c r="B76" s="269" t="s">
        <v>634</v>
      </c>
      <c r="C76" s="270" t="s">
        <v>567</v>
      </c>
      <c r="D76" s="225"/>
      <c r="E76" s="225"/>
      <c r="F76" s="225"/>
      <c r="G76" s="225"/>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c r="AP76" s="225"/>
      <c r="AQ76" s="225"/>
      <c r="AR76" s="225"/>
      <c r="AS76" s="225"/>
      <c r="AT76" s="225"/>
      <c r="AU76" s="225"/>
      <c r="AV76" s="225"/>
      <c r="AW76" s="225"/>
      <c r="AX76" s="225"/>
      <c r="AY76" s="225"/>
      <c r="AZ76" s="225"/>
    </row>
    <row r="77" spans="1:52" ht="16.5" customHeight="1" thickBot="1">
      <c r="A77" s="225"/>
      <c r="B77" s="269" t="s">
        <v>635</v>
      </c>
      <c r="C77" s="270" t="s">
        <v>567</v>
      </c>
      <c r="D77" s="225"/>
      <c r="E77" s="225"/>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5"/>
      <c r="AX77" s="225"/>
      <c r="AY77" s="225"/>
      <c r="AZ77" s="225"/>
    </row>
    <row r="78" spans="1:52" ht="16.5" customHeight="1" thickBot="1">
      <c r="A78" s="225"/>
      <c r="B78" s="269" t="s">
        <v>636</v>
      </c>
      <c r="C78" s="270" t="s">
        <v>567</v>
      </c>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5"/>
      <c r="AY78" s="225"/>
      <c r="AZ78" s="225"/>
    </row>
    <row r="79" spans="1:52" ht="16.5" customHeight="1" thickBot="1">
      <c r="A79" s="225"/>
      <c r="B79" s="269" t="s">
        <v>637</v>
      </c>
      <c r="C79" s="270" t="s">
        <v>567</v>
      </c>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5"/>
      <c r="AO79" s="225"/>
      <c r="AP79" s="225"/>
      <c r="AQ79" s="225"/>
      <c r="AR79" s="225"/>
      <c r="AS79" s="225"/>
      <c r="AT79" s="225"/>
      <c r="AU79" s="225"/>
      <c r="AV79" s="225"/>
      <c r="AW79" s="225"/>
      <c r="AX79" s="225"/>
      <c r="AY79" s="225"/>
      <c r="AZ79" s="225"/>
    </row>
    <row r="80" spans="1:52" ht="16.5" customHeight="1" thickBot="1">
      <c r="A80" s="225"/>
      <c r="B80" s="269" t="s">
        <v>638</v>
      </c>
      <c r="C80" s="270" t="s">
        <v>567</v>
      </c>
      <c r="D80" s="225"/>
      <c r="E80" s="225"/>
      <c r="F80" s="225"/>
      <c r="G80" s="225"/>
      <c r="H80" s="225"/>
      <c r="I80" s="225"/>
      <c r="J80" s="225"/>
      <c r="K80" s="225"/>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5"/>
      <c r="AO80" s="225"/>
      <c r="AP80" s="225"/>
      <c r="AQ80" s="225"/>
      <c r="AR80" s="225"/>
      <c r="AS80" s="225"/>
      <c r="AT80" s="225"/>
      <c r="AU80" s="225"/>
      <c r="AV80" s="225"/>
      <c r="AW80" s="225"/>
      <c r="AX80" s="225"/>
      <c r="AY80" s="225"/>
      <c r="AZ80" s="225"/>
    </row>
    <row r="81" spans="1:52" ht="16.5" customHeight="1" thickBot="1">
      <c r="A81" s="225"/>
      <c r="B81" s="269" t="s">
        <v>639</v>
      </c>
      <c r="C81" s="270" t="s">
        <v>567</v>
      </c>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5"/>
      <c r="AY81" s="225"/>
      <c r="AZ81" s="225"/>
    </row>
    <row r="82" spans="1:52" ht="16.5" customHeight="1" thickBot="1">
      <c r="A82" s="225"/>
      <c r="B82" s="269" t="s">
        <v>640</v>
      </c>
      <c r="C82" s="270" t="s">
        <v>567</v>
      </c>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5"/>
      <c r="AO82" s="225"/>
      <c r="AP82" s="225"/>
      <c r="AQ82" s="225"/>
      <c r="AR82" s="225"/>
      <c r="AS82" s="225"/>
      <c r="AT82" s="225"/>
      <c r="AU82" s="225"/>
      <c r="AV82" s="225"/>
      <c r="AW82" s="225"/>
      <c r="AX82" s="225"/>
      <c r="AY82" s="225"/>
      <c r="AZ82" s="225"/>
    </row>
    <row r="83" spans="1:52" ht="16.5" customHeight="1" thickBot="1">
      <c r="A83" s="225"/>
      <c r="B83" s="269" t="s">
        <v>641</v>
      </c>
      <c r="C83" s="270" t="s">
        <v>567</v>
      </c>
      <c r="D83" s="225"/>
      <c r="E83" s="225"/>
      <c r="F83" s="225"/>
      <c r="G83" s="225"/>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5"/>
      <c r="AY83" s="225"/>
      <c r="AZ83" s="225"/>
    </row>
    <row r="84" spans="1:52" ht="16.5" customHeight="1" thickBot="1">
      <c r="A84" s="225"/>
      <c r="B84" s="269" t="s">
        <v>642</v>
      </c>
      <c r="C84" s="270" t="s">
        <v>567</v>
      </c>
      <c r="D84" s="225"/>
      <c r="E84" s="225"/>
      <c r="F84" s="225"/>
      <c r="G84" s="225"/>
      <c r="H84" s="225"/>
      <c r="I84" s="225"/>
      <c r="J84" s="225"/>
      <c r="K84" s="225"/>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5"/>
      <c r="AO84" s="225"/>
      <c r="AP84" s="225"/>
      <c r="AQ84" s="225"/>
      <c r="AR84" s="225"/>
      <c r="AS84" s="225"/>
      <c r="AT84" s="225"/>
      <c r="AU84" s="225"/>
      <c r="AV84" s="225"/>
      <c r="AW84" s="225"/>
      <c r="AX84" s="225"/>
      <c r="AY84" s="225"/>
      <c r="AZ84" s="225"/>
    </row>
    <row r="85" spans="1:52" ht="16.5" customHeight="1" thickBot="1">
      <c r="A85" s="225"/>
      <c r="B85" s="269" t="s">
        <v>643</v>
      </c>
      <c r="C85" s="270" t="s">
        <v>567</v>
      </c>
      <c r="D85" s="225"/>
      <c r="E85" s="225"/>
      <c r="F85" s="225"/>
      <c r="G85" s="225"/>
      <c r="H85" s="225"/>
      <c r="I85" s="225"/>
      <c r="J85" s="225"/>
      <c r="K85" s="225"/>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5"/>
      <c r="AO85" s="225"/>
      <c r="AP85" s="225"/>
      <c r="AQ85" s="225"/>
      <c r="AR85" s="225"/>
      <c r="AS85" s="225"/>
      <c r="AT85" s="225"/>
      <c r="AU85" s="225"/>
      <c r="AV85" s="225"/>
      <c r="AW85" s="225"/>
      <c r="AX85" s="225"/>
      <c r="AY85" s="225"/>
      <c r="AZ85" s="225"/>
    </row>
    <row r="86" spans="1:52" ht="16.5" customHeight="1" thickBot="1">
      <c r="A86" s="225"/>
      <c r="B86" s="269" t="s">
        <v>644</v>
      </c>
      <c r="C86" s="270" t="s">
        <v>567</v>
      </c>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5"/>
      <c r="AO86" s="225"/>
      <c r="AP86" s="225"/>
      <c r="AQ86" s="225"/>
      <c r="AR86" s="225"/>
      <c r="AS86" s="225"/>
      <c r="AT86" s="225"/>
      <c r="AU86" s="225"/>
      <c r="AV86" s="225"/>
      <c r="AW86" s="225"/>
      <c r="AX86" s="225"/>
      <c r="AY86" s="225"/>
      <c r="AZ86" s="225"/>
    </row>
    <row r="87" spans="1:52" ht="16.5" customHeight="1">
      <c r="A87" s="225"/>
      <c r="B87" s="269" t="s">
        <v>645</v>
      </c>
      <c r="C87" s="270" t="s">
        <v>567</v>
      </c>
      <c r="D87" s="225"/>
      <c r="E87" s="225"/>
      <c r="F87" s="225"/>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25"/>
      <c r="AE87" s="225"/>
      <c r="AF87" s="225"/>
      <c r="AG87" s="225"/>
      <c r="AH87" s="225"/>
      <c r="AI87" s="225"/>
      <c r="AJ87" s="225"/>
      <c r="AK87" s="225"/>
      <c r="AL87" s="225"/>
      <c r="AM87" s="225"/>
      <c r="AN87" s="225"/>
      <c r="AO87" s="225"/>
      <c r="AP87" s="225"/>
      <c r="AQ87" s="225"/>
      <c r="AR87" s="225"/>
      <c r="AS87" s="225"/>
      <c r="AT87" s="225"/>
      <c r="AU87" s="225"/>
      <c r="AV87" s="225"/>
      <c r="AW87" s="225"/>
      <c r="AX87" s="225"/>
      <c r="AY87" s="225"/>
      <c r="AZ87" s="225"/>
    </row>
  </sheetData>
  <mergeCells count="6">
    <mergeCell ref="C4:D4"/>
    <mergeCell ref="C5:D5"/>
    <mergeCell ref="B7:C7"/>
    <mergeCell ref="E7:I7"/>
    <mergeCell ref="B3:D3"/>
    <mergeCell ref="F4:I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1"/>
  <sheetViews>
    <sheetView topLeftCell="A13" zoomScale="74" zoomScaleNormal="74" workbookViewId="0">
      <selection activeCell="G40" sqref="G40"/>
    </sheetView>
  </sheetViews>
  <sheetFormatPr defaultColWidth="8.6640625" defaultRowHeight="18" customHeight="1"/>
  <cols>
    <col min="1" max="1" width="8.6640625" style="2" customWidth="1"/>
    <col min="2" max="2" width="38" style="2" customWidth="1"/>
    <col min="3" max="4" width="20.6640625" style="2" customWidth="1"/>
    <col min="5" max="5" width="29.21875" style="2" customWidth="1"/>
    <col min="6" max="16384" width="8.6640625" style="2"/>
  </cols>
  <sheetData>
    <row r="1" spans="1:25" s="3" customFormat="1" ht="18" customHeight="1">
      <c r="B1" s="148" t="s">
        <v>58</v>
      </c>
      <c r="C1" s="8" t="s">
        <v>565</v>
      </c>
    </row>
    <row r="2" spans="1:25" ht="18" customHeight="1" thickBot="1">
      <c r="A2" s="3"/>
      <c r="B2" s="3"/>
      <c r="C2" s="3"/>
      <c r="D2" s="3"/>
      <c r="E2" s="3"/>
      <c r="F2" s="3"/>
      <c r="G2" s="3"/>
      <c r="H2" s="3"/>
      <c r="I2" s="3"/>
      <c r="J2" s="3"/>
      <c r="K2" s="3"/>
      <c r="L2" s="3"/>
      <c r="M2" s="3"/>
      <c r="N2" s="3"/>
      <c r="O2" s="3"/>
      <c r="P2" s="3"/>
      <c r="Q2" s="3"/>
      <c r="R2" s="3"/>
      <c r="S2" s="3"/>
      <c r="T2" s="3"/>
      <c r="U2" s="3"/>
      <c r="V2" s="3"/>
      <c r="W2" s="3"/>
      <c r="X2" s="3"/>
      <c r="Y2" s="3"/>
    </row>
    <row r="3" spans="1:25" ht="18" customHeight="1" thickBot="1">
      <c r="A3" s="3"/>
      <c r="B3" s="608" t="s">
        <v>96</v>
      </c>
      <c r="C3" s="609"/>
      <c r="D3" s="610"/>
      <c r="E3" s="3"/>
      <c r="F3" s="39"/>
      <c r="G3" s="39"/>
      <c r="H3" s="39"/>
      <c r="I3" s="39"/>
      <c r="J3" s="39"/>
      <c r="K3" s="39"/>
      <c r="L3" s="39"/>
      <c r="M3" s="3"/>
      <c r="N3" s="3"/>
      <c r="O3" s="3"/>
      <c r="P3" s="3"/>
      <c r="Q3" s="3"/>
      <c r="R3" s="3"/>
      <c r="S3" s="3"/>
      <c r="T3" s="3"/>
      <c r="U3" s="3"/>
      <c r="V3" s="3"/>
      <c r="W3" s="3"/>
      <c r="X3" s="3"/>
      <c r="Y3" s="3"/>
    </row>
    <row r="4" spans="1:25" ht="18" customHeight="1">
      <c r="A4" s="181"/>
      <c r="B4" s="55" t="s">
        <v>31</v>
      </c>
      <c r="C4" s="642" t="s">
        <v>32</v>
      </c>
      <c r="D4" s="643"/>
      <c r="E4" s="3"/>
      <c r="F4" s="39"/>
      <c r="G4" s="39"/>
      <c r="H4" s="39"/>
      <c r="I4" s="39"/>
      <c r="J4" s="39"/>
      <c r="K4" s="39"/>
      <c r="L4" s="39"/>
      <c r="M4" s="3"/>
      <c r="N4" s="3"/>
      <c r="O4" s="3"/>
      <c r="P4" s="3"/>
      <c r="Q4" s="3"/>
      <c r="R4" s="3"/>
      <c r="S4" s="3"/>
      <c r="T4" s="3"/>
      <c r="U4" s="3"/>
      <c r="V4" s="3"/>
      <c r="W4" s="3"/>
      <c r="X4" s="3"/>
      <c r="Y4" s="3"/>
    </row>
    <row r="5" spans="1:25" ht="18" customHeight="1" thickBot="1">
      <c r="A5" s="3"/>
      <c r="B5" s="59" t="s">
        <v>33</v>
      </c>
      <c r="C5" s="644" t="str">
        <f>Guidance!C5</f>
        <v>Silvery Dragon Presstressed Materials Co., Ltd Tianjin</v>
      </c>
      <c r="D5" s="645"/>
      <c r="E5" s="3"/>
      <c r="F5" s="3"/>
      <c r="G5" s="3"/>
      <c r="H5" s="3"/>
      <c r="I5" s="3"/>
      <c r="J5" s="3"/>
      <c r="K5" s="3"/>
      <c r="L5" s="3"/>
      <c r="M5" s="3"/>
      <c r="N5" s="3"/>
      <c r="O5" s="3"/>
      <c r="P5" s="3"/>
      <c r="Q5" s="3"/>
      <c r="R5" s="3"/>
      <c r="S5" s="3"/>
      <c r="T5" s="3"/>
      <c r="U5" s="3"/>
      <c r="V5" s="3"/>
      <c r="W5" s="3"/>
      <c r="X5" s="3"/>
      <c r="Y5" s="3"/>
    </row>
    <row r="6" spans="1:25" ht="18" customHeight="1" thickBot="1">
      <c r="A6" s="3"/>
      <c r="B6" s="3"/>
      <c r="C6" s="3"/>
      <c r="D6" s="3"/>
      <c r="E6" s="3"/>
      <c r="F6" s="3"/>
      <c r="G6" s="3"/>
      <c r="H6" s="3"/>
      <c r="I6" s="3"/>
      <c r="J6" s="3"/>
      <c r="K6" s="3"/>
      <c r="L6" s="3"/>
      <c r="M6" s="3"/>
      <c r="N6" s="3"/>
      <c r="O6" s="3"/>
      <c r="P6" s="3"/>
      <c r="Q6" s="3"/>
      <c r="R6" s="3"/>
      <c r="S6" s="3"/>
      <c r="T6" s="3"/>
      <c r="U6" s="3"/>
      <c r="V6" s="3"/>
      <c r="W6" s="3"/>
      <c r="X6" s="3"/>
      <c r="Y6" s="3"/>
    </row>
    <row r="7" spans="1:25" ht="18" customHeight="1" thickBot="1">
      <c r="A7" s="22"/>
      <c r="B7" s="362" t="s">
        <v>95</v>
      </c>
      <c r="C7" s="363" t="s">
        <v>97</v>
      </c>
      <c r="D7" s="364" t="s">
        <v>469</v>
      </c>
      <c r="E7" s="364" t="s">
        <v>99</v>
      </c>
      <c r="F7" s="3"/>
      <c r="G7" s="3"/>
      <c r="H7" s="3"/>
      <c r="I7" s="3"/>
      <c r="J7" s="3"/>
      <c r="K7" s="3"/>
      <c r="L7" s="3"/>
      <c r="M7" s="3"/>
      <c r="N7" s="3"/>
      <c r="O7" s="3"/>
      <c r="P7" s="3"/>
      <c r="Q7" s="3"/>
      <c r="R7" s="3"/>
      <c r="S7" s="3"/>
      <c r="T7" s="3"/>
      <c r="U7" s="3"/>
      <c r="V7" s="3"/>
      <c r="W7" s="3"/>
      <c r="X7" s="3"/>
      <c r="Y7" s="3"/>
    </row>
    <row r="8" spans="1:25" ht="18" customHeight="1">
      <c r="A8" s="22"/>
      <c r="B8" s="300" t="s">
        <v>100</v>
      </c>
      <c r="C8" s="581" t="s">
        <v>646</v>
      </c>
      <c r="D8" s="581" t="s">
        <v>646</v>
      </c>
      <c r="E8" s="581" t="s">
        <v>646</v>
      </c>
      <c r="F8" s="3"/>
      <c r="G8" s="3"/>
      <c r="H8" s="3"/>
      <c r="I8" s="3"/>
      <c r="J8" s="3"/>
      <c r="K8" s="3"/>
      <c r="L8" s="3"/>
      <c r="M8" s="3"/>
      <c r="N8" s="3"/>
      <c r="O8" s="3"/>
      <c r="P8" s="3"/>
      <c r="Q8" s="3"/>
      <c r="R8" s="3"/>
      <c r="S8" s="3"/>
      <c r="T8" s="3"/>
      <c r="U8" s="3"/>
      <c r="V8" s="3"/>
      <c r="W8" s="3"/>
      <c r="X8" s="3"/>
      <c r="Y8" s="3"/>
    </row>
    <row r="9" spans="1:25" ht="18" customHeight="1">
      <c r="A9" s="22"/>
      <c r="B9" s="300" t="s">
        <v>319</v>
      </c>
      <c r="C9" s="581" t="s">
        <v>646</v>
      </c>
      <c r="D9" s="581" t="s">
        <v>646</v>
      </c>
      <c r="E9" s="581" t="s">
        <v>646</v>
      </c>
      <c r="F9" s="3"/>
      <c r="G9" s="3"/>
      <c r="H9" s="3"/>
      <c r="I9" s="3"/>
      <c r="J9" s="3"/>
      <c r="K9" s="3"/>
      <c r="L9" s="3"/>
      <c r="M9" s="3"/>
      <c r="N9" s="3"/>
      <c r="O9" s="3"/>
      <c r="P9" s="3"/>
      <c r="Q9" s="3"/>
      <c r="R9" s="3"/>
      <c r="S9" s="3"/>
      <c r="T9" s="3"/>
      <c r="U9" s="3"/>
      <c r="V9" s="3"/>
      <c r="W9" s="3"/>
      <c r="X9" s="3"/>
      <c r="Y9" s="3"/>
    </row>
    <row r="10" spans="1:25" ht="18" customHeight="1">
      <c r="A10" s="22"/>
      <c r="B10" s="300" t="s">
        <v>101</v>
      </c>
      <c r="C10" s="581" t="s">
        <v>646</v>
      </c>
      <c r="D10" s="581" t="s">
        <v>646</v>
      </c>
      <c r="E10" s="581" t="s">
        <v>646</v>
      </c>
      <c r="F10" s="3"/>
      <c r="G10" s="3"/>
      <c r="H10" s="3"/>
      <c r="I10" s="3"/>
      <c r="J10" s="3"/>
      <c r="K10" s="3"/>
      <c r="L10" s="3"/>
      <c r="M10" s="3"/>
      <c r="N10" s="3"/>
      <c r="O10" s="3"/>
      <c r="P10" s="3"/>
      <c r="Q10" s="3"/>
      <c r="R10" s="3"/>
      <c r="S10" s="3"/>
      <c r="T10" s="3"/>
      <c r="U10" s="3"/>
      <c r="V10" s="3"/>
      <c r="W10" s="3"/>
      <c r="X10" s="3"/>
      <c r="Y10" s="3"/>
    </row>
    <row r="11" spans="1:25" ht="18" customHeight="1">
      <c r="A11" s="22"/>
      <c r="B11" s="300" t="s">
        <v>102</v>
      </c>
      <c r="C11" s="581" t="s">
        <v>646</v>
      </c>
      <c r="D11" s="581" t="s">
        <v>646</v>
      </c>
      <c r="E11" s="581" t="s">
        <v>646</v>
      </c>
      <c r="F11" s="3"/>
      <c r="G11" s="3"/>
      <c r="H11" s="3"/>
      <c r="I11" s="3"/>
      <c r="J11" s="3"/>
      <c r="K11" s="3"/>
      <c r="L11" s="3"/>
      <c r="M11" s="3"/>
      <c r="N11" s="3"/>
      <c r="O11" s="3"/>
      <c r="P11" s="3"/>
      <c r="Q11" s="3"/>
      <c r="R11" s="3"/>
      <c r="S11" s="3"/>
      <c r="T11" s="3"/>
      <c r="U11" s="3"/>
      <c r="V11" s="3"/>
      <c r="W11" s="3"/>
      <c r="X11" s="3"/>
      <c r="Y11" s="3"/>
    </row>
    <row r="12" spans="1:25" ht="18" customHeight="1">
      <c r="A12" s="22"/>
      <c r="B12" s="300" t="s">
        <v>103</v>
      </c>
      <c r="C12" s="581" t="s">
        <v>646</v>
      </c>
      <c r="D12" s="581" t="s">
        <v>646</v>
      </c>
      <c r="E12" s="581" t="s">
        <v>646</v>
      </c>
      <c r="F12" s="3"/>
      <c r="G12" s="3"/>
      <c r="H12" s="3"/>
      <c r="I12" s="3"/>
      <c r="J12" s="3"/>
      <c r="K12" s="3"/>
      <c r="L12" s="3"/>
      <c r="M12" s="3"/>
      <c r="N12" s="3"/>
      <c r="O12" s="3"/>
      <c r="P12" s="3"/>
      <c r="Q12" s="3"/>
      <c r="R12" s="3"/>
      <c r="S12" s="3"/>
      <c r="T12" s="3"/>
      <c r="U12" s="3"/>
      <c r="V12" s="3"/>
      <c r="W12" s="3"/>
      <c r="X12" s="3"/>
      <c r="Y12" s="3"/>
    </row>
    <row r="13" spans="1:25" ht="18" customHeight="1">
      <c r="A13" s="22"/>
      <c r="B13" s="300" t="s">
        <v>104</v>
      </c>
      <c r="C13" s="581" t="s">
        <v>646</v>
      </c>
      <c r="D13" s="581" t="s">
        <v>646</v>
      </c>
      <c r="E13" s="581" t="s">
        <v>646</v>
      </c>
      <c r="F13" s="3"/>
      <c r="G13" s="3"/>
      <c r="H13" s="3"/>
      <c r="I13" s="3"/>
      <c r="J13" s="3"/>
      <c r="K13" s="3"/>
      <c r="L13" s="3"/>
      <c r="M13" s="3"/>
      <c r="N13" s="3"/>
      <c r="O13" s="3"/>
      <c r="P13" s="3"/>
      <c r="Q13" s="3"/>
      <c r="R13" s="3"/>
      <c r="S13" s="3"/>
      <c r="T13" s="3"/>
      <c r="U13" s="3"/>
      <c r="V13" s="3"/>
      <c r="W13" s="3"/>
      <c r="X13" s="3"/>
      <c r="Y13" s="3"/>
    </row>
    <row r="14" spans="1:25" ht="18" customHeight="1">
      <c r="A14" s="22"/>
      <c r="B14" s="300" t="s">
        <v>105</v>
      </c>
      <c r="C14" s="581" t="s">
        <v>646</v>
      </c>
      <c r="D14" s="581" t="s">
        <v>646</v>
      </c>
      <c r="E14" s="581" t="s">
        <v>646</v>
      </c>
      <c r="F14" s="3"/>
      <c r="G14" s="3"/>
      <c r="H14" s="3"/>
      <c r="I14" s="3"/>
      <c r="J14" s="3"/>
      <c r="K14" s="3"/>
      <c r="L14" s="3"/>
      <c r="M14" s="3"/>
      <c r="N14" s="3"/>
      <c r="O14" s="3"/>
      <c r="P14" s="3"/>
      <c r="Q14" s="3"/>
      <c r="R14" s="3"/>
      <c r="S14" s="3"/>
      <c r="T14" s="3"/>
      <c r="U14" s="3"/>
      <c r="V14" s="3"/>
      <c r="W14" s="3"/>
      <c r="X14" s="3"/>
      <c r="Y14" s="3"/>
    </row>
    <row r="15" spans="1:25" ht="18" customHeight="1">
      <c r="A15" s="22"/>
      <c r="B15" s="300" t="s">
        <v>106</v>
      </c>
      <c r="C15" s="581" t="s">
        <v>646</v>
      </c>
      <c r="D15" s="581" t="s">
        <v>646</v>
      </c>
      <c r="E15" s="581" t="s">
        <v>646</v>
      </c>
      <c r="F15" s="3"/>
      <c r="G15" s="3"/>
      <c r="H15" s="3"/>
      <c r="I15" s="3"/>
      <c r="J15" s="3"/>
      <c r="K15" s="3"/>
      <c r="L15" s="3"/>
      <c r="M15" s="3"/>
      <c r="N15" s="3"/>
      <c r="O15" s="3"/>
      <c r="P15" s="3"/>
      <c r="Q15" s="3"/>
      <c r="R15" s="3"/>
      <c r="S15" s="3"/>
      <c r="T15" s="3"/>
      <c r="U15" s="3"/>
      <c r="V15" s="3"/>
      <c r="W15" s="3"/>
      <c r="X15" s="3"/>
      <c r="Y15" s="3"/>
    </row>
    <row r="16" spans="1:25" ht="18" customHeight="1">
      <c r="A16" s="196"/>
      <c r="B16" s="300" t="s">
        <v>464</v>
      </c>
      <c r="C16" s="581" t="s">
        <v>646</v>
      </c>
      <c r="D16" s="581" t="s">
        <v>646</v>
      </c>
      <c r="E16" s="581" t="s">
        <v>646</v>
      </c>
      <c r="F16" s="3"/>
      <c r="G16" s="3"/>
      <c r="H16" s="3"/>
      <c r="I16" s="3"/>
      <c r="J16" s="3"/>
      <c r="K16" s="3"/>
      <c r="L16" s="3"/>
      <c r="M16" s="3"/>
      <c r="N16" s="3"/>
      <c r="O16" s="3"/>
      <c r="P16" s="3"/>
      <c r="Q16" s="3"/>
      <c r="R16" s="3"/>
      <c r="S16" s="3"/>
      <c r="T16" s="3"/>
      <c r="U16" s="3"/>
      <c r="V16" s="3"/>
      <c r="W16" s="3"/>
      <c r="X16" s="3"/>
      <c r="Y16" s="3"/>
    </row>
    <row r="17" spans="1:25" ht="18" customHeight="1">
      <c r="A17" s="196"/>
      <c r="B17" s="300" t="s">
        <v>470</v>
      </c>
      <c r="C17" s="581" t="s">
        <v>646</v>
      </c>
      <c r="D17" s="581" t="s">
        <v>646</v>
      </c>
      <c r="E17" s="581" t="s">
        <v>646</v>
      </c>
      <c r="F17" s="3"/>
      <c r="G17" s="3"/>
      <c r="H17" s="3"/>
      <c r="I17" s="3"/>
      <c r="J17" s="3"/>
      <c r="K17" s="3"/>
      <c r="L17" s="3"/>
      <c r="M17" s="3"/>
      <c r="N17" s="3"/>
      <c r="O17" s="3"/>
      <c r="P17" s="3"/>
      <c r="Q17" s="3"/>
      <c r="R17" s="3"/>
      <c r="S17" s="3"/>
      <c r="T17" s="3"/>
      <c r="U17" s="3"/>
      <c r="V17" s="3"/>
      <c r="W17" s="3"/>
      <c r="X17" s="3"/>
      <c r="Y17" s="3"/>
    </row>
    <row r="18" spans="1:25" ht="18" customHeight="1">
      <c r="A18" s="223"/>
      <c r="B18" s="300" t="s">
        <v>465</v>
      </c>
      <c r="C18" s="581" t="s">
        <v>646</v>
      </c>
      <c r="D18" s="581" t="s">
        <v>646</v>
      </c>
      <c r="E18" s="581" t="s">
        <v>646</v>
      </c>
      <c r="F18" s="3"/>
      <c r="G18" s="3"/>
      <c r="H18" s="3"/>
      <c r="I18" s="3"/>
      <c r="J18" s="3"/>
      <c r="K18" s="3"/>
      <c r="L18" s="3"/>
      <c r="M18" s="3"/>
      <c r="N18" s="3"/>
      <c r="O18" s="3"/>
      <c r="P18" s="3"/>
      <c r="Q18" s="3"/>
      <c r="R18" s="3"/>
      <c r="S18" s="3"/>
      <c r="T18" s="3"/>
      <c r="U18" s="3"/>
      <c r="V18" s="3"/>
      <c r="W18" s="3"/>
      <c r="X18" s="3"/>
      <c r="Y18" s="3"/>
    </row>
    <row r="19" spans="1:25" ht="18" customHeight="1">
      <c r="A19" s="223"/>
      <c r="B19" s="300" t="s">
        <v>466</v>
      </c>
      <c r="C19" s="581" t="s">
        <v>646</v>
      </c>
      <c r="D19" s="581" t="s">
        <v>646</v>
      </c>
      <c r="E19" s="581" t="s">
        <v>646</v>
      </c>
      <c r="F19" s="3"/>
      <c r="G19" s="3"/>
      <c r="H19" s="3"/>
      <c r="I19" s="3"/>
      <c r="J19" s="3"/>
      <c r="K19" s="3"/>
      <c r="L19" s="3"/>
      <c r="M19" s="3"/>
      <c r="N19" s="3"/>
      <c r="O19" s="3"/>
      <c r="P19" s="3"/>
      <c r="Q19" s="3"/>
      <c r="R19" s="3"/>
      <c r="S19" s="3"/>
      <c r="T19" s="3"/>
      <c r="U19" s="3"/>
      <c r="V19" s="3"/>
      <c r="W19" s="3"/>
      <c r="X19" s="3"/>
      <c r="Y19" s="3"/>
    </row>
    <row r="20" spans="1:25" ht="18" customHeight="1">
      <c r="A20" s="196"/>
      <c r="B20" s="300" t="s">
        <v>467</v>
      </c>
      <c r="C20" s="581" t="s">
        <v>646</v>
      </c>
      <c r="D20" s="581" t="s">
        <v>646</v>
      </c>
      <c r="E20" s="581" t="s">
        <v>646</v>
      </c>
      <c r="F20" s="3"/>
      <c r="G20" s="3"/>
      <c r="H20" s="3"/>
      <c r="I20" s="3"/>
      <c r="J20" s="3"/>
      <c r="K20" s="3"/>
      <c r="L20" s="3"/>
      <c r="M20" s="3"/>
      <c r="N20" s="3"/>
      <c r="O20" s="3"/>
      <c r="P20" s="3"/>
      <c r="Q20" s="3"/>
      <c r="R20" s="3"/>
      <c r="S20" s="3"/>
      <c r="T20" s="3"/>
      <c r="U20" s="3"/>
      <c r="V20" s="3"/>
      <c r="W20" s="3"/>
      <c r="X20" s="3"/>
      <c r="Y20" s="3"/>
    </row>
    <row r="21" spans="1:25" ht="18" customHeight="1">
      <c r="A21" s="22"/>
      <c r="B21" s="300" t="s">
        <v>468</v>
      </c>
      <c r="C21" s="581" t="s">
        <v>646</v>
      </c>
      <c r="D21" s="581" t="s">
        <v>646</v>
      </c>
      <c r="E21" s="581" t="s">
        <v>646</v>
      </c>
      <c r="F21" s="3"/>
      <c r="G21" s="3"/>
      <c r="H21" s="3"/>
      <c r="I21" s="3"/>
      <c r="J21" s="3"/>
      <c r="K21" s="3"/>
      <c r="L21" s="3"/>
      <c r="M21" s="3"/>
      <c r="N21" s="3"/>
      <c r="O21" s="3"/>
      <c r="P21" s="3"/>
      <c r="Q21" s="3"/>
      <c r="R21" s="3"/>
      <c r="S21" s="3"/>
      <c r="T21" s="3"/>
      <c r="U21" s="3"/>
      <c r="V21" s="3"/>
      <c r="W21" s="3"/>
      <c r="X21" s="3"/>
      <c r="Y21" s="3"/>
    </row>
    <row r="22" spans="1:25" ht="18" customHeight="1" thickBot="1">
      <c r="A22" s="22"/>
      <c r="B22" s="301" t="s">
        <v>422</v>
      </c>
      <c r="C22" s="581" t="s">
        <v>646</v>
      </c>
      <c r="D22" s="581" t="s">
        <v>646</v>
      </c>
      <c r="E22" s="581" t="s">
        <v>646</v>
      </c>
      <c r="F22" s="217"/>
      <c r="G22" s="3"/>
      <c r="H22" s="3"/>
      <c r="I22" s="3"/>
      <c r="J22" s="3"/>
      <c r="K22" s="3"/>
      <c r="L22" s="3"/>
      <c r="M22" s="3"/>
      <c r="N22" s="3"/>
      <c r="O22" s="3"/>
      <c r="P22" s="3"/>
      <c r="Q22" s="3"/>
      <c r="R22" s="3"/>
      <c r="S22" s="3"/>
      <c r="T22" s="3"/>
      <c r="U22" s="3"/>
      <c r="V22" s="3"/>
      <c r="W22" s="3"/>
      <c r="X22" s="3"/>
      <c r="Y22" s="3"/>
    </row>
    <row r="23" spans="1:25" ht="18" customHeight="1">
      <c r="A23" s="22"/>
      <c r="B23" s="302" t="s">
        <v>107</v>
      </c>
      <c r="C23" s="581" t="s">
        <v>646</v>
      </c>
      <c r="D23" s="581" t="s">
        <v>646</v>
      </c>
      <c r="E23" s="581" t="s">
        <v>646</v>
      </c>
      <c r="F23" s="3"/>
      <c r="G23" s="3"/>
      <c r="H23" s="3"/>
      <c r="I23" s="3"/>
      <c r="J23" s="3"/>
      <c r="K23" s="3"/>
      <c r="L23" s="3"/>
      <c r="M23" s="3"/>
      <c r="N23" s="3"/>
      <c r="O23" s="3"/>
      <c r="P23" s="3"/>
      <c r="Q23" s="3"/>
      <c r="R23" s="3"/>
      <c r="S23" s="3"/>
      <c r="T23" s="3"/>
      <c r="U23" s="3"/>
      <c r="V23" s="3"/>
      <c r="W23" s="3"/>
      <c r="X23" s="3"/>
      <c r="Y23" s="3"/>
    </row>
    <row r="24" spans="1:25" ht="18" customHeight="1">
      <c r="A24" s="22"/>
      <c r="B24" s="300" t="s">
        <v>108</v>
      </c>
      <c r="C24" s="581" t="s">
        <v>646</v>
      </c>
      <c r="D24" s="581" t="s">
        <v>646</v>
      </c>
      <c r="E24" s="581" t="s">
        <v>646</v>
      </c>
      <c r="F24" s="3"/>
      <c r="G24" s="3"/>
      <c r="H24" s="3"/>
      <c r="I24" s="3"/>
      <c r="J24" s="3"/>
      <c r="K24" s="3"/>
      <c r="L24" s="3"/>
      <c r="M24" s="3"/>
      <c r="N24" s="3"/>
      <c r="O24" s="3"/>
      <c r="P24" s="3"/>
      <c r="Q24" s="3"/>
      <c r="R24" s="3"/>
      <c r="S24" s="3"/>
      <c r="T24" s="3"/>
      <c r="U24" s="3"/>
      <c r="V24" s="3"/>
      <c r="W24" s="3"/>
      <c r="X24" s="3"/>
      <c r="Y24" s="3"/>
    </row>
    <row r="25" spans="1:25" ht="18" customHeight="1">
      <c r="A25" s="22"/>
      <c r="B25" s="300" t="s">
        <v>109</v>
      </c>
      <c r="C25" s="581" t="s">
        <v>646</v>
      </c>
      <c r="D25" s="581" t="s">
        <v>646</v>
      </c>
      <c r="E25" s="581" t="s">
        <v>646</v>
      </c>
      <c r="F25" s="3"/>
      <c r="G25" s="3"/>
      <c r="H25" s="3"/>
      <c r="I25" s="3"/>
      <c r="J25" s="3"/>
      <c r="K25" s="3"/>
      <c r="L25" s="3"/>
      <c r="M25" s="3"/>
      <c r="N25" s="3"/>
      <c r="O25" s="3"/>
      <c r="P25" s="3"/>
      <c r="Q25" s="3"/>
      <c r="R25" s="3"/>
      <c r="S25" s="3"/>
      <c r="T25" s="3"/>
      <c r="U25" s="3"/>
      <c r="V25" s="3"/>
      <c r="W25" s="3"/>
      <c r="X25" s="3"/>
      <c r="Y25" s="3"/>
    </row>
    <row r="26" spans="1:25" ht="18" customHeight="1" thickBot="1">
      <c r="A26" s="22"/>
      <c r="B26" s="303" t="s">
        <v>110</v>
      </c>
      <c r="C26" s="581" t="s">
        <v>646</v>
      </c>
      <c r="D26" s="581" t="s">
        <v>646</v>
      </c>
      <c r="E26" s="581" t="s">
        <v>646</v>
      </c>
      <c r="F26" s="3"/>
      <c r="G26" s="3"/>
      <c r="H26" s="3"/>
      <c r="I26" s="3"/>
      <c r="J26" s="3"/>
      <c r="K26" s="3"/>
      <c r="L26" s="3"/>
      <c r="M26" s="3"/>
      <c r="N26" s="3"/>
      <c r="O26" s="3"/>
      <c r="P26" s="3"/>
      <c r="Q26" s="3"/>
      <c r="R26" s="3"/>
      <c r="S26" s="3"/>
      <c r="T26" s="3"/>
      <c r="U26" s="3"/>
      <c r="V26" s="3"/>
      <c r="W26" s="3"/>
      <c r="X26" s="3"/>
      <c r="Y26" s="3"/>
    </row>
    <row r="27" spans="1:25" ht="18" customHeight="1">
      <c r="A27" s="22"/>
      <c r="B27" s="304" t="s">
        <v>111</v>
      </c>
      <c r="C27" s="581" t="s">
        <v>646</v>
      </c>
      <c r="D27" s="581" t="s">
        <v>646</v>
      </c>
      <c r="E27" s="581" t="s">
        <v>646</v>
      </c>
      <c r="F27" s="3"/>
      <c r="G27" s="3"/>
      <c r="H27" s="3"/>
      <c r="I27" s="3"/>
      <c r="J27" s="3"/>
      <c r="K27" s="3"/>
      <c r="L27" s="3"/>
      <c r="M27" s="3"/>
      <c r="N27" s="3"/>
      <c r="O27" s="3"/>
      <c r="P27" s="3"/>
      <c r="Q27" s="3"/>
      <c r="R27" s="3"/>
      <c r="S27" s="3"/>
      <c r="T27" s="3"/>
      <c r="U27" s="3"/>
      <c r="V27" s="3"/>
      <c r="W27" s="3"/>
      <c r="X27" s="3"/>
      <c r="Y27" s="3"/>
    </row>
    <row r="28" spans="1:25" ht="18" customHeight="1">
      <c r="A28" s="22"/>
      <c r="B28" s="300" t="s">
        <v>112</v>
      </c>
      <c r="C28" s="581" t="s">
        <v>646</v>
      </c>
      <c r="D28" s="581" t="s">
        <v>646</v>
      </c>
      <c r="E28" s="581" t="s">
        <v>646</v>
      </c>
      <c r="F28" s="3"/>
      <c r="G28" s="3"/>
      <c r="H28" s="3"/>
      <c r="I28" s="3"/>
      <c r="J28" s="3"/>
      <c r="K28" s="3"/>
      <c r="L28" s="3"/>
      <c r="M28" s="3"/>
      <c r="N28" s="3"/>
      <c r="O28" s="3"/>
      <c r="P28" s="3"/>
      <c r="Q28" s="3"/>
      <c r="R28" s="3"/>
      <c r="S28" s="3"/>
      <c r="T28" s="3"/>
      <c r="U28" s="3"/>
      <c r="V28" s="3"/>
      <c r="W28" s="3"/>
      <c r="X28" s="3"/>
      <c r="Y28" s="3"/>
    </row>
    <row r="29" spans="1:25" ht="18" customHeight="1">
      <c r="A29" s="22"/>
      <c r="B29" s="300" t="s">
        <v>113</v>
      </c>
      <c r="C29" s="581" t="s">
        <v>646</v>
      </c>
      <c r="D29" s="581" t="s">
        <v>646</v>
      </c>
      <c r="E29" s="581" t="s">
        <v>646</v>
      </c>
      <c r="F29" s="3"/>
      <c r="G29" s="3"/>
      <c r="H29" s="3"/>
      <c r="I29" s="3"/>
      <c r="J29" s="3"/>
      <c r="K29" s="3"/>
      <c r="L29" s="3"/>
      <c r="M29" s="3"/>
      <c r="N29" s="3"/>
      <c r="O29" s="3"/>
      <c r="P29" s="3"/>
      <c r="Q29" s="3"/>
      <c r="R29" s="3"/>
      <c r="S29" s="3"/>
      <c r="T29" s="3"/>
      <c r="U29" s="3"/>
      <c r="V29" s="3"/>
      <c r="W29" s="3"/>
      <c r="X29" s="3"/>
      <c r="Y29" s="3"/>
    </row>
    <row r="30" spans="1:25" ht="18" customHeight="1" thickBot="1">
      <c r="A30" s="22"/>
      <c r="B30" s="303" t="s">
        <v>114</v>
      </c>
      <c r="C30" s="581" t="s">
        <v>646</v>
      </c>
      <c r="D30" s="581" t="s">
        <v>646</v>
      </c>
      <c r="E30" s="581" t="s">
        <v>646</v>
      </c>
      <c r="F30" s="3"/>
      <c r="G30" s="3"/>
      <c r="H30" s="3"/>
      <c r="I30" s="3"/>
      <c r="J30" s="3"/>
      <c r="K30" s="3"/>
      <c r="L30" s="3"/>
      <c r="M30" s="3"/>
      <c r="N30" s="3"/>
      <c r="O30" s="3"/>
      <c r="P30" s="3"/>
      <c r="Q30" s="3"/>
      <c r="R30" s="3"/>
      <c r="S30" s="3"/>
      <c r="T30" s="3"/>
      <c r="U30" s="3"/>
      <c r="V30" s="3"/>
      <c r="W30" s="3"/>
      <c r="X30" s="3"/>
      <c r="Y30" s="3"/>
    </row>
    <row r="31" spans="1:25" ht="18" customHeight="1">
      <c r="A31" s="22"/>
      <c r="B31" s="304" t="s">
        <v>115</v>
      </c>
      <c r="C31" s="581" t="s">
        <v>646</v>
      </c>
      <c r="D31" s="581" t="s">
        <v>646</v>
      </c>
      <c r="E31" s="581" t="s">
        <v>646</v>
      </c>
      <c r="F31" s="3"/>
      <c r="G31" s="3"/>
      <c r="H31" s="3"/>
      <c r="I31" s="3"/>
      <c r="J31" s="3"/>
      <c r="K31" s="3"/>
      <c r="L31" s="3"/>
      <c r="M31" s="3"/>
      <c r="N31" s="3"/>
      <c r="O31" s="3"/>
      <c r="P31" s="3"/>
      <c r="Q31" s="3"/>
      <c r="R31" s="3"/>
      <c r="S31" s="3"/>
      <c r="T31" s="3"/>
      <c r="U31" s="3"/>
      <c r="V31" s="3"/>
      <c r="W31" s="3"/>
      <c r="X31" s="3"/>
      <c r="Y31" s="3"/>
    </row>
    <row r="32" spans="1:25" ht="18" customHeight="1">
      <c r="A32" s="22"/>
      <c r="B32" s="300" t="s">
        <v>116</v>
      </c>
      <c r="C32" s="581" t="s">
        <v>646</v>
      </c>
      <c r="D32" s="581" t="s">
        <v>646</v>
      </c>
      <c r="E32" s="581" t="s">
        <v>646</v>
      </c>
      <c r="F32" s="3"/>
      <c r="G32" s="3"/>
      <c r="H32" s="3"/>
      <c r="I32" s="3"/>
      <c r="J32" s="3"/>
      <c r="K32" s="3"/>
      <c r="L32" s="3"/>
      <c r="M32" s="3"/>
      <c r="N32" s="3"/>
      <c r="O32" s="3"/>
      <c r="P32" s="3"/>
      <c r="Q32" s="3"/>
      <c r="R32" s="3"/>
      <c r="S32" s="3"/>
      <c r="T32" s="3"/>
      <c r="U32" s="3"/>
      <c r="V32" s="3"/>
      <c r="W32" s="3"/>
      <c r="X32" s="3"/>
      <c r="Y32" s="3"/>
    </row>
    <row r="33" spans="1:25" ht="18" customHeight="1">
      <c r="A33" s="22"/>
      <c r="B33" s="300" t="s">
        <v>117</v>
      </c>
      <c r="C33" s="581" t="s">
        <v>646</v>
      </c>
      <c r="D33" s="581" t="s">
        <v>646</v>
      </c>
      <c r="E33" s="581" t="s">
        <v>646</v>
      </c>
      <c r="F33" s="3"/>
      <c r="G33" s="3"/>
      <c r="H33" s="3"/>
      <c r="I33" s="3"/>
      <c r="J33" s="3"/>
      <c r="K33" s="3"/>
      <c r="L33" s="3"/>
      <c r="M33" s="3"/>
      <c r="N33" s="3"/>
      <c r="O33" s="3"/>
      <c r="P33" s="3"/>
      <c r="Q33" s="3"/>
      <c r="R33" s="3"/>
      <c r="S33" s="3"/>
      <c r="T33" s="3"/>
      <c r="U33" s="3"/>
      <c r="V33" s="3"/>
      <c r="W33" s="3"/>
      <c r="X33" s="3"/>
      <c r="Y33" s="3"/>
    </row>
    <row r="34" spans="1:25" ht="18" customHeight="1" thickBot="1">
      <c r="A34" s="22"/>
      <c r="B34" s="303" t="s">
        <v>118</v>
      </c>
      <c r="C34" s="581" t="s">
        <v>646</v>
      </c>
      <c r="D34" s="581" t="s">
        <v>646</v>
      </c>
      <c r="E34" s="581" t="s">
        <v>646</v>
      </c>
      <c r="F34" s="3"/>
      <c r="G34" s="3"/>
      <c r="H34" s="3"/>
      <c r="I34" s="3"/>
      <c r="J34" s="3"/>
      <c r="K34" s="3"/>
      <c r="L34" s="3"/>
      <c r="M34" s="3"/>
      <c r="N34" s="3"/>
      <c r="O34" s="3"/>
      <c r="P34" s="3"/>
      <c r="Q34" s="3"/>
      <c r="R34" s="3"/>
      <c r="S34" s="3"/>
      <c r="T34" s="3"/>
      <c r="U34" s="3"/>
      <c r="V34" s="3"/>
      <c r="W34" s="3"/>
      <c r="X34" s="3"/>
      <c r="Y34" s="3"/>
    </row>
    <row r="35" spans="1:25" ht="18" customHeight="1" thickBot="1">
      <c r="A35" s="22"/>
      <c r="B35" s="40"/>
      <c r="C35" s="196"/>
      <c r="D35" s="196"/>
      <c r="E35" s="3"/>
      <c r="F35" s="3"/>
      <c r="G35" s="3"/>
      <c r="H35" s="3"/>
      <c r="I35" s="3"/>
      <c r="J35" s="3"/>
      <c r="K35" s="3"/>
      <c r="L35" s="3"/>
      <c r="M35" s="3"/>
      <c r="N35" s="3"/>
      <c r="O35" s="3"/>
      <c r="P35" s="3"/>
      <c r="Q35" s="3"/>
      <c r="R35" s="3"/>
      <c r="S35" s="3"/>
      <c r="T35" s="3"/>
      <c r="U35" s="3"/>
      <c r="V35" s="3"/>
      <c r="W35" s="3"/>
      <c r="X35" s="3"/>
      <c r="Y35" s="3"/>
    </row>
    <row r="36" spans="1:25" ht="37.049999999999997" customHeight="1" thickBot="1">
      <c r="A36" s="22"/>
      <c r="B36" s="639" t="s">
        <v>119</v>
      </c>
      <c r="C36" s="640"/>
      <c r="D36" s="641"/>
      <c r="E36" s="38"/>
      <c r="F36" s="3"/>
      <c r="G36" s="3"/>
      <c r="H36" s="3"/>
      <c r="I36" s="3"/>
      <c r="J36" s="3"/>
      <c r="K36" s="3"/>
      <c r="L36" s="3"/>
      <c r="M36" s="3"/>
      <c r="N36" s="3"/>
      <c r="O36" s="3"/>
      <c r="P36" s="3"/>
      <c r="Q36" s="3"/>
      <c r="R36" s="3"/>
      <c r="S36" s="3"/>
      <c r="T36" s="3"/>
      <c r="U36" s="3"/>
      <c r="V36" s="3"/>
      <c r="W36" s="3"/>
      <c r="X36" s="3"/>
      <c r="Y36" s="3"/>
    </row>
    <row r="37" spans="1:25" ht="18" customHeight="1" thickBot="1">
      <c r="A37" s="22"/>
      <c r="B37" s="3"/>
      <c r="C37" s="3"/>
      <c r="D37" s="3"/>
      <c r="E37" s="3"/>
      <c r="F37" s="3"/>
      <c r="G37" s="3"/>
      <c r="H37" s="3"/>
      <c r="I37" s="3"/>
      <c r="J37" s="3"/>
      <c r="K37" s="3"/>
      <c r="L37" s="3"/>
      <c r="M37" s="3"/>
      <c r="N37" s="3"/>
      <c r="O37" s="3"/>
      <c r="P37" s="3"/>
      <c r="Q37" s="3"/>
      <c r="R37" s="3"/>
      <c r="S37" s="3"/>
      <c r="T37" s="3"/>
      <c r="U37" s="3"/>
      <c r="V37" s="3"/>
      <c r="W37" s="3"/>
      <c r="X37" s="3"/>
      <c r="Y37" s="3"/>
    </row>
    <row r="38" spans="1:25" ht="18" customHeight="1" thickBot="1">
      <c r="A38" s="22"/>
      <c r="B38" s="3"/>
      <c r="C38" s="365" t="s">
        <v>320</v>
      </c>
      <c r="D38" s="365" t="s">
        <v>98</v>
      </c>
      <c r="E38" s="3"/>
      <c r="F38" s="3"/>
      <c r="G38" s="3"/>
      <c r="H38" s="3"/>
      <c r="I38" s="3"/>
      <c r="J38" s="3"/>
      <c r="K38" s="3"/>
      <c r="L38" s="3"/>
      <c r="M38" s="3"/>
      <c r="N38" s="3"/>
      <c r="O38" s="3"/>
      <c r="P38" s="3"/>
      <c r="Q38" s="3"/>
      <c r="R38" s="3"/>
      <c r="S38" s="3"/>
      <c r="T38" s="3"/>
      <c r="U38" s="3"/>
      <c r="V38" s="3"/>
      <c r="W38" s="3"/>
      <c r="X38" s="3"/>
      <c r="Y38" s="3"/>
    </row>
    <row r="39" spans="1:25" ht="18" customHeight="1">
      <c r="A39" s="179"/>
      <c r="B39" s="152" t="s">
        <v>120</v>
      </c>
      <c r="C39" s="198"/>
      <c r="D39" s="199"/>
      <c r="E39" s="3"/>
      <c r="F39" s="3"/>
      <c r="G39" s="3"/>
      <c r="H39" s="3"/>
      <c r="I39" s="3"/>
      <c r="J39" s="3"/>
      <c r="K39" s="3"/>
      <c r="L39" s="3"/>
      <c r="M39" s="3"/>
      <c r="N39" s="3"/>
      <c r="O39" s="3"/>
      <c r="P39" s="3"/>
      <c r="Q39" s="3"/>
      <c r="R39" s="3"/>
      <c r="S39" s="3"/>
      <c r="T39" s="3"/>
      <c r="U39" s="3"/>
      <c r="V39" s="3"/>
      <c r="W39" s="3"/>
      <c r="X39" s="3"/>
      <c r="Y39" s="3"/>
    </row>
    <row r="40" spans="1:25" ht="46.95" customHeight="1">
      <c r="A40" s="157"/>
      <c r="B40" s="153" t="s">
        <v>121</v>
      </c>
      <c r="C40" s="581" t="s">
        <v>646</v>
      </c>
      <c r="D40" s="581" t="s">
        <v>646</v>
      </c>
      <c r="E40" s="3"/>
      <c r="F40" s="3"/>
      <c r="G40" s="3"/>
      <c r="H40" s="3"/>
      <c r="I40" s="3"/>
      <c r="J40" s="3"/>
      <c r="K40" s="3"/>
      <c r="L40" s="3"/>
      <c r="M40" s="3"/>
      <c r="N40" s="3"/>
      <c r="O40" s="3"/>
      <c r="P40" s="3"/>
      <c r="Q40" s="3"/>
      <c r="R40" s="3"/>
      <c r="S40" s="3"/>
      <c r="T40" s="3"/>
      <c r="U40" s="3"/>
      <c r="V40" s="3"/>
      <c r="W40" s="3"/>
      <c r="X40" s="3"/>
      <c r="Y40" s="3"/>
    </row>
    <row r="41" spans="1:25" ht="18" customHeight="1" thickBot="1">
      <c r="A41" s="3"/>
      <c r="B41" s="150" t="s">
        <v>122</v>
      </c>
      <c r="C41" s="581" t="s">
        <v>646</v>
      </c>
      <c r="D41" s="581" t="s">
        <v>646</v>
      </c>
      <c r="E41" s="3"/>
      <c r="F41" s="3"/>
      <c r="G41" s="3"/>
      <c r="H41" s="3"/>
      <c r="I41" s="3"/>
      <c r="J41" s="3"/>
      <c r="K41" s="3"/>
      <c r="L41" s="3"/>
      <c r="M41" s="3"/>
      <c r="N41" s="3"/>
      <c r="O41" s="3"/>
      <c r="P41" s="3"/>
      <c r="Q41" s="3"/>
      <c r="R41" s="3"/>
      <c r="S41" s="3"/>
      <c r="T41" s="3"/>
      <c r="U41" s="3"/>
      <c r="V41" s="3"/>
      <c r="W41" s="3"/>
      <c r="X41" s="3"/>
      <c r="Y41" s="3"/>
    </row>
    <row r="42" spans="1:25" ht="18" customHeight="1">
      <c r="A42" s="3"/>
      <c r="B42" s="3"/>
      <c r="C42" s="3"/>
      <c r="D42" s="3"/>
      <c r="E42" s="3"/>
      <c r="F42" s="3"/>
      <c r="G42" s="3"/>
      <c r="H42" s="3"/>
      <c r="I42" s="3"/>
      <c r="J42" s="3"/>
      <c r="K42" s="3"/>
      <c r="L42" s="3"/>
      <c r="M42" s="3"/>
      <c r="N42" s="3"/>
      <c r="O42" s="3"/>
      <c r="P42" s="3"/>
      <c r="Q42" s="3"/>
      <c r="R42" s="3"/>
      <c r="S42" s="3"/>
      <c r="T42" s="3"/>
      <c r="U42" s="3"/>
      <c r="V42" s="3"/>
      <c r="W42" s="3"/>
      <c r="X42" s="3"/>
      <c r="Y42" s="3"/>
    </row>
    <row r="43" spans="1:25" ht="18" customHeight="1">
      <c r="A43" s="3"/>
      <c r="B43" s="6" t="s">
        <v>123</v>
      </c>
      <c r="C43" s="3"/>
      <c r="D43" s="3"/>
      <c r="E43" s="3"/>
      <c r="F43" s="3"/>
      <c r="G43" s="3"/>
      <c r="H43" s="3"/>
      <c r="I43" s="3"/>
      <c r="J43" s="3"/>
      <c r="K43" s="3"/>
      <c r="L43" s="3"/>
      <c r="M43" s="3"/>
      <c r="N43" s="3"/>
      <c r="O43" s="3"/>
      <c r="P43" s="3"/>
      <c r="Q43" s="3"/>
      <c r="R43" s="3"/>
      <c r="S43" s="3"/>
      <c r="T43" s="3"/>
      <c r="U43" s="3"/>
      <c r="V43" s="3"/>
      <c r="W43" s="3"/>
      <c r="X43" s="3"/>
      <c r="Y43" s="3"/>
    </row>
    <row r="44" spans="1:25" ht="18" customHeight="1">
      <c r="A44" s="3"/>
      <c r="B44" s="3"/>
      <c r="C44" s="3"/>
      <c r="D44" s="3"/>
      <c r="E44" s="3"/>
      <c r="F44" s="3"/>
      <c r="G44" s="3"/>
      <c r="H44" s="3"/>
      <c r="I44" s="3"/>
      <c r="J44" s="3"/>
      <c r="K44" s="3"/>
      <c r="L44" s="3"/>
      <c r="M44" s="3"/>
      <c r="N44" s="3"/>
      <c r="O44" s="3"/>
      <c r="P44" s="3"/>
      <c r="Q44" s="3"/>
      <c r="R44" s="3"/>
      <c r="S44" s="3"/>
      <c r="T44" s="3"/>
      <c r="U44" s="3"/>
      <c r="V44" s="3"/>
      <c r="W44" s="3"/>
      <c r="X44" s="3"/>
      <c r="Y44" s="3"/>
    </row>
    <row r="45" spans="1:25" ht="18" customHeight="1">
      <c r="A45" s="3"/>
      <c r="B45" s="3"/>
      <c r="C45" s="3"/>
      <c r="D45" s="3"/>
      <c r="E45" s="3"/>
      <c r="F45" s="3"/>
      <c r="G45" s="3"/>
      <c r="H45" s="3"/>
      <c r="I45" s="3"/>
      <c r="J45" s="3"/>
      <c r="K45" s="3"/>
      <c r="L45" s="3"/>
      <c r="M45" s="3"/>
      <c r="N45" s="3"/>
      <c r="O45" s="3"/>
      <c r="P45" s="3"/>
      <c r="Q45" s="3"/>
      <c r="R45" s="3"/>
      <c r="S45" s="3"/>
      <c r="T45" s="3"/>
      <c r="U45" s="3"/>
      <c r="V45" s="3"/>
      <c r="W45" s="3"/>
      <c r="X45" s="3"/>
      <c r="Y45" s="3"/>
    </row>
    <row r="46" spans="1:25" ht="18" customHeight="1">
      <c r="A46" s="3"/>
      <c r="B46" s="3"/>
      <c r="C46" s="3"/>
      <c r="D46" s="3"/>
      <c r="E46" s="3"/>
      <c r="F46" s="3"/>
      <c r="G46" s="3"/>
      <c r="H46" s="3"/>
      <c r="I46" s="3"/>
      <c r="J46" s="3"/>
      <c r="K46" s="3"/>
      <c r="L46" s="3"/>
      <c r="M46" s="3"/>
      <c r="N46" s="3"/>
      <c r="O46" s="3"/>
      <c r="P46" s="3"/>
      <c r="Q46" s="3"/>
      <c r="R46" s="3"/>
      <c r="S46" s="3"/>
      <c r="T46" s="3"/>
      <c r="U46" s="3"/>
      <c r="V46" s="3"/>
      <c r="W46" s="3"/>
      <c r="X46" s="3"/>
      <c r="Y46" s="3"/>
    </row>
    <row r="47" spans="1:25" ht="18" customHeight="1">
      <c r="A47" s="3"/>
      <c r="B47" s="3"/>
      <c r="C47" s="3"/>
      <c r="D47" s="3"/>
      <c r="E47" s="3"/>
      <c r="F47" s="3"/>
      <c r="G47" s="3"/>
      <c r="H47" s="3"/>
      <c r="I47" s="3"/>
      <c r="J47" s="3"/>
      <c r="K47" s="3"/>
      <c r="L47" s="3"/>
      <c r="M47" s="3"/>
      <c r="N47" s="3"/>
      <c r="O47" s="3"/>
      <c r="P47" s="3"/>
      <c r="Q47" s="3"/>
      <c r="R47" s="3"/>
      <c r="S47" s="3"/>
      <c r="T47" s="3"/>
      <c r="U47" s="3"/>
      <c r="V47" s="3"/>
      <c r="W47" s="3"/>
      <c r="X47" s="3"/>
      <c r="Y47" s="3"/>
    </row>
    <row r="48" spans="1:25" ht="18" customHeight="1">
      <c r="A48" s="3"/>
      <c r="B48" s="3"/>
      <c r="C48" s="3"/>
      <c r="D48" s="3"/>
      <c r="E48" s="3"/>
      <c r="F48" s="3"/>
      <c r="G48" s="3"/>
      <c r="H48" s="3"/>
      <c r="I48" s="3"/>
      <c r="J48" s="3"/>
      <c r="K48" s="3"/>
      <c r="L48" s="3"/>
      <c r="M48" s="3"/>
      <c r="N48" s="3"/>
      <c r="O48" s="3"/>
      <c r="P48" s="3"/>
      <c r="Q48" s="3"/>
      <c r="R48" s="3"/>
      <c r="S48" s="3"/>
      <c r="T48" s="3"/>
      <c r="U48" s="3"/>
      <c r="V48" s="3"/>
      <c r="W48" s="3"/>
      <c r="X48" s="3"/>
      <c r="Y48" s="3"/>
    </row>
    <row r="49" spans="1:25" ht="18" customHeight="1">
      <c r="A49" s="3"/>
      <c r="B49" s="3"/>
      <c r="C49" s="3"/>
      <c r="D49" s="3"/>
      <c r="E49" s="3"/>
      <c r="F49" s="3"/>
      <c r="G49" s="3"/>
      <c r="H49" s="3"/>
      <c r="I49" s="3"/>
      <c r="J49" s="3"/>
      <c r="K49" s="3"/>
      <c r="L49" s="3"/>
      <c r="M49" s="3"/>
      <c r="N49" s="3"/>
      <c r="O49" s="3"/>
      <c r="P49" s="3"/>
      <c r="Q49" s="3"/>
      <c r="R49" s="3"/>
      <c r="S49" s="3"/>
      <c r="T49" s="3"/>
      <c r="U49" s="3"/>
      <c r="V49" s="3"/>
      <c r="W49" s="3"/>
      <c r="X49" s="3"/>
      <c r="Y49" s="3"/>
    </row>
    <row r="50" spans="1:25" ht="18" customHeight="1">
      <c r="A50" s="3"/>
      <c r="B50" s="3"/>
      <c r="C50" s="3"/>
      <c r="D50" s="3"/>
      <c r="E50" s="3"/>
      <c r="F50" s="3"/>
      <c r="G50" s="3"/>
      <c r="H50" s="3"/>
      <c r="I50" s="3"/>
      <c r="J50" s="3"/>
      <c r="K50" s="3"/>
      <c r="L50" s="3"/>
      <c r="M50" s="3"/>
      <c r="N50" s="3"/>
      <c r="O50" s="3"/>
      <c r="P50" s="3"/>
      <c r="Q50" s="3"/>
      <c r="R50" s="3"/>
      <c r="S50" s="3"/>
      <c r="T50" s="3"/>
      <c r="U50" s="3"/>
      <c r="V50" s="3"/>
      <c r="W50" s="3"/>
      <c r="X50" s="3"/>
      <c r="Y50" s="3"/>
    </row>
    <row r="51" spans="1:25" ht="18" customHeight="1">
      <c r="A51" s="3"/>
      <c r="B51" s="3"/>
      <c r="C51" s="3"/>
      <c r="D51" s="3"/>
      <c r="E51" s="3"/>
      <c r="F51" s="3"/>
      <c r="G51" s="3"/>
      <c r="H51" s="3"/>
      <c r="I51" s="3"/>
      <c r="J51" s="3"/>
      <c r="K51" s="3"/>
      <c r="L51" s="3"/>
      <c r="M51" s="3"/>
      <c r="N51" s="3"/>
      <c r="O51" s="3"/>
      <c r="P51" s="3"/>
      <c r="Q51" s="3"/>
      <c r="R51" s="3"/>
      <c r="S51" s="3"/>
      <c r="T51" s="3"/>
      <c r="U51" s="3"/>
      <c r="V51" s="3"/>
      <c r="W51" s="3"/>
      <c r="X51" s="3"/>
      <c r="Y51" s="3"/>
    </row>
    <row r="52" spans="1:25" ht="18" customHeight="1">
      <c r="A52" s="3"/>
      <c r="B52" s="3"/>
      <c r="C52" s="3"/>
      <c r="D52" s="3"/>
      <c r="E52" s="3"/>
      <c r="F52" s="3"/>
      <c r="G52" s="3"/>
      <c r="H52" s="3"/>
      <c r="I52" s="3"/>
      <c r="J52" s="3"/>
      <c r="K52" s="3"/>
      <c r="L52" s="3"/>
      <c r="M52" s="3"/>
      <c r="N52" s="3"/>
      <c r="O52" s="3"/>
      <c r="P52" s="3"/>
      <c r="Q52" s="3"/>
      <c r="R52" s="3"/>
      <c r="S52" s="3"/>
      <c r="T52" s="3"/>
      <c r="U52" s="3"/>
      <c r="V52" s="3"/>
      <c r="W52" s="3"/>
      <c r="X52" s="3"/>
      <c r="Y52" s="3"/>
    </row>
    <row r="53" spans="1:25" ht="18" customHeight="1">
      <c r="A53" s="3"/>
      <c r="B53" s="3"/>
      <c r="C53" s="3"/>
      <c r="D53" s="3"/>
      <c r="E53" s="3"/>
      <c r="F53" s="3"/>
      <c r="G53" s="3"/>
      <c r="H53" s="3"/>
      <c r="I53" s="3"/>
      <c r="J53" s="3"/>
      <c r="K53" s="3"/>
      <c r="L53" s="3"/>
      <c r="M53" s="3"/>
      <c r="N53" s="3"/>
      <c r="O53" s="3"/>
      <c r="P53" s="3"/>
      <c r="Q53" s="3"/>
      <c r="R53" s="3"/>
      <c r="S53" s="3"/>
      <c r="T53" s="3"/>
      <c r="U53" s="3"/>
      <c r="V53" s="3"/>
      <c r="W53" s="3"/>
      <c r="X53" s="3"/>
      <c r="Y53" s="3"/>
    </row>
    <row r="54" spans="1:25" ht="18" customHeight="1">
      <c r="A54" s="3"/>
      <c r="B54" s="3"/>
      <c r="C54" s="3"/>
      <c r="D54" s="3"/>
      <c r="E54" s="3"/>
      <c r="F54" s="3"/>
      <c r="G54" s="3"/>
      <c r="H54" s="3"/>
      <c r="I54" s="3"/>
      <c r="J54" s="3"/>
      <c r="K54" s="3"/>
      <c r="L54" s="3"/>
      <c r="M54" s="3"/>
      <c r="N54" s="3"/>
      <c r="O54" s="3"/>
      <c r="P54" s="3"/>
      <c r="Q54" s="3"/>
      <c r="R54" s="3"/>
      <c r="S54" s="3"/>
      <c r="T54" s="3"/>
      <c r="U54" s="3"/>
      <c r="V54" s="3"/>
      <c r="W54" s="3"/>
      <c r="X54" s="3"/>
      <c r="Y54" s="3"/>
    </row>
    <row r="55" spans="1:25" ht="18" customHeight="1">
      <c r="A55" s="3"/>
      <c r="B55" s="3"/>
      <c r="C55" s="3"/>
      <c r="D55" s="3"/>
      <c r="E55" s="3"/>
      <c r="F55" s="3"/>
      <c r="G55" s="3"/>
      <c r="H55" s="3"/>
      <c r="I55" s="3"/>
      <c r="J55" s="3"/>
      <c r="K55" s="3"/>
      <c r="L55" s="3"/>
      <c r="M55" s="3"/>
      <c r="N55" s="3"/>
      <c r="O55" s="3"/>
      <c r="P55" s="3"/>
      <c r="Q55" s="3"/>
      <c r="R55" s="3"/>
      <c r="S55" s="3"/>
      <c r="T55" s="3"/>
      <c r="U55" s="3"/>
      <c r="V55" s="3"/>
      <c r="W55" s="3"/>
      <c r="X55" s="3"/>
      <c r="Y55" s="3"/>
    </row>
    <row r="56" spans="1:25" ht="18" customHeight="1">
      <c r="A56" s="3"/>
      <c r="B56" s="3"/>
      <c r="C56" s="3"/>
      <c r="D56" s="3"/>
      <c r="E56" s="3"/>
      <c r="F56" s="3"/>
      <c r="G56" s="3"/>
      <c r="H56" s="3"/>
      <c r="I56" s="3"/>
      <c r="J56" s="3"/>
      <c r="K56" s="3"/>
      <c r="L56" s="3"/>
      <c r="M56" s="3"/>
      <c r="N56" s="3"/>
      <c r="O56" s="3"/>
      <c r="P56" s="3"/>
      <c r="Q56" s="3"/>
      <c r="R56" s="3"/>
      <c r="S56" s="3"/>
      <c r="T56" s="3"/>
      <c r="U56" s="3"/>
      <c r="V56" s="3"/>
      <c r="W56" s="3"/>
      <c r="X56" s="3"/>
      <c r="Y56" s="3"/>
    </row>
    <row r="57" spans="1:25" ht="18" customHeight="1">
      <c r="A57" s="3"/>
      <c r="B57" s="3"/>
      <c r="C57" s="3"/>
      <c r="D57" s="3"/>
      <c r="E57" s="3"/>
      <c r="F57" s="3"/>
      <c r="G57" s="3"/>
      <c r="H57" s="3"/>
      <c r="I57" s="3"/>
      <c r="J57" s="3"/>
      <c r="K57" s="3"/>
      <c r="L57" s="3"/>
      <c r="M57" s="3"/>
      <c r="N57" s="3"/>
      <c r="O57" s="3"/>
      <c r="P57" s="3"/>
      <c r="Q57" s="3"/>
      <c r="R57" s="3"/>
      <c r="S57" s="3"/>
      <c r="T57" s="3"/>
      <c r="U57" s="3"/>
      <c r="V57" s="3"/>
      <c r="W57" s="3"/>
      <c r="X57" s="3"/>
      <c r="Y57" s="3"/>
    </row>
    <row r="58" spans="1:25" ht="18" customHeight="1">
      <c r="A58" s="3"/>
      <c r="B58" s="3"/>
      <c r="C58" s="3"/>
      <c r="D58" s="3"/>
      <c r="E58" s="3"/>
      <c r="F58" s="3"/>
      <c r="G58" s="3"/>
      <c r="H58" s="3"/>
      <c r="I58" s="3"/>
      <c r="J58" s="3"/>
      <c r="K58" s="3"/>
      <c r="L58" s="3"/>
      <c r="M58" s="3"/>
      <c r="N58" s="3"/>
      <c r="O58" s="3"/>
      <c r="P58" s="3"/>
      <c r="Q58" s="3"/>
      <c r="R58" s="3"/>
      <c r="S58" s="3"/>
      <c r="T58" s="3"/>
      <c r="U58" s="3"/>
      <c r="V58" s="3"/>
      <c r="W58" s="3"/>
      <c r="X58" s="3"/>
      <c r="Y58" s="3"/>
    </row>
    <row r="59" spans="1:25" ht="18" customHeight="1">
      <c r="A59" s="3"/>
      <c r="B59" s="3"/>
      <c r="C59" s="3"/>
      <c r="D59" s="3"/>
      <c r="E59" s="3"/>
      <c r="F59" s="3"/>
      <c r="G59" s="3"/>
      <c r="H59" s="3"/>
      <c r="I59" s="3"/>
      <c r="J59" s="3"/>
      <c r="K59" s="3"/>
      <c r="L59" s="3"/>
      <c r="M59" s="3"/>
      <c r="N59" s="3"/>
      <c r="O59" s="3"/>
      <c r="P59" s="3"/>
      <c r="Q59" s="3"/>
      <c r="R59" s="3"/>
      <c r="S59" s="3"/>
      <c r="T59" s="3"/>
      <c r="U59" s="3"/>
      <c r="V59" s="3"/>
      <c r="W59" s="3"/>
      <c r="X59" s="3"/>
      <c r="Y59" s="3"/>
    </row>
    <row r="60" spans="1:25" ht="18" customHeight="1">
      <c r="A60" s="3"/>
      <c r="B60" s="3"/>
      <c r="C60" s="3"/>
      <c r="D60" s="3"/>
      <c r="E60" s="3"/>
      <c r="F60" s="3"/>
      <c r="G60" s="3"/>
      <c r="H60" s="3"/>
      <c r="I60" s="3"/>
      <c r="J60" s="3"/>
      <c r="K60" s="3"/>
      <c r="L60" s="3"/>
      <c r="M60" s="3"/>
      <c r="N60" s="3"/>
      <c r="O60" s="3"/>
      <c r="P60" s="3"/>
      <c r="Q60" s="3"/>
      <c r="R60" s="3"/>
      <c r="S60" s="3"/>
      <c r="T60" s="3"/>
      <c r="U60" s="3"/>
      <c r="V60" s="3"/>
      <c r="W60" s="3"/>
      <c r="X60" s="3"/>
      <c r="Y60" s="3"/>
    </row>
    <row r="61" spans="1:25" ht="18" customHeight="1">
      <c r="A61" s="3"/>
      <c r="B61" s="3"/>
      <c r="C61" s="3"/>
      <c r="D61" s="3"/>
      <c r="E61" s="3"/>
      <c r="F61" s="3"/>
      <c r="G61" s="3"/>
      <c r="H61" s="3"/>
      <c r="I61" s="3"/>
      <c r="J61" s="3"/>
      <c r="K61" s="3"/>
      <c r="L61" s="3"/>
      <c r="M61" s="3"/>
      <c r="N61" s="3"/>
      <c r="O61" s="3"/>
      <c r="P61" s="3"/>
      <c r="Q61" s="3"/>
      <c r="R61" s="3"/>
      <c r="S61" s="3"/>
      <c r="T61" s="3"/>
      <c r="U61" s="3"/>
      <c r="V61" s="3"/>
      <c r="W61" s="3"/>
      <c r="X61" s="3"/>
      <c r="Y61" s="3"/>
    </row>
    <row r="62" spans="1:25" ht="18" customHeight="1">
      <c r="A62" s="3"/>
      <c r="B62" s="3"/>
      <c r="C62" s="3"/>
      <c r="D62" s="3"/>
      <c r="E62" s="3"/>
      <c r="F62" s="3"/>
      <c r="G62" s="3"/>
      <c r="H62" s="3"/>
      <c r="I62" s="3"/>
      <c r="J62" s="3"/>
      <c r="K62" s="3"/>
      <c r="L62" s="3"/>
      <c r="M62" s="3"/>
      <c r="N62" s="3"/>
      <c r="O62" s="3"/>
      <c r="P62" s="3"/>
      <c r="Q62" s="3"/>
      <c r="R62" s="3"/>
      <c r="S62" s="3"/>
      <c r="T62" s="3"/>
      <c r="U62" s="3"/>
      <c r="V62" s="3"/>
      <c r="W62" s="3"/>
      <c r="X62" s="3"/>
      <c r="Y62" s="3"/>
    </row>
    <row r="63" spans="1:25" ht="18" customHeight="1">
      <c r="A63" s="3"/>
      <c r="B63" s="3"/>
      <c r="C63" s="3"/>
      <c r="D63" s="3"/>
      <c r="E63" s="3"/>
      <c r="F63" s="3"/>
      <c r="G63" s="3"/>
      <c r="H63" s="3"/>
      <c r="I63" s="3"/>
      <c r="J63" s="3"/>
      <c r="K63" s="3"/>
      <c r="L63" s="3"/>
      <c r="M63" s="3"/>
      <c r="N63" s="3"/>
      <c r="O63" s="3"/>
      <c r="P63" s="3"/>
      <c r="Q63" s="3"/>
      <c r="R63" s="3"/>
      <c r="S63" s="3"/>
      <c r="T63" s="3"/>
      <c r="U63" s="3"/>
      <c r="V63" s="3"/>
      <c r="W63" s="3"/>
      <c r="X63" s="3"/>
      <c r="Y63" s="3"/>
    </row>
    <row r="64" spans="1:25" ht="18" customHeight="1">
      <c r="A64" s="3"/>
      <c r="B64" s="3"/>
      <c r="C64" s="3"/>
      <c r="D64" s="3"/>
      <c r="E64" s="3"/>
      <c r="F64" s="3"/>
      <c r="G64" s="3"/>
      <c r="H64" s="3"/>
      <c r="I64" s="3"/>
      <c r="J64" s="3"/>
      <c r="K64" s="3"/>
      <c r="L64" s="3"/>
      <c r="M64" s="3"/>
      <c r="N64" s="3"/>
      <c r="O64" s="3"/>
      <c r="P64" s="3"/>
      <c r="Q64" s="3"/>
      <c r="R64" s="3"/>
      <c r="S64" s="3"/>
      <c r="T64" s="3"/>
      <c r="U64" s="3"/>
      <c r="V64" s="3"/>
      <c r="W64" s="3"/>
      <c r="X64" s="3"/>
      <c r="Y64" s="3"/>
    </row>
    <row r="65" spans="1:25" ht="18" customHeight="1">
      <c r="A65" s="3"/>
      <c r="B65" s="3"/>
      <c r="C65" s="3"/>
      <c r="D65" s="3"/>
      <c r="E65" s="3"/>
      <c r="F65" s="3"/>
      <c r="G65" s="3"/>
      <c r="H65" s="3"/>
      <c r="I65" s="3"/>
      <c r="J65" s="3"/>
      <c r="K65" s="3"/>
      <c r="L65" s="3"/>
      <c r="M65" s="3"/>
      <c r="N65" s="3"/>
      <c r="O65" s="3"/>
      <c r="P65" s="3"/>
      <c r="Q65" s="3"/>
      <c r="R65" s="3"/>
      <c r="S65" s="3"/>
      <c r="T65" s="3"/>
      <c r="U65" s="3"/>
      <c r="V65" s="3"/>
      <c r="W65" s="3"/>
      <c r="X65" s="3"/>
      <c r="Y65" s="3"/>
    </row>
    <row r="66" spans="1:25" ht="18" customHeight="1">
      <c r="A66" s="3"/>
      <c r="B66" s="3"/>
      <c r="C66" s="3"/>
      <c r="D66" s="3"/>
      <c r="E66" s="3"/>
      <c r="F66" s="3"/>
      <c r="G66" s="3"/>
      <c r="H66" s="3"/>
      <c r="I66" s="3"/>
      <c r="J66" s="3"/>
      <c r="K66" s="3"/>
      <c r="L66" s="3"/>
      <c r="M66" s="3"/>
      <c r="N66" s="3"/>
      <c r="O66" s="3"/>
      <c r="P66" s="3"/>
      <c r="Q66" s="3"/>
      <c r="R66" s="3"/>
      <c r="S66" s="3"/>
      <c r="T66" s="3"/>
      <c r="U66" s="3"/>
      <c r="V66" s="3"/>
      <c r="W66" s="3"/>
      <c r="X66" s="3"/>
      <c r="Y66" s="3"/>
    </row>
    <row r="67" spans="1:25" ht="18" customHeight="1">
      <c r="A67" s="3"/>
      <c r="B67" s="3"/>
      <c r="C67" s="3"/>
      <c r="D67" s="3"/>
      <c r="E67" s="3"/>
      <c r="F67" s="3"/>
      <c r="G67" s="3"/>
      <c r="H67" s="3"/>
      <c r="I67" s="3"/>
      <c r="J67" s="3"/>
      <c r="K67" s="3"/>
      <c r="L67" s="3"/>
      <c r="M67" s="3"/>
      <c r="N67" s="3"/>
      <c r="O67" s="3"/>
      <c r="P67" s="3"/>
      <c r="Q67" s="3"/>
      <c r="R67" s="3"/>
      <c r="S67" s="3"/>
      <c r="T67" s="3"/>
      <c r="U67" s="3"/>
      <c r="V67" s="3"/>
      <c r="W67" s="3"/>
      <c r="X67" s="3"/>
      <c r="Y67" s="3"/>
    </row>
    <row r="68" spans="1:25" ht="18" customHeight="1">
      <c r="A68" s="3"/>
      <c r="B68" s="3"/>
      <c r="C68" s="3"/>
      <c r="D68" s="3"/>
      <c r="E68" s="3"/>
      <c r="F68" s="3"/>
      <c r="G68" s="3"/>
      <c r="H68" s="3"/>
      <c r="I68" s="3"/>
      <c r="J68" s="3"/>
      <c r="K68" s="3"/>
      <c r="L68" s="3"/>
      <c r="M68" s="3"/>
      <c r="N68" s="3"/>
      <c r="O68" s="3"/>
      <c r="P68" s="3"/>
      <c r="Q68" s="3"/>
      <c r="R68" s="3"/>
      <c r="S68" s="3"/>
      <c r="T68" s="3"/>
      <c r="U68" s="3"/>
      <c r="V68" s="3"/>
      <c r="W68" s="3"/>
      <c r="X68" s="3"/>
      <c r="Y68" s="3"/>
    </row>
    <row r="69" spans="1:25" ht="18" customHeight="1">
      <c r="A69" s="3"/>
      <c r="B69" s="3"/>
      <c r="C69" s="3"/>
      <c r="D69" s="3"/>
      <c r="E69" s="3"/>
      <c r="F69" s="3"/>
      <c r="G69" s="3"/>
      <c r="H69" s="3"/>
      <c r="I69" s="3"/>
      <c r="J69" s="3"/>
      <c r="K69" s="3"/>
      <c r="L69" s="3"/>
      <c r="M69" s="3"/>
      <c r="N69" s="3"/>
      <c r="O69" s="3"/>
      <c r="P69" s="3"/>
      <c r="Q69" s="3"/>
      <c r="R69" s="3"/>
      <c r="S69" s="3"/>
      <c r="T69" s="3"/>
      <c r="U69" s="3"/>
      <c r="V69" s="3"/>
      <c r="W69" s="3"/>
      <c r="X69" s="3"/>
      <c r="Y69" s="3"/>
    </row>
    <row r="70" spans="1:25" ht="18" customHeight="1">
      <c r="A70" s="3"/>
      <c r="B70" s="3"/>
      <c r="C70" s="3"/>
      <c r="D70" s="3"/>
      <c r="E70" s="3"/>
      <c r="F70" s="3"/>
      <c r="G70" s="3"/>
      <c r="H70" s="3"/>
      <c r="I70" s="3"/>
      <c r="J70" s="3"/>
      <c r="K70" s="3"/>
      <c r="L70" s="3"/>
      <c r="M70" s="3"/>
      <c r="N70" s="3"/>
      <c r="O70" s="3"/>
      <c r="P70" s="3"/>
      <c r="Q70" s="3"/>
      <c r="R70" s="3"/>
      <c r="S70" s="3"/>
      <c r="T70" s="3"/>
      <c r="U70" s="3"/>
      <c r="V70" s="3"/>
      <c r="W70" s="3"/>
      <c r="X70" s="3"/>
      <c r="Y70" s="3"/>
    </row>
    <row r="71" spans="1:25" ht="18" customHeight="1">
      <c r="A71" s="3"/>
      <c r="B71" s="3"/>
      <c r="C71" s="3"/>
      <c r="D71" s="3"/>
      <c r="E71" s="3"/>
      <c r="F71" s="3"/>
      <c r="G71" s="3"/>
      <c r="H71" s="3"/>
      <c r="I71" s="3"/>
      <c r="J71" s="3"/>
      <c r="K71" s="3"/>
      <c r="L71" s="3"/>
      <c r="M71" s="3"/>
      <c r="N71" s="3"/>
      <c r="O71" s="3"/>
      <c r="P71" s="3"/>
      <c r="Q71" s="3"/>
      <c r="R71" s="3"/>
      <c r="S71" s="3"/>
      <c r="T71" s="3"/>
      <c r="U71" s="3"/>
      <c r="V71" s="3"/>
      <c r="W71" s="3"/>
      <c r="X71" s="3"/>
      <c r="Y71" s="3"/>
    </row>
    <row r="72" spans="1:25" ht="18" customHeight="1">
      <c r="A72" s="3"/>
      <c r="B72" s="3"/>
      <c r="C72" s="3"/>
      <c r="D72" s="3"/>
      <c r="E72" s="3"/>
      <c r="F72" s="3"/>
      <c r="G72" s="3"/>
      <c r="H72" s="3"/>
      <c r="I72" s="3"/>
      <c r="J72" s="3"/>
      <c r="K72" s="3"/>
      <c r="L72" s="3"/>
      <c r="M72" s="3"/>
      <c r="N72" s="3"/>
      <c r="O72" s="3"/>
      <c r="P72" s="3"/>
      <c r="Q72" s="3"/>
      <c r="R72" s="3"/>
      <c r="S72" s="3"/>
      <c r="T72" s="3"/>
      <c r="U72" s="3"/>
      <c r="V72" s="3"/>
      <c r="W72" s="3"/>
      <c r="X72" s="3"/>
      <c r="Y72" s="3"/>
    </row>
    <row r="73" spans="1:25" ht="18" customHeight="1">
      <c r="A73" s="3"/>
      <c r="B73" s="3"/>
      <c r="C73" s="3"/>
      <c r="D73" s="3"/>
      <c r="E73" s="3"/>
      <c r="F73" s="3"/>
      <c r="G73" s="3"/>
      <c r="H73" s="3"/>
      <c r="I73" s="3"/>
      <c r="J73" s="3"/>
      <c r="K73" s="3"/>
      <c r="L73" s="3"/>
      <c r="M73" s="3"/>
      <c r="N73" s="3"/>
      <c r="O73" s="3"/>
      <c r="P73" s="3"/>
      <c r="Q73" s="3"/>
      <c r="R73" s="3"/>
      <c r="S73" s="3"/>
      <c r="T73" s="3"/>
      <c r="U73" s="3"/>
      <c r="V73" s="3"/>
      <c r="W73" s="3"/>
      <c r="X73" s="3"/>
      <c r="Y73" s="3"/>
    </row>
    <row r="74" spans="1:25" ht="18" customHeight="1">
      <c r="A74" s="3"/>
      <c r="B74" s="3"/>
      <c r="C74" s="3"/>
      <c r="D74" s="3"/>
      <c r="E74" s="3"/>
      <c r="F74" s="3"/>
      <c r="G74" s="3"/>
      <c r="H74" s="3"/>
      <c r="I74" s="3"/>
      <c r="J74" s="3"/>
      <c r="K74" s="3"/>
      <c r="L74" s="3"/>
      <c r="M74" s="3"/>
      <c r="N74" s="3"/>
      <c r="O74" s="3"/>
      <c r="P74" s="3"/>
      <c r="Q74" s="3"/>
      <c r="R74" s="3"/>
      <c r="S74" s="3"/>
      <c r="T74" s="3"/>
      <c r="U74" s="3"/>
      <c r="V74" s="3"/>
      <c r="W74" s="3"/>
      <c r="X74" s="3"/>
      <c r="Y74" s="3"/>
    </row>
    <row r="75" spans="1:25" ht="18" customHeight="1">
      <c r="A75" s="3"/>
      <c r="B75" s="3"/>
      <c r="C75" s="3"/>
      <c r="D75" s="3"/>
      <c r="E75" s="3"/>
      <c r="F75" s="3"/>
      <c r="G75" s="3"/>
      <c r="H75" s="3"/>
      <c r="I75" s="3"/>
      <c r="J75" s="3"/>
      <c r="K75" s="3"/>
      <c r="L75" s="3"/>
      <c r="M75" s="3"/>
      <c r="N75" s="3"/>
      <c r="O75" s="3"/>
      <c r="P75" s="3"/>
      <c r="Q75" s="3"/>
      <c r="R75" s="3"/>
      <c r="S75" s="3"/>
      <c r="T75" s="3"/>
      <c r="U75" s="3"/>
      <c r="V75" s="3"/>
      <c r="W75" s="3"/>
      <c r="X75" s="3"/>
      <c r="Y75" s="3"/>
    </row>
    <row r="76" spans="1:25" ht="18" customHeight="1">
      <c r="A76" s="3"/>
      <c r="B76" s="3"/>
      <c r="C76" s="3"/>
      <c r="D76" s="3"/>
      <c r="E76" s="3"/>
      <c r="F76" s="3"/>
      <c r="G76" s="3"/>
      <c r="H76" s="3"/>
      <c r="I76" s="3"/>
      <c r="J76" s="3"/>
      <c r="K76" s="3"/>
      <c r="L76" s="3"/>
      <c r="M76" s="3"/>
      <c r="N76" s="3"/>
      <c r="O76" s="3"/>
      <c r="P76" s="3"/>
      <c r="Q76" s="3"/>
      <c r="R76" s="3"/>
      <c r="S76" s="3"/>
      <c r="T76" s="3"/>
      <c r="U76" s="3"/>
      <c r="V76" s="3"/>
      <c r="W76" s="3"/>
      <c r="X76" s="3"/>
      <c r="Y76" s="3"/>
    </row>
    <row r="77" spans="1:25" ht="18" customHeight="1">
      <c r="A77" s="3"/>
      <c r="B77" s="3"/>
      <c r="C77" s="3"/>
      <c r="D77" s="3"/>
      <c r="E77" s="3"/>
      <c r="F77" s="3"/>
      <c r="G77" s="3"/>
      <c r="H77" s="3"/>
      <c r="I77" s="3"/>
      <c r="J77" s="3"/>
      <c r="K77" s="3"/>
      <c r="L77" s="3"/>
      <c r="M77" s="3"/>
      <c r="N77" s="3"/>
      <c r="O77" s="3"/>
      <c r="P77" s="3"/>
      <c r="Q77" s="3"/>
      <c r="R77" s="3"/>
      <c r="S77" s="3"/>
      <c r="T77" s="3"/>
      <c r="U77" s="3"/>
      <c r="V77" s="3"/>
      <c r="W77" s="3"/>
      <c r="X77" s="3"/>
      <c r="Y77" s="3"/>
    </row>
    <row r="78" spans="1:25" ht="18" customHeight="1">
      <c r="A78" s="3"/>
      <c r="B78" s="3"/>
      <c r="C78" s="3"/>
      <c r="D78" s="3"/>
      <c r="E78" s="3"/>
      <c r="F78" s="3"/>
      <c r="G78" s="3"/>
      <c r="H78" s="3"/>
      <c r="I78" s="3"/>
      <c r="J78" s="3"/>
      <c r="K78" s="3"/>
      <c r="L78" s="3"/>
      <c r="M78" s="3"/>
      <c r="N78" s="3"/>
      <c r="O78" s="3"/>
      <c r="P78" s="3"/>
      <c r="Q78" s="3"/>
      <c r="R78" s="3"/>
      <c r="S78" s="3"/>
      <c r="T78" s="3"/>
      <c r="U78" s="3"/>
      <c r="V78" s="3"/>
      <c r="W78" s="3"/>
      <c r="X78" s="3"/>
      <c r="Y78" s="3"/>
    </row>
    <row r="79" spans="1:25" ht="18" customHeight="1">
      <c r="A79" s="3"/>
      <c r="B79" s="3"/>
      <c r="C79" s="3"/>
      <c r="D79" s="3"/>
      <c r="E79" s="3"/>
      <c r="F79" s="3"/>
      <c r="G79" s="3"/>
      <c r="H79" s="3"/>
      <c r="I79" s="3"/>
      <c r="J79" s="3"/>
      <c r="K79" s="3"/>
      <c r="L79" s="3"/>
      <c r="M79" s="3"/>
      <c r="N79" s="3"/>
      <c r="O79" s="3"/>
      <c r="P79" s="3"/>
      <c r="Q79" s="3"/>
      <c r="R79" s="3"/>
      <c r="S79" s="3"/>
      <c r="T79" s="3"/>
      <c r="U79" s="3"/>
      <c r="V79" s="3"/>
      <c r="W79" s="3"/>
      <c r="X79" s="3"/>
      <c r="Y79" s="3"/>
    </row>
    <row r="80" spans="1:25" ht="18" customHeight="1">
      <c r="A80" s="3"/>
      <c r="B80" s="3"/>
      <c r="C80" s="3"/>
      <c r="D80" s="3"/>
      <c r="E80" s="3"/>
      <c r="F80" s="3"/>
      <c r="G80" s="3"/>
      <c r="H80" s="3"/>
      <c r="I80" s="3"/>
      <c r="J80" s="3"/>
      <c r="K80" s="3"/>
      <c r="L80" s="3"/>
      <c r="M80" s="3"/>
      <c r="N80" s="3"/>
      <c r="O80" s="3"/>
      <c r="P80" s="3"/>
      <c r="Q80" s="3"/>
      <c r="R80" s="3"/>
      <c r="S80" s="3"/>
      <c r="T80" s="3"/>
      <c r="U80" s="3"/>
      <c r="V80" s="3"/>
      <c r="W80" s="3"/>
      <c r="X80" s="3"/>
      <c r="Y80" s="3"/>
    </row>
    <row r="81" spans="1:25" ht="18" customHeight="1">
      <c r="A81" s="3"/>
      <c r="B81" s="3"/>
      <c r="C81" s="3"/>
      <c r="D81" s="3"/>
      <c r="E81" s="3"/>
      <c r="F81" s="3"/>
      <c r="G81" s="3"/>
      <c r="H81" s="3"/>
      <c r="I81" s="3"/>
      <c r="J81" s="3"/>
      <c r="K81" s="3"/>
      <c r="L81" s="3"/>
      <c r="M81" s="3"/>
      <c r="N81" s="3"/>
      <c r="O81" s="3"/>
      <c r="P81" s="3"/>
      <c r="Q81" s="3"/>
      <c r="R81" s="3"/>
      <c r="S81" s="3"/>
      <c r="T81" s="3"/>
      <c r="U81" s="3"/>
      <c r="V81" s="3"/>
      <c r="W81" s="3"/>
      <c r="X81" s="3"/>
      <c r="Y81" s="3"/>
    </row>
    <row r="82" spans="1:25" ht="18" customHeight="1">
      <c r="A82" s="3"/>
      <c r="B82" s="3"/>
      <c r="C82" s="3"/>
      <c r="D82" s="3"/>
      <c r="E82" s="3"/>
      <c r="F82" s="3"/>
      <c r="G82" s="3"/>
      <c r="H82" s="3"/>
      <c r="I82" s="3"/>
      <c r="J82" s="3"/>
      <c r="K82" s="3"/>
      <c r="L82" s="3"/>
      <c r="M82" s="3"/>
      <c r="N82" s="3"/>
      <c r="O82" s="3"/>
      <c r="P82" s="3"/>
      <c r="Q82" s="3"/>
      <c r="R82" s="3"/>
      <c r="S82" s="3"/>
      <c r="T82" s="3"/>
      <c r="U82" s="3"/>
      <c r="V82" s="3"/>
      <c r="W82" s="3"/>
      <c r="X82" s="3"/>
      <c r="Y82" s="3"/>
    </row>
    <row r="83" spans="1:25" ht="18" customHeight="1">
      <c r="A83" s="3"/>
      <c r="B83" s="3"/>
      <c r="C83" s="3"/>
      <c r="D83" s="3"/>
      <c r="E83" s="3"/>
      <c r="F83" s="3"/>
      <c r="G83" s="3"/>
      <c r="H83" s="3"/>
      <c r="I83" s="3"/>
      <c r="J83" s="3"/>
      <c r="K83" s="3"/>
      <c r="L83" s="3"/>
      <c r="M83" s="3"/>
      <c r="N83" s="3"/>
      <c r="O83" s="3"/>
      <c r="P83" s="3"/>
      <c r="Q83" s="3"/>
      <c r="R83" s="3"/>
      <c r="S83" s="3"/>
      <c r="T83" s="3"/>
      <c r="U83" s="3"/>
      <c r="V83" s="3"/>
      <c r="W83" s="3"/>
      <c r="X83" s="3"/>
      <c r="Y83" s="3"/>
    </row>
    <row r="84" spans="1:25" ht="18" customHeight="1">
      <c r="A84" s="3"/>
      <c r="B84" s="3"/>
      <c r="C84" s="3"/>
      <c r="D84" s="3"/>
      <c r="E84" s="3"/>
      <c r="F84" s="3"/>
      <c r="G84" s="3"/>
      <c r="H84" s="3"/>
      <c r="I84" s="3"/>
      <c r="J84" s="3"/>
      <c r="K84" s="3"/>
      <c r="L84" s="3"/>
      <c r="M84" s="3"/>
      <c r="N84" s="3"/>
      <c r="O84" s="3"/>
      <c r="P84" s="3"/>
      <c r="Q84" s="3"/>
      <c r="R84" s="3"/>
      <c r="S84" s="3"/>
      <c r="T84" s="3"/>
      <c r="U84" s="3"/>
      <c r="V84" s="3"/>
      <c r="W84" s="3"/>
      <c r="X84" s="3"/>
      <c r="Y84" s="3"/>
    </row>
    <row r="85" spans="1:25" ht="18" customHeight="1">
      <c r="A85" s="3"/>
      <c r="B85" s="3"/>
      <c r="C85" s="3"/>
      <c r="D85" s="3"/>
      <c r="E85" s="3"/>
      <c r="F85" s="3"/>
      <c r="G85" s="3"/>
      <c r="H85" s="3"/>
      <c r="I85" s="3"/>
      <c r="J85" s="3"/>
      <c r="K85" s="3"/>
      <c r="L85" s="3"/>
      <c r="M85" s="3"/>
      <c r="N85" s="3"/>
      <c r="O85" s="3"/>
      <c r="P85" s="3"/>
      <c r="Q85" s="3"/>
      <c r="R85" s="3"/>
      <c r="S85" s="3"/>
      <c r="T85" s="3"/>
      <c r="U85" s="3"/>
      <c r="V85" s="3"/>
      <c r="W85" s="3"/>
      <c r="X85" s="3"/>
      <c r="Y85" s="3"/>
    </row>
    <row r="86" spans="1:25" ht="18" customHeight="1">
      <c r="A86" s="3"/>
      <c r="B86" s="3"/>
      <c r="C86" s="3"/>
      <c r="D86" s="3"/>
      <c r="E86" s="3"/>
      <c r="F86" s="3"/>
      <c r="G86" s="3"/>
      <c r="H86" s="3"/>
      <c r="I86" s="3"/>
      <c r="J86" s="3"/>
      <c r="K86" s="3"/>
      <c r="L86" s="3"/>
      <c r="M86" s="3"/>
      <c r="N86" s="3"/>
      <c r="O86" s="3"/>
      <c r="P86" s="3"/>
      <c r="Q86" s="3"/>
      <c r="R86" s="3"/>
      <c r="S86" s="3"/>
      <c r="T86" s="3"/>
      <c r="U86" s="3"/>
      <c r="V86" s="3"/>
      <c r="W86" s="3"/>
      <c r="X86" s="3"/>
      <c r="Y86" s="3"/>
    </row>
    <row r="87" spans="1:25" ht="18" customHeight="1">
      <c r="A87" s="3"/>
      <c r="B87" s="3"/>
      <c r="C87" s="3"/>
      <c r="D87" s="3"/>
      <c r="E87" s="3"/>
      <c r="F87" s="3"/>
      <c r="G87" s="3"/>
      <c r="H87" s="3"/>
      <c r="I87" s="3"/>
      <c r="J87" s="3"/>
      <c r="K87" s="3"/>
      <c r="L87" s="3"/>
      <c r="M87" s="3"/>
      <c r="N87" s="3"/>
      <c r="O87" s="3"/>
      <c r="P87" s="3"/>
      <c r="Q87" s="3"/>
      <c r="R87" s="3"/>
      <c r="S87" s="3"/>
      <c r="T87" s="3"/>
      <c r="U87" s="3"/>
      <c r="V87" s="3"/>
      <c r="W87" s="3"/>
      <c r="X87" s="3"/>
      <c r="Y87" s="3"/>
    </row>
    <row r="88" spans="1:25" ht="18" customHeight="1">
      <c r="A88" s="3"/>
      <c r="B88" s="3"/>
      <c r="C88" s="3"/>
      <c r="D88" s="3"/>
      <c r="E88" s="3"/>
      <c r="F88" s="3"/>
      <c r="G88" s="3"/>
      <c r="H88" s="3"/>
      <c r="I88" s="3"/>
      <c r="J88" s="3"/>
      <c r="K88" s="3"/>
      <c r="L88" s="3"/>
      <c r="M88" s="3"/>
      <c r="N88" s="3"/>
      <c r="O88" s="3"/>
      <c r="P88" s="3"/>
      <c r="Q88" s="3"/>
      <c r="R88" s="3"/>
      <c r="S88" s="3"/>
      <c r="T88" s="3"/>
      <c r="U88" s="3"/>
      <c r="V88" s="3"/>
      <c r="W88" s="3"/>
      <c r="X88" s="3"/>
      <c r="Y88" s="3"/>
    </row>
    <row r="89" spans="1:25" ht="18" customHeight="1">
      <c r="A89" s="3"/>
      <c r="B89" s="3"/>
      <c r="C89" s="3"/>
      <c r="D89" s="3"/>
      <c r="E89" s="3"/>
      <c r="F89" s="3"/>
      <c r="G89" s="3"/>
      <c r="H89" s="3"/>
      <c r="I89" s="3"/>
      <c r="J89" s="3"/>
      <c r="K89" s="3"/>
      <c r="L89" s="3"/>
      <c r="M89" s="3"/>
      <c r="N89" s="3"/>
      <c r="O89" s="3"/>
      <c r="P89" s="3"/>
      <c r="Q89" s="3"/>
      <c r="R89" s="3"/>
      <c r="S89" s="3"/>
      <c r="T89" s="3"/>
      <c r="U89" s="3"/>
      <c r="V89" s="3"/>
      <c r="W89" s="3"/>
      <c r="X89" s="3"/>
      <c r="Y89" s="3"/>
    </row>
    <row r="90" spans="1:25" ht="18" customHeight="1">
      <c r="A90" s="3"/>
      <c r="B90" s="3"/>
      <c r="C90" s="3"/>
      <c r="D90" s="3"/>
      <c r="E90" s="3"/>
      <c r="F90" s="3"/>
      <c r="G90" s="3"/>
      <c r="H90" s="3"/>
      <c r="I90" s="3"/>
      <c r="J90" s="3"/>
      <c r="K90" s="3"/>
      <c r="L90" s="3"/>
      <c r="M90" s="3"/>
      <c r="N90" s="3"/>
      <c r="O90" s="3"/>
      <c r="P90" s="3"/>
      <c r="Q90" s="3"/>
      <c r="R90" s="3"/>
      <c r="S90" s="3"/>
      <c r="T90" s="3"/>
      <c r="U90" s="3"/>
      <c r="V90" s="3"/>
      <c r="W90" s="3"/>
      <c r="X90" s="3"/>
      <c r="Y90" s="3"/>
    </row>
    <row r="91" spans="1:25" ht="18" customHeight="1">
      <c r="A91" s="3"/>
      <c r="B91" s="3"/>
      <c r="C91" s="3"/>
      <c r="D91" s="3"/>
      <c r="E91" s="3"/>
      <c r="F91" s="3"/>
      <c r="G91" s="3"/>
      <c r="H91" s="3"/>
      <c r="I91" s="3"/>
      <c r="J91" s="3"/>
      <c r="K91" s="3"/>
      <c r="L91" s="3"/>
      <c r="M91" s="3"/>
      <c r="N91" s="3"/>
      <c r="O91" s="3"/>
      <c r="P91" s="3"/>
      <c r="Q91" s="3"/>
      <c r="R91" s="3"/>
      <c r="S91" s="3"/>
      <c r="T91" s="3"/>
      <c r="U91" s="3"/>
      <c r="V91" s="3"/>
      <c r="W91" s="3"/>
      <c r="X91" s="3"/>
      <c r="Y91" s="3"/>
    </row>
    <row r="92" spans="1:25" ht="18" customHeight="1">
      <c r="A92" s="3"/>
      <c r="B92" s="3"/>
      <c r="C92" s="3"/>
      <c r="D92" s="3"/>
      <c r="E92" s="3"/>
      <c r="F92" s="3"/>
      <c r="G92" s="3"/>
      <c r="H92" s="3"/>
      <c r="I92" s="3"/>
      <c r="J92" s="3"/>
      <c r="K92" s="3"/>
      <c r="L92" s="3"/>
      <c r="M92" s="3"/>
      <c r="N92" s="3"/>
      <c r="O92" s="3"/>
      <c r="P92" s="3"/>
      <c r="Q92" s="3"/>
      <c r="R92" s="3"/>
      <c r="S92" s="3"/>
      <c r="T92" s="3"/>
      <c r="U92" s="3"/>
      <c r="V92" s="3"/>
      <c r="W92" s="3"/>
      <c r="X92" s="3"/>
      <c r="Y92" s="3"/>
    </row>
    <row r="93" spans="1:25" ht="18" customHeight="1">
      <c r="A93" s="3"/>
      <c r="B93" s="3"/>
      <c r="C93" s="3"/>
      <c r="D93" s="3"/>
      <c r="E93" s="3"/>
      <c r="F93" s="3"/>
      <c r="G93" s="3"/>
      <c r="H93" s="3"/>
      <c r="I93" s="3"/>
      <c r="J93" s="3"/>
      <c r="K93" s="3"/>
      <c r="L93" s="3"/>
      <c r="M93" s="3"/>
      <c r="N93" s="3"/>
      <c r="O93" s="3"/>
      <c r="P93" s="3"/>
      <c r="Q93" s="3"/>
      <c r="R93" s="3"/>
      <c r="S93" s="3"/>
      <c r="T93" s="3"/>
      <c r="U93" s="3"/>
      <c r="V93" s="3"/>
      <c r="W93" s="3"/>
      <c r="X93" s="3"/>
      <c r="Y93" s="3"/>
    </row>
    <row r="94" spans="1:25" ht="18" customHeight="1">
      <c r="A94" s="3"/>
      <c r="B94" s="3"/>
      <c r="C94" s="3"/>
      <c r="D94" s="3"/>
      <c r="E94" s="3"/>
      <c r="F94" s="3"/>
      <c r="G94" s="3"/>
      <c r="H94" s="3"/>
      <c r="I94" s="3"/>
      <c r="J94" s="3"/>
      <c r="K94" s="3"/>
      <c r="L94" s="3"/>
      <c r="M94" s="3"/>
      <c r="N94" s="3"/>
      <c r="O94" s="3"/>
      <c r="P94" s="3"/>
      <c r="Q94" s="3"/>
      <c r="R94" s="3"/>
      <c r="S94" s="3"/>
      <c r="T94" s="3"/>
      <c r="U94" s="3"/>
      <c r="V94" s="3"/>
      <c r="W94" s="3"/>
      <c r="X94" s="3"/>
      <c r="Y94" s="3"/>
    </row>
    <row r="95" spans="1:25" ht="18" customHeight="1">
      <c r="A95" s="3"/>
      <c r="B95" s="3"/>
      <c r="C95" s="3"/>
      <c r="D95" s="3"/>
      <c r="E95" s="3"/>
      <c r="F95" s="3"/>
      <c r="G95" s="3"/>
      <c r="H95" s="3"/>
      <c r="I95" s="3"/>
      <c r="J95" s="3"/>
      <c r="K95" s="3"/>
      <c r="L95" s="3"/>
      <c r="M95" s="3"/>
      <c r="N95" s="3"/>
      <c r="O95" s="3"/>
      <c r="P95" s="3"/>
      <c r="Q95" s="3"/>
      <c r="R95" s="3"/>
      <c r="S95" s="3"/>
      <c r="T95" s="3"/>
      <c r="U95" s="3"/>
      <c r="V95" s="3"/>
      <c r="W95" s="3"/>
      <c r="X95" s="3"/>
      <c r="Y95" s="3"/>
    </row>
    <row r="96" spans="1:25" ht="18" customHeight="1">
      <c r="A96" s="3"/>
      <c r="B96" s="3"/>
      <c r="C96" s="3"/>
      <c r="D96" s="3"/>
      <c r="E96" s="3"/>
      <c r="F96" s="3"/>
      <c r="G96" s="3"/>
      <c r="H96" s="3"/>
      <c r="I96" s="3"/>
      <c r="J96" s="3"/>
      <c r="K96" s="3"/>
      <c r="L96" s="3"/>
      <c r="M96" s="3"/>
      <c r="N96" s="3"/>
      <c r="O96" s="3"/>
      <c r="P96" s="3"/>
      <c r="Q96" s="3"/>
      <c r="R96" s="3"/>
      <c r="S96" s="3"/>
      <c r="T96" s="3"/>
      <c r="U96" s="3"/>
      <c r="V96" s="3"/>
      <c r="W96" s="3"/>
      <c r="X96" s="3"/>
      <c r="Y96" s="3"/>
    </row>
    <row r="97" spans="1:25" ht="18" customHeight="1">
      <c r="A97" s="3"/>
      <c r="B97" s="3"/>
      <c r="C97" s="3"/>
      <c r="D97" s="3"/>
      <c r="E97" s="3"/>
      <c r="F97" s="3"/>
      <c r="G97" s="3"/>
      <c r="H97" s="3"/>
      <c r="I97" s="3"/>
      <c r="J97" s="3"/>
      <c r="K97" s="3"/>
      <c r="L97" s="3"/>
      <c r="M97" s="3"/>
      <c r="N97" s="3"/>
      <c r="O97" s="3"/>
      <c r="P97" s="3"/>
      <c r="Q97" s="3"/>
      <c r="R97" s="3"/>
      <c r="S97" s="3"/>
      <c r="T97" s="3"/>
      <c r="U97" s="3"/>
      <c r="V97" s="3"/>
      <c r="W97" s="3"/>
      <c r="X97" s="3"/>
      <c r="Y97" s="3"/>
    </row>
    <row r="98" spans="1:25" ht="18" customHeight="1">
      <c r="A98" s="3"/>
      <c r="B98" s="3"/>
      <c r="C98" s="3"/>
      <c r="D98" s="3"/>
      <c r="E98" s="3"/>
      <c r="F98" s="3"/>
      <c r="G98" s="3"/>
      <c r="H98" s="3"/>
      <c r="I98" s="3"/>
      <c r="J98" s="3"/>
      <c r="K98" s="3"/>
      <c r="L98" s="3"/>
      <c r="M98" s="3"/>
      <c r="N98" s="3"/>
      <c r="O98" s="3"/>
      <c r="P98" s="3"/>
      <c r="Q98" s="3"/>
      <c r="R98" s="3"/>
      <c r="S98" s="3"/>
      <c r="T98" s="3"/>
      <c r="U98" s="3"/>
      <c r="V98" s="3"/>
      <c r="W98" s="3"/>
      <c r="X98" s="3"/>
      <c r="Y98" s="3"/>
    </row>
    <row r="99" spans="1:25" ht="18" customHeight="1">
      <c r="A99" s="3"/>
      <c r="B99" s="3"/>
      <c r="C99" s="3"/>
      <c r="D99" s="3"/>
      <c r="E99" s="3"/>
      <c r="F99" s="3"/>
      <c r="G99" s="3"/>
      <c r="H99" s="3"/>
      <c r="I99" s="3"/>
      <c r="J99" s="3"/>
      <c r="K99" s="3"/>
      <c r="L99" s="3"/>
      <c r="M99" s="3"/>
      <c r="N99" s="3"/>
      <c r="O99" s="3"/>
      <c r="P99" s="3"/>
      <c r="Q99" s="3"/>
      <c r="R99" s="3"/>
      <c r="S99" s="3"/>
      <c r="T99" s="3"/>
      <c r="U99" s="3"/>
      <c r="V99" s="3"/>
      <c r="W99" s="3"/>
      <c r="X99" s="3"/>
      <c r="Y99" s="3"/>
    </row>
    <row r="100" spans="1:25" ht="18"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row>
    <row r="101" spans="1:25" ht="18"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row>
    <row r="102" spans="1:25" ht="18"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row>
    <row r="103" spans="1:25" ht="18"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row>
    <row r="104" spans="1:25" ht="18"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row>
    <row r="105" spans="1:25" ht="18"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row>
    <row r="106" spans="1:25" ht="18"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row>
    <row r="107" spans="1:25" ht="18"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row>
    <row r="108" spans="1:25" ht="18"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row>
    <row r="109" spans="1:25" ht="18"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row>
    <row r="110" spans="1:25" ht="18"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row>
    <row r="111" spans="1:25" ht="18"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sheetData>
  <mergeCells count="4">
    <mergeCell ref="B36:D36"/>
    <mergeCell ref="B3:D3"/>
    <mergeCell ref="C4:D4"/>
    <mergeCell ref="C5:D5"/>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62"/>
  <sheetViews>
    <sheetView topLeftCell="AB1" workbookViewId="0">
      <selection activeCell="AC25" sqref="AC25"/>
    </sheetView>
  </sheetViews>
  <sheetFormatPr defaultColWidth="8.6640625" defaultRowHeight="13.8"/>
  <cols>
    <col min="1" max="1" width="8.6640625" style="2" customWidth="1"/>
    <col min="2" max="5" width="20.6640625" style="2" customWidth="1"/>
    <col min="6" max="38" width="15.6640625" style="2" customWidth="1"/>
    <col min="39" max="16384" width="8.6640625" style="2"/>
  </cols>
  <sheetData>
    <row r="1" spans="1:78" s="3" customFormat="1" ht="15" customHeight="1">
      <c r="B1" s="148" t="s">
        <v>58</v>
      </c>
    </row>
    <row r="2" spans="1:78" ht="1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20.25" customHeight="1">
      <c r="A3" s="3"/>
      <c r="B3" s="649" t="s">
        <v>10</v>
      </c>
      <c r="C3" s="650"/>
      <c r="D3" s="651"/>
      <c r="E3" s="41"/>
      <c r="F3" s="41"/>
      <c r="G3" s="41"/>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14.25" customHeight="1">
      <c r="A4" s="181"/>
      <c r="B4" s="61" t="s">
        <v>31</v>
      </c>
      <c r="C4" s="652" t="s">
        <v>32</v>
      </c>
      <c r="D4" s="653"/>
      <c r="E4" s="196"/>
      <c r="F4" s="42" t="s">
        <v>125</v>
      </c>
      <c r="G4" s="196"/>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14.25" customHeight="1">
      <c r="A5" s="3"/>
      <c r="B5" s="60" t="s">
        <v>33</v>
      </c>
      <c r="C5" s="654" t="str">
        <f>Guidance!C5</f>
        <v>Silvery Dragon Presstressed Materials Co., Ltd Tianjin</v>
      </c>
      <c r="D5" s="645"/>
      <c r="E5" s="196"/>
      <c r="F5" s="43" t="s">
        <v>126</v>
      </c>
      <c r="G5" s="196"/>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c r="A6" s="3"/>
      <c r="B6" s="3"/>
      <c r="C6" s="3"/>
      <c r="D6" s="3"/>
      <c r="E6" s="3"/>
      <c r="F6" s="3"/>
      <c r="G6" s="3"/>
      <c r="H6" s="3"/>
      <c r="I6" s="3"/>
      <c r="J6" s="3"/>
      <c r="K6" s="3"/>
      <c r="L6" s="3"/>
      <c r="M6" s="3"/>
      <c r="N6" s="3"/>
      <c r="O6" s="3"/>
      <c r="P6" s="3"/>
      <c r="Q6" s="3"/>
      <c r="R6" s="3"/>
      <c r="S6" s="177"/>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row>
    <row r="7" spans="1:78" ht="43.05" customHeight="1" thickBot="1">
      <c r="A7" s="3"/>
      <c r="B7" s="646" t="s">
        <v>321</v>
      </c>
      <c r="C7" s="647"/>
      <c r="D7" s="647"/>
      <c r="E7" s="646" t="s">
        <v>322</v>
      </c>
      <c r="F7" s="647"/>
      <c r="G7" s="647"/>
      <c r="H7" s="647"/>
      <c r="I7" s="646" t="s">
        <v>323</v>
      </c>
      <c r="J7" s="647"/>
      <c r="K7" s="647"/>
      <c r="L7" s="647"/>
      <c r="M7" s="647"/>
      <c r="N7" s="647"/>
      <c r="O7" s="646" t="s">
        <v>324</v>
      </c>
      <c r="P7" s="647"/>
      <c r="Q7" s="647"/>
      <c r="R7" s="647"/>
      <c r="S7" s="647"/>
      <c r="T7" s="647"/>
      <c r="U7" s="646" t="s">
        <v>325</v>
      </c>
      <c r="V7" s="647"/>
      <c r="W7" s="647"/>
      <c r="X7" s="647"/>
      <c r="Y7" s="647"/>
      <c r="Z7" s="647"/>
      <c r="AA7" s="646" t="s">
        <v>355</v>
      </c>
      <c r="AB7" s="647"/>
      <c r="AC7" s="647"/>
      <c r="AD7" s="647"/>
      <c r="AE7" s="646" t="s">
        <v>326</v>
      </c>
      <c r="AF7" s="647"/>
      <c r="AG7" s="647"/>
      <c r="AH7" s="647"/>
      <c r="AI7" s="647"/>
      <c r="AJ7" s="647"/>
      <c r="AK7" s="647"/>
      <c r="AL7" s="648"/>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row>
    <row r="8" spans="1:78" s="159" customFormat="1" ht="55.8" thickBot="1">
      <c r="A8" s="92"/>
      <c r="B8" s="62" t="s">
        <v>88</v>
      </c>
      <c r="C8" s="63" t="s">
        <v>127</v>
      </c>
      <c r="D8" s="63" t="s">
        <v>128</v>
      </c>
      <c r="E8" s="63" t="s">
        <v>129</v>
      </c>
      <c r="F8" s="63" t="s">
        <v>130</v>
      </c>
      <c r="G8" s="63" t="s">
        <v>131</v>
      </c>
      <c r="H8" s="63" t="s">
        <v>132</v>
      </c>
      <c r="I8" s="63" t="s">
        <v>133</v>
      </c>
      <c r="J8" s="63" t="s">
        <v>134</v>
      </c>
      <c r="K8" s="63" t="s">
        <v>135</v>
      </c>
      <c r="L8" s="63" t="s">
        <v>136</v>
      </c>
      <c r="M8" s="63" t="s">
        <v>137</v>
      </c>
      <c r="N8" s="63" t="s">
        <v>138</v>
      </c>
      <c r="O8" s="63" t="s">
        <v>139</v>
      </c>
      <c r="P8" s="63" t="s">
        <v>140</v>
      </c>
      <c r="Q8" s="63" t="s">
        <v>141</v>
      </c>
      <c r="R8" s="63" t="s">
        <v>142</v>
      </c>
      <c r="S8" s="63" t="s">
        <v>143</v>
      </c>
      <c r="T8" s="63" t="s">
        <v>144</v>
      </c>
      <c r="U8" s="63" t="s">
        <v>145</v>
      </c>
      <c r="V8" s="63" t="s">
        <v>146</v>
      </c>
      <c r="W8" s="63" t="s">
        <v>147</v>
      </c>
      <c r="X8" s="63" t="s">
        <v>148</v>
      </c>
      <c r="Y8" s="63" t="s">
        <v>149</v>
      </c>
      <c r="Z8" s="63" t="s">
        <v>150</v>
      </c>
      <c r="AA8" s="63" t="s">
        <v>347</v>
      </c>
      <c r="AB8" s="63" t="s">
        <v>152</v>
      </c>
      <c r="AC8" s="63" t="s">
        <v>153</v>
      </c>
      <c r="AD8" s="63" t="s">
        <v>154</v>
      </c>
      <c r="AE8" s="63" t="s">
        <v>155</v>
      </c>
      <c r="AF8" s="63" t="s">
        <v>350</v>
      </c>
      <c r="AG8" s="63" t="s">
        <v>157</v>
      </c>
      <c r="AH8" s="63" t="s">
        <v>158</v>
      </c>
      <c r="AI8" s="63" t="s">
        <v>159</v>
      </c>
      <c r="AJ8" s="63" t="s">
        <v>160</v>
      </c>
      <c r="AK8" s="63" t="s">
        <v>161</v>
      </c>
      <c r="AL8" s="58" t="s">
        <v>162</v>
      </c>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92"/>
    </row>
    <row r="9" spans="1:78" s="159" customFormat="1" ht="28.2" thickBot="1">
      <c r="A9" s="92"/>
      <c r="B9" s="56" t="s">
        <v>317</v>
      </c>
      <c r="C9" s="57" t="s">
        <v>327</v>
      </c>
      <c r="D9" s="57" t="s">
        <v>328</v>
      </c>
      <c r="E9" s="57" t="s">
        <v>329</v>
      </c>
      <c r="F9" s="57" t="s">
        <v>330</v>
      </c>
      <c r="G9" s="57" t="s">
        <v>331</v>
      </c>
      <c r="H9" s="57" t="s">
        <v>332</v>
      </c>
      <c r="I9" s="57" t="s">
        <v>333</v>
      </c>
      <c r="J9" s="57" t="s">
        <v>334</v>
      </c>
      <c r="K9" s="57" t="s">
        <v>335</v>
      </c>
      <c r="L9" s="57" t="s">
        <v>336</v>
      </c>
      <c r="M9" s="57" t="s">
        <v>337</v>
      </c>
      <c r="N9" s="57" t="s">
        <v>338</v>
      </c>
      <c r="O9" s="57" t="s">
        <v>356</v>
      </c>
      <c r="P9" s="57" t="s">
        <v>363</v>
      </c>
      <c r="Q9" s="57" t="s">
        <v>357</v>
      </c>
      <c r="R9" s="57" t="s">
        <v>339</v>
      </c>
      <c r="S9" s="57" t="s">
        <v>340</v>
      </c>
      <c r="T9" s="57" t="s">
        <v>341</v>
      </c>
      <c r="U9" s="57" t="s">
        <v>358</v>
      </c>
      <c r="V9" s="57" t="s">
        <v>342</v>
      </c>
      <c r="W9" s="57" t="s">
        <v>343</v>
      </c>
      <c r="X9" s="57" t="s">
        <v>344</v>
      </c>
      <c r="Y9" s="57" t="s">
        <v>345</v>
      </c>
      <c r="Z9" s="57" t="s">
        <v>346</v>
      </c>
      <c r="AA9" s="57" t="s">
        <v>348</v>
      </c>
      <c r="AB9" s="57" t="s">
        <v>349</v>
      </c>
      <c r="AC9" s="57" t="s">
        <v>359</v>
      </c>
      <c r="AD9" s="57" t="s">
        <v>360</v>
      </c>
      <c r="AE9" s="57" t="s">
        <v>410</v>
      </c>
      <c r="AF9" s="57" t="s">
        <v>411</v>
      </c>
      <c r="AG9" s="57" t="s">
        <v>412</v>
      </c>
      <c r="AH9" s="57" t="s">
        <v>351</v>
      </c>
      <c r="AI9" s="57" t="s">
        <v>352</v>
      </c>
      <c r="AJ9" s="57" t="s">
        <v>353</v>
      </c>
      <c r="AK9" s="57" t="s">
        <v>354</v>
      </c>
      <c r="AL9" s="58" t="s">
        <v>318</v>
      </c>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row>
    <row r="10" spans="1:78" s="54" customFormat="1" ht="14.4">
      <c r="A10" s="52"/>
      <c r="B10" s="64">
        <v>1234567901</v>
      </c>
      <c r="C10" s="65" t="s">
        <v>163</v>
      </c>
      <c r="D10" s="65" t="s">
        <v>164</v>
      </c>
      <c r="E10" s="65" t="s">
        <v>165</v>
      </c>
      <c r="F10" s="65" t="s">
        <v>166</v>
      </c>
      <c r="G10" s="65" t="s">
        <v>167</v>
      </c>
      <c r="H10" s="65" t="s">
        <v>168</v>
      </c>
      <c r="I10" s="65" t="s">
        <v>169</v>
      </c>
      <c r="J10" s="66">
        <v>43597</v>
      </c>
      <c r="K10" s="66">
        <v>43597</v>
      </c>
      <c r="L10" s="66">
        <v>43597</v>
      </c>
      <c r="M10" s="66">
        <v>43598</v>
      </c>
      <c r="N10" s="65" t="s">
        <v>170</v>
      </c>
      <c r="O10" s="65" t="s">
        <v>171</v>
      </c>
      <c r="P10" s="65">
        <v>0</v>
      </c>
      <c r="Q10" s="67">
        <v>1200</v>
      </c>
      <c r="R10" s="65" t="s">
        <v>172</v>
      </c>
      <c r="S10" s="67">
        <v>1200</v>
      </c>
      <c r="T10" s="65"/>
      <c r="U10" s="67">
        <v>50000</v>
      </c>
      <c r="V10" s="67">
        <v>8000</v>
      </c>
      <c r="W10" s="67">
        <v>5000</v>
      </c>
      <c r="X10" s="67">
        <v>2000</v>
      </c>
      <c r="Y10" s="67">
        <v>1000</v>
      </c>
      <c r="Z10" s="109">
        <f>U10-V10-W10+X10-Y10</f>
        <v>38000</v>
      </c>
      <c r="AA10" s="65" t="s">
        <v>173</v>
      </c>
      <c r="AB10" s="65">
        <v>0.79139999999999999</v>
      </c>
      <c r="AC10" s="112">
        <f>Z10*AB10</f>
        <v>30073.200000000001</v>
      </c>
      <c r="AD10" s="67">
        <v>39570</v>
      </c>
      <c r="AE10" s="67">
        <v>1000</v>
      </c>
      <c r="AF10" s="65">
        <v>800</v>
      </c>
      <c r="AG10" s="67">
        <v>1500</v>
      </c>
      <c r="AH10" s="65">
        <v>375</v>
      </c>
      <c r="AI10" s="65">
        <v>200</v>
      </c>
      <c r="AJ10" s="65">
        <v>300</v>
      </c>
      <c r="AK10" s="68">
        <v>0.1</v>
      </c>
      <c r="AL10" s="69"/>
      <c r="AM10" s="53"/>
      <c r="AN10" s="53"/>
      <c r="AO10" s="53"/>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row>
    <row r="11" spans="1:78">
      <c r="A11" s="3"/>
      <c r="B11" s="44"/>
      <c r="C11" s="45"/>
      <c r="D11" s="45"/>
      <c r="E11" s="45"/>
      <c r="F11" s="45"/>
      <c r="G11" s="45"/>
      <c r="H11" s="45"/>
      <c r="I11" s="45"/>
      <c r="J11" s="45"/>
      <c r="K11" s="45"/>
      <c r="L11" s="45"/>
      <c r="M11" s="45"/>
      <c r="N11" s="45"/>
      <c r="O11" s="45"/>
      <c r="P11" s="45"/>
      <c r="Q11" s="45"/>
      <c r="R11" s="45"/>
      <c r="S11" s="45"/>
      <c r="T11" s="45"/>
      <c r="U11" s="45"/>
      <c r="V11" s="45"/>
      <c r="W11" s="45"/>
      <c r="X11" s="45"/>
      <c r="Y11" s="45"/>
      <c r="Z11" s="110">
        <f t="shared" ref="Z11:Z20" si="0">U11-V11-W11+X11-Y11</f>
        <v>0</v>
      </c>
      <c r="AA11" s="45"/>
      <c r="AB11" s="45"/>
      <c r="AC11" s="113">
        <f t="shared" ref="AC11:AC20" si="1">Z11*AB11</f>
        <v>0</v>
      </c>
      <c r="AD11" s="45"/>
      <c r="AE11" s="45"/>
      <c r="AF11" s="46"/>
      <c r="AG11" s="46"/>
      <c r="AH11" s="46"/>
      <c r="AI11" s="46"/>
      <c r="AJ11" s="46"/>
      <c r="AK11" s="46"/>
      <c r="AL11" s="47"/>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row>
    <row r="12" spans="1:78">
      <c r="A12" s="3"/>
      <c r="B12" s="44"/>
      <c r="C12" s="45"/>
      <c r="D12" s="45"/>
      <c r="E12" s="45"/>
      <c r="F12" s="45"/>
      <c r="G12" s="45"/>
      <c r="H12" s="45"/>
      <c r="I12" s="45"/>
      <c r="J12" s="45"/>
      <c r="K12" s="45"/>
      <c r="L12" s="45"/>
      <c r="M12" s="45"/>
      <c r="N12" s="45"/>
      <c r="O12" s="45"/>
      <c r="P12" s="45"/>
      <c r="Q12" s="45"/>
      <c r="R12" s="45"/>
      <c r="S12" s="45"/>
      <c r="T12" s="45"/>
      <c r="U12" s="45"/>
      <c r="V12" s="45"/>
      <c r="W12" s="45"/>
      <c r="X12" s="45"/>
      <c r="Y12" s="45"/>
      <c r="Z12" s="110">
        <f t="shared" si="0"/>
        <v>0</v>
      </c>
      <c r="AA12" s="45"/>
      <c r="AB12" s="45"/>
      <c r="AC12" s="113">
        <f t="shared" si="1"/>
        <v>0</v>
      </c>
      <c r="AD12" s="45"/>
      <c r="AE12" s="45"/>
      <c r="AF12" s="46"/>
      <c r="AG12" s="46"/>
      <c r="AH12" s="46"/>
      <c r="AI12" s="46"/>
      <c r="AJ12" s="46"/>
      <c r="AK12" s="46"/>
      <c r="AL12" s="47"/>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row>
    <row r="13" spans="1:78">
      <c r="A13" s="3"/>
      <c r="B13" s="44"/>
      <c r="C13" s="45"/>
      <c r="D13" s="45"/>
      <c r="E13" s="45"/>
      <c r="F13" s="45"/>
      <c r="G13" s="45"/>
      <c r="H13" s="45"/>
      <c r="I13" s="45"/>
      <c r="J13" s="45"/>
      <c r="K13" s="45"/>
      <c r="L13" s="45"/>
      <c r="M13" s="45"/>
      <c r="N13" s="45"/>
      <c r="O13" s="45"/>
      <c r="P13" s="45"/>
      <c r="Q13" s="45"/>
      <c r="R13" s="45"/>
      <c r="S13" s="45"/>
      <c r="T13" s="45"/>
      <c r="U13" s="45"/>
      <c r="V13" s="45"/>
      <c r="W13" s="45"/>
      <c r="X13" s="45"/>
      <c r="Y13" s="45"/>
      <c r="Z13" s="110">
        <f t="shared" si="0"/>
        <v>0</v>
      </c>
      <c r="AA13" s="45"/>
      <c r="AB13" s="45"/>
      <c r="AC13" s="113">
        <f t="shared" si="1"/>
        <v>0</v>
      </c>
      <c r="AD13" s="45"/>
      <c r="AE13" s="45"/>
      <c r="AF13" s="46"/>
      <c r="AG13" s="46"/>
      <c r="AH13" s="46"/>
      <c r="AI13" s="46"/>
      <c r="AJ13" s="46"/>
      <c r="AK13" s="46"/>
      <c r="AL13" s="47"/>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row>
    <row r="14" spans="1:78">
      <c r="A14" s="3"/>
      <c r="B14" s="44"/>
      <c r="C14" s="45"/>
      <c r="D14" s="45"/>
      <c r="E14" s="45"/>
      <c r="F14" s="45"/>
      <c r="G14" s="45"/>
      <c r="H14" s="45"/>
      <c r="I14" s="45"/>
      <c r="J14" s="45"/>
      <c r="K14" s="45"/>
      <c r="L14" s="45"/>
      <c r="M14" s="45"/>
      <c r="N14" s="45"/>
      <c r="O14" s="45"/>
      <c r="P14" s="45"/>
      <c r="Q14" s="45"/>
      <c r="R14" s="45"/>
      <c r="S14" s="45"/>
      <c r="T14" s="45"/>
      <c r="U14" s="45"/>
      <c r="V14" s="45"/>
      <c r="W14" s="45"/>
      <c r="X14" s="45"/>
      <c r="Y14" s="45"/>
      <c r="Z14" s="110">
        <f t="shared" si="0"/>
        <v>0</v>
      </c>
      <c r="AA14" s="45"/>
      <c r="AB14" s="45"/>
      <c r="AC14" s="113">
        <f t="shared" si="1"/>
        <v>0</v>
      </c>
      <c r="AD14" s="45"/>
      <c r="AE14" s="45"/>
      <c r="AF14" s="46"/>
      <c r="AG14" s="46"/>
      <c r="AH14" s="46"/>
      <c r="AI14" s="46"/>
      <c r="AJ14" s="46"/>
      <c r="AK14" s="46"/>
      <c r="AL14" s="47"/>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row>
    <row r="15" spans="1:78">
      <c r="A15" s="3"/>
      <c r="B15" s="44"/>
      <c r="C15" s="45"/>
      <c r="D15" s="45"/>
      <c r="E15" s="45"/>
      <c r="F15" s="45"/>
      <c r="G15" s="45"/>
      <c r="H15" s="45"/>
      <c r="I15" s="45"/>
      <c r="J15" s="45"/>
      <c r="K15" s="45"/>
      <c r="L15" s="45"/>
      <c r="M15" s="45"/>
      <c r="N15" s="45"/>
      <c r="O15" s="45"/>
      <c r="P15" s="45"/>
      <c r="Q15" s="45"/>
      <c r="R15" s="45"/>
      <c r="S15" s="45"/>
      <c r="T15" s="45"/>
      <c r="U15" s="45"/>
      <c r="V15" s="45"/>
      <c r="W15" s="45"/>
      <c r="X15" s="45"/>
      <c r="Y15" s="45"/>
      <c r="Z15" s="110">
        <f t="shared" si="0"/>
        <v>0</v>
      </c>
      <c r="AA15" s="45"/>
      <c r="AB15" s="45"/>
      <c r="AC15" s="113">
        <f t="shared" si="1"/>
        <v>0</v>
      </c>
      <c r="AD15" s="45"/>
      <c r="AE15" s="45"/>
      <c r="AF15" s="46"/>
      <c r="AG15" s="46"/>
      <c r="AH15" s="46"/>
      <c r="AI15" s="46"/>
      <c r="AJ15" s="46"/>
      <c r="AK15" s="46"/>
      <c r="AL15" s="47"/>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row>
    <row r="16" spans="1:78">
      <c r="A16" s="3"/>
      <c r="B16" s="44"/>
      <c r="C16" s="45"/>
      <c r="D16" s="45"/>
      <c r="E16" s="45"/>
      <c r="F16" s="45"/>
      <c r="G16" s="45"/>
      <c r="H16" s="45"/>
      <c r="I16" s="45"/>
      <c r="J16" s="45"/>
      <c r="K16" s="45"/>
      <c r="L16" s="45"/>
      <c r="M16" s="45"/>
      <c r="N16" s="45"/>
      <c r="O16" s="45"/>
      <c r="P16" s="45"/>
      <c r="Q16" s="45"/>
      <c r="R16" s="45"/>
      <c r="S16" s="45"/>
      <c r="T16" s="45"/>
      <c r="U16" s="45"/>
      <c r="V16" s="45"/>
      <c r="W16" s="45"/>
      <c r="X16" s="45"/>
      <c r="Y16" s="45"/>
      <c r="Z16" s="110">
        <f t="shared" si="0"/>
        <v>0</v>
      </c>
      <c r="AA16" s="45"/>
      <c r="AB16" s="45"/>
      <c r="AC16" s="113">
        <f t="shared" si="1"/>
        <v>0</v>
      </c>
      <c r="AD16" s="45"/>
      <c r="AE16" s="45"/>
      <c r="AF16" s="46"/>
      <c r="AG16" s="46"/>
      <c r="AH16" s="46"/>
      <c r="AI16" s="46"/>
      <c r="AJ16" s="46"/>
      <c r="AK16" s="46"/>
      <c r="AL16" s="47"/>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row>
    <row r="17" spans="1:78">
      <c r="A17" s="3"/>
      <c r="B17" s="44"/>
      <c r="C17" s="45"/>
      <c r="D17" s="45"/>
      <c r="E17" s="45"/>
      <c r="F17" s="45"/>
      <c r="G17" s="45"/>
      <c r="H17" s="45"/>
      <c r="I17" s="45"/>
      <c r="J17" s="45"/>
      <c r="K17" s="45"/>
      <c r="L17" s="45"/>
      <c r="M17" s="45"/>
      <c r="N17" s="45"/>
      <c r="O17" s="45"/>
      <c r="P17" s="45"/>
      <c r="Q17" s="45"/>
      <c r="R17" s="45"/>
      <c r="S17" s="45"/>
      <c r="T17" s="45"/>
      <c r="U17" s="45"/>
      <c r="V17" s="45"/>
      <c r="W17" s="45"/>
      <c r="X17" s="45"/>
      <c r="Y17" s="45"/>
      <c r="Z17" s="110">
        <f t="shared" si="0"/>
        <v>0</v>
      </c>
      <c r="AA17" s="45"/>
      <c r="AB17" s="45"/>
      <c r="AC17" s="113">
        <f t="shared" si="1"/>
        <v>0</v>
      </c>
      <c r="AD17" s="45"/>
      <c r="AE17" s="45"/>
      <c r="AF17" s="46"/>
      <c r="AG17" s="46"/>
      <c r="AH17" s="46"/>
      <c r="AI17" s="46"/>
      <c r="AJ17" s="46"/>
      <c r="AK17" s="46"/>
      <c r="AL17" s="47"/>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row>
    <row r="18" spans="1:78">
      <c r="A18" s="3"/>
      <c r="B18" s="44"/>
      <c r="C18" s="45"/>
      <c r="D18" s="45"/>
      <c r="E18" s="45"/>
      <c r="F18" s="45"/>
      <c r="G18" s="45"/>
      <c r="H18" s="45"/>
      <c r="I18" s="45"/>
      <c r="J18" s="45"/>
      <c r="K18" s="45"/>
      <c r="L18" s="45"/>
      <c r="M18" s="45"/>
      <c r="N18" s="45"/>
      <c r="O18" s="45"/>
      <c r="P18" s="45"/>
      <c r="Q18" s="45"/>
      <c r="R18" s="45"/>
      <c r="S18" s="45"/>
      <c r="T18" s="45"/>
      <c r="U18" s="45"/>
      <c r="V18" s="45"/>
      <c r="W18" s="45"/>
      <c r="X18" s="45"/>
      <c r="Y18" s="45"/>
      <c r="Z18" s="110">
        <f t="shared" si="0"/>
        <v>0</v>
      </c>
      <c r="AA18" s="45"/>
      <c r="AB18" s="45"/>
      <c r="AC18" s="113">
        <f t="shared" si="1"/>
        <v>0</v>
      </c>
      <c r="AD18" s="45"/>
      <c r="AE18" s="45"/>
      <c r="AF18" s="46"/>
      <c r="AG18" s="46"/>
      <c r="AH18" s="46"/>
      <c r="AI18" s="46"/>
      <c r="AJ18" s="46"/>
      <c r="AK18" s="46"/>
      <c r="AL18" s="47"/>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row>
    <row r="19" spans="1:78">
      <c r="A19" s="3"/>
      <c r="B19" s="44"/>
      <c r="C19" s="45"/>
      <c r="D19" s="45"/>
      <c r="E19" s="45"/>
      <c r="F19" s="45"/>
      <c r="G19" s="45"/>
      <c r="H19" s="45"/>
      <c r="I19" s="45"/>
      <c r="J19" s="45"/>
      <c r="K19" s="45"/>
      <c r="L19" s="45"/>
      <c r="M19" s="45"/>
      <c r="N19" s="45"/>
      <c r="O19" s="45"/>
      <c r="P19" s="45"/>
      <c r="Q19" s="45"/>
      <c r="R19" s="45"/>
      <c r="S19" s="45"/>
      <c r="T19" s="45"/>
      <c r="U19" s="45"/>
      <c r="V19" s="45"/>
      <c r="W19" s="45"/>
      <c r="X19" s="45"/>
      <c r="Y19" s="45"/>
      <c r="Z19" s="110">
        <f t="shared" si="0"/>
        <v>0</v>
      </c>
      <c r="AA19" s="45"/>
      <c r="AB19" s="45"/>
      <c r="AC19" s="113">
        <f t="shared" si="1"/>
        <v>0</v>
      </c>
      <c r="AD19" s="45"/>
      <c r="AE19" s="45"/>
      <c r="AF19" s="46"/>
      <c r="AG19" s="46"/>
      <c r="AH19" s="46"/>
      <c r="AI19" s="46"/>
      <c r="AJ19" s="46"/>
      <c r="AK19" s="46"/>
      <c r="AL19" s="47"/>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row>
    <row r="20" spans="1:78">
      <c r="A20" s="3"/>
      <c r="B20" s="48"/>
      <c r="C20" s="49"/>
      <c r="D20" s="49"/>
      <c r="E20" s="49"/>
      <c r="F20" s="49"/>
      <c r="G20" s="49"/>
      <c r="H20" s="49"/>
      <c r="I20" s="49"/>
      <c r="J20" s="49"/>
      <c r="K20" s="49"/>
      <c r="L20" s="49"/>
      <c r="M20" s="49"/>
      <c r="N20" s="49"/>
      <c r="O20" s="49"/>
      <c r="P20" s="49"/>
      <c r="Q20" s="49"/>
      <c r="R20" s="49"/>
      <c r="S20" s="49"/>
      <c r="T20" s="49"/>
      <c r="U20" s="49"/>
      <c r="V20" s="49"/>
      <c r="W20" s="49"/>
      <c r="X20" s="49"/>
      <c r="Y20" s="49"/>
      <c r="Z20" s="111">
        <f t="shared" si="0"/>
        <v>0</v>
      </c>
      <c r="AA20" s="49"/>
      <c r="AB20" s="49"/>
      <c r="AC20" s="114">
        <f t="shared" si="1"/>
        <v>0</v>
      </c>
      <c r="AD20" s="49"/>
      <c r="AE20" s="49"/>
      <c r="AF20" s="50"/>
      <c r="AG20" s="50"/>
      <c r="AH20" s="50"/>
      <c r="AI20" s="50"/>
      <c r="AJ20" s="50"/>
      <c r="AK20" s="50"/>
      <c r="AL20" s="51"/>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row>
    <row r="21" spans="1:78">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row>
    <row r="22" spans="1:78">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row>
    <row r="23" spans="1:78">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row>
    <row r="24" spans="1:78">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row>
    <row r="25" spans="1:78">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row>
    <row r="26" spans="1:78">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row>
    <row r="27" spans="1:78">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row>
    <row r="28" spans="1:78">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row>
    <row r="29" spans="1:78">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row>
    <row r="30" spans="1:78">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row>
    <row r="31" spans="1:78">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row>
    <row r="32" spans="1:78">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row>
    <row r="33" spans="1:78">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row>
    <row r="34" spans="1:78">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row>
    <row r="35" spans="1:78">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row>
    <row r="36" spans="1:78">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row>
    <row r="37" spans="1:78">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row>
    <row r="38" spans="1:78">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row>
    <row r="39" spans="1:78">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row>
    <row r="40" spans="1:78">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row>
    <row r="41" spans="1:78">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row>
    <row r="42" spans="1:78">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row>
    <row r="43" spans="1:78">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row>
    <row r="44" spans="1:78">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row>
    <row r="45" spans="1:78">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row>
    <row r="46" spans="1:78">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row>
    <row r="47" spans="1:78">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row>
    <row r="48" spans="1:78">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row>
    <row r="49" spans="1:78">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row>
    <row r="50" spans="1:78">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row>
    <row r="51" spans="1:78">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row>
    <row r="52" spans="1:78">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row>
    <row r="53" spans="1:78">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row>
    <row r="54" spans="1:78">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row>
    <row r="55" spans="1:78">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row>
    <row r="56" spans="1:78">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row>
    <row r="57" spans="1:78">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row>
    <row r="58" spans="1:78">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row>
    <row r="59" spans="1:78">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row>
    <row r="60" spans="1:78">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row>
    <row r="61" spans="1:78">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row>
    <row r="62" spans="1:78">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row>
  </sheetData>
  <mergeCells count="10">
    <mergeCell ref="E7:H7"/>
    <mergeCell ref="B7:D7"/>
    <mergeCell ref="B3:D3"/>
    <mergeCell ref="C4:D4"/>
    <mergeCell ref="C5:D5"/>
    <mergeCell ref="O7:T7"/>
    <mergeCell ref="U7:Z7"/>
    <mergeCell ref="AA7:AD7"/>
    <mergeCell ref="AE7:AL7"/>
    <mergeCell ref="I7:N7"/>
  </mergeCells>
  <phoneticPr fontId="28" type="noConversion"/>
  <dataValidations count="32">
    <dataValidation allowBlank="1" showInputMessage="1" showErrorMessage="1" prompt="请在表格中填写该笔交易的客户分类，如：贸易商，分销商，批发商，工业用户，最终用户等" sqref="H9"/>
    <dataValidation allowBlank="1" showInputMessage="1" showErrorMessage="1" prompt="PCN产品控制编码。 请参见PCN编码规则。_x000a_数字和字母输入-“S00700G180007N”" sqref="B9"/>
    <dataValidation allowBlank="1" showInputMessage="1" showErrorMessage="1" prompt="请在表格中填写你公司会计帐簿中代表客户名称的会计代码" sqref="F9"/>
    <dataValidation allowBlank="1" showInputMessage="1" showErrorMessage="1" prompt="请在表格中填写产品来源如：自产/关联方供应/非关联方供应" sqref="D9"/>
    <dataValidation allowBlank="1" showInputMessage="1" showErrorMessage="1" prompt="如果你公司与客户是关联公司，请在表格中填写“关联客户”" sqref="G9"/>
    <dataValidation allowBlank="1" showInputMessage="1" showErrorMessage="1" prompt="请在表格中填写你国外客户商业显示的发票代码。" sqref="I9"/>
    <dataValidation allowBlank="1" showInputMessage="1" showErrorMessage="1" prompt="请在表格中用阿拉伯数字按照“年－月－日”的顺序填写发票日期。" sqref="J9"/>
    <dataValidation allowBlank="1" showInputMessage="1" showErrorMessage="1" prompt="请在表格中用阿拉伯数字按照“年－月－日”的顺序填写销售合同的签订日期。" sqref="K9"/>
    <dataValidation allowBlank="1" showInputMessage="1" showErrorMessage="1" prompt="请在表格中用阿拉伯数字按照“年－月－日”的顺序填写采购订单日期。" sqref="L9"/>
    <dataValidation allowBlank="1" showInputMessage="1" showErrorMessage="1" prompt="请在表格中用阿拉伯数字按照“年－月－日”的顺序填写订单确认日期。" sqref="M9"/>
    <dataValidation allowBlank="1" showInputMessage="1" showErrorMessage="1" prompt="请在表格中填写抽承运人向托运人开具提单号或运输单据编号" sqref="N9"/>
    <dataValidation allowBlank="1" showInputMessage="1" showErrorMessage="1" prompt="请在表格中填写交货条件，如FOB、CIF、CFR等" sqref="O9"/>
    <dataValidation allowBlank="1" showInputMessage="1" showErrorMessage="1" prompt="请在表格中填写付款条件，如：立即支付为“0”、30天为“30“，请用阿拉伯数据直接写天数" sqref="P9"/>
    <dataValidation allowBlank="1" showInputMessage="1" showErrorMessage="1" prompt="请在表格中填写以“吨”为单位的每笔交易数量，请精确到小数点后3位。" sqref="S9"/>
    <dataValidation allowBlank="1" showInputMessage="1" showErrorMessage="1" prompt="请在表格中按照你公司每笔交易的发票数量" sqref="Q9"/>
    <dataValidation allowBlank="1" showInputMessage="1" showErrorMessage="1" prompt="请在表格中按照你公司每笔交易的发票单位" sqref="R9"/>
    <dataValidation allowBlank="1" showInputMessage="1" showErrorMessage="1" prompt="请在表格中填写以实际交易的货币表示的该笔交易的价格总额" sqref="U9"/>
    <dataValidation allowBlank="1" showInputMessage="1" showErrorMessage="1" prompt="海外出口商出口其货物的国家或领土" sqref="T9"/>
    <dataValidation allowBlank="1" showInputMessage="1" showErrorMessage="1" prompt="请在表格中填写包含在发票价格中的折扣金额" sqref="W9"/>
    <dataValidation allowBlank="1" showInputMessage="1" showErrorMessage="1" prompt="请在表格中填写该笔交易中所提供的回扣" sqref="X9"/>
    <dataValidation allowBlank="1" showInputMessage="1" showErrorMessage="1" prompt="如果发票上有多个费用，请创建新列。在每个费用上标上清晰明确的名称，例如“费用1”，“费用2”等，并提供图例" sqref="Y9"/>
    <dataValidation allowBlank="1" showInputMessage="1" showErrorMessage="1" prompt="请在表格中填写以实际交易的货币表示的发票净额" sqref="Z9"/>
    <dataValidation allowBlank="1" showInputMessage="1" showErrorMessage="1" prompt="请在表格中填写以发票金额币别：如GBP、USD" sqref="AA9"/>
    <dataValidation allowBlank="1" showInputMessage="1" showErrorMessage="1" prompt="请在表格中填写对该笔交易记账时依据的汇率。" sqref="AB9"/>
    <dataValidation allowBlank="1" showInputMessage="1" showErrorMessage="1" prompt="如果该笔交易不是以CIF价格成交，请估算出CIF价格并创新新列，列出相关的费用" sqref="AD9"/>
    <dataValidation allowBlank="1" showInputMessage="1" showErrorMessage="1" prompt="如发生了其他特定的销售费用，请添加列，请明费用项目。如：海运费、海保费等" sqref="AF9:AG9"/>
    <dataValidation allowBlank="1" showInputMessage="1" showErrorMessage="1" prompt="请在表格中填写该笔交易由工厂/仓库运至出口港的费用" sqref="AE9"/>
    <dataValidation allowBlank="1" showInputMessage="1" showErrorMessage="1" prompt="请在表格中填写向中国出口的该笔交易所发生的包装费用，" sqref="AH9"/>
    <dataValidation allowBlank="1" showInputMessage="1" showErrorMessage="1" prompt="信用成本指卖方允许买方在交货以后付款而导致的卖方费用。如果内外销付款条款是一样的就可以不做调整" sqref="AI9"/>
    <dataValidation allowBlank="1" showInputMessage="1" showErrorMessage="1" prompt="请在表格中填写卖方为买方提供技术援助或者其他售后服务而导致的卖方费用。此项费用只填写与该笔交易直接相关的费用。" sqref="AJ9"/>
    <dataValidation allowBlank="1" showInputMessage="1" showErrorMessage="1" prompt="请在表格中填写就该笔交易向关联及非关联销售代理人员支付的佣金" sqref="AK9"/>
    <dataValidation allowBlank="1" showInputMessage="1" showErrorMessage="1" prompt="请在表格中填写该笔交易所发生的其他前项未包括的与该笔交易直接相关的费用情况。" sqref="AL9"/>
  </dataValidations>
  <hyperlinks>
    <hyperlink ref="B1" location="Contents!A1" display="Back to Contents"/>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35"/>
  <sheetViews>
    <sheetView topLeftCell="A7" workbookViewId="0">
      <selection activeCell="E9" sqref="E9"/>
    </sheetView>
  </sheetViews>
  <sheetFormatPr defaultColWidth="8.77734375" defaultRowHeight="15.6"/>
  <cols>
    <col min="1" max="1" width="8.6640625" style="367" customWidth="1"/>
    <col min="2" max="5" width="20.6640625" style="367" customWidth="1"/>
    <col min="6" max="6" width="71" style="367" customWidth="1"/>
    <col min="7" max="14" width="15.6640625" style="367" customWidth="1"/>
    <col min="15" max="15" width="30.6640625" style="367" customWidth="1"/>
    <col min="16" max="39" width="15.6640625" style="367" customWidth="1"/>
    <col min="40" max="16384" width="8.77734375" style="367"/>
  </cols>
  <sheetData>
    <row r="1" spans="1:77" s="366" customFormat="1" ht="15" customHeight="1">
      <c r="B1" s="226" t="s">
        <v>58</v>
      </c>
      <c r="C1" s="8" t="s">
        <v>565</v>
      </c>
    </row>
    <row r="2" spans="1:77" ht="15" customHeight="1" thickBot="1">
      <c r="A2" s="366"/>
      <c r="B2" s="366"/>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c r="BW2" s="366"/>
      <c r="BX2" s="366"/>
      <c r="BY2" s="366"/>
    </row>
    <row r="3" spans="1:77" ht="20.25" customHeight="1" thickBot="1">
      <c r="A3" s="366"/>
      <c r="B3" s="664" t="s">
        <v>174</v>
      </c>
      <c r="C3" s="665"/>
      <c r="D3" s="6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row>
    <row r="4" spans="1:77" ht="16.2">
      <c r="A4" s="366"/>
      <c r="B4" s="272" t="s">
        <v>31</v>
      </c>
      <c r="C4" s="660" t="s">
        <v>175</v>
      </c>
      <c r="D4" s="661"/>
      <c r="E4" s="366"/>
      <c r="F4" s="368" t="s">
        <v>125</v>
      </c>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6"/>
      <c r="AK4" s="366"/>
      <c r="AL4" s="366"/>
      <c r="AM4" s="366"/>
      <c r="AN4" s="366"/>
      <c r="AO4" s="366"/>
      <c r="AP4" s="366"/>
      <c r="AQ4" s="366"/>
      <c r="AR4" s="366"/>
      <c r="AS4" s="366"/>
      <c r="AT4" s="366"/>
      <c r="AU4" s="366"/>
      <c r="AV4" s="366"/>
      <c r="AW4" s="366"/>
      <c r="AX4" s="366"/>
      <c r="AY4" s="366"/>
      <c r="AZ4" s="366"/>
      <c r="BA4" s="366"/>
      <c r="BB4" s="366"/>
      <c r="BC4" s="366"/>
      <c r="BD4" s="366"/>
      <c r="BE4" s="366"/>
      <c r="BF4" s="366"/>
      <c r="BG4" s="366"/>
      <c r="BH4" s="366"/>
      <c r="BI4" s="366"/>
      <c r="BJ4" s="366"/>
      <c r="BK4" s="366"/>
      <c r="BL4" s="366"/>
      <c r="BM4" s="366"/>
      <c r="BN4" s="366"/>
      <c r="BO4" s="366"/>
      <c r="BP4" s="366"/>
      <c r="BQ4" s="366"/>
      <c r="BR4" s="366"/>
      <c r="BS4" s="366"/>
      <c r="BT4" s="366"/>
      <c r="BU4" s="366"/>
      <c r="BV4" s="366"/>
      <c r="BW4" s="366"/>
      <c r="BX4" s="366"/>
    </row>
    <row r="5" spans="1:77" ht="16.8" thickBot="1">
      <c r="A5" s="366"/>
      <c r="B5" s="273" t="s">
        <v>33</v>
      </c>
      <c r="C5" s="662" t="str">
        <f>Guidance!C5</f>
        <v>Silvery Dragon Presstressed Materials Co., Ltd Tianjin</v>
      </c>
      <c r="D5" s="663"/>
      <c r="E5" s="366"/>
      <c r="F5" s="368" t="s">
        <v>126</v>
      </c>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c r="BT5" s="366"/>
      <c r="BU5" s="366"/>
      <c r="BV5" s="366"/>
      <c r="BW5" s="366"/>
      <c r="BX5" s="366"/>
    </row>
    <row r="6" spans="1:77" ht="16.2" thickBot="1">
      <c r="A6" s="366"/>
      <c r="B6" s="366"/>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6"/>
      <c r="AY6" s="366"/>
      <c r="AZ6" s="366"/>
      <c r="BA6" s="366"/>
      <c r="BB6" s="366"/>
      <c r="BC6" s="366"/>
      <c r="BD6" s="366"/>
      <c r="BE6" s="366"/>
      <c r="BF6" s="366"/>
      <c r="BG6" s="366"/>
      <c r="BH6" s="366"/>
      <c r="BI6" s="366"/>
      <c r="BJ6" s="366"/>
      <c r="BK6" s="366"/>
      <c r="BL6" s="366"/>
      <c r="BM6" s="366"/>
      <c r="BN6" s="366"/>
      <c r="BO6" s="366"/>
      <c r="BP6" s="366"/>
      <c r="BQ6" s="366"/>
      <c r="BR6" s="366"/>
      <c r="BS6" s="366"/>
      <c r="BT6" s="366"/>
      <c r="BU6" s="366"/>
      <c r="BV6" s="366"/>
      <c r="BW6" s="366"/>
      <c r="BX6" s="366"/>
      <c r="BY6" s="366"/>
    </row>
    <row r="7" spans="1:77" ht="33" customHeight="1" thickBot="1">
      <c r="A7" s="366"/>
      <c r="B7" s="671" t="s">
        <v>471</v>
      </c>
      <c r="C7" s="672"/>
      <c r="D7" s="672"/>
      <c r="E7" s="673"/>
      <c r="F7" s="667" t="s">
        <v>472</v>
      </c>
      <c r="G7" s="668"/>
      <c r="H7" s="668"/>
      <c r="I7" s="669"/>
      <c r="J7" s="657" t="s">
        <v>473</v>
      </c>
      <c r="K7" s="658"/>
      <c r="L7" s="658"/>
      <c r="M7" s="658"/>
      <c r="N7" s="658"/>
      <c r="O7" s="659"/>
      <c r="P7" s="670" t="s">
        <v>474</v>
      </c>
      <c r="Q7" s="668"/>
      <c r="R7" s="668"/>
      <c r="S7" s="668"/>
      <c r="T7" s="655" t="s">
        <v>475</v>
      </c>
      <c r="U7" s="656"/>
      <c r="V7" s="656"/>
      <c r="W7" s="656"/>
      <c r="X7" s="656"/>
      <c r="Y7" s="656"/>
      <c r="Z7" s="655" t="s">
        <v>476</v>
      </c>
      <c r="AA7" s="656"/>
      <c r="AB7" s="656"/>
      <c r="AC7" s="657" t="s">
        <v>477</v>
      </c>
      <c r="AD7" s="658"/>
      <c r="AE7" s="658"/>
      <c r="AF7" s="658"/>
      <c r="AG7" s="658"/>
      <c r="AH7" s="658"/>
      <c r="AI7" s="658"/>
      <c r="AJ7" s="658"/>
      <c r="AK7" s="658"/>
      <c r="AL7" s="658"/>
      <c r="AM7" s="659"/>
      <c r="AN7" s="366"/>
      <c r="AO7" s="366"/>
      <c r="AP7" s="366"/>
      <c r="AQ7" s="366"/>
      <c r="AR7" s="366"/>
      <c r="AS7" s="366"/>
      <c r="AT7" s="366"/>
      <c r="AU7" s="366"/>
      <c r="AV7" s="366"/>
      <c r="AW7" s="366"/>
      <c r="AX7" s="366"/>
      <c r="AY7" s="366"/>
      <c r="AZ7" s="366"/>
      <c r="BA7" s="366"/>
      <c r="BB7" s="366"/>
      <c r="BC7" s="366"/>
      <c r="BD7" s="366"/>
      <c r="BE7" s="366"/>
      <c r="BF7" s="366"/>
      <c r="BG7" s="366"/>
      <c r="BH7" s="366"/>
      <c r="BI7" s="366"/>
      <c r="BJ7" s="366"/>
      <c r="BK7" s="366"/>
      <c r="BL7" s="366"/>
      <c r="BM7" s="366"/>
      <c r="BN7" s="366"/>
      <c r="BO7" s="366"/>
      <c r="BP7" s="366"/>
      <c r="BQ7" s="366"/>
      <c r="BR7" s="366"/>
      <c r="BS7" s="366"/>
      <c r="BT7" s="366"/>
      <c r="BU7" s="366"/>
      <c r="BV7" s="366"/>
      <c r="BW7" s="366"/>
      <c r="BX7" s="366"/>
      <c r="BY7" s="366"/>
    </row>
    <row r="8" spans="1:77" ht="64.8">
      <c r="A8" s="366"/>
      <c r="B8" s="262" t="s">
        <v>88</v>
      </c>
      <c r="C8" s="275" t="s">
        <v>127</v>
      </c>
      <c r="D8" s="275" t="s">
        <v>128</v>
      </c>
      <c r="E8" s="275" t="s">
        <v>176</v>
      </c>
      <c r="F8" s="275" t="s">
        <v>129</v>
      </c>
      <c r="G8" s="275" t="s">
        <v>130</v>
      </c>
      <c r="H8" s="275" t="s">
        <v>131</v>
      </c>
      <c r="I8" s="275" t="s">
        <v>132</v>
      </c>
      <c r="J8" s="275" t="s">
        <v>177</v>
      </c>
      <c r="K8" s="275" t="s">
        <v>134</v>
      </c>
      <c r="L8" s="275" t="s">
        <v>135</v>
      </c>
      <c r="M8" s="275" t="s">
        <v>136</v>
      </c>
      <c r="N8" s="275" t="s">
        <v>137</v>
      </c>
      <c r="O8" s="275" t="s">
        <v>139</v>
      </c>
      <c r="P8" s="275" t="s">
        <v>140</v>
      </c>
      <c r="Q8" s="275" t="s">
        <v>141</v>
      </c>
      <c r="R8" s="275" t="s">
        <v>142</v>
      </c>
      <c r="S8" s="275" t="s">
        <v>178</v>
      </c>
      <c r="T8" s="275" t="s">
        <v>145</v>
      </c>
      <c r="U8" s="275" t="s">
        <v>146</v>
      </c>
      <c r="V8" s="275" t="s">
        <v>147</v>
      </c>
      <c r="W8" s="275" t="s">
        <v>148</v>
      </c>
      <c r="X8" s="275" t="s">
        <v>149</v>
      </c>
      <c r="Y8" s="275" t="s">
        <v>150</v>
      </c>
      <c r="Z8" s="275" t="s">
        <v>179</v>
      </c>
      <c r="AA8" s="369" t="s">
        <v>152</v>
      </c>
      <c r="AB8" s="369" t="s">
        <v>153</v>
      </c>
      <c r="AC8" s="275" t="s">
        <v>180</v>
      </c>
      <c r="AD8" s="275" t="s">
        <v>181</v>
      </c>
      <c r="AE8" s="275" t="s">
        <v>156</v>
      </c>
      <c r="AF8" s="275" t="s">
        <v>157</v>
      </c>
      <c r="AG8" s="275" t="s">
        <v>158</v>
      </c>
      <c r="AH8" s="275" t="s">
        <v>182</v>
      </c>
      <c r="AI8" s="275" t="s">
        <v>183</v>
      </c>
      <c r="AJ8" s="275" t="s">
        <v>159</v>
      </c>
      <c r="AK8" s="275" t="s">
        <v>160</v>
      </c>
      <c r="AL8" s="275" t="s">
        <v>161</v>
      </c>
      <c r="AM8" s="257" t="s">
        <v>162</v>
      </c>
      <c r="AN8" s="366"/>
      <c r="AO8" s="366"/>
      <c r="AP8" s="366"/>
      <c r="AQ8" s="366"/>
      <c r="AR8" s="366"/>
      <c r="AS8" s="366"/>
      <c r="AT8" s="366"/>
      <c r="AU8" s="366"/>
      <c r="AV8" s="366"/>
      <c r="AW8" s="366"/>
      <c r="AX8" s="366"/>
      <c r="AY8" s="366"/>
      <c r="AZ8" s="366"/>
      <c r="BA8" s="366"/>
      <c r="BB8" s="366"/>
      <c r="BC8" s="366"/>
      <c r="BD8" s="366"/>
      <c r="BE8" s="366"/>
      <c r="BF8" s="366"/>
      <c r="BG8" s="366"/>
      <c r="BH8" s="366"/>
      <c r="BI8" s="366"/>
      <c r="BJ8" s="366"/>
      <c r="BK8" s="366"/>
      <c r="BL8" s="366"/>
      <c r="BM8" s="366"/>
      <c r="BN8" s="366"/>
      <c r="BO8" s="366"/>
      <c r="BP8" s="366"/>
      <c r="BQ8" s="366"/>
      <c r="BR8" s="366"/>
      <c r="BS8" s="366"/>
      <c r="BT8" s="366"/>
      <c r="BU8" s="366"/>
      <c r="BV8" s="366"/>
      <c r="BW8" s="366"/>
      <c r="BX8" s="366"/>
      <c r="BY8" s="366"/>
    </row>
    <row r="9" spans="1:77">
      <c r="A9" s="366"/>
      <c r="B9" s="581" t="s">
        <v>646</v>
      </c>
      <c r="C9" s="581" t="s">
        <v>646</v>
      </c>
      <c r="D9" s="581" t="s">
        <v>646</v>
      </c>
      <c r="E9" s="581" t="s">
        <v>646</v>
      </c>
      <c r="F9" s="581" t="s">
        <v>646</v>
      </c>
      <c r="G9" s="581" t="s">
        <v>646</v>
      </c>
      <c r="H9" s="581" t="s">
        <v>646</v>
      </c>
      <c r="I9" s="581" t="s">
        <v>646</v>
      </c>
      <c r="J9" s="581" t="s">
        <v>646</v>
      </c>
      <c r="K9" s="581" t="s">
        <v>646</v>
      </c>
      <c r="L9" s="581" t="s">
        <v>646</v>
      </c>
      <c r="M9" s="581" t="s">
        <v>646</v>
      </c>
      <c r="N9" s="581" t="s">
        <v>646</v>
      </c>
      <c r="O9" s="581" t="s">
        <v>646</v>
      </c>
      <c r="P9" s="581" t="s">
        <v>646</v>
      </c>
      <c r="Q9" s="581" t="s">
        <v>646</v>
      </c>
      <c r="R9" s="581" t="s">
        <v>646</v>
      </c>
      <c r="S9" s="581" t="s">
        <v>646</v>
      </c>
      <c r="T9" s="581" t="s">
        <v>646</v>
      </c>
      <c r="U9" s="581" t="s">
        <v>646</v>
      </c>
      <c r="V9" s="581" t="s">
        <v>646</v>
      </c>
      <c r="W9" s="581" t="s">
        <v>646</v>
      </c>
      <c r="X9" s="581" t="s">
        <v>646</v>
      </c>
      <c r="Y9" s="581" t="s">
        <v>646</v>
      </c>
      <c r="Z9" s="581" t="s">
        <v>646</v>
      </c>
      <c r="AA9" s="581" t="s">
        <v>646</v>
      </c>
      <c r="AB9" s="581" t="s">
        <v>646</v>
      </c>
      <c r="AC9" s="581" t="s">
        <v>646</v>
      </c>
      <c r="AD9" s="581" t="s">
        <v>646</v>
      </c>
      <c r="AE9" s="581" t="s">
        <v>646</v>
      </c>
      <c r="AF9" s="581" t="s">
        <v>646</v>
      </c>
      <c r="AG9" s="581" t="s">
        <v>646</v>
      </c>
      <c r="AH9" s="581" t="s">
        <v>646</v>
      </c>
      <c r="AI9" s="581" t="s">
        <v>646</v>
      </c>
      <c r="AJ9" s="581" t="s">
        <v>646</v>
      </c>
      <c r="AK9" s="581" t="s">
        <v>646</v>
      </c>
      <c r="AL9" s="581" t="s">
        <v>646</v>
      </c>
      <c r="AM9" s="581" t="s">
        <v>646</v>
      </c>
      <c r="AN9" s="366"/>
      <c r="AO9" s="366"/>
      <c r="AP9" s="366"/>
      <c r="AQ9" s="366"/>
      <c r="AR9" s="366"/>
      <c r="AS9" s="366"/>
      <c r="AT9" s="366"/>
      <c r="AU9" s="366"/>
      <c r="AV9" s="366"/>
      <c r="AW9" s="366"/>
      <c r="AX9" s="366"/>
      <c r="AY9" s="366"/>
      <c r="AZ9" s="366"/>
      <c r="BA9" s="366"/>
      <c r="BB9" s="366"/>
      <c r="BC9" s="366"/>
      <c r="BD9" s="366"/>
      <c r="BE9" s="366"/>
      <c r="BF9" s="366"/>
      <c r="BG9" s="366"/>
      <c r="BH9" s="366"/>
      <c r="BI9" s="366"/>
      <c r="BJ9" s="366"/>
      <c r="BK9" s="366"/>
      <c r="BL9" s="366"/>
      <c r="BM9" s="366"/>
      <c r="BN9" s="366"/>
      <c r="BO9" s="366"/>
      <c r="BP9" s="366"/>
      <c r="BQ9" s="366"/>
      <c r="BR9" s="366"/>
      <c r="BS9" s="366"/>
      <c r="BT9" s="366"/>
      <c r="BU9" s="366"/>
      <c r="BV9" s="366"/>
      <c r="BW9" s="366"/>
      <c r="BX9" s="366"/>
      <c r="BY9" s="366"/>
    </row>
    <row r="10" spans="1:77">
      <c r="A10" s="370"/>
      <c r="B10" s="581" t="s">
        <v>646</v>
      </c>
      <c r="C10" s="581" t="s">
        <v>646</v>
      </c>
      <c r="D10" s="581" t="s">
        <v>646</v>
      </c>
      <c r="E10" s="581" t="s">
        <v>646</v>
      </c>
      <c r="F10" s="581" t="s">
        <v>646</v>
      </c>
      <c r="G10" s="581" t="s">
        <v>646</v>
      </c>
      <c r="H10" s="581" t="s">
        <v>646</v>
      </c>
      <c r="I10" s="581" t="s">
        <v>646</v>
      </c>
      <c r="J10" s="581" t="s">
        <v>646</v>
      </c>
      <c r="K10" s="581" t="s">
        <v>646</v>
      </c>
      <c r="L10" s="581" t="s">
        <v>646</v>
      </c>
      <c r="M10" s="581" t="s">
        <v>646</v>
      </c>
      <c r="N10" s="581" t="s">
        <v>646</v>
      </c>
      <c r="O10" s="581" t="s">
        <v>646</v>
      </c>
      <c r="P10" s="581" t="s">
        <v>646</v>
      </c>
      <c r="Q10" s="581" t="s">
        <v>646</v>
      </c>
      <c r="R10" s="581" t="s">
        <v>646</v>
      </c>
      <c r="S10" s="581" t="s">
        <v>646</v>
      </c>
      <c r="T10" s="581" t="s">
        <v>646</v>
      </c>
      <c r="U10" s="581" t="s">
        <v>646</v>
      </c>
      <c r="V10" s="581" t="s">
        <v>646</v>
      </c>
      <c r="W10" s="581" t="s">
        <v>646</v>
      </c>
      <c r="X10" s="581" t="s">
        <v>646</v>
      </c>
      <c r="Y10" s="581" t="s">
        <v>646</v>
      </c>
      <c r="Z10" s="581" t="s">
        <v>646</v>
      </c>
      <c r="AA10" s="581" t="s">
        <v>646</v>
      </c>
      <c r="AB10" s="581" t="s">
        <v>646</v>
      </c>
      <c r="AC10" s="581" t="s">
        <v>646</v>
      </c>
      <c r="AD10" s="581" t="s">
        <v>646</v>
      </c>
      <c r="AE10" s="581" t="s">
        <v>646</v>
      </c>
      <c r="AF10" s="581" t="s">
        <v>646</v>
      </c>
      <c r="AG10" s="581" t="s">
        <v>646</v>
      </c>
      <c r="AH10" s="581" t="s">
        <v>646</v>
      </c>
      <c r="AI10" s="581" t="s">
        <v>646</v>
      </c>
      <c r="AJ10" s="581" t="s">
        <v>646</v>
      </c>
      <c r="AK10" s="581" t="s">
        <v>646</v>
      </c>
      <c r="AL10" s="581" t="s">
        <v>646</v>
      </c>
      <c r="AM10" s="581" t="s">
        <v>646</v>
      </c>
      <c r="AN10" s="366"/>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row>
    <row r="11" spans="1:77" s="381" customFormat="1">
      <c r="A11" s="373"/>
      <c r="B11" s="374"/>
      <c r="C11" s="374"/>
      <c r="D11" s="375"/>
      <c r="E11" s="375"/>
      <c r="F11" s="374"/>
      <c r="G11" s="375"/>
      <c r="H11" s="375"/>
      <c r="I11" s="375"/>
      <c r="J11" s="375"/>
      <c r="K11" s="376"/>
      <c r="L11" s="376"/>
      <c r="M11" s="376"/>
      <c r="N11" s="376"/>
      <c r="O11" s="375"/>
      <c r="P11" s="375"/>
      <c r="Q11" s="377"/>
      <c r="R11" s="375"/>
      <c r="S11" s="377"/>
      <c r="T11" s="378"/>
      <c r="U11" s="378"/>
      <c r="V11" s="378"/>
      <c r="W11" s="378"/>
      <c r="X11" s="378"/>
      <c r="Y11" s="379"/>
      <c r="Z11" s="375"/>
      <c r="AA11" s="380"/>
      <c r="AB11" s="379"/>
      <c r="AC11" s="378"/>
      <c r="AD11" s="375"/>
      <c r="AE11" s="378"/>
      <c r="AF11" s="378"/>
      <c r="AG11" s="378"/>
      <c r="AH11" s="378"/>
      <c r="AI11" s="378"/>
      <c r="AJ11" s="378"/>
      <c r="AK11" s="378"/>
      <c r="AL11" s="378"/>
      <c r="AM11" s="375"/>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row>
    <row r="12" spans="1:77" s="381" customFormat="1">
      <c r="A12" s="373"/>
      <c r="B12" s="374"/>
      <c r="C12" s="374"/>
      <c r="D12" s="375"/>
      <c r="E12" s="375"/>
      <c r="F12" s="374"/>
      <c r="G12" s="375"/>
      <c r="H12" s="375"/>
      <c r="I12" s="375"/>
      <c r="J12" s="375"/>
      <c r="K12" s="376"/>
      <c r="L12" s="376"/>
      <c r="M12" s="376"/>
      <c r="N12" s="376"/>
      <c r="O12" s="375"/>
      <c r="P12" s="375"/>
      <c r="Q12" s="377"/>
      <c r="R12" s="375"/>
      <c r="S12" s="377"/>
      <c r="T12" s="378"/>
      <c r="U12" s="378"/>
      <c r="V12" s="378"/>
      <c r="W12" s="378"/>
      <c r="X12" s="378"/>
      <c r="Y12" s="379"/>
      <c r="Z12" s="375"/>
      <c r="AA12" s="380"/>
      <c r="AB12" s="379"/>
      <c r="AC12" s="378"/>
      <c r="AD12" s="375"/>
      <c r="AE12" s="378"/>
      <c r="AF12" s="378"/>
      <c r="AG12" s="378"/>
      <c r="AH12" s="378"/>
      <c r="AI12" s="378"/>
      <c r="AJ12" s="378"/>
      <c r="AK12" s="378"/>
      <c r="AL12" s="378"/>
      <c r="AM12" s="375"/>
      <c r="AN12" s="373"/>
      <c r="AO12" s="373"/>
      <c r="AP12" s="373"/>
      <c r="AQ12" s="373"/>
      <c r="AR12" s="373"/>
      <c r="AS12" s="373"/>
      <c r="AT12" s="373"/>
      <c r="AU12" s="373"/>
      <c r="AV12" s="373"/>
      <c r="AW12" s="373"/>
      <c r="AX12" s="373"/>
      <c r="AY12" s="373"/>
      <c r="AZ12" s="373"/>
      <c r="BA12" s="373"/>
      <c r="BB12" s="373"/>
      <c r="BC12" s="373"/>
      <c r="BD12" s="373"/>
      <c r="BE12" s="373"/>
      <c r="BF12" s="373"/>
      <c r="BG12" s="373"/>
      <c r="BH12" s="373"/>
      <c r="BI12" s="373"/>
      <c r="BJ12" s="373"/>
      <c r="BK12" s="373"/>
      <c r="BL12" s="373"/>
      <c r="BM12" s="373"/>
      <c r="BN12" s="373"/>
      <c r="BO12" s="373"/>
      <c r="BP12" s="373"/>
      <c r="BQ12" s="373"/>
      <c r="BR12" s="373"/>
      <c r="BS12" s="373"/>
      <c r="BT12" s="373"/>
      <c r="BU12" s="373"/>
      <c r="BV12" s="373"/>
      <c r="BW12" s="373"/>
      <c r="BX12" s="373"/>
      <c r="BY12" s="373"/>
    </row>
    <row r="13" spans="1:77" s="381" customFormat="1">
      <c r="A13" s="373"/>
      <c r="B13" s="374"/>
      <c r="C13" s="374"/>
      <c r="D13" s="375"/>
      <c r="E13" s="375"/>
      <c r="F13" s="374"/>
      <c r="G13" s="375"/>
      <c r="H13" s="375"/>
      <c r="I13" s="375"/>
      <c r="J13" s="375"/>
      <c r="K13" s="376"/>
      <c r="L13" s="376"/>
      <c r="M13" s="376"/>
      <c r="N13" s="376"/>
      <c r="O13" s="375"/>
      <c r="P13" s="375"/>
      <c r="Q13" s="377"/>
      <c r="R13" s="375"/>
      <c r="S13" s="377"/>
      <c r="T13" s="378"/>
      <c r="U13" s="378"/>
      <c r="V13" s="378"/>
      <c r="W13" s="378"/>
      <c r="X13" s="378"/>
      <c r="Y13" s="379"/>
      <c r="Z13" s="375"/>
      <c r="AA13" s="380"/>
      <c r="AB13" s="379"/>
      <c r="AC13" s="378"/>
      <c r="AD13" s="375"/>
      <c r="AE13" s="378"/>
      <c r="AF13" s="378"/>
      <c r="AG13" s="378"/>
      <c r="AH13" s="378"/>
      <c r="AI13" s="378"/>
      <c r="AJ13" s="378"/>
      <c r="AK13" s="378"/>
      <c r="AL13" s="378"/>
      <c r="AM13" s="375"/>
      <c r="AN13" s="373"/>
      <c r="AO13" s="373"/>
      <c r="AP13" s="373"/>
      <c r="AQ13" s="373"/>
      <c r="AR13" s="373"/>
      <c r="AS13" s="373"/>
      <c r="AT13" s="373"/>
      <c r="AU13" s="373"/>
      <c r="AV13" s="373"/>
      <c r="AW13" s="373"/>
      <c r="AX13" s="373"/>
      <c r="AY13" s="373"/>
      <c r="AZ13" s="373"/>
      <c r="BA13" s="373"/>
      <c r="BB13" s="373"/>
      <c r="BC13" s="373"/>
      <c r="BD13" s="373"/>
      <c r="BE13" s="373"/>
      <c r="BF13" s="373"/>
      <c r="BG13" s="373"/>
      <c r="BH13" s="373"/>
      <c r="BI13" s="373"/>
      <c r="BJ13" s="373"/>
      <c r="BK13" s="373"/>
      <c r="BL13" s="373"/>
      <c r="BM13" s="373"/>
      <c r="BN13" s="373"/>
      <c r="BO13" s="373"/>
      <c r="BP13" s="373"/>
      <c r="BQ13" s="373"/>
      <c r="BR13" s="373"/>
      <c r="BS13" s="373"/>
      <c r="BT13" s="373"/>
      <c r="BU13" s="373"/>
      <c r="BV13" s="373"/>
      <c r="BW13" s="373"/>
      <c r="BX13" s="373"/>
      <c r="BY13" s="373"/>
    </row>
    <row r="14" spans="1:77" s="381" customFormat="1">
      <c r="A14" s="373"/>
      <c r="B14" s="374"/>
      <c r="C14" s="374"/>
      <c r="D14" s="375"/>
      <c r="E14" s="375"/>
      <c r="F14" s="374"/>
      <c r="G14" s="375"/>
      <c r="H14" s="375"/>
      <c r="I14" s="375"/>
      <c r="J14" s="375"/>
      <c r="K14" s="376"/>
      <c r="L14" s="376"/>
      <c r="M14" s="376"/>
      <c r="N14" s="376"/>
      <c r="O14" s="375"/>
      <c r="P14" s="375"/>
      <c r="Q14" s="377"/>
      <c r="R14" s="375"/>
      <c r="S14" s="377"/>
      <c r="T14" s="378"/>
      <c r="U14" s="378"/>
      <c r="V14" s="378"/>
      <c r="W14" s="378"/>
      <c r="X14" s="378"/>
      <c r="Y14" s="379"/>
      <c r="Z14" s="375"/>
      <c r="AA14" s="380"/>
      <c r="AB14" s="379"/>
      <c r="AC14" s="378"/>
      <c r="AD14" s="375"/>
      <c r="AE14" s="378"/>
      <c r="AF14" s="378"/>
      <c r="AG14" s="378"/>
      <c r="AH14" s="378"/>
      <c r="AI14" s="378"/>
      <c r="AJ14" s="378"/>
      <c r="AK14" s="378"/>
      <c r="AL14" s="378"/>
      <c r="AM14" s="375"/>
      <c r="AN14" s="373"/>
      <c r="AO14" s="373"/>
      <c r="AP14" s="373"/>
      <c r="AQ14" s="373"/>
      <c r="AR14" s="373"/>
      <c r="AS14" s="373"/>
      <c r="AT14" s="373"/>
      <c r="AU14" s="373"/>
      <c r="AV14" s="373"/>
      <c r="AW14" s="373"/>
      <c r="AX14" s="373"/>
      <c r="AY14" s="373"/>
      <c r="AZ14" s="373"/>
      <c r="BA14" s="373"/>
      <c r="BB14" s="373"/>
      <c r="BC14" s="373"/>
      <c r="BD14" s="373"/>
      <c r="BE14" s="373"/>
      <c r="BF14" s="373"/>
      <c r="BG14" s="373"/>
      <c r="BH14" s="373"/>
      <c r="BI14" s="373"/>
      <c r="BJ14" s="373"/>
      <c r="BK14" s="373"/>
      <c r="BL14" s="373"/>
      <c r="BM14" s="373"/>
      <c r="BN14" s="373"/>
      <c r="BO14" s="373"/>
      <c r="BP14" s="373"/>
      <c r="BQ14" s="373"/>
      <c r="BR14" s="373"/>
      <c r="BS14" s="373"/>
      <c r="BT14" s="373"/>
      <c r="BU14" s="373"/>
      <c r="BV14" s="373"/>
      <c r="BW14" s="373"/>
      <c r="BX14" s="373"/>
      <c r="BY14" s="373"/>
    </row>
    <row r="15" spans="1:77" s="381" customFormat="1">
      <c r="A15" s="373"/>
      <c r="B15" s="374"/>
      <c r="C15" s="374"/>
      <c r="D15" s="375"/>
      <c r="E15" s="375"/>
      <c r="F15" s="374"/>
      <c r="G15" s="375"/>
      <c r="H15" s="375"/>
      <c r="I15" s="375"/>
      <c r="J15" s="375"/>
      <c r="K15" s="376"/>
      <c r="L15" s="376"/>
      <c r="M15" s="376"/>
      <c r="N15" s="376"/>
      <c r="O15" s="375"/>
      <c r="P15" s="375"/>
      <c r="Q15" s="377"/>
      <c r="R15" s="375"/>
      <c r="S15" s="377"/>
      <c r="T15" s="378"/>
      <c r="U15" s="378"/>
      <c r="V15" s="378"/>
      <c r="W15" s="378"/>
      <c r="X15" s="378"/>
      <c r="Y15" s="379"/>
      <c r="Z15" s="375"/>
      <c r="AA15" s="380"/>
      <c r="AB15" s="379"/>
      <c r="AC15" s="378"/>
      <c r="AD15" s="375"/>
      <c r="AE15" s="378"/>
      <c r="AF15" s="378"/>
      <c r="AG15" s="378"/>
      <c r="AH15" s="378"/>
      <c r="AI15" s="378"/>
      <c r="AJ15" s="378"/>
      <c r="AK15" s="378"/>
      <c r="AL15" s="378"/>
      <c r="AM15" s="375"/>
      <c r="AN15" s="373"/>
      <c r="AO15" s="373"/>
      <c r="AP15" s="373"/>
      <c r="AQ15" s="373"/>
      <c r="AR15" s="373"/>
      <c r="AS15" s="373"/>
      <c r="AT15" s="373"/>
      <c r="AU15" s="373"/>
      <c r="AV15" s="373"/>
      <c r="AW15" s="373"/>
      <c r="AX15" s="373"/>
      <c r="AY15" s="373"/>
      <c r="AZ15" s="373"/>
      <c r="BA15" s="373"/>
      <c r="BB15" s="373"/>
      <c r="BC15" s="373"/>
      <c r="BD15" s="373"/>
      <c r="BE15" s="373"/>
      <c r="BF15" s="373"/>
      <c r="BG15" s="373"/>
      <c r="BH15" s="373"/>
      <c r="BI15" s="373"/>
      <c r="BJ15" s="373"/>
      <c r="BK15" s="373"/>
      <c r="BL15" s="373"/>
      <c r="BM15" s="373"/>
      <c r="BN15" s="373"/>
      <c r="BO15" s="373"/>
      <c r="BP15" s="373"/>
      <c r="BQ15" s="373"/>
      <c r="BR15" s="373"/>
      <c r="BS15" s="373"/>
      <c r="BT15" s="373"/>
      <c r="BU15" s="373"/>
      <c r="BV15" s="373"/>
      <c r="BW15" s="373"/>
      <c r="BX15" s="373"/>
      <c r="BY15" s="373"/>
    </row>
    <row r="16" spans="1:77" s="381" customFormat="1">
      <c r="A16" s="373"/>
      <c r="B16" s="374"/>
      <c r="C16" s="374"/>
      <c r="D16" s="375"/>
      <c r="E16" s="375"/>
      <c r="F16" s="374"/>
      <c r="G16" s="375"/>
      <c r="H16" s="375"/>
      <c r="I16" s="375"/>
      <c r="J16" s="375"/>
      <c r="K16" s="376"/>
      <c r="L16" s="376"/>
      <c r="M16" s="376"/>
      <c r="N16" s="376"/>
      <c r="O16" s="375"/>
      <c r="P16" s="375"/>
      <c r="Q16" s="377"/>
      <c r="R16" s="375"/>
      <c r="S16" s="377"/>
      <c r="T16" s="378"/>
      <c r="U16" s="378"/>
      <c r="V16" s="378"/>
      <c r="W16" s="378"/>
      <c r="X16" s="378"/>
      <c r="Y16" s="379"/>
      <c r="Z16" s="375"/>
      <c r="AA16" s="380"/>
      <c r="AB16" s="379"/>
      <c r="AC16" s="378"/>
      <c r="AD16" s="375"/>
      <c r="AE16" s="378"/>
      <c r="AF16" s="378"/>
      <c r="AG16" s="378"/>
      <c r="AH16" s="378"/>
      <c r="AI16" s="378"/>
      <c r="AJ16" s="378"/>
      <c r="AK16" s="378"/>
      <c r="AL16" s="378"/>
      <c r="AM16" s="375"/>
      <c r="AN16" s="373"/>
      <c r="AO16" s="373"/>
      <c r="AP16" s="373"/>
      <c r="AQ16" s="373"/>
      <c r="AR16" s="373"/>
      <c r="AS16" s="373"/>
      <c r="AT16" s="373"/>
      <c r="AU16" s="373"/>
      <c r="AV16" s="373"/>
      <c r="AW16" s="373"/>
      <c r="AX16" s="373"/>
      <c r="AY16" s="373"/>
      <c r="AZ16" s="373"/>
      <c r="BA16" s="373"/>
      <c r="BB16" s="373"/>
      <c r="BC16" s="373"/>
      <c r="BD16" s="373"/>
      <c r="BE16" s="373"/>
      <c r="BF16" s="373"/>
      <c r="BG16" s="373"/>
      <c r="BH16" s="373"/>
      <c r="BI16" s="373"/>
      <c r="BJ16" s="373"/>
      <c r="BK16" s="373"/>
      <c r="BL16" s="373"/>
      <c r="BM16" s="373"/>
      <c r="BN16" s="373"/>
      <c r="BO16" s="373"/>
      <c r="BP16" s="373"/>
      <c r="BQ16" s="373"/>
      <c r="BR16" s="373"/>
      <c r="BS16" s="373"/>
      <c r="BT16" s="373"/>
      <c r="BU16" s="373"/>
      <c r="BV16" s="373"/>
      <c r="BW16" s="373"/>
      <c r="BX16" s="373"/>
      <c r="BY16" s="373"/>
    </row>
    <row r="17" spans="1:77" s="381" customFormat="1" ht="16.2" thickBot="1">
      <c r="A17" s="373"/>
      <c r="B17" s="374" t="s">
        <v>550</v>
      </c>
      <c r="C17" s="374"/>
      <c r="D17" s="375"/>
      <c r="E17" s="375"/>
      <c r="F17" s="374"/>
      <c r="G17" s="375"/>
      <c r="H17" s="375"/>
      <c r="I17" s="375"/>
      <c r="J17" s="375"/>
      <c r="K17" s="376"/>
      <c r="L17" s="376"/>
      <c r="M17" s="376"/>
      <c r="N17" s="376"/>
      <c r="O17" s="375"/>
      <c r="P17" s="375"/>
      <c r="Q17" s="377"/>
      <c r="R17" s="375"/>
      <c r="S17" s="377"/>
      <c r="T17" s="378"/>
      <c r="U17" s="378"/>
      <c r="V17" s="378"/>
      <c r="W17" s="378"/>
      <c r="X17" s="378"/>
      <c r="Y17" s="379"/>
      <c r="Z17" s="375"/>
      <c r="AA17" s="380"/>
      <c r="AB17" s="379"/>
      <c r="AC17" s="378"/>
      <c r="AD17" s="375"/>
      <c r="AE17" s="378"/>
      <c r="AF17" s="378"/>
      <c r="AG17" s="378"/>
      <c r="AH17" s="378"/>
      <c r="AI17" s="378"/>
      <c r="AJ17" s="378"/>
      <c r="AK17" s="378"/>
      <c r="AL17" s="378"/>
      <c r="AM17" s="375"/>
      <c r="AN17" s="373"/>
      <c r="AO17" s="373"/>
      <c r="AP17" s="373"/>
      <c r="AQ17" s="373"/>
      <c r="AR17" s="373"/>
      <c r="AS17" s="373"/>
      <c r="AT17" s="373"/>
      <c r="AU17" s="373"/>
      <c r="AV17" s="373"/>
      <c r="AW17" s="373"/>
      <c r="AX17" s="373"/>
      <c r="AY17" s="373"/>
      <c r="AZ17" s="373"/>
      <c r="BA17" s="373"/>
      <c r="BB17" s="373"/>
      <c r="BC17" s="373"/>
      <c r="BD17" s="373"/>
      <c r="BE17" s="373"/>
      <c r="BF17" s="373"/>
      <c r="BG17" s="373"/>
      <c r="BH17" s="373"/>
      <c r="BI17" s="373"/>
      <c r="BJ17" s="373"/>
      <c r="BK17" s="373"/>
      <c r="BL17" s="373"/>
      <c r="BM17" s="373"/>
      <c r="BN17" s="373"/>
      <c r="BO17" s="373"/>
      <c r="BP17" s="373"/>
      <c r="BQ17" s="373"/>
      <c r="BR17" s="373"/>
      <c r="BS17" s="373"/>
      <c r="BT17" s="373"/>
      <c r="BU17" s="373"/>
      <c r="BV17" s="373"/>
      <c r="BW17" s="373"/>
      <c r="BX17" s="373"/>
      <c r="BY17" s="373"/>
    </row>
    <row r="18" spans="1:77">
      <c r="A18" s="370"/>
      <c r="B18" s="382" t="s">
        <v>551</v>
      </c>
      <c r="C18" s="383" t="s">
        <v>419</v>
      </c>
      <c r="D18" s="384" t="s">
        <v>419</v>
      </c>
      <c r="E18" s="384" t="s">
        <v>419</v>
      </c>
      <c r="F18" s="383" t="s">
        <v>419</v>
      </c>
      <c r="G18" s="384" t="s">
        <v>419</v>
      </c>
      <c r="H18" s="384" t="s">
        <v>419</v>
      </c>
      <c r="I18" s="384" t="s">
        <v>419</v>
      </c>
      <c r="J18" s="384" t="s">
        <v>419</v>
      </c>
      <c r="K18" s="385" t="s">
        <v>419</v>
      </c>
      <c r="L18" s="385" t="s">
        <v>419</v>
      </c>
      <c r="M18" s="385" t="s">
        <v>419</v>
      </c>
      <c r="N18" s="385" t="s">
        <v>420</v>
      </c>
      <c r="O18" s="384">
        <v>0</v>
      </c>
      <c r="P18" s="384">
        <v>0</v>
      </c>
      <c r="Q18" s="581" t="s">
        <v>646</v>
      </c>
      <c r="R18" s="384" t="s">
        <v>172</v>
      </c>
      <c r="S18" s="581" t="s">
        <v>646</v>
      </c>
      <c r="T18" s="581" t="s">
        <v>646</v>
      </c>
      <c r="U18" s="386">
        <v>0</v>
      </c>
      <c r="V18" s="386">
        <v>0</v>
      </c>
      <c r="W18" s="386">
        <v>0</v>
      </c>
      <c r="X18" s="386">
        <v>0</v>
      </c>
      <c r="Y18" s="387" t="e">
        <f t="shared" ref="Y18:Y27" si="0">T18-U18-V18+W18-X18</f>
        <v>#VALUE!</v>
      </c>
      <c r="Z18" s="384" t="s">
        <v>415</v>
      </c>
      <c r="AA18" s="388">
        <v>1</v>
      </c>
      <c r="AB18" s="387" t="e">
        <f t="shared" ref="AB18:AB27" si="1">Y18*AA18</f>
        <v>#VALUE!</v>
      </c>
      <c r="AC18" s="386">
        <v>0</v>
      </c>
      <c r="AD18" s="384" t="s">
        <v>420</v>
      </c>
      <c r="AE18" s="386">
        <v>0</v>
      </c>
      <c r="AF18" s="386">
        <v>0</v>
      </c>
      <c r="AG18" s="386">
        <v>0</v>
      </c>
      <c r="AH18" s="386">
        <v>0</v>
      </c>
      <c r="AI18" s="386">
        <v>0</v>
      </c>
      <c r="AJ18" s="386">
        <v>0</v>
      </c>
      <c r="AK18" s="386">
        <v>0</v>
      </c>
      <c r="AL18" s="386">
        <v>0</v>
      </c>
      <c r="AM18" s="389"/>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row>
    <row r="19" spans="1:77">
      <c r="A19" s="370"/>
      <c r="B19" s="390" t="s">
        <v>552</v>
      </c>
      <c r="C19" s="391" t="s">
        <v>419</v>
      </c>
      <c r="D19" s="392" t="s">
        <v>419</v>
      </c>
      <c r="E19" s="392" t="s">
        <v>419</v>
      </c>
      <c r="F19" s="391" t="s">
        <v>419</v>
      </c>
      <c r="G19" s="392" t="s">
        <v>419</v>
      </c>
      <c r="H19" s="392" t="s">
        <v>419</v>
      </c>
      <c r="I19" s="392" t="s">
        <v>419</v>
      </c>
      <c r="J19" s="392" t="s">
        <v>419</v>
      </c>
      <c r="K19" s="393" t="s">
        <v>419</v>
      </c>
      <c r="L19" s="393" t="s">
        <v>419</v>
      </c>
      <c r="M19" s="393" t="s">
        <v>419</v>
      </c>
      <c r="N19" s="393" t="s">
        <v>419</v>
      </c>
      <c r="O19" s="392">
        <v>0</v>
      </c>
      <c r="P19" s="392">
        <v>0</v>
      </c>
      <c r="Q19" s="581" t="s">
        <v>646</v>
      </c>
      <c r="R19" s="392" t="s">
        <v>172</v>
      </c>
      <c r="S19" s="581" t="s">
        <v>646</v>
      </c>
      <c r="T19" s="581" t="s">
        <v>646</v>
      </c>
      <c r="U19" s="394">
        <v>0</v>
      </c>
      <c r="V19" s="394">
        <v>0</v>
      </c>
      <c r="W19" s="394">
        <v>0</v>
      </c>
      <c r="X19" s="394">
        <v>0</v>
      </c>
      <c r="Y19" s="395" t="e">
        <f t="shared" si="0"/>
        <v>#VALUE!</v>
      </c>
      <c r="Z19" s="392" t="s">
        <v>415</v>
      </c>
      <c r="AA19" s="396">
        <v>1</v>
      </c>
      <c r="AB19" s="395" t="e">
        <f t="shared" si="1"/>
        <v>#VALUE!</v>
      </c>
      <c r="AC19" s="394">
        <v>0</v>
      </c>
      <c r="AD19" s="392" t="s">
        <v>420</v>
      </c>
      <c r="AE19" s="394">
        <v>0</v>
      </c>
      <c r="AF19" s="394">
        <v>0</v>
      </c>
      <c r="AG19" s="394">
        <v>0</v>
      </c>
      <c r="AH19" s="394">
        <v>0</v>
      </c>
      <c r="AI19" s="394">
        <v>0</v>
      </c>
      <c r="AJ19" s="394">
        <v>0</v>
      </c>
      <c r="AK19" s="394">
        <v>0</v>
      </c>
      <c r="AL19" s="394">
        <v>0</v>
      </c>
      <c r="AM19" s="397"/>
      <c r="AN19" s="370"/>
      <c r="AO19" s="370"/>
      <c r="AP19" s="370"/>
      <c r="AQ19" s="370"/>
      <c r="AR19" s="370"/>
      <c r="AS19" s="370"/>
      <c r="AT19" s="370"/>
      <c r="AU19" s="370"/>
      <c r="AV19" s="370"/>
      <c r="AW19" s="370"/>
      <c r="AX19" s="370"/>
      <c r="AY19" s="370"/>
      <c r="AZ19" s="370"/>
      <c r="BA19" s="370"/>
      <c r="BB19" s="370"/>
      <c r="BC19" s="370"/>
      <c r="BD19" s="370"/>
      <c r="BE19" s="370"/>
      <c r="BF19" s="370"/>
      <c r="BG19" s="370"/>
      <c r="BH19" s="370"/>
      <c r="BI19" s="370"/>
      <c r="BJ19" s="370"/>
      <c r="BK19" s="370"/>
      <c r="BL19" s="370"/>
      <c r="BM19" s="370"/>
      <c r="BN19" s="370"/>
      <c r="BO19" s="370"/>
      <c r="BP19" s="370"/>
      <c r="BQ19" s="370"/>
      <c r="BR19" s="370"/>
      <c r="BS19" s="370"/>
      <c r="BT19" s="370"/>
      <c r="BU19" s="370"/>
      <c r="BV19" s="370"/>
      <c r="BW19" s="370"/>
      <c r="BX19" s="370"/>
      <c r="BY19" s="370"/>
    </row>
    <row r="20" spans="1:77">
      <c r="A20" s="370"/>
      <c r="B20" s="390" t="s">
        <v>553</v>
      </c>
      <c r="C20" s="391" t="s">
        <v>419</v>
      </c>
      <c r="D20" s="392" t="s">
        <v>419</v>
      </c>
      <c r="E20" s="392" t="s">
        <v>419</v>
      </c>
      <c r="F20" s="391" t="s">
        <v>419</v>
      </c>
      <c r="G20" s="392" t="s">
        <v>419</v>
      </c>
      <c r="H20" s="392" t="s">
        <v>419</v>
      </c>
      <c r="I20" s="392" t="s">
        <v>419</v>
      </c>
      <c r="J20" s="392" t="s">
        <v>419</v>
      </c>
      <c r="K20" s="393" t="s">
        <v>419</v>
      </c>
      <c r="L20" s="393" t="s">
        <v>419</v>
      </c>
      <c r="M20" s="393" t="s">
        <v>419</v>
      </c>
      <c r="N20" s="393" t="s">
        <v>419</v>
      </c>
      <c r="O20" s="392">
        <v>0</v>
      </c>
      <c r="P20" s="392">
        <v>0</v>
      </c>
      <c r="Q20" s="581" t="s">
        <v>646</v>
      </c>
      <c r="R20" s="392" t="s">
        <v>172</v>
      </c>
      <c r="S20" s="581" t="s">
        <v>646</v>
      </c>
      <c r="T20" s="581" t="s">
        <v>646</v>
      </c>
      <c r="U20" s="394">
        <v>0</v>
      </c>
      <c r="V20" s="394">
        <v>0</v>
      </c>
      <c r="W20" s="394">
        <v>0</v>
      </c>
      <c r="X20" s="394">
        <v>0</v>
      </c>
      <c r="Y20" s="395" t="e">
        <f t="shared" si="0"/>
        <v>#VALUE!</v>
      </c>
      <c r="Z20" s="392" t="s">
        <v>415</v>
      </c>
      <c r="AA20" s="396">
        <v>1</v>
      </c>
      <c r="AB20" s="395" t="e">
        <f t="shared" si="1"/>
        <v>#VALUE!</v>
      </c>
      <c r="AC20" s="394">
        <v>0</v>
      </c>
      <c r="AD20" s="392" t="s">
        <v>420</v>
      </c>
      <c r="AE20" s="394">
        <v>0</v>
      </c>
      <c r="AF20" s="394">
        <v>0</v>
      </c>
      <c r="AG20" s="394">
        <v>0</v>
      </c>
      <c r="AH20" s="394">
        <v>0</v>
      </c>
      <c r="AI20" s="394">
        <v>0</v>
      </c>
      <c r="AJ20" s="394">
        <v>0</v>
      </c>
      <c r="AK20" s="394">
        <v>0</v>
      </c>
      <c r="AL20" s="394">
        <v>0</v>
      </c>
      <c r="AM20" s="397"/>
      <c r="AN20" s="370"/>
      <c r="AO20" s="370"/>
      <c r="AP20" s="370"/>
      <c r="AQ20" s="370"/>
      <c r="AR20" s="370"/>
      <c r="AS20" s="370"/>
      <c r="AT20" s="370"/>
      <c r="AU20" s="370"/>
      <c r="AV20" s="370"/>
      <c r="AW20" s="370"/>
      <c r="AX20" s="370"/>
      <c r="AY20" s="370"/>
      <c r="AZ20" s="370"/>
      <c r="BA20" s="370"/>
      <c r="BB20" s="370"/>
      <c r="BC20" s="370"/>
      <c r="BD20" s="370"/>
      <c r="BE20" s="370"/>
      <c r="BF20" s="370"/>
      <c r="BG20" s="370"/>
      <c r="BH20" s="370"/>
      <c r="BI20" s="370"/>
      <c r="BJ20" s="370"/>
      <c r="BK20" s="370"/>
      <c r="BL20" s="370"/>
      <c r="BM20" s="370"/>
      <c r="BN20" s="370"/>
      <c r="BO20" s="370"/>
      <c r="BP20" s="370"/>
      <c r="BQ20" s="370"/>
      <c r="BR20" s="370"/>
      <c r="BS20" s="370"/>
      <c r="BT20" s="370"/>
      <c r="BU20" s="370"/>
      <c r="BV20" s="370"/>
      <c r="BW20" s="370"/>
      <c r="BX20" s="370"/>
      <c r="BY20" s="370"/>
    </row>
    <row r="21" spans="1:77">
      <c r="A21" s="370"/>
      <c r="B21" s="390" t="s">
        <v>554</v>
      </c>
      <c r="C21" s="391" t="s">
        <v>419</v>
      </c>
      <c r="D21" s="392" t="s">
        <v>419</v>
      </c>
      <c r="E21" s="392" t="s">
        <v>419</v>
      </c>
      <c r="F21" s="391" t="s">
        <v>419</v>
      </c>
      <c r="G21" s="392" t="s">
        <v>419</v>
      </c>
      <c r="H21" s="392" t="s">
        <v>419</v>
      </c>
      <c r="I21" s="392" t="s">
        <v>419</v>
      </c>
      <c r="J21" s="392" t="s">
        <v>419</v>
      </c>
      <c r="K21" s="393" t="s">
        <v>419</v>
      </c>
      <c r="L21" s="393" t="s">
        <v>419</v>
      </c>
      <c r="M21" s="393" t="s">
        <v>419</v>
      </c>
      <c r="N21" s="393" t="s">
        <v>419</v>
      </c>
      <c r="O21" s="392">
        <v>0</v>
      </c>
      <c r="P21" s="392">
        <v>0</v>
      </c>
      <c r="Q21" s="581" t="s">
        <v>646</v>
      </c>
      <c r="R21" s="392" t="s">
        <v>172</v>
      </c>
      <c r="S21" s="581" t="s">
        <v>646</v>
      </c>
      <c r="T21" s="581" t="s">
        <v>646</v>
      </c>
      <c r="U21" s="394">
        <v>0</v>
      </c>
      <c r="V21" s="394">
        <v>0</v>
      </c>
      <c r="W21" s="394">
        <v>0</v>
      </c>
      <c r="X21" s="394">
        <v>0</v>
      </c>
      <c r="Y21" s="395" t="e">
        <f t="shared" si="0"/>
        <v>#VALUE!</v>
      </c>
      <c r="Z21" s="392" t="s">
        <v>415</v>
      </c>
      <c r="AA21" s="396">
        <v>1</v>
      </c>
      <c r="AB21" s="395" t="e">
        <f t="shared" si="1"/>
        <v>#VALUE!</v>
      </c>
      <c r="AC21" s="394">
        <v>0</v>
      </c>
      <c r="AD21" s="392" t="s">
        <v>420</v>
      </c>
      <c r="AE21" s="394">
        <v>0</v>
      </c>
      <c r="AF21" s="394">
        <v>0</v>
      </c>
      <c r="AG21" s="394">
        <v>0</v>
      </c>
      <c r="AH21" s="394">
        <v>0</v>
      </c>
      <c r="AI21" s="394">
        <v>0</v>
      </c>
      <c r="AJ21" s="394">
        <v>0</v>
      </c>
      <c r="AK21" s="394">
        <v>0</v>
      </c>
      <c r="AL21" s="394">
        <v>0</v>
      </c>
      <c r="AM21" s="397"/>
      <c r="AN21" s="370"/>
      <c r="AO21" s="370"/>
      <c r="AP21" s="370"/>
      <c r="AQ21" s="370"/>
      <c r="AR21" s="370"/>
      <c r="AS21" s="370"/>
      <c r="AT21" s="370"/>
      <c r="AU21" s="370"/>
      <c r="AV21" s="370"/>
      <c r="AW21" s="370"/>
      <c r="AX21" s="370"/>
      <c r="AY21" s="370"/>
      <c r="AZ21" s="370"/>
      <c r="BA21" s="370"/>
      <c r="BB21" s="370"/>
      <c r="BC21" s="370"/>
      <c r="BD21" s="370"/>
      <c r="BE21" s="370"/>
      <c r="BF21" s="370"/>
      <c r="BG21" s="370"/>
      <c r="BH21" s="370"/>
      <c r="BI21" s="370"/>
      <c r="BJ21" s="370"/>
      <c r="BK21" s="370"/>
      <c r="BL21" s="370"/>
      <c r="BM21" s="370"/>
      <c r="BN21" s="370"/>
      <c r="BO21" s="370"/>
      <c r="BP21" s="370"/>
      <c r="BQ21" s="370"/>
      <c r="BR21" s="370"/>
      <c r="BS21" s="370"/>
      <c r="BT21" s="370"/>
      <c r="BU21" s="370"/>
      <c r="BV21" s="370"/>
      <c r="BW21" s="370"/>
      <c r="BX21" s="370"/>
      <c r="BY21" s="370"/>
    </row>
    <row r="22" spans="1:77">
      <c r="A22" s="370"/>
      <c r="B22" s="390" t="s">
        <v>555</v>
      </c>
      <c r="C22" s="391" t="s">
        <v>419</v>
      </c>
      <c r="D22" s="392" t="s">
        <v>419</v>
      </c>
      <c r="E22" s="392" t="s">
        <v>419</v>
      </c>
      <c r="F22" s="391" t="s">
        <v>419</v>
      </c>
      <c r="G22" s="392" t="s">
        <v>419</v>
      </c>
      <c r="H22" s="392" t="s">
        <v>419</v>
      </c>
      <c r="I22" s="392" t="s">
        <v>419</v>
      </c>
      <c r="J22" s="392" t="s">
        <v>419</v>
      </c>
      <c r="K22" s="393" t="s">
        <v>419</v>
      </c>
      <c r="L22" s="393" t="s">
        <v>419</v>
      </c>
      <c r="M22" s="393" t="s">
        <v>419</v>
      </c>
      <c r="N22" s="393" t="s">
        <v>419</v>
      </c>
      <c r="O22" s="392">
        <v>0</v>
      </c>
      <c r="P22" s="392">
        <v>0</v>
      </c>
      <c r="Q22" s="581" t="s">
        <v>646</v>
      </c>
      <c r="R22" s="392" t="s">
        <v>172</v>
      </c>
      <c r="S22" s="581" t="s">
        <v>646</v>
      </c>
      <c r="T22" s="581" t="s">
        <v>646</v>
      </c>
      <c r="U22" s="394">
        <v>0</v>
      </c>
      <c r="V22" s="394">
        <v>0</v>
      </c>
      <c r="W22" s="394">
        <v>0</v>
      </c>
      <c r="X22" s="394">
        <v>0</v>
      </c>
      <c r="Y22" s="395" t="e">
        <f t="shared" si="0"/>
        <v>#VALUE!</v>
      </c>
      <c r="Z22" s="392" t="s">
        <v>415</v>
      </c>
      <c r="AA22" s="396">
        <v>1</v>
      </c>
      <c r="AB22" s="395" t="e">
        <f t="shared" si="1"/>
        <v>#VALUE!</v>
      </c>
      <c r="AC22" s="394">
        <v>0</v>
      </c>
      <c r="AD22" s="392" t="s">
        <v>420</v>
      </c>
      <c r="AE22" s="394">
        <v>0</v>
      </c>
      <c r="AF22" s="394">
        <v>0</v>
      </c>
      <c r="AG22" s="394">
        <v>0</v>
      </c>
      <c r="AH22" s="394">
        <v>0</v>
      </c>
      <c r="AI22" s="394">
        <v>0</v>
      </c>
      <c r="AJ22" s="394">
        <v>0</v>
      </c>
      <c r="AK22" s="394">
        <v>0</v>
      </c>
      <c r="AL22" s="394">
        <v>0</v>
      </c>
      <c r="AM22" s="397"/>
      <c r="AN22" s="370"/>
      <c r="AO22" s="370"/>
      <c r="AP22" s="370"/>
      <c r="AQ22" s="370"/>
      <c r="AR22" s="370"/>
      <c r="AS22" s="370"/>
      <c r="AT22" s="370"/>
      <c r="AU22" s="370"/>
      <c r="AV22" s="370"/>
      <c r="AW22" s="370"/>
      <c r="AX22" s="370"/>
      <c r="AY22" s="370"/>
      <c r="AZ22" s="370"/>
      <c r="BA22" s="370"/>
      <c r="BB22" s="370"/>
      <c r="BC22" s="370"/>
      <c r="BD22" s="370"/>
      <c r="BE22" s="370"/>
      <c r="BF22" s="370"/>
      <c r="BG22" s="370"/>
      <c r="BH22" s="370"/>
      <c r="BI22" s="370"/>
      <c r="BJ22" s="370"/>
      <c r="BK22" s="370"/>
      <c r="BL22" s="370"/>
      <c r="BM22" s="370"/>
      <c r="BN22" s="370"/>
      <c r="BO22" s="370"/>
      <c r="BP22" s="370"/>
      <c r="BQ22" s="370"/>
      <c r="BR22" s="370"/>
      <c r="BS22" s="370"/>
      <c r="BT22" s="370"/>
      <c r="BU22" s="370"/>
      <c r="BV22" s="370"/>
      <c r="BW22" s="370"/>
      <c r="BX22" s="370"/>
      <c r="BY22" s="370"/>
    </row>
    <row r="23" spans="1:77">
      <c r="A23" s="370"/>
      <c r="B23" s="390" t="s">
        <v>556</v>
      </c>
      <c r="C23" s="391" t="s">
        <v>419</v>
      </c>
      <c r="D23" s="392" t="s">
        <v>419</v>
      </c>
      <c r="E23" s="392" t="s">
        <v>419</v>
      </c>
      <c r="F23" s="391" t="s">
        <v>419</v>
      </c>
      <c r="G23" s="392" t="s">
        <v>419</v>
      </c>
      <c r="H23" s="392" t="s">
        <v>419</v>
      </c>
      <c r="I23" s="392" t="s">
        <v>419</v>
      </c>
      <c r="J23" s="392" t="s">
        <v>419</v>
      </c>
      <c r="K23" s="393" t="s">
        <v>419</v>
      </c>
      <c r="L23" s="393" t="s">
        <v>419</v>
      </c>
      <c r="M23" s="393" t="s">
        <v>419</v>
      </c>
      <c r="N23" s="393" t="s">
        <v>419</v>
      </c>
      <c r="O23" s="392">
        <v>0</v>
      </c>
      <c r="P23" s="392">
        <v>0</v>
      </c>
      <c r="Q23" s="581" t="s">
        <v>646</v>
      </c>
      <c r="R23" s="392" t="s">
        <v>172</v>
      </c>
      <c r="S23" s="581" t="s">
        <v>646</v>
      </c>
      <c r="T23" s="581" t="s">
        <v>646</v>
      </c>
      <c r="U23" s="394">
        <v>0</v>
      </c>
      <c r="V23" s="394">
        <v>0</v>
      </c>
      <c r="W23" s="394">
        <v>0</v>
      </c>
      <c r="X23" s="394">
        <v>0</v>
      </c>
      <c r="Y23" s="395" t="e">
        <f t="shared" si="0"/>
        <v>#VALUE!</v>
      </c>
      <c r="Z23" s="392" t="s">
        <v>415</v>
      </c>
      <c r="AA23" s="396">
        <v>1</v>
      </c>
      <c r="AB23" s="395" t="e">
        <f t="shared" si="1"/>
        <v>#VALUE!</v>
      </c>
      <c r="AC23" s="394">
        <v>0</v>
      </c>
      <c r="AD23" s="392" t="s">
        <v>420</v>
      </c>
      <c r="AE23" s="394">
        <v>0</v>
      </c>
      <c r="AF23" s="394">
        <v>0</v>
      </c>
      <c r="AG23" s="394">
        <v>0</v>
      </c>
      <c r="AH23" s="394">
        <v>0</v>
      </c>
      <c r="AI23" s="394">
        <v>0</v>
      </c>
      <c r="AJ23" s="394">
        <v>0</v>
      </c>
      <c r="AK23" s="394">
        <v>0</v>
      </c>
      <c r="AL23" s="394">
        <v>0</v>
      </c>
      <c r="AM23" s="397"/>
      <c r="AN23" s="370"/>
      <c r="AO23" s="370"/>
      <c r="AP23" s="370"/>
      <c r="AQ23" s="370"/>
      <c r="AR23" s="370"/>
      <c r="AS23" s="370"/>
      <c r="AT23" s="370"/>
      <c r="AU23" s="370"/>
      <c r="AV23" s="370"/>
      <c r="AW23" s="370"/>
      <c r="AX23" s="370"/>
      <c r="AY23" s="370"/>
      <c r="AZ23" s="370"/>
      <c r="BA23" s="370"/>
      <c r="BB23" s="370"/>
      <c r="BC23" s="370"/>
      <c r="BD23" s="370"/>
      <c r="BE23" s="370"/>
      <c r="BF23" s="370"/>
      <c r="BG23" s="370"/>
      <c r="BH23" s="370"/>
      <c r="BI23" s="370"/>
      <c r="BJ23" s="370"/>
      <c r="BK23" s="370"/>
      <c r="BL23" s="370"/>
      <c r="BM23" s="370"/>
      <c r="BN23" s="370"/>
      <c r="BO23" s="370"/>
      <c r="BP23" s="370"/>
      <c r="BQ23" s="370"/>
      <c r="BR23" s="370"/>
      <c r="BS23" s="370"/>
      <c r="BT23" s="370"/>
      <c r="BU23" s="370"/>
      <c r="BV23" s="370"/>
      <c r="BW23" s="370"/>
      <c r="BX23" s="370"/>
      <c r="BY23" s="370"/>
    </row>
    <row r="24" spans="1:77">
      <c r="A24" s="370"/>
      <c r="B24" s="390" t="s">
        <v>560</v>
      </c>
      <c r="C24" s="391" t="s">
        <v>419</v>
      </c>
      <c r="D24" s="392" t="s">
        <v>419</v>
      </c>
      <c r="E24" s="392" t="s">
        <v>419</v>
      </c>
      <c r="F24" s="391" t="s">
        <v>419</v>
      </c>
      <c r="G24" s="392" t="s">
        <v>419</v>
      </c>
      <c r="H24" s="392" t="s">
        <v>419</v>
      </c>
      <c r="I24" s="392" t="s">
        <v>419</v>
      </c>
      <c r="J24" s="392" t="s">
        <v>419</v>
      </c>
      <c r="K24" s="393" t="s">
        <v>419</v>
      </c>
      <c r="L24" s="393" t="s">
        <v>419</v>
      </c>
      <c r="M24" s="393" t="s">
        <v>419</v>
      </c>
      <c r="N24" s="393" t="s">
        <v>419</v>
      </c>
      <c r="O24" s="392">
        <v>0</v>
      </c>
      <c r="P24" s="392">
        <v>0</v>
      </c>
      <c r="Q24" s="581" t="s">
        <v>646</v>
      </c>
      <c r="R24" s="392" t="s">
        <v>172</v>
      </c>
      <c r="S24" s="581" t="s">
        <v>646</v>
      </c>
      <c r="T24" s="581" t="s">
        <v>646</v>
      </c>
      <c r="U24" s="394">
        <v>0</v>
      </c>
      <c r="V24" s="394">
        <v>0</v>
      </c>
      <c r="W24" s="394">
        <v>0</v>
      </c>
      <c r="X24" s="394">
        <v>0</v>
      </c>
      <c r="Y24" s="395" t="e">
        <f t="shared" si="0"/>
        <v>#VALUE!</v>
      </c>
      <c r="Z24" s="392" t="s">
        <v>415</v>
      </c>
      <c r="AA24" s="396">
        <v>1</v>
      </c>
      <c r="AB24" s="395" t="e">
        <f t="shared" si="1"/>
        <v>#VALUE!</v>
      </c>
      <c r="AC24" s="394">
        <v>0</v>
      </c>
      <c r="AD24" s="392" t="s">
        <v>420</v>
      </c>
      <c r="AE24" s="394">
        <v>0</v>
      </c>
      <c r="AF24" s="394">
        <v>0</v>
      </c>
      <c r="AG24" s="394">
        <v>0</v>
      </c>
      <c r="AH24" s="394">
        <v>0</v>
      </c>
      <c r="AI24" s="394">
        <v>0</v>
      </c>
      <c r="AJ24" s="394">
        <v>0</v>
      </c>
      <c r="AK24" s="394">
        <v>0</v>
      </c>
      <c r="AL24" s="394">
        <v>0</v>
      </c>
      <c r="AM24" s="397"/>
      <c r="AN24" s="370"/>
      <c r="AO24" s="370"/>
      <c r="AP24" s="370"/>
      <c r="AQ24" s="370"/>
      <c r="AR24" s="370"/>
      <c r="AS24" s="370"/>
      <c r="AT24" s="370"/>
      <c r="AU24" s="370"/>
      <c r="AV24" s="370"/>
      <c r="AW24" s="370"/>
      <c r="AX24" s="370"/>
      <c r="AY24" s="370"/>
      <c r="AZ24" s="370"/>
      <c r="BA24" s="370"/>
      <c r="BB24" s="370"/>
      <c r="BC24" s="370"/>
      <c r="BD24" s="370"/>
      <c r="BE24" s="370"/>
      <c r="BF24" s="370"/>
      <c r="BG24" s="370"/>
      <c r="BH24" s="370"/>
      <c r="BI24" s="370"/>
      <c r="BJ24" s="370"/>
      <c r="BK24" s="370"/>
      <c r="BL24" s="370"/>
      <c r="BM24" s="370"/>
      <c r="BN24" s="370"/>
      <c r="BO24" s="370"/>
      <c r="BP24" s="370"/>
      <c r="BQ24" s="370"/>
      <c r="BR24" s="370"/>
      <c r="BS24" s="370"/>
      <c r="BT24" s="370"/>
      <c r="BU24" s="370"/>
      <c r="BV24" s="370"/>
      <c r="BW24" s="370"/>
      <c r="BX24" s="370"/>
      <c r="BY24" s="370"/>
    </row>
    <row r="25" spans="1:77">
      <c r="A25" s="370"/>
      <c r="B25" s="390" t="s">
        <v>559</v>
      </c>
      <c r="C25" s="391" t="s">
        <v>419</v>
      </c>
      <c r="D25" s="392" t="s">
        <v>419</v>
      </c>
      <c r="E25" s="392" t="s">
        <v>419</v>
      </c>
      <c r="F25" s="391" t="s">
        <v>419</v>
      </c>
      <c r="G25" s="392" t="s">
        <v>419</v>
      </c>
      <c r="H25" s="392" t="s">
        <v>419</v>
      </c>
      <c r="I25" s="392" t="s">
        <v>419</v>
      </c>
      <c r="J25" s="392" t="s">
        <v>419</v>
      </c>
      <c r="K25" s="393" t="s">
        <v>419</v>
      </c>
      <c r="L25" s="393" t="s">
        <v>419</v>
      </c>
      <c r="M25" s="393" t="s">
        <v>419</v>
      </c>
      <c r="N25" s="393" t="s">
        <v>419</v>
      </c>
      <c r="O25" s="392">
        <v>0</v>
      </c>
      <c r="P25" s="392">
        <v>0</v>
      </c>
      <c r="Q25" s="581" t="s">
        <v>646</v>
      </c>
      <c r="R25" s="392" t="s">
        <v>172</v>
      </c>
      <c r="S25" s="581" t="s">
        <v>646</v>
      </c>
      <c r="T25" s="581" t="s">
        <v>646</v>
      </c>
      <c r="U25" s="394">
        <v>0</v>
      </c>
      <c r="V25" s="394">
        <v>0</v>
      </c>
      <c r="W25" s="394">
        <v>0</v>
      </c>
      <c r="X25" s="394">
        <v>0</v>
      </c>
      <c r="Y25" s="395" t="e">
        <f t="shared" si="0"/>
        <v>#VALUE!</v>
      </c>
      <c r="Z25" s="392" t="s">
        <v>415</v>
      </c>
      <c r="AA25" s="396">
        <v>1</v>
      </c>
      <c r="AB25" s="395" t="e">
        <f t="shared" si="1"/>
        <v>#VALUE!</v>
      </c>
      <c r="AC25" s="394">
        <v>0</v>
      </c>
      <c r="AD25" s="392" t="s">
        <v>420</v>
      </c>
      <c r="AE25" s="394">
        <v>0</v>
      </c>
      <c r="AF25" s="394">
        <v>0</v>
      </c>
      <c r="AG25" s="394">
        <v>0</v>
      </c>
      <c r="AH25" s="394">
        <v>0</v>
      </c>
      <c r="AI25" s="394">
        <v>0</v>
      </c>
      <c r="AJ25" s="394">
        <v>0</v>
      </c>
      <c r="AK25" s="394">
        <v>0</v>
      </c>
      <c r="AL25" s="394">
        <v>0</v>
      </c>
      <c r="AM25" s="397"/>
      <c r="AN25" s="370"/>
      <c r="AO25" s="370"/>
      <c r="AP25" s="370"/>
      <c r="AQ25" s="370"/>
      <c r="AR25" s="370"/>
      <c r="AS25" s="370"/>
      <c r="AT25" s="370"/>
      <c r="AU25" s="370"/>
      <c r="AV25" s="370"/>
      <c r="AW25" s="370"/>
      <c r="AX25" s="370"/>
      <c r="AY25" s="370"/>
      <c r="AZ25" s="370"/>
      <c r="BA25" s="370"/>
      <c r="BB25" s="370"/>
      <c r="BC25" s="370"/>
      <c r="BD25" s="370"/>
      <c r="BE25" s="370"/>
      <c r="BF25" s="370"/>
      <c r="BG25" s="370"/>
      <c r="BH25" s="370"/>
      <c r="BI25" s="370"/>
      <c r="BJ25" s="370"/>
      <c r="BK25" s="370"/>
      <c r="BL25" s="370"/>
      <c r="BM25" s="370"/>
      <c r="BN25" s="370"/>
      <c r="BO25" s="370"/>
      <c r="BP25" s="370"/>
      <c r="BQ25" s="370"/>
      <c r="BR25" s="370"/>
      <c r="BS25" s="370"/>
      <c r="BT25" s="370"/>
      <c r="BU25" s="370"/>
      <c r="BV25" s="370"/>
      <c r="BW25" s="370"/>
      <c r="BX25" s="370"/>
      <c r="BY25" s="370"/>
    </row>
    <row r="26" spans="1:77">
      <c r="A26" s="370"/>
      <c r="B26" s="390" t="s">
        <v>557</v>
      </c>
      <c r="C26" s="391" t="s">
        <v>419</v>
      </c>
      <c r="D26" s="392" t="s">
        <v>419</v>
      </c>
      <c r="E26" s="392" t="s">
        <v>419</v>
      </c>
      <c r="F26" s="391" t="s">
        <v>419</v>
      </c>
      <c r="G26" s="392" t="s">
        <v>419</v>
      </c>
      <c r="H26" s="392" t="s">
        <v>419</v>
      </c>
      <c r="I26" s="392" t="s">
        <v>419</v>
      </c>
      <c r="J26" s="392" t="s">
        <v>419</v>
      </c>
      <c r="K26" s="393" t="s">
        <v>419</v>
      </c>
      <c r="L26" s="393" t="s">
        <v>419</v>
      </c>
      <c r="M26" s="393" t="s">
        <v>419</v>
      </c>
      <c r="N26" s="393" t="s">
        <v>419</v>
      </c>
      <c r="O26" s="392">
        <v>0</v>
      </c>
      <c r="P26" s="392">
        <v>0</v>
      </c>
      <c r="Q26" s="581" t="s">
        <v>646</v>
      </c>
      <c r="R26" s="392" t="s">
        <v>172</v>
      </c>
      <c r="S26" s="581" t="s">
        <v>646</v>
      </c>
      <c r="T26" s="581" t="s">
        <v>646</v>
      </c>
      <c r="U26" s="394">
        <v>0</v>
      </c>
      <c r="V26" s="394">
        <v>0</v>
      </c>
      <c r="W26" s="394">
        <v>0</v>
      </c>
      <c r="X26" s="394">
        <v>0</v>
      </c>
      <c r="Y26" s="395" t="e">
        <f t="shared" si="0"/>
        <v>#VALUE!</v>
      </c>
      <c r="Z26" s="392" t="s">
        <v>415</v>
      </c>
      <c r="AA26" s="396">
        <v>1</v>
      </c>
      <c r="AB26" s="395" t="e">
        <f t="shared" si="1"/>
        <v>#VALUE!</v>
      </c>
      <c r="AC26" s="394">
        <v>0</v>
      </c>
      <c r="AD26" s="392" t="s">
        <v>420</v>
      </c>
      <c r="AE26" s="394">
        <v>0</v>
      </c>
      <c r="AF26" s="394">
        <v>0</v>
      </c>
      <c r="AG26" s="394">
        <v>0</v>
      </c>
      <c r="AH26" s="394">
        <v>0</v>
      </c>
      <c r="AI26" s="394">
        <v>0</v>
      </c>
      <c r="AJ26" s="394">
        <v>0</v>
      </c>
      <c r="AK26" s="394">
        <v>0</v>
      </c>
      <c r="AL26" s="394">
        <v>0</v>
      </c>
      <c r="AM26" s="397"/>
      <c r="AN26" s="370"/>
      <c r="AO26" s="370"/>
      <c r="AP26" s="370"/>
      <c r="AQ26" s="370"/>
      <c r="AR26" s="370"/>
      <c r="AS26" s="370"/>
      <c r="AT26" s="370"/>
      <c r="AU26" s="370"/>
      <c r="AV26" s="370"/>
      <c r="AW26" s="370"/>
      <c r="AX26" s="370"/>
      <c r="AY26" s="370"/>
      <c r="AZ26" s="370"/>
      <c r="BA26" s="370"/>
      <c r="BB26" s="370"/>
      <c r="BC26" s="370"/>
      <c r="BD26" s="370"/>
      <c r="BE26" s="370"/>
      <c r="BF26" s="370"/>
      <c r="BG26" s="370"/>
      <c r="BH26" s="370"/>
      <c r="BI26" s="370"/>
      <c r="BJ26" s="370"/>
      <c r="BK26" s="370"/>
      <c r="BL26" s="370"/>
      <c r="BM26" s="370"/>
      <c r="BN26" s="370"/>
      <c r="BO26" s="370"/>
      <c r="BP26" s="370"/>
      <c r="BQ26" s="370"/>
      <c r="BR26" s="370"/>
      <c r="BS26" s="370"/>
      <c r="BT26" s="370"/>
      <c r="BU26" s="370"/>
      <c r="BV26" s="370"/>
      <c r="BW26" s="370"/>
      <c r="BX26" s="370"/>
      <c r="BY26" s="370"/>
    </row>
    <row r="27" spans="1:77" ht="16.2" thickBot="1">
      <c r="A27" s="370"/>
      <c r="B27" s="398" t="s">
        <v>558</v>
      </c>
      <c r="C27" s="399" t="s">
        <v>419</v>
      </c>
      <c r="D27" s="400" t="s">
        <v>419</v>
      </c>
      <c r="E27" s="400" t="s">
        <v>419</v>
      </c>
      <c r="F27" s="399" t="s">
        <v>419</v>
      </c>
      <c r="G27" s="400" t="s">
        <v>419</v>
      </c>
      <c r="H27" s="400" t="s">
        <v>419</v>
      </c>
      <c r="I27" s="400" t="s">
        <v>419</v>
      </c>
      <c r="J27" s="400" t="s">
        <v>419</v>
      </c>
      <c r="K27" s="401" t="s">
        <v>419</v>
      </c>
      <c r="L27" s="401" t="s">
        <v>419</v>
      </c>
      <c r="M27" s="401" t="s">
        <v>419</v>
      </c>
      <c r="N27" s="401" t="s">
        <v>419</v>
      </c>
      <c r="O27" s="400">
        <v>0</v>
      </c>
      <c r="P27" s="400">
        <v>0</v>
      </c>
      <c r="Q27" s="581" t="s">
        <v>646</v>
      </c>
      <c r="R27" s="400" t="s">
        <v>172</v>
      </c>
      <c r="S27" s="581" t="s">
        <v>646</v>
      </c>
      <c r="T27" s="581" t="s">
        <v>646</v>
      </c>
      <c r="U27" s="402">
        <v>0</v>
      </c>
      <c r="V27" s="402">
        <v>0</v>
      </c>
      <c r="W27" s="402">
        <v>0</v>
      </c>
      <c r="X27" s="402">
        <v>0</v>
      </c>
      <c r="Y27" s="371" t="e">
        <f t="shared" si="0"/>
        <v>#VALUE!</v>
      </c>
      <c r="Z27" s="400" t="s">
        <v>415</v>
      </c>
      <c r="AA27" s="403">
        <v>1</v>
      </c>
      <c r="AB27" s="371" t="e">
        <f t="shared" si="1"/>
        <v>#VALUE!</v>
      </c>
      <c r="AC27" s="402">
        <v>0</v>
      </c>
      <c r="AD27" s="400" t="s">
        <v>420</v>
      </c>
      <c r="AE27" s="402">
        <v>0</v>
      </c>
      <c r="AF27" s="402">
        <v>0</v>
      </c>
      <c r="AG27" s="402">
        <v>0</v>
      </c>
      <c r="AH27" s="402">
        <v>0</v>
      </c>
      <c r="AI27" s="402">
        <v>0</v>
      </c>
      <c r="AJ27" s="402">
        <v>0</v>
      </c>
      <c r="AK27" s="402">
        <v>0</v>
      </c>
      <c r="AL27" s="402">
        <v>0</v>
      </c>
      <c r="AM27" s="372"/>
      <c r="AN27" s="370"/>
      <c r="AO27" s="370"/>
      <c r="AP27" s="370"/>
      <c r="AQ27" s="370"/>
      <c r="AR27" s="370"/>
      <c r="AS27" s="370"/>
      <c r="AT27" s="370"/>
      <c r="AU27" s="370"/>
      <c r="AV27" s="370"/>
      <c r="AW27" s="370"/>
      <c r="AX27" s="370"/>
      <c r="AY27" s="370"/>
      <c r="AZ27" s="370"/>
      <c r="BA27" s="370"/>
      <c r="BB27" s="370"/>
      <c r="BC27" s="370"/>
      <c r="BD27" s="370"/>
      <c r="BE27" s="370"/>
      <c r="BF27" s="370"/>
      <c r="BG27" s="370"/>
      <c r="BH27" s="370"/>
      <c r="BI27" s="370"/>
      <c r="BJ27" s="370"/>
      <c r="BK27" s="370"/>
      <c r="BL27" s="370"/>
      <c r="BM27" s="370"/>
      <c r="BN27" s="370"/>
      <c r="BO27" s="370"/>
      <c r="BP27" s="370"/>
      <c r="BQ27" s="370"/>
      <c r="BR27" s="370"/>
      <c r="BS27" s="370"/>
      <c r="BT27" s="370"/>
      <c r="BU27" s="370"/>
      <c r="BV27" s="370"/>
      <c r="BW27" s="370"/>
      <c r="BX27" s="370"/>
      <c r="BY27" s="370"/>
    </row>
    <row r="28" spans="1:77">
      <c r="A28" s="370"/>
      <c r="B28" s="370"/>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0"/>
      <c r="AC28" s="370"/>
      <c r="AD28" s="370"/>
      <c r="AE28" s="370"/>
      <c r="AF28" s="370"/>
      <c r="AG28" s="370"/>
      <c r="AH28" s="370"/>
      <c r="AI28" s="370"/>
      <c r="AJ28" s="370"/>
      <c r="AK28" s="370"/>
      <c r="AL28" s="370"/>
      <c r="AM28" s="370"/>
      <c r="AN28" s="370"/>
      <c r="AO28" s="370"/>
      <c r="AP28" s="370"/>
      <c r="AQ28" s="370"/>
      <c r="AR28" s="370"/>
      <c r="AS28" s="370"/>
      <c r="AT28" s="370"/>
      <c r="AU28" s="370"/>
      <c r="AV28" s="370"/>
      <c r="AW28" s="370"/>
      <c r="AX28" s="370"/>
      <c r="AY28" s="370"/>
      <c r="AZ28" s="370"/>
      <c r="BA28" s="370"/>
      <c r="BB28" s="370"/>
      <c r="BC28" s="370"/>
      <c r="BD28" s="370"/>
      <c r="BE28" s="370"/>
      <c r="BF28" s="370"/>
      <c r="BG28" s="370"/>
      <c r="BH28" s="370"/>
      <c r="BI28" s="370"/>
      <c r="BJ28" s="370"/>
      <c r="BK28" s="370"/>
      <c r="BL28" s="370"/>
      <c r="BM28" s="370"/>
      <c r="BN28" s="370"/>
      <c r="BO28" s="370"/>
      <c r="BP28" s="370"/>
      <c r="BQ28" s="370"/>
      <c r="BR28" s="370"/>
      <c r="BS28" s="370"/>
      <c r="BT28" s="370"/>
      <c r="BU28" s="370"/>
      <c r="BV28" s="370"/>
      <c r="BW28" s="370"/>
      <c r="BX28" s="370"/>
      <c r="BY28" s="370"/>
    </row>
    <row r="29" spans="1:77">
      <c r="A29" s="370"/>
      <c r="B29" s="370"/>
      <c r="C29" s="370"/>
      <c r="D29" s="370"/>
      <c r="E29" s="370"/>
      <c r="F29" s="370"/>
      <c r="G29" s="370"/>
      <c r="H29" s="370"/>
      <c r="I29" s="370"/>
      <c r="J29" s="370"/>
      <c r="K29" s="370"/>
      <c r="L29" s="370"/>
      <c r="M29" s="370"/>
      <c r="N29" s="370"/>
      <c r="O29" s="370"/>
      <c r="P29" s="370"/>
      <c r="Q29" s="370"/>
      <c r="R29" s="370"/>
      <c r="S29" s="370">
        <f>SUM(S9:S27)</f>
        <v>0</v>
      </c>
      <c r="T29" s="404">
        <f>SUM(T9:T27)</f>
        <v>0</v>
      </c>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370"/>
      <c r="AR29" s="370"/>
      <c r="AS29" s="370"/>
      <c r="AT29" s="370"/>
      <c r="AU29" s="370"/>
      <c r="AV29" s="370"/>
      <c r="AW29" s="370"/>
      <c r="AX29" s="370"/>
      <c r="AY29" s="370"/>
      <c r="AZ29" s="370"/>
      <c r="BA29" s="370"/>
      <c r="BB29" s="370"/>
      <c r="BC29" s="370"/>
      <c r="BD29" s="370"/>
      <c r="BE29" s="370"/>
      <c r="BF29" s="370"/>
      <c r="BG29" s="370"/>
      <c r="BH29" s="370"/>
      <c r="BI29" s="370"/>
      <c r="BJ29" s="370"/>
      <c r="BK29" s="370"/>
      <c r="BL29" s="370"/>
      <c r="BM29" s="370"/>
      <c r="BN29" s="370"/>
      <c r="BO29" s="370"/>
      <c r="BP29" s="370"/>
      <c r="BQ29" s="370"/>
      <c r="BR29" s="370"/>
      <c r="BS29" s="370"/>
      <c r="BT29" s="370"/>
      <c r="BU29" s="370"/>
      <c r="BV29" s="370"/>
      <c r="BW29" s="370"/>
      <c r="BX29" s="370"/>
      <c r="BY29" s="370"/>
    </row>
    <row r="30" spans="1:77">
      <c r="A30" s="370"/>
      <c r="B30" s="370"/>
      <c r="C30" s="370"/>
      <c r="D30" s="370"/>
      <c r="E30" s="370"/>
      <c r="F30" s="370"/>
      <c r="G30" s="370"/>
      <c r="H30" s="370"/>
      <c r="I30" s="370"/>
      <c r="J30" s="370"/>
      <c r="K30" s="370"/>
      <c r="L30" s="370"/>
      <c r="M30" s="370"/>
      <c r="N30" s="370"/>
      <c r="O30" s="370"/>
      <c r="P30" s="370"/>
      <c r="Q30" s="370"/>
      <c r="R30" s="370"/>
      <c r="S30" s="370"/>
      <c r="T30" s="370"/>
      <c r="U30" s="370"/>
      <c r="V30" s="370"/>
      <c r="W30" s="370"/>
      <c r="X30" s="370"/>
      <c r="Y30" s="370"/>
      <c r="Z30" s="370"/>
      <c r="AA30" s="370"/>
      <c r="AB30" s="370"/>
      <c r="AC30" s="370"/>
      <c r="AD30" s="370"/>
      <c r="AE30" s="370"/>
      <c r="AF30" s="370"/>
      <c r="AG30" s="370"/>
      <c r="AH30" s="370"/>
      <c r="AI30" s="370"/>
      <c r="AJ30" s="370"/>
      <c r="AK30" s="370"/>
      <c r="AL30" s="370"/>
      <c r="AM30" s="370"/>
      <c r="AN30" s="370"/>
      <c r="AO30" s="370"/>
      <c r="AP30" s="370"/>
      <c r="AQ30" s="370"/>
      <c r="AR30" s="370"/>
      <c r="AS30" s="370"/>
      <c r="AT30" s="370"/>
      <c r="AU30" s="370"/>
      <c r="AV30" s="370"/>
      <c r="AW30" s="370"/>
      <c r="AX30" s="370"/>
      <c r="AY30" s="370"/>
      <c r="AZ30" s="370"/>
      <c r="BA30" s="370"/>
      <c r="BB30" s="370"/>
      <c r="BC30" s="370"/>
      <c r="BD30" s="370"/>
      <c r="BE30" s="370"/>
      <c r="BF30" s="370"/>
      <c r="BG30" s="370"/>
      <c r="BH30" s="370"/>
      <c r="BI30" s="370"/>
      <c r="BJ30" s="370"/>
      <c r="BK30" s="370"/>
      <c r="BL30" s="370"/>
      <c r="BM30" s="370"/>
      <c r="BN30" s="370"/>
      <c r="BO30" s="370"/>
      <c r="BP30" s="370"/>
      <c r="BQ30" s="370"/>
      <c r="BR30" s="370"/>
      <c r="BS30" s="370"/>
      <c r="BT30" s="370"/>
      <c r="BU30" s="370"/>
      <c r="BV30" s="370"/>
      <c r="BW30" s="370"/>
      <c r="BX30" s="370"/>
      <c r="BY30" s="370"/>
    </row>
    <row r="31" spans="1:77">
      <c r="A31" s="370"/>
      <c r="B31" s="370"/>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0"/>
      <c r="AN31" s="370"/>
      <c r="AO31" s="370"/>
      <c r="AP31" s="370"/>
      <c r="AQ31" s="370"/>
      <c r="AR31" s="370"/>
      <c r="AS31" s="370"/>
      <c r="AT31" s="370"/>
      <c r="AU31" s="370"/>
      <c r="AV31" s="370"/>
      <c r="AW31" s="370"/>
      <c r="AX31" s="370"/>
      <c r="AY31" s="370"/>
      <c r="AZ31" s="370"/>
      <c r="BA31" s="370"/>
      <c r="BB31" s="370"/>
      <c r="BC31" s="370"/>
      <c r="BD31" s="370"/>
      <c r="BE31" s="370"/>
      <c r="BF31" s="370"/>
      <c r="BG31" s="370"/>
      <c r="BH31" s="370"/>
      <c r="BI31" s="370"/>
      <c r="BJ31" s="370"/>
      <c r="BK31" s="370"/>
      <c r="BL31" s="370"/>
      <c r="BM31" s="370"/>
      <c r="BN31" s="370"/>
      <c r="BO31" s="370"/>
      <c r="BP31" s="370"/>
      <c r="BQ31" s="370"/>
      <c r="BR31" s="370"/>
      <c r="BS31" s="370"/>
      <c r="BT31" s="370"/>
      <c r="BU31" s="370"/>
      <c r="BV31" s="370"/>
      <c r="BW31" s="370"/>
      <c r="BX31" s="370"/>
      <c r="BY31" s="370"/>
    </row>
    <row r="32" spans="1:77">
      <c r="A32" s="370"/>
      <c r="B32" s="370"/>
      <c r="C32" s="370"/>
      <c r="D32" s="370"/>
      <c r="E32" s="370"/>
      <c r="F32" s="370"/>
      <c r="G32" s="370"/>
      <c r="H32" s="370"/>
      <c r="I32" s="370"/>
      <c r="J32" s="370"/>
      <c r="K32" s="370"/>
      <c r="L32" s="370"/>
      <c r="M32" s="370"/>
      <c r="N32" s="370"/>
      <c r="O32" s="370"/>
      <c r="P32" s="370"/>
      <c r="Q32" s="370"/>
      <c r="R32" s="370"/>
      <c r="S32" s="370"/>
      <c r="T32" s="370"/>
      <c r="U32" s="370"/>
      <c r="V32" s="370"/>
      <c r="W32" s="370"/>
      <c r="X32" s="370"/>
      <c r="Y32" s="370"/>
      <c r="Z32" s="370"/>
      <c r="AA32" s="370"/>
      <c r="AB32" s="370"/>
      <c r="AC32" s="370"/>
      <c r="AD32" s="370"/>
      <c r="AE32" s="370"/>
      <c r="AF32" s="370"/>
      <c r="AG32" s="370"/>
      <c r="AH32" s="370"/>
      <c r="AI32" s="370"/>
      <c r="AJ32" s="370"/>
      <c r="AK32" s="370"/>
      <c r="AL32" s="370"/>
      <c r="AM32" s="370"/>
      <c r="AN32" s="370"/>
      <c r="AO32" s="370"/>
      <c r="AP32" s="370"/>
      <c r="AQ32" s="370"/>
      <c r="AR32" s="370"/>
      <c r="AS32" s="370"/>
      <c r="AT32" s="370"/>
      <c r="AU32" s="370"/>
      <c r="AV32" s="370"/>
      <c r="AW32" s="370"/>
      <c r="AX32" s="370"/>
      <c r="AY32" s="370"/>
      <c r="AZ32" s="370"/>
      <c r="BA32" s="370"/>
      <c r="BB32" s="370"/>
      <c r="BC32" s="370"/>
      <c r="BD32" s="370"/>
      <c r="BE32" s="370"/>
      <c r="BF32" s="370"/>
      <c r="BG32" s="370"/>
      <c r="BH32" s="370"/>
      <c r="BI32" s="370"/>
      <c r="BJ32" s="370"/>
      <c r="BK32" s="370"/>
      <c r="BL32" s="370"/>
      <c r="BM32" s="370"/>
      <c r="BN32" s="370"/>
      <c r="BO32" s="370"/>
      <c r="BP32" s="370"/>
      <c r="BQ32" s="370"/>
      <c r="BR32" s="370"/>
      <c r="BS32" s="370"/>
      <c r="BT32" s="370"/>
      <c r="BU32" s="370"/>
      <c r="BV32" s="370"/>
      <c r="BW32" s="370"/>
      <c r="BX32" s="370"/>
      <c r="BY32" s="370"/>
    </row>
    <row r="33" spans="1:77">
      <c r="A33" s="370"/>
      <c r="B33" s="370"/>
      <c r="C33" s="370"/>
      <c r="D33" s="370"/>
      <c r="E33" s="370"/>
      <c r="F33" s="370"/>
      <c r="G33" s="370"/>
      <c r="H33" s="370"/>
      <c r="I33" s="370"/>
      <c r="J33" s="370"/>
      <c r="K33" s="370"/>
      <c r="L33" s="370"/>
      <c r="M33" s="370"/>
      <c r="N33" s="370"/>
      <c r="O33" s="370"/>
      <c r="P33" s="370"/>
      <c r="Q33" s="370"/>
      <c r="R33" s="370"/>
      <c r="S33" s="370"/>
      <c r="T33" s="370"/>
      <c r="U33" s="370"/>
      <c r="V33" s="370"/>
      <c r="W33" s="370"/>
      <c r="X33" s="370"/>
      <c r="Y33" s="370"/>
      <c r="Z33" s="370"/>
      <c r="AA33" s="370"/>
      <c r="AB33" s="370"/>
      <c r="AC33" s="370"/>
      <c r="AD33" s="370"/>
      <c r="AE33" s="370"/>
      <c r="AF33" s="370"/>
      <c r="AG33" s="370"/>
      <c r="AH33" s="370"/>
      <c r="AI33" s="370"/>
      <c r="AJ33" s="370"/>
      <c r="AK33" s="370"/>
      <c r="AL33" s="370"/>
      <c r="AM33" s="370"/>
      <c r="AN33" s="370"/>
      <c r="AO33" s="370"/>
      <c r="AP33" s="370"/>
      <c r="AQ33" s="370"/>
      <c r="AR33" s="370"/>
      <c r="AS33" s="370"/>
      <c r="AT33" s="370"/>
      <c r="AU33" s="370"/>
      <c r="AV33" s="370"/>
      <c r="AW33" s="370"/>
      <c r="AX33" s="370"/>
      <c r="AY33" s="370"/>
      <c r="AZ33" s="370"/>
      <c r="BA33" s="370"/>
      <c r="BB33" s="370"/>
      <c r="BC33" s="370"/>
      <c r="BD33" s="370"/>
      <c r="BE33" s="370"/>
      <c r="BF33" s="370"/>
      <c r="BG33" s="370"/>
      <c r="BH33" s="370"/>
      <c r="BI33" s="370"/>
      <c r="BJ33" s="370"/>
      <c r="BK33" s="370"/>
      <c r="BL33" s="370"/>
      <c r="BM33" s="370"/>
      <c r="BN33" s="370"/>
      <c r="BO33" s="370"/>
      <c r="BP33" s="370"/>
      <c r="BQ33" s="370"/>
      <c r="BR33" s="370"/>
      <c r="BS33" s="370"/>
      <c r="BT33" s="370"/>
      <c r="BU33" s="370"/>
      <c r="BV33" s="370"/>
      <c r="BW33" s="370"/>
      <c r="BX33" s="370"/>
      <c r="BY33" s="370"/>
    </row>
    <row r="34" spans="1:77">
      <c r="A34" s="370"/>
      <c r="B34" s="370"/>
      <c r="C34" s="370"/>
      <c r="D34" s="370"/>
      <c r="E34" s="370"/>
      <c r="F34" s="370"/>
      <c r="G34" s="370"/>
      <c r="H34" s="370"/>
      <c r="I34" s="370"/>
      <c r="J34" s="370"/>
      <c r="K34" s="370"/>
      <c r="L34" s="370"/>
      <c r="M34" s="370"/>
      <c r="N34" s="370"/>
      <c r="O34" s="370"/>
      <c r="P34" s="370"/>
      <c r="Q34" s="370"/>
      <c r="R34" s="370"/>
      <c r="S34" s="370"/>
      <c r="T34" s="370"/>
      <c r="U34" s="370"/>
      <c r="V34" s="370"/>
      <c r="W34" s="370"/>
      <c r="X34" s="370"/>
      <c r="Y34" s="370"/>
      <c r="Z34" s="370"/>
      <c r="AA34" s="370"/>
      <c r="AB34" s="370"/>
      <c r="AC34" s="370"/>
      <c r="AD34" s="370"/>
      <c r="AE34" s="370"/>
      <c r="AF34" s="370"/>
      <c r="AG34" s="370"/>
      <c r="AH34" s="370"/>
      <c r="AI34" s="370"/>
      <c r="AJ34" s="370"/>
      <c r="AK34" s="370"/>
      <c r="AL34" s="370"/>
      <c r="AM34" s="370"/>
      <c r="AN34" s="370"/>
      <c r="AO34" s="370"/>
      <c r="AP34" s="370"/>
      <c r="AQ34" s="370"/>
      <c r="AR34" s="370"/>
      <c r="AS34" s="370"/>
      <c r="AT34" s="370"/>
      <c r="AU34" s="370"/>
      <c r="AV34" s="370"/>
      <c r="AW34" s="370"/>
      <c r="AX34" s="370"/>
      <c r="AY34" s="370"/>
      <c r="AZ34" s="370"/>
      <c r="BA34" s="370"/>
      <c r="BB34" s="370"/>
      <c r="BC34" s="370"/>
      <c r="BD34" s="370"/>
      <c r="BE34" s="370"/>
      <c r="BF34" s="370"/>
      <c r="BG34" s="370"/>
      <c r="BH34" s="370"/>
      <c r="BI34" s="370"/>
      <c r="BJ34" s="370"/>
      <c r="BK34" s="370"/>
      <c r="BL34" s="370"/>
      <c r="BM34" s="370"/>
      <c r="BN34" s="370"/>
      <c r="BO34" s="370"/>
      <c r="BP34" s="370"/>
      <c r="BQ34" s="370"/>
      <c r="BR34" s="370"/>
      <c r="BS34" s="370"/>
      <c r="BT34" s="370"/>
      <c r="BU34" s="370"/>
      <c r="BV34" s="370"/>
      <c r="BW34" s="370"/>
      <c r="BX34" s="370"/>
      <c r="BY34" s="370"/>
    </row>
    <row r="35" spans="1:77">
      <c r="A35" s="370"/>
      <c r="B35" s="370"/>
      <c r="C35" s="370"/>
      <c r="D35" s="370"/>
      <c r="E35" s="370"/>
      <c r="F35" s="370"/>
      <c r="G35" s="370"/>
      <c r="H35" s="370"/>
      <c r="I35" s="370"/>
      <c r="J35" s="370"/>
      <c r="K35" s="370"/>
      <c r="L35" s="370"/>
      <c r="M35" s="370"/>
      <c r="N35" s="370"/>
      <c r="O35" s="370"/>
      <c r="P35" s="370"/>
      <c r="Q35" s="370"/>
      <c r="R35" s="370"/>
      <c r="S35" s="370"/>
      <c r="T35" s="370"/>
      <c r="U35" s="370"/>
      <c r="V35" s="370"/>
      <c r="W35" s="370"/>
      <c r="X35" s="370"/>
      <c r="Y35" s="370"/>
      <c r="Z35" s="370"/>
      <c r="AA35" s="370"/>
      <c r="AB35" s="370"/>
      <c r="AC35" s="370"/>
      <c r="AD35" s="370"/>
      <c r="AE35" s="370"/>
      <c r="AF35" s="370"/>
      <c r="AG35" s="370"/>
      <c r="AH35" s="370"/>
      <c r="AI35" s="370"/>
      <c r="AJ35" s="370"/>
      <c r="AK35" s="370"/>
      <c r="AL35" s="370"/>
      <c r="AM35" s="370"/>
      <c r="AN35" s="370"/>
      <c r="AO35" s="370"/>
      <c r="AP35" s="370"/>
      <c r="AQ35" s="370"/>
      <c r="AR35" s="370"/>
      <c r="AS35" s="370"/>
      <c r="AT35" s="370"/>
      <c r="AU35" s="370"/>
      <c r="AV35" s="370"/>
      <c r="AW35" s="370"/>
      <c r="AX35" s="370"/>
      <c r="AY35" s="370"/>
      <c r="AZ35" s="370"/>
      <c r="BA35" s="370"/>
      <c r="BB35" s="370"/>
      <c r="BC35" s="370"/>
      <c r="BD35" s="370"/>
      <c r="BE35" s="370"/>
      <c r="BF35" s="370"/>
      <c r="BG35" s="370"/>
      <c r="BH35" s="370"/>
      <c r="BI35" s="370"/>
      <c r="BJ35" s="370"/>
      <c r="BK35" s="370"/>
      <c r="BL35" s="370"/>
      <c r="BM35" s="370"/>
      <c r="BN35" s="370"/>
      <c r="BO35" s="370"/>
      <c r="BP35" s="370"/>
      <c r="BQ35" s="370"/>
      <c r="BR35" s="370"/>
      <c r="BS35" s="370"/>
      <c r="BT35" s="370"/>
      <c r="BU35" s="370"/>
      <c r="BV35" s="370"/>
      <c r="BW35" s="370"/>
      <c r="BX35" s="370"/>
      <c r="BY35" s="370"/>
    </row>
  </sheetData>
  <autoFilter ref="A8:BY10"/>
  <mergeCells count="10">
    <mergeCell ref="Z7:AB7"/>
    <mergeCell ref="AC7:AM7"/>
    <mergeCell ref="C4:D4"/>
    <mergeCell ref="C5:D5"/>
    <mergeCell ref="B3:D3"/>
    <mergeCell ref="F7:I7"/>
    <mergeCell ref="J7:O7"/>
    <mergeCell ref="P7:S7"/>
    <mergeCell ref="T7:Y7"/>
    <mergeCell ref="B7:E7"/>
  </mergeCells>
  <phoneticPr fontId="28" type="noConversion"/>
  <hyperlinks>
    <hyperlink ref="B1" location="Contents!A1" display="Back to Contents"/>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51"/>
  <sheetViews>
    <sheetView zoomScale="57" zoomScaleNormal="57" workbookViewId="0">
      <selection activeCell="J19" sqref="J19"/>
    </sheetView>
  </sheetViews>
  <sheetFormatPr defaultColWidth="8.6640625" defaultRowHeight="15"/>
  <cols>
    <col min="1" max="1" width="8.6640625" style="278" customWidth="1"/>
    <col min="2" max="4" width="20.6640625" style="278" customWidth="1"/>
    <col min="5" max="5" width="20.44140625" style="278" customWidth="1"/>
    <col min="6" max="10" width="15.6640625" style="278" customWidth="1"/>
    <col min="11" max="13" width="15.6640625" style="278" hidden="1" customWidth="1"/>
    <col min="14" max="15" width="15.6640625" style="278" customWidth="1"/>
    <col min="16" max="16" width="29" style="278" customWidth="1"/>
    <col min="17" max="29" width="15.6640625" style="278" customWidth="1"/>
    <col min="30" max="30" width="17.21875" style="278" bestFit="1" customWidth="1"/>
    <col min="31" max="39" width="15.6640625" style="278" customWidth="1"/>
    <col min="40" max="16384" width="8.6640625" style="278"/>
  </cols>
  <sheetData>
    <row r="1" spans="1:79" s="276" customFormat="1" ht="15" customHeight="1">
      <c r="B1" s="277" t="s">
        <v>58</v>
      </c>
      <c r="C1" s="8" t="s">
        <v>565</v>
      </c>
    </row>
    <row r="2" spans="1:79" ht="15" customHeight="1" thickBot="1">
      <c r="A2" s="276"/>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c r="BT2" s="276"/>
      <c r="BU2" s="276"/>
      <c r="BV2" s="276"/>
      <c r="BW2" s="276"/>
      <c r="BX2" s="276"/>
      <c r="BY2" s="276"/>
      <c r="BZ2" s="276"/>
      <c r="CA2" s="276"/>
    </row>
    <row r="3" spans="1:79" ht="20.25" customHeight="1" thickBot="1">
      <c r="A3" s="276"/>
      <c r="B3" s="677" t="s">
        <v>184</v>
      </c>
      <c r="C3" s="678"/>
      <c r="D3" s="679"/>
      <c r="E3" s="279"/>
      <c r="F3" s="280"/>
      <c r="G3" s="279"/>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c r="AR3" s="276"/>
      <c r="AS3" s="276"/>
      <c r="AT3" s="276"/>
      <c r="AU3" s="276"/>
      <c r="AV3" s="276"/>
      <c r="AW3" s="276"/>
      <c r="AX3" s="276"/>
      <c r="AY3" s="276"/>
      <c r="AZ3" s="276"/>
      <c r="BA3" s="276"/>
      <c r="BB3" s="276"/>
      <c r="BC3" s="276"/>
      <c r="BD3" s="276"/>
      <c r="BE3" s="276"/>
      <c r="BF3" s="276"/>
      <c r="BG3" s="276"/>
      <c r="BH3" s="276"/>
      <c r="BI3" s="276"/>
      <c r="BJ3" s="276"/>
      <c r="BK3" s="276"/>
      <c r="BL3" s="276"/>
      <c r="BM3" s="276"/>
      <c r="BN3" s="276"/>
      <c r="BO3" s="276"/>
      <c r="BP3" s="276"/>
      <c r="BQ3" s="276"/>
      <c r="BR3" s="276"/>
      <c r="BS3" s="276"/>
      <c r="BT3" s="276"/>
      <c r="BU3" s="276"/>
      <c r="BV3" s="276"/>
      <c r="BW3" s="276"/>
      <c r="BX3" s="276"/>
      <c r="BY3" s="276"/>
      <c r="BZ3" s="276"/>
      <c r="CA3" s="276"/>
    </row>
    <row r="4" spans="1:79" ht="14.25" customHeight="1">
      <c r="A4" s="281"/>
      <c r="B4" s="282" t="s">
        <v>31</v>
      </c>
      <c r="C4" s="680" t="s">
        <v>32</v>
      </c>
      <c r="D4" s="681"/>
      <c r="E4" s="283"/>
      <c r="F4" s="284" t="s">
        <v>125</v>
      </c>
      <c r="G4" s="283"/>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row>
    <row r="5" spans="1:79" ht="14.25" customHeight="1" thickBot="1">
      <c r="A5" s="276"/>
      <c r="B5" s="285" t="s">
        <v>33</v>
      </c>
      <c r="C5" s="682" t="str">
        <f>Guidance!C5</f>
        <v>Silvery Dragon Presstressed Materials Co., Ltd Tianjin</v>
      </c>
      <c r="D5" s="683"/>
      <c r="E5" s="283"/>
      <c r="F5" s="286" t="s">
        <v>126</v>
      </c>
      <c r="G5" s="283"/>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row>
    <row r="6" spans="1:79" ht="15.6" thickBot="1">
      <c r="A6" s="276"/>
      <c r="B6" s="276"/>
      <c r="C6" s="276"/>
      <c r="D6" s="276"/>
      <c r="E6" s="276"/>
      <c r="F6" s="276"/>
      <c r="G6" s="276"/>
      <c r="H6" s="276"/>
      <c r="I6" s="276"/>
      <c r="J6" s="276"/>
      <c r="K6" s="276"/>
      <c r="L6" s="276"/>
      <c r="M6" s="276"/>
      <c r="N6" s="276"/>
      <c r="O6" s="276"/>
      <c r="P6" s="276"/>
      <c r="Q6" s="276"/>
      <c r="R6" s="276"/>
      <c r="S6" s="281"/>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c r="BU6" s="276"/>
      <c r="BV6" s="276"/>
      <c r="BW6" s="276"/>
      <c r="BX6" s="276"/>
      <c r="BY6" s="276"/>
      <c r="BZ6" s="276"/>
      <c r="CA6" s="276"/>
    </row>
    <row r="7" spans="1:79" ht="33" customHeight="1" thickBot="1">
      <c r="A7" s="276"/>
      <c r="B7" s="684" t="s">
        <v>471</v>
      </c>
      <c r="C7" s="675"/>
      <c r="D7" s="675"/>
      <c r="E7" s="674" t="s">
        <v>472</v>
      </c>
      <c r="F7" s="675"/>
      <c r="G7" s="675"/>
      <c r="H7" s="675"/>
      <c r="I7" s="674" t="s">
        <v>473</v>
      </c>
      <c r="J7" s="675"/>
      <c r="K7" s="675"/>
      <c r="L7" s="675"/>
      <c r="M7" s="675"/>
      <c r="N7" s="675"/>
      <c r="O7" s="674" t="s">
        <v>474</v>
      </c>
      <c r="P7" s="675"/>
      <c r="Q7" s="675"/>
      <c r="R7" s="675"/>
      <c r="S7" s="675"/>
      <c r="T7" s="675"/>
      <c r="U7" s="674" t="s">
        <v>475</v>
      </c>
      <c r="V7" s="675"/>
      <c r="W7" s="675"/>
      <c r="X7" s="675"/>
      <c r="Y7" s="675"/>
      <c r="Z7" s="675"/>
      <c r="AA7" s="674" t="s">
        <v>476</v>
      </c>
      <c r="AB7" s="675"/>
      <c r="AC7" s="675"/>
      <c r="AD7" s="675"/>
      <c r="AE7" s="501"/>
      <c r="AF7" s="674" t="s">
        <v>478</v>
      </c>
      <c r="AG7" s="675"/>
      <c r="AH7" s="675"/>
      <c r="AI7" s="675"/>
      <c r="AJ7" s="675"/>
      <c r="AK7" s="675"/>
      <c r="AL7" s="675"/>
      <c r="AM7" s="6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row>
    <row r="8" spans="1:79" s="289" customFormat="1" ht="62.4">
      <c r="A8" s="287"/>
      <c r="B8" s="502" t="s">
        <v>88</v>
      </c>
      <c r="C8" s="288" t="s">
        <v>127</v>
      </c>
      <c r="D8" s="288" t="s">
        <v>128</v>
      </c>
      <c r="E8" s="288" t="s">
        <v>129</v>
      </c>
      <c r="F8" s="288" t="s">
        <v>130</v>
      </c>
      <c r="G8" s="288" t="s">
        <v>131</v>
      </c>
      <c r="H8" s="288" t="s">
        <v>132</v>
      </c>
      <c r="I8" s="288" t="s">
        <v>133</v>
      </c>
      <c r="J8" s="288" t="s">
        <v>134</v>
      </c>
      <c r="K8" s="288" t="s">
        <v>135</v>
      </c>
      <c r="L8" s="288" t="s">
        <v>136</v>
      </c>
      <c r="M8" s="288" t="s">
        <v>137</v>
      </c>
      <c r="N8" s="288" t="s">
        <v>138</v>
      </c>
      <c r="O8" s="288" t="s">
        <v>139</v>
      </c>
      <c r="P8" s="288" t="s">
        <v>140</v>
      </c>
      <c r="Q8" s="288" t="s">
        <v>141</v>
      </c>
      <c r="R8" s="288" t="s">
        <v>142</v>
      </c>
      <c r="S8" s="288" t="s">
        <v>143</v>
      </c>
      <c r="T8" s="288" t="s">
        <v>144</v>
      </c>
      <c r="U8" s="288" t="s">
        <v>145</v>
      </c>
      <c r="V8" s="288" t="s">
        <v>146</v>
      </c>
      <c r="W8" s="288" t="s">
        <v>147</v>
      </c>
      <c r="X8" s="288" t="s">
        <v>148</v>
      </c>
      <c r="Y8" s="288" t="s">
        <v>149</v>
      </c>
      <c r="Z8" s="500" t="s">
        <v>150</v>
      </c>
      <c r="AA8" s="288" t="s">
        <v>151</v>
      </c>
      <c r="AB8" s="288" t="s">
        <v>152</v>
      </c>
      <c r="AC8" s="288" t="s">
        <v>153</v>
      </c>
      <c r="AD8" s="288" t="s">
        <v>154</v>
      </c>
      <c r="AE8" s="288" t="s">
        <v>564</v>
      </c>
      <c r="AF8" s="288" t="s">
        <v>155</v>
      </c>
      <c r="AG8" s="288" t="s">
        <v>156</v>
      </c>
      <c r="AH8" s="288" t="s">
        <v>157</v>
      </c>
      <c r="AI8" s="288" t="s">
        <v>158</v>
      </c>
      <c r="AJ8" s="288" t="s">
        <v>159</v>
      </c>
      <c r="AK8" s="288" t="s">
        <v>160</v>
      </c>
      <c r="AL8" s="288" t="s">
        <v>161</v>
      </c>
      <c r="AM8" s="503" t="s">
        <v>162</v>
      </c>
      <c r="AN8" s="287"/>
      <c r="AO8" s="287"/>
      <c r="AP8" s="287"/>
      <c r="AQ8" s="287"/>
      <c r="AR8" s="287"/>
      <c r="AS8" s="287"/>
      <c r="AT8" s="287"/>
      <c r="AU8" s="287"/>
      <c r="AV8" s="287"/>
      <c r="AW8" s="287"/>
      <c r="AX8" s="287"/>
      <c r="AY8" s="287"/>
      <c r="AZ8" s="287"/>
      <c r="BA8" s="287"/>
      <c r="BB8" s="287"/>
      <c r="BC8" s="287"/>
      <c r="BD8" s="287"/>
      <c r="BE8" s="287"/>
      <c r="BF8" s="287"/>
      <c r="BG8" s="287"/>
      <c r="BH8" s="287"/>
      <c r="BI8" s="287"/>
      <c r="BJ8" s="287"/>
      <c r="BK8" s="287"/>
      <c r="BL8" s="287"/>
      <c r="BM8" s="287"/>
      <c r="BN8" s="287"/>
      <c r="BO8" s="287"/>
      <c r="BP8" s="287"/>
      <c r="BQ8" s="287"/>
      <c r="BR8" s="287"/>
      <c r="BS8" s="287"/>
      <c r="BT8" s="287"/>
      <c r="BU8" s="287"/>
      <c r="BV8" s="287"/>
      <c r="BW8" s="287"/>
      <c r="BX8" s="287"/>
      <c r="BY8" s="287"/>
      <c r="BZ8" s="287"/>
      <c r="CA8" s="287"/>
    </row>
    <row r="9" spans="1:79" s="291" customFormat="1" ht="18.45" customHeight="1">
      <c r="A9" s="290"/>
      <c r="B9" s="581" t="s">
        <v>646</v>
      </c>
      <c r="C9" s="581" t="s">
        <v>646</v>
      </c>
      <c r="D9" s="581" t="s">
        <v>646</v>
      </c>
      <c r="E9" s="581" t="s">
        <v>646</v>
      </c>
      <c r="F9" s="581" t="s">
        <v>646</v>
      </c>
      <c r="G9" s="581" t="s">
        <v>646</v>
      </c>
      <c r="H9" s="581" t="s">
        <v>646</v>
      </c>
      <c r="I9" s="581" t="s">
        <v>646</v>
      </c>
      <c r="J9" s="581" t="s">
        <v>646</v>
      </c>
      <c r="K9" s="581" t="s">
        <v>646</v>
      </c>
      <c r="L9" s="581" t="s">
        <v>646</v>
      </c>
      <c r="M9" s="581" t="s">
        <v>646</v>
      </c>
      <c r="N9" s="581" t="s">
        <v>646</v>
      </c>
      <c r="O9" s="581" t="s">
        <v>646</v>
      </c>
      <c r="P9" s="581" t="s">
        <v>646</v>
      </c>
      <c r="Q9" s="581" t="s">
        <v>646</v>
      </c>
      <c r="R9" s="581" t="s">
        <v>646</v>
      </c>
      <c r="S9" s="581" t="s">
        <v>646</v>
      </c>
      <c r="T9" s="581" t="s">
        <v>646</v>
      </c>
      <c r="U9" s="581" t="s">
        <v>646</v>
      </c>
      <c r="V9" s="581" t="s">
        <v>646</v>
      </c>
      <c r="W9" s="581" t="s">
        <v>646</v>
      </c>
      <c r="X9" s="581" t="s">
        <v>646</v>
      </c>
      <c r="Y9" s="581" t="s">
        <v>646</v>
      </c>
      <c r="Z9" s="581" t="s">
        <v>646</v>
      </c>
      <c r="AA9" s="581" t="s">
        <v>646</v>
      </c>
      <c r="AB9" s="581" t="s">
        <v>646</v>
      </c>
      <c r="AC9" s="581" t="s">
        <v>646</v>
      </c>
      <c r="AD9" s="581" t="s">
        <v>646</v>
      </c>
      <c r="AE9" s="581" t="s">
        <v>646</v>
      </c>
      <c r="AF9" s="581" t="s">
        <v>646</v>
      </c>
      <c r="AG9" s="581" t="s">
        <v>646</v>
      </c>
      <c r="AH9" s="581" t="s">
        <v>646</v>
      </c>
      <c r="AI9" s="581" t="s">
        <v>646</v>
      </c>
      <c r="AJ9" s="581" t="s">
        <v>646</v>
      </c>
      <c r="AK9" s="581" t="s">
        <v>646</v>
      </c>
      <c r="AL9" s="581" t="s">
        <v>646</v>
      </c>
      <c r="AM9" s="581" t="s">
        <v>646</v>
      </c>
      <c r="AN9" s="290"/>
      <c r="AO9" s="290"/>
      <c r="AP9" s="290"/>
      <c r="AQ9" s="290"/>
      <c r="AR9" s="290"/>
      <c r="AS9" s="290"/>
      <c r="AT9" s="290"/>
      <c r="AU9" s="290"/>
      <c r="AV9" s="290"/>
      <c r="AW9" s="290"/>
      <c r="AX9" s="290"/>
      <c r="AY9" s="290"/>
      <c r="AZ9" s="290"/>
      <c r="BA9" s="290"/>
      <c r="BB9" s="290"/>
      <c r="BC9" s="290"/>
      <c r="BD9" s="290"/>
      <c r="BE9" s="290"/>
      <c r="BF9" s="290"/>
      <c r="BG9" s="290"/>
      <c r="BH9" s="290"/>
      <c r="BI9" s="290"/>
      <c r="BJ9" s="290"/>
      <c r="BK9" s="290"/>
      <c r="BL9" s="290"/>
      <c r="BM9" s="290"/>
      <c r="BN9" s="290"/>
      <c r="BO9" s="290"/>
      <c r="BP9" s="290"/>
      <c r="BQ9" s="290"/>
      <c r="BR9" s="290"/>
      <c r="BS9" s="290"/>
      <c r="BT9" s="290"/>
      <c r="BU9" s="290"/>
      <c r="BV9" s="290"/>
      <c r="BW9" s="290"/>
      <c r="BX9" s="290"/>
      <c r="BY9" s="290"/>
      <c r="BZ9" s="290"/>
      <c r="CA9" s="290"/>
    </row>
    <row r="10" spans="1:79" s="291" customFormat="1" ht="19.95" customHeight="1" thickBot="1">
      <c r="A10" s="290"/>
      <c r="B10" s="504"/>
      <c r="C10" s="505"/>
      <c r="D10" s="505"/>
      <c r="E10" s="505"/>
      <c r="F10" s="505"/>
      <c r="G10" s="505"/>
      <c r="H10" s="505"/>
      <c r="I10" s="505"/>
      <c r="J10" s="506"/>
      <c r="K10" s="506"/>
      <c r="L10" s="506"/>
      <c r="M10" s="506"/>
      <c r="N10" s="505"/>
      <c r="O10" s="507"/>
      <c r="P10" s="507"/>
      <c r="Q10" s="507"/>
      <c r="R10" s="505"/>
      <c r="S10" s="507"/>
      <c r="T10" s="507"/>
      <c r="U10" s="508"/>
      <c r="V10" s="508"/>
      <c r="W10" s="508"/>
      <c r="X10" s="508"/>
      <c r="Y10" s="508"/>
      <c r="Z10" s="509"/>
      <c r="AA10" s="507"/>
      <c r="AB10" s="507"/>
      <c r="AC10" s="510"/>
      <c r="AD10" s="511"/>
      <c r="AE10" s="511"/>
      <c r="AF10" s="511"/>
      <c r="AG10" s="508"/>
      <c r="AH10" s="508"/>
      <c r="AI10" s="511"/>
      <c r="AJ10" s="512"/>
      <c r="AK10" s="511"/>
      <c r="AL10" s="511"/>
      <c r="AM10" s="513"/>
      <c r="AN10" s="290"/>
      <c r="AO10" s="290"/>
      <c r="AP10" s="290"/>
      <c r="AQ10" s="290"/>
      <c r="AR10" s="290"/>
      <c r="AS10" s="290"/>
      <c r="AT10" s="290"/>
      <c r="AU10" s="290"/>
      <c r="AV10" s="290"/>
      <c r="AW10" s="290"/>
      <c r="AX10" s="290"/>
      <c r="AY10" s="290"/>
      <c r="AZ10" s="290"/>
      <c r="BA10" s="290"/>
      <c r="BB10" s="290"/>
      <c r="BC10" s="290"/>
      <c r="BD10" s="290"/>
      <c r="BE10" s="290"/>
      <c r="BF10" s="290"/>
      <c r="BG10" s="290"/>
      <c r="BH10" s="290"/>
      <c r="BI10" s="290"/>
      <c r="BJ10" s="290"/>
      <c r="BK10" s="290"/>
      <c r="BL10" s="290"/>
      <c r="BM10" s="290"/>
      <c r="BN10" s="290"/>
      <c r="BO10" s="290"/>
      <c r="BP10" s="290"/>
      <c r="BQ10" s="290"/>
      <c r="BR10" s="290"/>
      <c r="BS10" s="290"/>
      <c r="BT10" s="290"/>
      <c r="BU10" s="290"/>
      <c r="BV10" s="290"/>
      <c r="BW10" s="290"/>
      <c r="BX10" s="290"/>
      <c r="BY10" s="290"/>
      <c r="BZ10" s="290"/>
      <c r="CA10" s="290"/>
    </row>
    <row r="11" spans="1:79">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row>
    <row r="12" spans="1:79">
      <c r="A12" s="276"/>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305"/>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row>
    <row r="13" spans="1:79">
      <c r="A13" s="276"/>
      <c r="B13" s="276"/>
      <c r="C13" s="276"/>
      <c r="D13" s="276"/>
      <c r="E13" s="355"/>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row>
    <row r="14" spans="1:79">
      <c r="A14" s="276"/>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row>
    <row r="15" spans="1:79">
      <c r="A15" s="276"/>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row>
    <row r="16" spans="1:79">
      <c r="A16" s="276"/>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c r="BT16" s="276"/>
      <c r="BU16" s="276"/>
      <c r="BV16" s="276"/>
      <c r="BW16" s="276"/>
      <c r="BX16" s="276"/>
      <c r="BY16" s="276"/>
      <c r="BZ16" s="276"/>
      <c r="CA16" s="276"/>
    </row>
    <row r="17" spans="1:79">
      <c r="A17" s="276"/>
      <c r="B17" s="276"/>
      <c r="C17" s="276"/>
      <c r="D17" s="276"/>
      <c r="E17" s="355"/>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row>
    <row r="18" spans="1:79">
      <c r="A18" s="276"/>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row>
    <row r="19" spans="1:79">
      <c r="A19" s="276"/>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c r="BU19" s="276"/>
      <c r="BV19" s="276"/>
      <c r="BW19" s="276"/>
      <c r="BX19" s="276"/>
      <c r="BY19" s="276"/>
      <c r="BZ19" s="276"/>
      <c r="CA19" s="276"/>
    </row>
    <row r="20" spans="1:79">
      <c r="A20" s="276"/>
      <c r="B20" s="276"/>
      <c r="C20" s="276"/>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276"/>
      <c r="BT20" s="276"/>
      <c r="BU20" s="276"/>
      <c r="BV20" s="276"/>
      <c r="BW20" s="276"/>
      <c r="BX20" s="276"/>
      <c r="BY20" s="276"/>
      <c r="BZ20" s="276"/>
      <c r="CA20" s="276"/>
    </row>
    <row r="21" spans="1:79">
      <c r="A21" s="276"/>
      <c r="B21" s="276"/>
      <c r="C21" s="276"/>
      <c r="D21" s="276"/>
      <c r="E21" s="276"/>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6"/>
      <c r="BZ21" s="276"/>
      <c r="CA21" s="276"/>
    </row>
    <row r="22" spans="1:79">
      <c r="A22" s="276"/>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6"/>
      <c r="BZ22" s="276"/>
      <c r="CA22" s="276"/>
    </row>
    <row r="23" spans="1:79">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row>
    <row r="24" spans="1:79">
      <c r="A24" s="276"/>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row>
    <row r="25" spans="1:79">
      <c r="A25" s="276"/>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row>
    <row r="26" spans="1:79">
      <c r="A26" s="276"/>
      <c r="B26" s="276"/>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c r="BV26" s="276"/>
      <c r="BW26" s="276"/>
      <c r="BX26" s="276"/>
      <c r="BY26" s="276"/>
      <c r="BZ26" s="276"/>
      <c r="CA26" s="276"/>
    </row>
    <row r="27" spans="1:79">
      <c r="A27" s="276"/>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c r="BV27" s="276"/>
      <c r="BW27" s="276"/>
      <c r="BX27" s="276"/>
      <c r="BY27" s="276"/>
      <c r="BZ27" s="276"/>
      <c r="CA27" s="276"/>
    </row>
    <row r="28" spans="1:79">
      <c r="A28" s="276"/>
      <c r="B28" s="276"/>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row>
    <row r="29" spans="1:79">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c r="BV29" s="276"/>
      <c r="BW29" s="276"/>
      <c r="BX29" s="276"/>
      <c r="BY29" s="276"/>
      <c r="BZ29" s="276"/>
      <c r="CA29" s="276"/>
    </row>
    <row r="30" spans="1:79">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row>
    <row r="31" spans="1:79">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row>
    <row r="32" spans="1:79">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row>
    <row r="33" spans="1:79">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row>
    <row r="34" spans="1:79">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6"/>
      <c r="BO34" s="276"/>
      <c r="BP34" s="276"/>
      <c r="BQ34" s="276"/>
      <c r="BR34" s="276"/>
      <c r="BS34" s="276"/>
      <c r="BT34" s="276"/>
      <c r="BU34" s="276"/>
      <c r="BV34" s="276"/>
      <c r="BW34" s="276"/>
      <c r="BX34" s="276"/>
      <c r="BY34" s="276"/>
      <c r="BZ34" s="276"/>
      <c r="CA34" s="276"/>
    </row>
    <row r="35" spans="1:79">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c r="BV35" s="276"/>
      <c r="BW35" s="276"/>
      <c r="BX35" s="276"/>
      <c r="BY35" s="276"/>
      <c r="BZ35" s="276"/>
      <c r="CA35" s="276"/>
    </row>
    <row r="36" spans="1:79">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c r="BV36" s="276"/>
      <c r="BW36" s="276"/>
      <c r="BX36" s="276"/>
      <c r="BY36" s="276"/>
      <c r="BZ36" s="276"/>
      <c r="CA36" s="276"/>
    </row>
    <row r="37" spans="1:79">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276"/>
      <c r="BO37" s="276"/>
      <c r="BP37" s="276"/>
      <c r="BQ37" s="276"/>
      <c r="BR37" s="276"/>
      <c r="BS37" s="276"/>
      <c r="BT37" s="276"/>
      <c r="BU37" s="276"/>
      <c r="BV37" s="276"/>
      <c r="BW37" s="276"/>
      <c r="BX37" s="276"/>
      <c r="BY37" s="276"/>
      <c r="BZ37" s="276"/>
      <c r="CA37" s="276"/>
    </row>
    <row r="38" spans="1:79">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76"/>
      <c r="AQ38" s="276"/>
      <c r="AR38" s="276"/>
      <c r="AS38" s="276"/>
      <c r="AT38" s="276"/>
      <c r="AU38" s="276"/>
      <c r="AV38" s="276"/>
      <c r="AW38" s="276"/>
      <c r="AX38" s="276"/>
      <c r="AY38" s="276"/>
      <c r="AZ38" s="276"/>
      <c r="BA38" s="276"/>
      <c r="BB38" s="276"/>
      <c r="BC38" s="276"/>
      <c r="BD38" s="276"/>
      <c r="BE38" s="276"/>
      <c r="BF38" s="276"/>
      <c r="BG38" s="276"/>
      <c r="BH38" s="276"/>
      <c r="BI38" s="276"/>
      <c r="BJ38" s="276"/>
      <c r="BK38" s="276"/>
      <c r="BL38" s="276"/>
      <c r="BM38" s="276"/>
      <c r="BN38" s="276"/>
      <c r="BO38" s="276"/>
      <c r="BP38" s="276"/>
      <c r="BQ38" s="276"/>
      <c r="BR38" s="276"/>
      <c r="BS38" s="276"/>
      <c r="BT38" s="276"/>
      <c r="BU38" s="276"/>
      <c r="BV38" s="276"/>
      <c r="BW38" s="276"/>
      <c r="BX38" s="276"/>
      <c r="BY38" s="276"/>
      <c r="BZ38" s="276"/>
      <c r="CA38" s="276"/>
    </row>
    <row r="39" spans="1:79">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c r="AN39" s="276"/>
      <c r="AO39" s="276"/>
      <c r="AP39" s="276"/>
      <c r="AQ39" s="276"/>
      <c r="AR39" s="276"/>
      <c r="AS39" s="276"/>
      <c r="AT39" s="276"/>
      <c r="AU39" s="276"/>
      <c r="AV39" s="276"/>
      <c r="AW39" s="276"/>
      <c r="AX39" s="276"/>
      <c r="AY39" s="276"/>
      <c r="AZ39" s="276"/>
      <c r="BA39" s="276"/>
      <c r="BB39" s="276"/>
      <c r="BC39" s="276"/>
      <c r="BD39" s="276"/>
      <c r="BE39" s="276"/>
      <c r="BF39" s="276"/>
      <c r="BG39" s="276"/>
      <c r="BH39" s="276"/>
      <c r="BI39" s="276"/>
      <c r="BJ39" s="276"/>
      <c r="BK39" s="276"/>
      <c r="BL39" s="276"/>
      <c r="BM39" s="276"/>
      <c r="BN39" s="276"/>
      <c r="BO39" s="276"/>
      <c r="BP39" s="276"/>
      <c r="BQ39" s="276"/>
      <c r="BR39" s="276"/>
      <c r="BS39" s="276"/>
      <c r="BT39" s="276"/>
      <c r="BU39" s="276"/>
      <c r="BV39" s="276"/>
      <c r="BW39" s="276"/>
      <c r="BX39" s="276"/>
      <c r="BY39" s="276"/>
      <c r="BZ39" s="276"/>
      <c r="CA39" s="276"/>
    </row>
    <row r="40" spans="1:79">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row>
    <row r="41" spans="1:79">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276"/>
      <c r="AL41" s="276"/>
      <c r="AM41" s="276"/>
      <c r="AN41" s="276"/>
      <c r="AO41" s="276"/>
      <c r="AP41" s="276"/>
      <c r="AQ41" s="276"/>
      <c r="AR41" s="276"/>
      <c r="AS41" s="276"/>
      <c r="AT41" s="276"/>
      <c r="AU41" s="276"/>
      <c r="AV41" s="276"/>
      <c r="AW41" s="276"/>
      <c r="AX41" s="276"/>
      <c r="AY41" s="276"/>
      <c r="AZ41" s="276"/>
      <c r="BA41" s="276"/>
      <c r="BB41" s="276"/>
      <c r="BC41" s="276"/>
      <c r="BD41" s="276"/>
      <c r="BE41" s="276"/>
      <c r="BF41" s="276"/>
      <c r="BG41" s="276"/>
      <c r="BH41" s="276"/>
      <c r="BI41" s="276"/>
      <c r="BJ41" s="276"/>
      <c r="BK41" s="276"/>
      <c r="BL41" s="276"/>
      <c r="BM41" s="276"/>
      <c r="BN41" s="276"/>
      <c r="BO41" s="276"/>
      <c r="BP41" s="276"/>
      <c r="BQ41" s="276"/>
      <c r="BR41" s="276"/>
      <c r="BS41" s="276"/>
      <c r="BT41" s="276"/>
      <c r="BU41" s="276"/>
      <c r="BV41" s="276"/>
      <c r="BW41" s="276"/>
      <c r="BX41" s="276"/>
      <c r="BY41" s="276"/>
      <c r="BZ41" s="276"/>
      <c r="CA41" s="276"/>
    </row>
    <row r="42" spans="1:79">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6"/>
      <c r="AY42" s="276"/>
      <c r="AZ42" s="276"/>
      <c r="BA42" s="276"/>
      <c r="BB42" s="276"/>
      <c r="BC42" s="276"/>
      <c r="BD42" s="276"/>
      <c r="BE42" s="276"/>
      <c r="BF42" s="276"/>
      <c r="BG42" s="276"/>
      <c r="BH42" s="276"/>
      <c r="BI42" s="276"/>
      <c r="BJ42" s="276"/>
      <c r="BK42" s="276"/>
      <c r="BL42" s="276"/>
      <c r="BM42" s="276"/>
      <c r="BN42" s="276"/>
      <c r="BO42" s="276"/>
      <c r="BP42" s="276"/>
      <c r="BQ42" s="276"/>
      <c r="BR42" s="276"/>
      <c r="BS42" s="276"/>
      <c r="BT42" s="276"/>
      <c r="BU42" s="276"/>
      <c r="BV42" s="276"/>
      <c r="BW42" s="276"/>
      <c r="BX42" s="276"/>
      <c r="BY42" s="276"/>
      <c r="BZ42" s="276"/>
      <c r="CA42" s="276"/>
    </row>
    <row r="43" spans="1:79">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276"/>
      <c r="AQ43" s="276"/>
      <c r="AR43" s="276"/>
      <c r="AS43" s="276"/>
      <c r="AT43" s="276"/>
      <c r="AU43" s="276"/>
      <c r="AV43" s="276"/>
      <c r="AW43" s="276"/>
      <c r="AX43" s="276"/>
      <c r="AY43" s="276"/>
      <c r="AZ43" s="276"/>
      <c r="BA43" s="276"/>
      <c r="BB43" s="276"/>
      <c r="BC43" s="276"/>
      <c r="BD43" s="276"/>
      <c r="BE43" s="276"/>
      <c r="BF43" s="276"/>
      <c r="BG43" s="276"/>
      <c r="BH43" s="276"/>
      <c r="BI43" s="276"/>
      <c r="BJ43" s="276"/>
      <c r="BK43" s="276"/>
      <c r="BL43" s="276"/>
      <c r="BM43" s="276"/>
      <c r="BN43" s="276"/>
      <c r="BO43" s="276"/>
      <c r="BP43" s="276"/>
      <c r="BQ43" s="276"/>
      <c r="BR43" s="276"/>
      <c r="BS43" s="276"/>
      <c r="BT43" s="276"/>
      <c r="BU43" s="276"/>
      <c r="BV43" s="276"/>
      <c r="BW43" s="276"/>
      <c r="BX43" s="276"/>
      <c r="BY43" s="276"/>
      <c r="BZ43" s="276"/>
      <c r="CA43" s="276"/>
    </row>
    <row r="44" spans="1:79">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276"/>
      <c r="AR44" s="276"/>
      <c r="AS44" s="276"/>
      <c r="AT44" s="276"/>
      <c r="AU44" s="276"/>
      <c r="AV44" s="276"/>
      <c r="AW44" s="276"/>
      <c r="AX44" s="276"/>
      <c r="AY44" s="276"/>
      <c r="AZ44" s="276"/>
      <c r="BA44" s="276"/>
      <c r="BB44" s="276"/>
      <c r="BC44" s="276"/>
      <c r="BD44" s="276"/>
      <c r="BE44" s="276"/>
      <c r="BF44" s="276"/>
      <c r="BG44" s="276"/>
      <c r="BH44" s="276"/>
      <c r="BI44" s="276"/>
      <c r="BJ44" s="276"/>
      <c r="BK44" s="276"/>
      <c r="BL44" s="276"/>
      <c r="BM44" s="276"/>
      <c r="BN44" s="276"/>
      <c r="BO44" s="276"/>
      <c r="BP44" s="276"/>
      <c r="BQ44" s="276"/>
      <c r="BR44" s="276"/>
      <c r="BS44" s="276"/>
      <c r="BT44" s="276"/>
      <c r="BU44" s="276"/>
      <c r="BV44" s="276"/>
      <c r="BW44" s="276"/>
      <c r="BX44" s="276"/>
      <c r="BY44" s="276"/>
      <c r="BZ44" s="276"/>
      <c r="CA44" s="276"/>
    </row>
    <row r="45" spans="1:79">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6"/>
      <c r="AY45" s="276"/>
      <c r="AZ45" s="276"/>
      <c r="BA45" s="276"/>
      <c r="BB45" s="276"/>
      <c r="BC45" s="276"/>
      <c r="BD45" s="276"/>
      <c r="BE45" s="276"/>
      <c r="BF45" s="276"/>
      <c r="BG45" s="276"/>
      <c r="BH45" s="276"/>
      <c r="BI45" s="276"/>
      <c r="BJ45" s="276"/>
      <c r="BK45" s="276"/>
      <c r="BL45" s="276"/>
      <c r="BM45" s="276"/>
      <c r="BN45" s="276"/>
      <c r="BO45" s="276"/>
      <c r="BP45" s="276"/>
      <c r="BQ45" s="276"/>
      <c r="BR45" s="276"/>
      <c r="BS45" s="276"/>
      <c r="BT45" s="276"/>
      <c r="BU45" s="276"/>
      <c r="BV45" s="276"/>
      <c r="BW45" s="276"/>
      <c r="BX45" s="276"/>
      <c r="BY45" s="276"/>
      <c r="BZ45" s="276"/>
      <c r="CA45" s="276"/>
    </row>
    <row r="46" spans="1:79">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6"/>
      <c r="AY46" s="276"/>
      <c r="AZ46" s="276"/>
      <c r="BA46" s="276"/>
      <c r="BB46" s="276"/>
      <c r="BC46" s="276"/>
      <c r="BD46" s="276"/>
      <c r="BE46" s="276"/>
      <c r="BF46" s="276"/>
      <c r="BG46" s="276"/>
      <c r="BH46" s="276"/>
      <c r="BI46" s="276"/>
      <c r="BJ46" s="276"/>
      <c r="BK46" s="276"/>
      <c r="BL46" s="276"/>
      <c r="BM46" s="276"/>
      <c r="BN46" s="276"/>
      <c r="BO46" s="276"/>
      <c r="BP46" s="276"/>
      <c r="BQ46" s="276"/>
      <c r="BR46" s="276"/>
      <c r="BS46" s="276"/>
      <c r="BT46" s="276"/>
      <c r="BU46" s="276"/>
      <c r="BV46" s="276"/>
      <c r="BW46" s="276"/>
      <c r="BX46" s="276"/>
      <c r="BY46" s="276"/>
      <c r="BZ46" s="276"/>
      <c r="CA46" s="276"/>
    </row>
    <row r="47" spans="1:79">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276"/>
      <c r="AY47" s="276"/>
      <c r="AZ47" s="276"/>
      <c r="BA47" s="276"/>
      <c r="BB47" s="276"/>
      <c r="BC47" s="276"/>
      <c r="BD47" s="276"/>
      <c r="BE47" s="276"/>
      <c r="BF47" s="276"/>
      <c r="BG47" s="276"/>
      <c r="BH47" s="276"/>
      <c r="BI47" s="276"/>
      <c r="BJ47" s="276"/>
      <c r="BK47" s="276"/>
      <c r="BL47" s="276"/>
      <c r="BM47" s="276"/>
      <c r="BN47" s="276"/>
      <c r="BO47" s="276"/>
      <c r="BP47" s="276"/>
      <c r="BQ47" s="276"/>
      <c r="BR47" s="276"/>
      <c r="BS47" s="276"/>
      <c r="BT47" s="276"/>
      <c r="BU47" s="276"/>
      <c r="BV47" s="276"/>
      <c r="BW47" s="276"/>
      <c r="BX47" s="276"/>
      <c r="BY47" s="276"/>
      <c r="BZ47" s="276"/>
      <c r="CA47" s="276"/>
    </row>
    <row r="48" spans="1:79">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6"/>
      <c r="AY48" s="276"/>
      <c r="AZ48" s="276"/>
      <c r="BA48" s="276"/>
      <c r="BB48" s="276"/>
      <c r="BC48" s="276"/>
      <c r="BD48" s="276"/>
      <c r="BE48" s="276"/>
      <c r="BF48" s="276"/>
      <c r="BG48" s="276"/>
      <c r="BH48" s="276"/>
      <c r="BI48" s="276"/>
      <c r="BJ48" s="276"/>
      <c r="BK48" s="276"/>
      <c r="BL48" s="276"/>
      <c r="BM48" s="276"/>
      <c r="BN48" s="276"/>
      <c r="BO48" s="276"/>
      <c r="BP48" s="276"/>
      <c r="BQ48" s="276"/>
      <c r="BR48" s="276"/>
      <c r="BS48" s="276"/>
      <c r="BT48" s="276"/>
      <c r="BU48" s="276"/>
      <c r="BV48" s="276"/>
      <c r="BW48" s="276"/>
      <c r="BX48" s="276"/>
      <c r="BY48" s="276"/>
      <c r="BZ48" s="276"/>
      <c r="CA48" s="276"/>
    </row>
    <row r="49" spans="1:79">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row>
    <row r="50" spans="1:79">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6"/>
      <c r="CA50" s="276"/>
    </row>
    <row r="51" spans="1:79">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row>
  </sheetData>
  <mergeCells count="10">
    <mergeCell ref="O7:T7"/>
    <mergeCell ref="U7:Z7"/>
    <mergeCell ref="AA7:AD7"/>
    <mergeCell ref="AF7:AM7"/>
    <mergeCell ref="B3:D3"/>
    <mergeCell ref="C4:D4"/>
    <mergeCell ref="C5:D5"/>
    <mergeCell ref="B7:D7"/>
    <mergeCell ref="E7:H7"/>
    <mergeCell ref="I7:N7"/>
  </mergeCells>
  <phoneticPr fontId="28" type="noConversion"/>
  <hyperlinks>
    <hyperlink ref="B1" location="Contents!A1" display="Back to Contents"/>
  </hyperlinks>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D06BEDEA-F309-4C04-A165-4EE3E093ADAC}"/>
</file>

<file path=customXml/itemProps2.xml><?xml version="1.0" encoding="utf-8"?>
<ds:datastoreItem xmlns:ds="http://schemas.openxmlformats.org/officeDocument/2006/customXml" ds:itemID="{8CD1BAEF-5854-4220-8203-F53217058C45}"/>
</file>

<file path=customXml/itemProps3.xml><?xml version="1.0" encoding="utf-8"?>
<ds:datastoreItem xmlns:ds="http://schemas.openxmlformats.org/officeDocument/2006/customXml" ds:itemID="{F18E0DF7-06CB-4D1A-B2AE-E277EE16E5C4}"/>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25</vt:i4>
      </vt:variant>
    </vt:vector>
  </HeadingPairs>
  <TitlesOfParts>
    <vt:vector size="25" baseType="lpstr">
      <vt:lpstr>Contents</vt:lpstr>
      <vt:lpstr>Guidance</vt:lpstr>
      <vt:lpstr>A3 - Organisational structure</vt:lpstr>
      <vt:lpstr>A4 - Owners &amp; shareholders</vt:lpstr>
      <vt:lpstr>A7.1 - Your company's products</vt:lpstr>
      <vt:lpstr>B1.1 - Upward sales</vt:lpstr>
      <vt:lpstr>B3 - 出口英国</vt:lpstr>
      <vt:lpstr>B4 - Domestic sales</vt:lpstr>
      <vt:lpstr>B6 - Sales to other countries</vt:lpstr>
      <vt:lpstr>D1 - Turnover</vt:lpstr>
      <vt:lpstr>D2 - Income statement</vt:lpstr>
      <vt:lpstr>D4.1 - Upwards cost</vt:lpstr>
      <vt:lpstr>D5 - Capacity</vt:lpstr>
      <vt:lpstr>D6 - Stocks</vt:lpstr>
      <vt:lpstr>D8 - Employment</vt:lpstr>
      <vt:lpstr>D9 - Investments</vt:lpstr>
      <vt:lpstr>D10 - Purchases</vt:lpstr>
      <vt:lpstr>D11 -Profitability</vt:lpstr>
      <vt:lpstr>D12.1 - CTM in the PRC</vt:lpstr>
      <vt:lpstr>D12.2 - CTM for 3rd country</vt:lpstr>
      <vt:lpstr>D12.3 - 出口英国成本</vt:lpstr>
      <vt:lpstr>D13.1 - AS&amp;G in the PRC</vt:lpstr>
      <vt:lpstr>D13.2 - AS&amp;G for 3rd country</vt:lpstr>
      <vt:lpstr>D13.3 - 出口英国三项费用</vt:lpstr>
      <vt:lpstr>D14 - RM purchased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ies>
</file>