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defaultThemeVersion="166925"/>
  <xr:revisionPtr revIDLastSave="0" documentId="13_ncr:1_{A4A1FFFB-5836-4FA9-AC3B-C5CCFFF776DB}" xr6:coauthVersionLast="44" xr6:coauthVersionMax="44" xr10:uidLastSave="{00000000-0000-0000-0000-000000000000}"/>
  <bookViews>
    <workbookView xWindow="-120" yWindow="-120" windowWidth="29040" windowHeight="14595" tabRatio="919" xr2:uid="{00000000-000D-0000-FFFF-FFFF00000000}"/>
  </bookViews>
  <sheets>
    <sheet name="Contents" sheetId="33" r:id="rId1"/>
    <sheet name="Guidance" sheetId="29" r:id="rId2"/>
    <sheet name="A3 - Organisational structure" sheetId="39" r:id="rId3"/>
    <sheet name="A4 - Owners &amp; shareholders" sheetId="40" r:id="rId4"/>
    <sheet name="A7.1 - Your company's products" sheetId="7" r:id="rId5"/>
    <sheet name="B1.1 - Upward sales" sheetId="10" r:id="rId6"/>
    <sheet name="B3 - 出口英国" sheetId="12" state="hidden" r:id="rId7"/>
    <sheet name="B4 - Domestic sales" sheetId="30" r:id="rId8"/>
    <sheet name="D1 - Turnover" sheetId="16" r:id="rId9"/>
    <sheet name="D2 - Income statement" sheetId="17" r:id="rId10"/>
    <sheet name="D4.1 - Upwards cost" sheetId="19" r:id="rId11"/>
    <sheet name="D5 - Capacity" sheetId="20" r:id="rId12"/>
    <sheet name="D6 - Stocks" sheetId="21" r:id="rId13"/>
    <sheet name="D8 - Employment" sheetId="22" r:id="rId14"/>
    <sheet name="D9 - Investments" sheetId="23" r:id="rId15"/>
    <sheet name="D10 - Purchases" sheetId="24" r:id="rId16"/>
    <sheet name="D11 -Profitability" sheetId="25" r:id="rId17"/>
    <sheet name="D12.1 - CTM in the PRC" sheetId="26" r:id="rId18"/>
    <sheet name="D12.3 - 出口英国成本" sheetId="38" state="hidden" r:id="rId19"/>
    <sheet name="D13.1 - AS&amp;G in the PRC" sheetId="34" r:id="rId20"/>
    <sheet name="D13.3 - 出口英国三项费用" sheetId="37" state="hidden" r:id="rId21"/>
    <sheet name="D14 - RM purchased" sheetId="28" r:id="rId22"/>
  </sheets>
  <definedNames>
    <definedName name="_xlnm._FilterDatabase" localSheetId="7" hidden="1">'B4 - Domestic sales'!$A$8:$BX$8</definedName>
    <definedName name="_xlnm._FilterDatabase" localSheetId="21" hidden="1">'D14 - RM purchased'!$A$9:$BA$9</definedName>
  </definedNames>
  <calcPr calcId="191029"/>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32" i="37" l="1"/>
  <c r="E34" i="37" s="1"/>
  <c r="F32" i="37"/>
  <c r="F34" i="37" s="1"/>
  <c r="G32" i="37"/>
  <c r="G34" i="37" s="1"/>
  <c r="H32" i="37"/>
  <c r="H34" i="37" s="1"/>
  <c r="D32" i="37"/>
  <c r="D34" i="37" s="1"/>
  <c r="G34" i="38"/>
  <c r="F34" i="38"/>
  <c r="E34" i="38"/>
  <c r="D34" i="38"/>
  <c r="C34" i="38"/>
  <c r="G31" i="38"/>
  <c r="G21" i="38"/>
  <c r="G32" i="38" s="1"/>
  <c r="F31" i="38"/>
  <c r="E31" i="38"/>
  <c r="C31" i="38"/>
  <c r="D28" i="38"/>
  <c r="D27" i="38"/>
  <c r="D26" i="38"/>
  <c r="D25" i="38"/>
  <c r="D24" i="38"/>
  <c r="D23" i="38"/>
  <c r="D31" i="38" s="1"/>
  <c r="F21" i="38"/>
  <c r="E21" i="38"/>
  <c r="E32" i="38" s="1"/>
  <c r="C21" i="38"/>
  <c r="D18" i="38"/>
  <c r="D17" i="38"/>
  <c r="D16" i="38"/>
  <c r="D15" i="38"/>
  <c r="D14" i="38"/>
  <c r="D13" i="38"/>
  <c r="D12" i="38"/>
  <c r="E5" i="38"/>
  <c r="C5" i="38"/>
  <c r="H29" i="37"/>
  <c r="H22" i="37"/>
  <c r="H16" i="37"/>
  <c r="G29" i="37"/>
  <c r="F29" i="37"/>
  <c r="F22" i="37"/>
  <c r="F16" i="37"/>
  <c r="F31" i="37"/>
  <c r="E29" i="37"/>
  <c r="D29" i="37"/>
  <c r="G22" i="37"/>
  <c r="G31" i="37" s="1"/>
  <c r="G16" i="37"/>
  <c r="E22" i="37"/>
  <c r="D22" i="37"/>
  <c r="E16" i="37"/>
  <c r="D16" i="37"/>
  <c r="F5" i="37"/>
  <c r="D5" i="37"/>
  <c r="C5" i="28"/>
  <c r="E5" i="34"/>
  <c r="C5" i="34"/>
  <c r="E5" i="26"/>
  <c r="C5" i="26"/>
  <c r="C5" i="25"/>
  <c r="C5" i="24"/>
  <c r="C5" i="23"/>
  <c r="C5" i="22"/>
  <c r="C5" i="21"/>
  <c r="C5" i="20"/>
  <c r="C5" i="19"/>
  <c r="C5" i="17"/>
  <c r="C5" i="16"/>
  <c r="C5" i="30"/>
  <c r="C5" i="12"/>
  <c r="C5" i="10"/>
  <c r="C5" i="7"/>
  <c r="D9" i="25"/>
  <c r="E9" i="25" s="1"/>
  <c r="H11" i="24"/>
  <c r="G11" i="24"/>
  <c r="D11" i="24"/>
  <c r="I11" i="24" s="1"/>
  <c r="G12" i="23"/>
  <c r="H12" i="23"/>
  <c r="H13" i="23" s="1"/>
  <c r="I12" i="23"/>
  <c r="G13" i="23"/>
  <c r="D8" i="23"/>
  <c r="E8" i="23" s="1"/>
  <c r="D42" i="21"/>
  <c r="E42" i="21"/>
  <c r="F42" i="21"/>
  <c r="F59" i="21" s="1"/>
  <c r="D34" i="21"/>
  <c r="E34" i="21"/>
  <c r="F34" i="21"/>
  <c r="C34" i="21"/>
  <c r="D8" i="21"/>
  <c r="E8" i="21" s="1"/>
  <c r="D59" i="21"/>
  <c r="E59" i="21"/>
  <c r="D8" i="20"/>
  <c r="E8" i="20"/>
  <c r="D8" i="22"/>
  <c r="E8" i="22" s="1"/>
  <c r="Z11" i="12"/>
  <c r="AC11" i="12"/>
  <c r="Z12" i="12"/>
  <c r="AC12" i="12" s="1"/>
  <c r="Z13" i="12"/>
  <c r="AC13" i="12" s="1"/>
  <c r="Z14" i="12"/>
  <c r="AC14" i="12" s="1"/>
  <c r="Z15" i="12"/>
  <c r="AC15" i="12" s="1"/>
  <c r="Z16" i="12"/>
  <c r="AC16" i="12" s="1"/>
  <c r="Z17" i="12"/>
  <c r="AC17" i="12" s="1"/>
  <c r="Z18" i="12"/>
  <c r="AC18" i="12" s="1"/>
  <c r="Z19" i="12"/>
  <c r="AC19" i="12" s="1"/>
  <c r="Z20" i="12"/>
  <c r="AC20" i="12" s="1"/>
  <c r="Z10" i="12"/>
  <c r="AC10" i="12" s="1"/>
  <c r="C42" i="21"/>
  <c r="C53" i="21"/>
  <c r="D53" i="21"/>
  <c r="E53" i="21"/>
  <c r="F53" i="21"/>
  <c r="C54" i="21"/>
  <c r="D54" i="21"/>
  <c r="E54" i="21"/>
  <c r="F54" i="21"/>
  <c r="C55" i="21"/>
  <c r="D55" i="21"/>
  <c r="E55" i="21"/>
  <c r="F55" i="21"/>
  <c r="C56" i="21"/>
  <c r="D56" i="21"/>
  <c r="E56" i="21"/>
  <c r="F56" i="21"/>
  <c r="C57" i="21"/>
  <c r="D57" i="21"/>
  <c r="E57" i="21"/>
  <c r="F57" i="21"/>
  <c r="C58" i="21"/>
  <c r="D58" i="21"/>
  <c r="E58" i="21"/>
  <c r="F58" i="21"/>
  <c r="C59" i="21"/>
  <c r="I13" i="23"/>
  <c r="D21" i="38" l="1"/>
  <c r="D32" i="38" s="1"/>
  <c r="H31" i="37"/>
  <c r="E11" i="24"/>
  <c r="D31" i="37"/>
  <c r="E31" i="37"/>
  <c r="C32" i="38"/>
  <c r="F32" i="38"/>
</calcChain>
</file>

<file path=xl/sharedStrings.xml><?xml version="1.0" encoding="utf-8"?>
<sst xmlns="http://schemas.openxmlformats.org/spreadsheetml/2006/main" count="1153" uniqueCount="514">
  <si>
    <t>Contents</t>
  </si>
  <si>
    <t>Section A</t>
  </si>
  <si>
    <t>A3 - Organisational structure</t>
  </si>
  <si>
    <t>A4 - Owners &amp; shareholders</t>
  </si>
  <si>
    <t>A7.1 - Your company's products</t>
  </si>
  <si>
    <t>A7.2 - Other goods</t>
  </si>
  <si>
    <t>A8 - Product similarity</t>
  </si>
  <si>
    <t>Section B</t>
  </si>
  <si>
    <t>B1.1 - Upward sales Reconciliation</t>
  </si>
  <si>
    <t>B2 - Captive sales</t>
  </si>
  <si>
    <t>B3 - Sales to the UK</t>
  </si>
  <si>
    <t>B4 - Domestic sales</t>
  </si>
  <si>
    <t>B6 - Sales to other countries</t>
  </si>
  <si>
    <t>Section D</t>
  </si>
  <si>
    <t>D1 - Turnover</t>
  </si>
  <si>
    <t>D2 - Income statement</t>
  </si>
  <si>
    <t>D4.1 - Upwards cost reconciliation</t>
  </si>
  <si>
    <t>D5 - Capacity</t>
  </si>
  <si>
    <t>D6 - Stocks</t>
  </si>
  <si>
    <t>D8 - Employment</t>
  </si>
  <si>
    <t>D9 - Investments</t>
  </si>
  <si>
    <t>D10 - Purchases</t>
  </si>
  <si>
    <t>D11 - Profitability</t>
  </si>
  <si>
    <t>D12.1 - CTM in the PRC</t>
  </si>
  <si>
    <t>D12.2 - CTM for 3rd country</t>
  </si>
  <si>
    <t>D12.3 - CTM for UK</t>
  </si>
  <si>
    <t>D13.1 - AS&amp;G in the PRC</t>
  </si>
  <si>
    <t>D13.2 - AS&amp;G for 3rd countries</t>
  </si>
  <si>
    <t>D13.3 - AS&amp;G for UK</t>
  </si>
  <si>
    <t>D14 - RM purchased</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</si>
  <si>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</si>
  <si>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</si>
  <si>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</si>
  <si>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</si>
  <si>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</si>
  <si>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</si>
  <si>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</si>
  <si>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</si>
  <si>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</si>
  <si>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</si>
  <si>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</si>
  <si>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(XX CUR)</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</si>
  <si>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</si>
  <si>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</si>
  <si>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</si>
  <si>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</si>
  <si>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</si>
  <si>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</si>
  <si>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</si>
  <si>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</si>
  <si>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</si>
  <si>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</si>
  <si>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</si>
  <si>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</si>
  <si>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</si>
  <si>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</si>
  <si>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</si>
  <si>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</si>
  <si>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Back to Contents</t>
  </si>
  <si>
    <t>A7.1 - Your Company's Products</t>
  </si>
  <si>
    <t>Note: Please expand the table if you need to add more fields/related companies.</t>
  </si>
  <si>
    <t>* If a related company is used to sell products, indicate the name in the relevant column, otherwise please include as not applicable (N/A).</t>
  </si>
  <si>
    <t>PCN</t>
  </si>
  <si>
    <t>Company code CCN equivalent</t>
  </si>
  <si>
    <t>Related company*</t>
  </si>
  <si>
    <t>Production code</t>
  </si>
  <si>
    <t>Sales code</t>
  </si>
  <si>
    <t>Invoicing code</t>
  </si>
  <si>
    <t>Others (if necessary)</t>
  </si>
  <si>
    <t>Description</t>
  </si>
  <si>
    <t>B1.1 Upward sales reconcialiation</t>
  </si>
  <si>
    <t>Value</t>
  </si>
  <si>
    <t>Volume (XXUNITS)</t>
  </si>
  <si>
    <t>Source Documents</t>
  </si>
  <si>
    <t>Revenue in Income Statement</t>
  </si>
  <si>
    <t>Accounting period revenue</t>
  </si>
  <si>
    <t>Difference between Investigation and Accounting Periods</t>
  </si>
  <si>
    <t>Total company sales revenue</t>
  </si>
  <si>
    <t>- Variance*</t>
  </si>
  <si>
    <t>Summary of all products sold</t>
  </si>
  <si>
    <t> - Goods subject to review</t>
  </si>
  <si>
    <t xml:space="preserve"> - Other products A</t>
  </si>
  <si>
    <t> - Other products B</t>
  </si>
  <si>
    <t> - Other products C</t>
  </si>
  <si>
    <t> - Other products D (add new lines as required)</t>
  </si>
  <si>
    <t>Goods under consideration</t>
  </si>
  <si>
    <t> - Domestic Sales</t>
  </si>
  <si>
    <t> - UK Sales</t>
  </si>
  <si>
    <t> - Third country sales</t>
  </si>
  <si>
    <t>Sales of own production in POI</t>
  </si>
  <si>
    <t xml:space="preserve">  - Total sales of the goods &lt;concerned/subject to review&gt; to the UK</t>
  </si>
  <si>
    <t xml:space="preserve">  - Total sales of the goods &lt;concerned/subject to review&gt; on the domestic market</t>
  </si>
  <si>
    <t xml:space="preserve">  - Total sales of the goods &lt;concerned/subject to review&gt; to all other countries</t>
  </si>
  <si>
    <t>Resales in POI</t>
  </si>
  <si>
    <t xml:space="preserve">  - Resales of the goods &lt;concerned/subject to review&gt; to the UK</t>
  </si>
  <si>
    <t xml:space="preserve">  - Resales of the goods &lt;concerned/subject to review&gt; on the domestic market</t>
  </si>
  <si>
    <t xml:space="preserve">  - Resales of the goods &lt;concerned/subject to review&gt; to all other countries</t>
  </si>
  <si>
    <t>&lt;&lt;CASE TEAM - FOR TRANSITION REVIEWS, PLEASE INCLUDE SALES FORECASTS AND AMEND EXCEL ANNEX AS NECESSARY&gt;&gt;</t>
  </si>
  <si>
    <t>Sales forecasts: 2020 - 2025</t>
  </si>
  <si>
    <t>Total sales of goods subject to review to the UK</t>
  </si>
  <si>
    <t xml:space="preserve">Total sales of all other goods to the UK </t>
  </si>
  <si>
    <t>Please fill in the white cells</t>
  </si>
  <si>
    <t>POI</t>
  </si>
  <si>
    <t>For greater explanation of the terms, please refer to the Questionnaire</t>
  </si>
  <si>
    <t>The first row has been filled in as an example - please delete before submission</t>
  </si>
  <si>
    <t>Model</t>
  </si>
  <si>
    <t>Source</t>
  </si>
  <si>
    <t>Customer name</t>
  </si>
  <si>
    <t>Customer number</t>
  </si>
  <si>
    <t>Customer link (Independent/
Associated)</t>
  </si>
  <si>
    <t>Customer type</t>
  </si>
  <si>
    <t>Sales invoice number</t>
  </si>
  <si>
    <t>Invoice date</t>
  </si>
  <si>
    <t>Contract date</t>
  </si>
  <si>
    <t>Purchase order date</t>
  </si>
  <si>
    <t>Order confirmation date</t>
  </si>
  <si>
    <t>Bill of lading no.</t>
  </si>
  <si>
    <t>Delivery terms</t>
  </si>
  <si>
    <t>Payment terms</t>
  </si>
  <si>
    <t>Invoice quantity</t>
  </si>
  <si>
    <t>Invoice unit measurement</t>
  </si>
  <si>
    <t>Quantity in Tonnes</t>
  </si>
  <si>
    <t>Exporting country (if applicable)</t>
  </si>
  <si>
    <t>Gross invoice value</t>
  </si>
  <si>
    <t>Taxes</t>
  </si>
  <si>
    <t>Discounts</t>
  </si>
  <si>
    <t>Rebates</t>
  </si>
  <si>
    <t>Other charges (specify)</t>
  </si>
  <si>
    <t>Net invoice value</t>
  </si>
  <si>
    <t>Exchange rate</t>
  </si>
  <si>
    <t>Net invoice value in accounting currency</t>
  </si>
  <si>
    <t>CIF value in accounting currency</t>
  </si>
  <si>
    <t>Domestic Freight</t>
  </si>
  <si>
    <t>Transport, insurance and handling 1</t>
  </si>
  <si>
    <t>Transport, insurance and handling 2</t>
  </si>
  <si>
    <t>Packing</t>
  </si>
  <si>
    <t>Credit</t>
  </si>
  <si>
    <t>After sales costs</t>
  </si>
  <si>
    <t>Commissions</t>
  </si>
  <si>
    <t>Other</t>
  </si>
  <si>
    <t>Version 10X</t>
  </si>
  <si>
    <t>Own product</t>
  </si>
  <si>
    <t>Lancaster Industries</t>
  </si>
  <si>
    <t>######</t>
  </si>
  <si>
    <t xml:space="preserve">Independent </t>
  </si>
  <si>
    <t>Retailer</t>
  </si>
  <si>
    <t>ABC-12345D</t>
  </si>
  <si>
    <t>ABCD1234567890</t>
  </si>
  <si>
    <t>CIF</t>
  </si>
  <si>
    <t>tonnes</t>
  </si>
  <si>
    <t>GBP</t>
  </si>
  <si>
    <t>B4 - Domestic Sales</t>
  </si>
  <si>
    <t>TD003</t>
  </si>
  <si>
    <t>Physical characteristics</t>
  </si>
  <si>
    <t>Sales Invoice number</t>
  </si>
  <si>
    <t>Quantity in tonnes</t>
  </si>
  <si>
    <t>Invoice currency expressed GB pounds</t>
  </si>
  <si>
    <t>Domestic freight</t>
  </si>
  <si>
    <t>Level of trade</t>
  </si>
  <si>
    <t>Indirect taxes</t>
  </si>
  <si>
    <t>Import Charges</t>
  </si>
  <si>
    <t>Currency</t>
  </si>
  <si>
    <t>Indicate currency here</t>
  </si>
  <si>
    <t>Volume</t>
  </si>
  <si>
    <t>Total turnover (All goods)</t>
  </si>
  <si>
    <t>Domestic market</t>
  </si>
  <si>
    <t>Exports to the UK</t>
  </si>
  <si>
    <t>Exports to third countries</t>
  </si>
  <si>
    <t>Turnover of goods subject to review</t>
  </si>
  <si>
    <t>Turnover of other goods</t>
  </si>
  <si>
    <t>D2 - Income Statement</t>
  </si>
  <si>
    <t>All goods</t>
  </si>
  <si>
    <t>Goods subject to review</t>
  </si>
  <si>
    <t>Gross sales</t>
  </si>
  <si>
    <t>Sales returns, rebates and discounts</t>
  </si>
  <si>
    <t>Net sales</t>
  </si>
  <si>
    <t>Raw materials</t>
  </si>
  <si>
    <t>Direct labour</t>
  </si>
  <si>
    <t>Manufacturing overheads</t>
  </si>
  <si>
    <t>Other operating expenses</t>
  </si>
  <si>
    <t xml:space="preserve">Total cost to make </t>
  </si>
  <si>
    <t>Operating income</t>
  </si>
  <si>
    <t>Selling expenses</t>
  </si>
  <si>
    <t>Administrative and general expenses</t>
  </si>
  <si>
    <t>Financial expenses</t>
  </si>
  <si>
    <t>AG&amp;S expenses</t>
  </si>
  <si>
    <t>Interest income</t>
  </si>
  <si>
    <t>Interest expense (enter as a negative)</t>
  </si>
  <si>
    <t>Profit before tax</t>
  </si>
  <si>
    <t>Tax</t>
  </si>
  <si>
    <t>Net proft</t>
  </si>
  <si>
    <t>* If the variance can be attributed (e.g. accounting adjustments), please provide details and source documents</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</si>
  <si>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</si>
  <si>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</si>
  <si>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</si>
  <si>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</si>
  <si>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t>Total of production</t>
  </si>
  <si>
    <t>Total costs of production</t>
  </si>
  <si>
    <t>Summary of the cost of production for all goods</t>
  </si>
  <si>
    <t xml:space="preserve">  - Goods subject to review</t>
  </si>
  <si>
    <t xml:space="preserve">  - Other goods A </t>
  </si>
  <si>
    <t xml:space="preserve">  - Other goods B</t>
  </si>
  <si>
    <t xml:space="preserve">  - Other goods C</t>
  </si>
  <si>
    <t xml:space="preserve">  - Other goods D (add new lines as required)</t>
  </si>
  <si>
    <t>Cost of production for the goods subject to review</t>
  </si>
  <si>
    <t xml:space="preserve">  - Domestic Sales</t>
  </si>
  <si>
    <t xml:space="preserve">  - UK Sales</t>
  </si>
  <si>
    <t xml:space="preserve">  - Third Country Sales</t>
  </si>
  <si>
    <t>Please fill in the white cells only</t>
  </si>
  <si>
    <t>Total production capacity of goods subject to review (In Tonnes)</t>
  </si>
  <si>
    <t>Total of actual production of the goods subject to review (in Tonnes)</t>
  </si>
  <si>
    <t>Total capacity utlisation for goods subject to review (%)</t>
  </si>
  <si>
    <t>Opening stock</t>
  </si>
  <si>
    <t>(+) Production</t>
  </si>
  <si>
    <t>(−) Domestic sales</t>
  </si>
  <si>
    <t>(−) Export sales</t>
  </si>
  <si>
    <t>(−) Transfers</t>
  </si>
  <si>
    <t>(−) Others (e.g. wastage, expiration, theft)</t>
  </si>
  <si>
    <t>Closing stock</t>
  </si>
  <si>
    <t>(+) Purchase</t>
  </si>
  <si>
    <t>(+) Production &amp; purchase</t>
  </si>
  <si>
    <t>Total personnel employed</t>
  </si>
  <si>
    <t>Personnel employed in the production of goods subject to review</t>
  </si>
  <si>
    <t>Personnel employed in the sales and administration of goods subject to review</t>
  </si>
  <si>
    <t>% of employees relative to 2016</t>
  </si>
  <si>
    <t>Area of Investment</t>
  </si>
  <si>
    <t>Buildings</t>
  </si>
  <si>
    <t>Production</t>
  </si>
  <si>
    <t>Others (specify)</t>
  </si>
  <si>
    <t>Total Investment</t>
  </si>
  <si>
    <t>Investment relative to 2016</t>
  </si>
  <si>
    <t>Please provide your aggregated data per PCN by (i) volume and (ii) value.</t>
  </si>
  <si>
    <t>Total purchases</t>
  </si>
  <si>
    <t>Please provide transaction-by-transaction data in the table below.</t>
  </si>
  <si>
    <t xml:space="preserve">The first row has been filled in as an example. Please delete this before inputting your data </t>
  </si>
  <si>
    <t>Country origin</t>
  </si>
  <si>
    <t>Supplier</t>
  </si>
  <si>
    <t>Date of purchase</t>
  </si>
  <si>
    <t>Volume (tonnes)</t>
  </si>
  <si>
    <t>Invoice currency</t>
  </si>
  <si>
    <t>Converted value</t>
  </si>
  <si>
    <t>Note: Please enter figures as percentages</t>
  </si>
  <si>
    <t>Profit margins</t>
  </si>
  <si>
    <t>Overall profitability of the company</t>
  </si>
  <si>
    <t>Profitability of goods subject to review</t>
  </si>
  <si>
    <t>Profitability of domestic sales of goods subject to review</t>
  </si>
  <si>
    <t>Profitability of export sales of goods subject to review</t>
  </si>
  <si>
    <t> </t>
  </si>
  <si>
    <t>D12.1 - CTM in Domestic Market</t>
  </si>
  <si>
    <t>* Create more PCN columns where necessary</t>
  </si>
  <si>
    <t>PCN 1</t>
  </si>
  <si>
    <t>PCN 2</t>
  </si>
  <si>
    <t>PCN 3</t>
  </si>
  <si>
    <t>-</t>
  </si>
  <si>
    <t>Total for (A)</t>
  </si>
  <si>
    <t>Total for (B)</t>
  </si>
  <si>
    <t>D12.2 - CTM for the UK Market</t>
  </si>
  <si>
    <t>D13.1 - AS&amp;G in Domestic Market</t>
  </si>
  <si>
    <t>Sales commissions</t>
  </si>
  <si>
    <t xml:space="preserve">Supply and client </t>
  </si>
  <si>
    <t xml:space="preserve">Non-production staff salaries </t>
  </si>
  <si>
    <t>Marketing and advertising</t>
  </si>
  <si>
    <t>Financial costs (e.g. interest)</t>
  </si>
  <si>
    <t>R&amp;D and innovation</t>
  </si>
  <si>
    <t>Total for (C)</t>
  </si>
  <si>
    <t>Quantity sold (Tonnes)</t>
  </si>
  <si>
    <t>Total cost to sell (A+B+C)</t>
  </si>
  <si>
    <t>Cost to sell per unit</t>
  </si>
  <si>
    <t>Total cost to make and sell per unit (using total CTM from D12.2 and total AS&amp;G from D13.2)</t>
  </si>
  <si>
    <t>D13.3 - AS&amp;G for goods destined for the UK market</t>
  </si>
  <si>
    <t>D14 - RM purchases</t>
  </si>
  <si>
    <t>The first line has been filled in as an example - please delete before submission</t>
  </si>
  <si>
    <t>(I) Supplier information</t>
  </si>
  <si>
    <t>(II) Purchase information</t>
  </si>
  <si>
    <t>Material type</t>
  </si>
  <si>
    <t>Material Description</t>
  </si>
  <si>
    <t>Contact name of supplier</t>
  </si>
  <si>
    <t>Address of supplier</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</si>
  <si>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</si>
  <si>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</si>
  <si>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</si>
  <si>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</si>
  <si>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</si>
  <si>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</si>
  <si>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</si>
  <si>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</si>
  <si>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tonn(es)</t>
  </si>
  <si>
    <t>Purchase price (excl. VAT)</t>
  </si>
  <si>
    <t>Unit price (excl. VAT)</t>
  </si>
  <si>
    <t>Reduced price or other benefit received?</t>
  </si>
  <si>
    <t>If purchased imported materials, explain the reason.</t>
  </si>
  <si>
    <t>PCN编码</t>
    <phoneticPr fontId="22" type="noConversion"/>
  </si>
  <si>
    <t>其他</t>
    <phoneticPr fontId="22" type="noConversion"/>
  </si>
  <si>
    <t> - Variance*</t>
    <phoneticPr fontId="22" type="noConversion"/>
  </si>
  <si>
    <t>Value</t>
    <phoneticPr fontId="22" type="noConversion"/>
  </si>
  <si>
    <t>Goods information
产品信息</t>
    <phoneticPr fontId="22" type="noConversion"/>
  </si>
  <si>
    <t>Customer information
客户信息</t>
    <phoneticPr fontId="22" type="noConversion"/>
  </si>
  <si>
    <t>Document reference
单证信息</t>
    <phoneticPr fontId="22" type="noConversion"/>
  </si>
  <si>
    <t>Terms &amp; measurements
条款&amp;计量</t>
    <phoneticPr fontId="22" type="noConversion"/>
  </si>
  <si>
    <t>Invoice value
发票金额</t>
    <phoneticPr fontId="22" type="noConversion"/>
  </si>
  <si>
    <t>Adjustments (Include or exclude fields where relevant)
调整项</t>
    <phoneticPr fontId="22" type="noConversion"/>
  </si>
  <si>
    <t>产品型号</t>
    <phoneticPr fontId="22" type="noConversion"/>
  </si>
  <si>
    <t>自产/关联方供应/非关联方供应</t>
    <phoneticPr fontId="22" type="noConversion"/>
  </si>
  <si>
    <t>客户名称</t>
    <phoneticPr fontId="22" type="noConversion"/>
  </si>
  <si>
    <t>客户编码</t>
    <phoneticPr fontId="22" type="noConversion"/>
  </si>
  <si>
    <t>关联客户/非关联客户</t>
    <phoneticPr fontId="22" type="noConversion"/>
  </si>
  <si>
    <t>客户类型</t>
    <phoneticPr fontId="22" type="noConversion"/>
  </si>
  <si>
    <t>发票号码</t>
    <phoneticPr fontId="22" type="noConversion"/>
  </si>
  <si>
    <t>发票日期</t>
    <phoneticPr fontId="22" type="noConversion"/>
  </si>
  <si>
    <t>合同日期</t>
    <phoneticPr fontId="22" type="noConversion"/>
  </si>
  <si>
    <t>采购订单日期</t>
    <phoneticPr fontId="22" type="noConversion"/>
  </si>
  <si>
    <t>订单确认日期</t>
    <phoneticPr fontId="22" type="noConversion"/>
  </si>
  <si>
    <t>提单号</t>
    <phoneticPr fontId="22" type="noConversion"/>
  </si>
  <si>
    <t>发票单位</t>
    <phoneticPr fontId="22" type="noConversion"/>
  </si>
  <si>
    <t>数量（吨）</t>
    <phoneticPr fontId="22" type="noConversion"/>
  </si>
  <si>
    <t>出口国（若适用）</t>
    <phoneticPr fontId="22" type="noConversion"/>
  </si>
  <si>
    <t>税额</t>
    <phoneticPr fontId="22" type="noConversion"/>
  </si>
  <si>
    <t>折扣</t>
    <phoneticPr fontId="22" type="noConversion"/>
  </si>
  <si>
    <t>回扣</t>
    <phoneticPr fontId="22" type="noConversion"/>
  </si>
  <si>
    <t>其他费用（列明）</t>
    <phoneticPr fontId="22" type="noConversion"/>
  </si>
  <si>
    <t>发票净额</t>
    <phoneticPr fontId="22" type="noConversion"/>
  </si>
  <si>
    <t>Invoice currency expressed in GB pounds</t>
    <phoneticPr fontId="22" type="noConversion"/>
  </si>
  <si>
    <t>发票金额（英镑）</t>
    <phoneticPr fontId="22" type="noConversion"/>
  </si>
  <si>
    <t>汇率</t>
    <phoneticPr fontId="22" type="noConversion"/>
  </si>
  <si>
    <t>Transport, insurance and handling 1</t>
    <phoneticPr fontId="22" type="noConversion"/>
  </si>
  <si>
    <t>包装费</t>
    <phoneticPr fontId="22" type="noConversion"/>
  </si>
  <si>
    <t>信用成本</t>
    <phoneticPr fontId="22" type="noConversion"/>
  </si>
  <si>
    <t>售后服务费</t>
    <phoneticPr fontId="22" type="noConversion"/>
  </si>
  <si>
    <t>佣金</t>
    <phoneticPr fontId="22" type="noConversion"/>
  </si>
  <si>
    <t>Currency conversion
币种转换</t>
    <phoneticPr fontId="22" type="noConversion"/>
  </si>
  <si>
    <t>运输条款（FOB/CIF/CFR等）</t>
    <phoneticPr fontId="22" type="noConversion"/>
  </si>
  <si>
    <t>发票数量</t>
    <phoneticPr fontId="22" type="noConversion"/>
  </si>
  <si>
    <t>发票总额（含税）</t>
    <phoneticPr fontId="22" type="noConversion"/>
  </si>
  <si>
    <t>发票金额（记账货币）</t>
    <phoneticPr fontId="22" type="noConversion"/>
  </si>
  <si>
    <t>CIF价格（记账货币）</t>
    <phoneticPr fontId="22" type="noConversion"/>
  </si>
  <si>
    <t>付款条件</t>
    <phoneticPr fontId="22" type="noConversion"/>
  </si>
  <si>
    <t>Volume</t>
    <phoneticPr fontId="22" type="noConversion"/>
  </si>
  <si>
    <t>Depreciation</t>
    <phoneticPr fontId="22" type="noConversion"/>
  </si>
  <si>
    <t>财务费用</t>
    <phoneticPr fontId="22" type="noConversion"/>
  </si>
  <si>
    <t>Income from normal activities</t>
    <phoneticPr fontId="22" type="noConversion"/>
  </si>
  <si>
    <t xml:space="preserve">  - Variance*</t>
    <phoneticPr fontId="22" type="noConversion"/>
  </si>
  <si>
    <t>Index for goods subject to review (If 2016 = 100)</t>
    <phoneticPr fontId="22" type="noConversion"/>
  </si>
  <si>
    <t>All goods
所有产品</t>
    <phoneticPr fontId="22" type="noConversion"/>
  </si>
  <si>
    <t>All PCNs
所有PCN</t>
    <phoneticPr fontId="22" type="noConversion"/>
  </si>
  <si>
    <t>(I) Manufacturing costs 制造成本</t>
    <phoneticPr fontId="22" type="noConversion"/>
  </si>
  <si>
    <t>(A) Direct costs 直接成本</t>
    <phoneticPr fontId="22" type="noConversion"/>
  </si>
  <si>
    <t>Raw materials 原材料</t>
    <phoneticPr fontId="22" type="noConversion"/>
  </si>
  <si>
    <t>Material 1 材料 1</t>
    <phoneticPr fontId="22" type="noConversion"/>
  </si>
  <si>
    <t>Material 2 材料 2</t>
    <phoneticPr fontId="22" type="noConversion"/>
  </si>
  <si>
    <t>Material 3 材料3</t>
    <phoneticPr fontId="22" type="noConversion"/>
  </si>
  <si>
    <t>Material 4 材料4</t>
    <phoneticPr fontId="22" type="noConversion"/>
  </si>
  <si>
    <t>Direct labour 直接人工</t>
    <phoneticPr fontId="22" type="noConversion"/>
  </si>
  <si>
    <t>Others (specify) 其他（列明）</t>
    <phoneticPr fontId="22" type="noConversion"/>
  </si>
  <si>
    <t>Total for (A) （A）合计</t>
    <phoneticPr fontId="22" type="noConversion"/>
  </si>
  <si>
    <t>(B) Manufacturing overheads 制造费用</t>
    <phoneticPr fontId="22" type="noConversion"/>
  </si>
  <si>
    <t>Indirect labour 间接人工</t>
    <phoneticPr fontId="22" type="noConversion"/>
  </si>
  <si>
    <t>Rent/lease 租金</t>
    <phoneticPr fontId="22" type="noConversion"/>
  </si>
  <si>
    <t>Energy costs 能源成本</t>
    <phoneticPr fontId="22" type="noConversion"/>
  </si>
  <si>
    <t>Depreciation 折旧</t>
    <phoneticPr fontId="22" type="noConversion"/>
  </si>
  <si>
    <t>Maintenance &amp; repairs 维修费</t>
    <phoneticPr fontId="22" type="noConversion"/>
  </si>
  <si>
    <t>Total for (B) (B)合计</t>
    <phoneticPr fontId="22" type="noConversion"/>
  </si>
  <si>
    <t>(C) Total of manufacturing cost (A+B)
总的制造成本</t>
    <phoneticPr fontId="22" type="noConversion"/>
  </si>
  <si>
    <t>Quantity produced (Tonnes) 生产数量（吨）</t>
    <phoneticPr fontId="22" type="noConversion"/>
  </si>
  <si>
    <t>Manufacturing cost per unit 制造成本/计量单位</t>
    <phoneticPr fontId="22" type="noConversion"/>
  </si>
  <si>
    <t>File name for attachments containing contractual agreement</t>
    <phoneticPr fontId="22" type="noConversion"/>
  </si>
  <si>
    <t>销售佣金</t>
    <phoneticPr fontId="22" type="noConversion"/>
  </si>
  <si>
    <t>供应和客户</t>
    <phoneticPr fontId="22" type="noConversion"/>
  </si>
  <si>
    <t>其他（请列明）</t>
    <phoneticPr fontId="22" type="noConversion"/>
  </si>
  <si>
    <t>小计</t>
    <phoneticPr fontId="22" type="noConversion"/>
  </si>
  <si>
    <t>非生产员工工资</t>
    <phoneticPr fontId="22" type="noConversion"/>
  </si>
  <si>
    <t>营销和广告</t>
    <phoneticPr fontId="22" type="noConversion"/>
  </si>
  <si>
    <t>研发</t>
    <phoneticPr fontId="22" type="noConversion"/>
  </si>
  <si>
    <t>销量（吨）</t>
    <phoneticPr fontId="22" type="noConversion"/>
  </si>
  <si>
    <t>单位成本</t>
    <phoneticPr fontId="22" type="noConversion"/>
  </si>
  <si>
    <t>Administration, General &amp; Selling (AG&amp;S) costs 三项费用</t>
    <phoneticPr fontId="22" type="noConversion"/>
  </si>
  <si>
    <t>(A) Selling costs (please breakdown) 销售费用（提供明细表）</t>
    <phoneticPr fontId="22" type="noConversion"/>
  </si>
  <si>
    <t>(B) Administrative &amp; general costs (please breakdown) 一般管理费用（提供明细表）</t>
    <phoneticPr fontId="22" type="noConversion"/>
  </si>
  <si>
    <t>(C) Others 其他</t>
    <phoneticPr fontId="22" type="noConversion"/>
  </si>
  <si>
    <t>总制造和销售单位成本（从D12.2和D13.2表中取数）</t>
  </si>
  <si>
    <t>国内运费</t>
  </si>
  <si>
    <t>运输、保险和处理1</t>
  </si>
  <si>
    <t>运输、保险和处理2</t>
  </si>
  <si>
    <t>POI （2019）</t>
    <phoneticPr fontId="22" type="noConversion"/>
  </si>
  <si>
    <t>三项费用合计</t>
    <phoneticPr fontId="22" type="noConversion"/>
  </si>
  <si>
    <t>CNY</t>
    <phoneticPr fontId="22" type="noConversion"/>
  </si>
  <si>
    <t>POI</t>
    <phoneticPr fontId="22" type="noConversion"/>
  </si>
  <si>
    <t>A3 - Organisational Structure</t>
  </si>
  <si>
    <t>If your company is the subsidiary of another company</t>
  </si>
  <si>
    <t>TD0003</t>
    <phoneticPr fontId="22" type="noConversion"/>
  </si>
  <si>
    <t>Name of company</t>
  </si>
  <si>
    <t>Silvery Dragon Presstressed Materials Co., Ltd Tianjin</t>
    <phoneticPr fontId="22" type="noConversion"/>
  </si>
  <si>
    <t>Your company's ultimate controlling entity</t>
  </si>
  <si>
    <t>General Information</t>
  </si>
  <si>
    <t>Activities</t>
  </si>
  <si>
    <t>Shareholding</t>
  </si>
  <si>
    <t>Company name</t>
  </si>
  <si>
    <t>Address</t>
  </si>
  <si>
    <t>Company representative and role</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</si>
  <si>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</si>
  <si>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</si>
  <si>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</si>
  <si>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</si>
  <si>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</si>
  <si>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</si>
  <si>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No. 62 Shuangjiang Road, Shuangyuan Industrial Zone, Beichen District, Tianjin, China</t>
    <phoneticPr fontId="22" type="noConversion"/>
  </si>
  <si>
    <t>Parent company</t>
    <phoneticPr fontId="22" type="noConversion"/>
  </si>
  <si>
    <t>Production and sales of the subject merchandise</t>
    <phoneticPr fontId="22" type="noConversion"/>
  </si>
  <si>
    <t>/</t>
    <phoneticPr fontId="22" type="noConversion"/>
  </si>
  <si>
    <t>A4 - Owners &amp; Shareholders</t>
  </si>
  <si>
    <t>Share capital since the original establishment of the company</t>
  </si>
  <si>
    <t>Scope of business since original establishment of the company</t>
  </si>
  <si>
    <t>Registered capital</t>
  </si>
  <si>
    <t>Date</t>
  </si>
  <si>
    <t>Scope of business</t>
  </si>
  <si>
    <t>Production and sales of the subject merchandise.</t>
    <phoneticPr fontId="22" type="noConversion"/>
  </si>
  <si>
    <t>From establishement to now</t>
    <phoneticPr fontId="22" type="noConversion"/>
  </si>
  <si>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</si>
  <si>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</si>
  <si>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</si>
  <si>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</si>
  <si>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</si>
  <si>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</si>
  <si>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</si>
  <si>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</si>
  <si>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</si>
  <si>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</si>
  <si>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</si>
  <si>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</si>
  <si>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</si>
  <si>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</si>
  <si>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No</t>
    <phoneticPr fontId="22" type="noConversion"/>
  </si>
  <si>
    <t>Executive Director</t>
    <phoneticPr fontId="22" type="noConversion"/>
  </si>
  <si>
    <t>N/A</t>
    <phoneticPr fontId="22" type="noConversion"/>
  </si>
  <si>
    <t xml:space="preserve">List of PCNs that your company produces
</t>
    <phoneticPr fontId="22" type="noConversion"/>
  </si>
  <si>
    <t xml:space="preserve">Product information
</t>
    <phoneticPr fontId="22" type="noConversion"/>
  </si>
  <si>
    <t>Volume (TON)</t>
    <phoneticPr fontId="22" type="noConversion"/>
  </si>
  <si>
    <t xml:space="preserve">Goods information
</t>
    <phoneticPr fontId="22" type="noConversion"/>
  </si>
  <si>
    <t xml:space="preserve">Customer information
</t>
    <phoneticPr fontId="22" type="noConversion"/>
  </si>
  <si>
    <t xml:space="preserve">Document reference
</t>
    <phoneticPr fontId="22" type="noConversion"/>
  </si>
  <si>
    <t xml:space="preserve">Terms &amp; measurements
</t>
    <phoneticPr fontId="22" type="noConversion"/>
  </si>
  <si>
    <t xml:space="preserve">Invoice value
</t>
    <phoneticPr fontId="22" type="noConversion"/>
  </si>
  <si>
    <t xml:space="preserve">Currency conversion
</t>
    <phoneticPr fontId="22" type="noConversion"/>
  </si>
  <si>
    <t xml:space="preserve">Adjustments (Include or exclude fields where relevant) 
</t>
    <phoneticPr fontId="22" type="noConversion"/>
  </si>
  <si>
    <t xml:space="preserve">Sales to independent customers </t>
    <phoneticPr fontId="22" type="noConversion"/>
  </si>
  <si>
    <t>Sales to associated customers</t>
    <phoneticPr fontId="22" type="noConversion"/>
  </si>
  <si>
    <t xml:space="preserve">Sales to all customers </t>
  </si>
  <si>
    <t>Currency</t>
    <phoneticPr fontId="22" type="noConversion"/>
  </si>
  <si>
    <t>Business tax and surcharges</t>
    <phoneticPr fontId="22" type="noConversion"/>
  </si>
  <si>
    <t>Asset impairment loss</t>
    <phoneticPr fontId="22" type="noConversion"/>
  </si>
  <si>
    <t>Other income</t>
    <phoneticPr fontId="22" type="noConversion"/>
  </si>
  <si>
    <t>Non-operating revenue</t>
    <phoneticPr fontId="22" type="noConversion"/>
  </si>
  <si>
    <t>Non-operating expenses</t>
    <phoneticPr fontId="22" type="noConversion"/>
  </si>
  <si>
    <t>&lt;CNY&gt;</t>
    <phoneticPr fontId="22" type="noConversion"/>
  </si>
  <si>
    <t xml:space="preserve">Stock produced by the company </t>
    <phoneticPr fontId="22" type="noConversion"/>
  </si>
  <si>
    <t xml:space="preserve">Goods subject to review in volume (tonnes) </t>
    <phoneticPr fontId="22" type="noConversion"/>
  </si>
  <si>
    <t xml:space="preserve">Goods subject to review in value </t>
    <phoneticPr fontId="22" type="noConversion"/>
  </si>
  <si>
    <r>
      <t>Stock purchased</t>
    </r>
    <r>
      <rPr>
        <b/>
        <sz val="11"/>
        <rFont val="Arial"/>
        <family val="2"/>
      </rPr>
      <t xml:space="preserve"> by the company </t>
    </r>
    <phoneticPr fontId="22" type="noConversion"/>
  </si>
  <si>
    <t xml:space="preserve">All stock held by the company </t>
    <phoneticPr fontId="22" type="noConversion"/>
  </si>
  <si>
    <t xml:space="preserve">Forecasts </t>
    <phoneticPr fontId="22" type="noConversion"/>
  </si>
  <si>
    <t xml:space="preserve">Others </t>
    <phoneticPr fontId="22" type="noConversion"/>
  </si>
  <si>
    <t xml:space="preserve">Total volume (in tonnes) 
</t>
    <phoneticPr fontId="22" type="noConversion"/>
  </si>
  <si>
    <t xml:space="preserve">Total value (in accountancy currency)
</t>
    <phoneticPr fontId="22" type="noConversion"/>
  </si>
  <si>
    <t xml:space="preserve">All goods
</t>
    <phoneticPr fontId="22" type="noConversion"/>
  </si>
  <si>
    <t xml:space="preserve">All PCNs
</t>
    <phoneticPr fontId="22" type="noConversion"/>
  </si>
  <si>
    <t xml:space="preserve">(I) Manufacturing costs </t>
    <phoneticPr fontId="22" type="noConversion"/>
  </si>
  <si>
    <t xml:space="preserve">(A) Direct costs </t>
    <phoneticPr fontId="22" type="noConversion"/>
  </si>
  <si>
    <t>Raw materials</t>
    <phoneticPr fontId="22" type="noConversion"/>
  </si>
  <si>
    <t>Wire rod</t>
    <phoneticPr fontId="22" type="noConversion"/>
  </si>
  <si>
    <t xml:space="preserve">Material 2 </t>
    <phoneticPr fontId="22" type="noConversion"/>
  </si>
  <si>
    <t xml:space="preserve">Material 3 </t>
    <phoneticPr fontId="22" type="noConversion"/>
  </si>
  <si>
    <t xml:space="preserve">Material 4 </t>
    <phoneticPr fontId="22" type="noConversion"/>
  </si>
  <si>
    <t xml:space="preserve">Direct labour </t>
    <phoneticPr fontId="22" type="noConversion"/>
  </si>
  <si>
    <t>Total for (A) （A）</t>
    <phoneticPr fontId="22" type="noConversion"/>
  </si>
  <si>
    <t xml:space="preserve">(B) Manufacturing overheads </t>
    <phoneticPr fontId="22" type="noConversion"/>
  </si>
  <si>
    <t xml:space="preserve">Indirect labour </t>
    <phoneticPr fontId="22" type="noConversion"/>
  </si>
  <si>
    <t xml:space="preserve">Rent/lease </t>
    <phoneticPr fontId="22" type="noConversion"/>
  </si>
  <si>
    <t xml:space="preserve">Maintenance &amp; repairs </t>
    <phoneticPr fontId="22" type="noConversion"/>
  </si>
  <si>
    <t xml:space="preserve">Energy costs </t>
    <phoneticPr fontId="22" type="noConversion"/>
  </si>
  <si>
    <t xml:space="preserve">Depreciation </t>
    <phoneticPr fontId="22" type="noConversion"/>
  </si>
  <si>
    <t xml:space="preserve">Others (specify) </t>
    <phoneticPr fontId="22" type="noConversion"/>
  </si>
  <si>
    <t xml:space="preserve">Total for (B) </t>
    <phoneticPr fontId="22" type="noConversion"/>
  </si>
  <si>
    <t xml:space="preserve">(C) Total of manufacturing cost (A+B) </t>
    <phoneticPr fontId="22" type="noConversion"/>
  </si>
  <si>
    <t xml:space="preserve">(E) Total of manufacturing cost (C-D) </t>
    <phoneticPr fontId="22" type="noConversion"/>
  </si>
  <si>
    <t>(D)Waste/scraps, by-product</t>
    <phoneticPr fontId="22" type="noConversion"/>
  </si>
  <si>
    <t xml:space="preserve">Quantity produced (tonnes) </t>
    <phoneticPr fontId="22" type="noConversion"/>
  </si>
  <si>
    <t xml:space="preserve">Manufacturing cost per unit </t>
    <phoneticPr fontId="22" type="noConversion"/>
  </si>
  <si>
    <t xml:space="preserve">
All goods
</t>
    <phoneticPr fontId="22" type="noConversion"/>
  </si>
  <si>
    <t xml:space="preserve">
All PCNs
</t>
    <phoneticPr fontId="22" type="noConversion"/>
  </si>
  <si>
    <t xml:space="preserve">(A) Selling costs (please breakdown) </t>
    <phoneticPr fontId="22" type="noConversion"/>
  </si>
  <si>
    <t xml:space="preserve">Administration, General &amp; Selling (AG&amp;S) costs </t>
    <phoneticPr fontId="22" type="noConversion"/>
  </si>
  <si>
    <t>Transport expenses</t>
    <phoneticPr fontId="22" type="noConversion"/>
  </si>
  <si>
    <t>Wages</t>
    <phoneticPr fontId="22" type="noConversion"/>
  </si>
  <si>
    <t>Other</t>
    <phoneticPr fontId="22" type="noConversion"/>
  </si>
  <si>
    <t xml:space="preserve">Total for (A) </t>
    <phoneticPr fontId="22" type="noConversion"/>
  </si>
  <si>
    <t xml:space="preserve">(B) Administrative &amp; general costs (please breakdown) </t>
    <phoneticPr fontId="22" type="noConversion"/>
  </si>
  <si>
    <t xml:space="preserve">(C) Others </t>
    <phoneticPr fontId="22" type="noConversion"/>
  </si>
  <si>
    <t xml:space="preserve">Financial costs (e.g. interest) </t>
    <phoneticPr fontId="22" type="noConversion"/>
  </si>
  <si>
    <t xml:space="preserve">R&amp;D and innovation </t>
    <phoneticPr fontId="22" type="noConversion"/>
  </si>
  <si>
    <t xml:space="preserve">Total for © </t>
    <phoneticPr fontId="22" type="noConversion"/>
  </si>
  <si>
    <t xml:space="preserve">Quantity sold (Tonnes) </t>
    <phoneticPr fontId="22" type="noConversion"/>
  </si>
  <si>
    <t xml:space="preserve">Total cost to sell (A+B+C) </t>
    <phoneticPr fontId="22" type="noConversion"/>
  </si>
  <si>
    <t xml:space="preserve">Cost to sell per unit </t>
    <phoneticPr fontId="22" type="noConversion"/>
  </si>
  <si>
    <t xml:space="preserve">Total cost to make and sell per unit (using total CTM from D12.1 and total AS&amp;G from D13.1) </t>
    <phoneticPr fontId="22" type="noConversion"/>
  </si>
  <si>
    <t>PC wire/PC strand</t>
    <phoneticPr fontId="22" type="noConversion"/>
  </si>
  <si>
    <t xml:space="preserve">  - Change in finished goods inventory</t>
    <phoneticPr fontId="22" type="noConversion"/>
  </si>
  <si>
    <t>Silvery Dragon Prestressed Materials Co.,LTD Xinjiang</t>
    <phoneticPr fontId="22" type="noConversion"/>
  </si>
  <si>
    <t>CONFIDENTIAL DATA, NOT SUSCEPTIBLE OF A MEANINGFUL NON-CONFIDENTIAL SUMMARY</t>
  </si>
  <si>
    <t>PCN1</t>
  </si>
  <si>
    <t>PCN2</t>
  </si>
  <si>
    <t>PCN3</t>
  </si>
  <si>
    <t>PCN4</t>
  </si>
  <si>
    <t>PCN5</t>
  </si>
  <si>
    <t>PCN6</t>
  </si>
  <si>
    <t>confidential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</si>
</sst>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 #,##0.00_ ;_ * \-#,##0.00_ ;_ * &quot;-&quot;??_ ;_ @_ "/>
    <numFmt numFmtId="166" formatCode="_-* #,##0.0000_-;\-* #,##0.0000_-;_-* &quot;-&quot;??_-;_-@_-"/>
    <numFmt numFmtId="167" formatCode="0.0"/>
    <numFmt numFmtId="168" formatCode="_-* #,##0_-;\-* #,##0_-;_-* &quot;-&quot;??_-;_-@_-"/>
    <numFmt numFmtId="169" formatCode="0.0%"/>
    <numFmt numFmtId="170" formatCode="#,##0.00_ "/>
    <numFmt numFmtId="171" formatCode="#,##0.000_ "/>
    <numFmt numFmtId="172" formatCode="#,##0_ "/>
  </numFmts>
  <fonts count="32" x14ac:knownFonts="1">
    <font>
      <sz val="11"/>
      <color theme="1"/>
      <name val="Calibri"/>
      <family val="2"/>
      <scheme val="minor"/>
    </font>
    <font>
      <u/>
      <sz val="11"/>
      <color theme="10"/>
      <name val="Calibri"/>
      <family val="2"/>
      <scheme val="minor"/>
    </font>
    <font>
      <sz val="11"/>
      <color theme="1"/>
      <name val="Calibri"/>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b/>
      <u/>
      <sz val="11"/>
      <color theme="10"/>
      <name val="Arial"/>
      <family val="2"/>
    </font>
    <font>
      <sz val="9"/>
      <name val="Calibri"/>
      <family val="2"/>
      <scheme val="minor"/>
    </font>
    <font>
      <i/>
      <sz val="11"/>
      <color theme="0"/>
      <name val="Arial"/>
      <family val="2"/>
    </font>
    <font>
      <b/>
      <i/>
      <sz val="11"/>
      <color rgb="FFFFFFFF"/>
      <name val="Arial"/>
      <family val="2"/>
    </font>
    <font>
      <b/>
      <i/>
      <sz val="11"/>
      <color rgb="FFFF0000"/>
      <name val="Arial"/>
      <family val="2"/>
    </font>
    <font>
      <sz val="11"/>
      <color theme="0"/>
      <name val="Arial"/>
      <family val="2"/>
    </font>
    <font>
      <i/>
      <sz val="11"/>
      <name val="Arial"/>
      <family val="2"/>
    </font>
    <font>
      <b/>
      <i/>
      <sz val="11"/>
      <name val="Arial"/>
      <family val="2"/>
    </font>
    <font>
      <i/>
      <sz val="11"/>
      <color rgb="FF000000"/>
      <name val="Arial"/>
      <family val="2"/>
    </font>
    <font>
      <b/>
      <i/>
      <sz val="11"/>
      <color rgb="FF000000"/>
      <name val="Arial"/>
      <family val="2"/>
    </font>
    <font>
      <b/>
      <sz val="11"/>
      <color rgb="FF0070C0"/>
      <name val="Arial"/>
      <family val="2"/>
    </font>
  </fonts>
  <fills count="11">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rgb="FFBFBFBF"/>
        <bgColor indexed="64"/>
      </patternFill>
    </fill>
    <fill>
      <patternFill patternType="solid">
        <fgColor theme="9" tint="-0.249977111117893"/>
        <bgColor indexed="64"/>
      </patternFill>
    </fill>
    <fill>
      <patternFill patternType="solid">
        <fgColor rgb="FFFFFF00"/>
        <bgColor indexed="64"/>
      </patternFill>
    </fill>
    <fill>
      <patternFill patternType="solid">
        <fgColor theme="0"/>
        <bgColor indexed="64"/>
      </patternFill>
    </fill>
    <fill>
      <patternFill patternType="solid">
        <fgColor rgb="FF548235"/>
        <bgColor indexed="64"/>
      </patternFill>
    </fill>
  </fills>
  <borders count="13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auto="1"/>
      </bottom>
      <diagonal/>
    </border>
    <border>
      <left style="medium">
        <color rgb="FF000000"/>
      </left>
      <right/>
      <top style="medium">
        <color rgb="FF000000"/>
      </top>
      <bottom style="medium">
        <color auto="1"/>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right/>
      <top style="medium">
        <color auto="1"/>
      </top>
      <bottom style="thin">
        <color rgb="FF000000"/>
      </bottom>
      <diagonal/>
    </border>
    <border>
      <left style="medium">
        <color rgb="FF000000"/>
      </left>
      <right/>
      <top style="medium">
        <color auto="1"/>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top style="thin">
        <color rgb="FF000000"/>
      </top>
      <bottom style="thin">
        <color rgb="FF000000"/>
      </bottom>
      <diagonal/>
    </border>
    <border>
      <left style="thin">
        <color rgb="FF000000"/>
      </left>
      <right/>
      <top style="medium">
        <color rgb="FF000000"/>
      </top>
      <bottom/>
      <diagonal/>
    </border>
    <border>
      <left/>
      <right/>
      <top style="thin">
        <color rgb="FF000000"/>
      </top>
      <bottom style="medium">
        <color rgb="FF000000"/>
      </bottom>
      <diagonal/>
    </border>
    <border>
      <left style="medium">
        <color rgb="FF000000"/>
      </left>
      <right style="thin">
        <color auto="1"/>
      </right>
      <top style="thin">
        <color auto="1"/>
      </top>
      <bottom style="thin">
        <color auto="1"/>
      </bottom>
      <diagonal/>
    </border>
    <border>
      <left style="thin">
        <color auto="1"/>
      </left>
      <right style="medium">
        <color rgb="FF000000"/>
      </right>
      <top style="thin">
        <color auto="1"/>
      </top>
      <bottom style="thin">
        <color auto="1"/>
      </bottom>
      <diagonal/>
    </border>
    <border>
      <left style="medium">
        <color rgb="FF000000"/>
      </left>
      <right style="thin">
        <color auto="1"/>
      </right>
      <top style="thin">
        <color auto="1"/>
      </top>
      <bottom style="medium">
        <color rgb="FF000000"/>
      </bottom>
      <diagonal/>
    </border>
    <border>
      <left style="thin">
        <color auto="1"/>
      </left>
      <right style="thin">
        <color auto="1"/>
      </right>
      <top style="thin">
        <color auto="1"/>
      </top>
      <bottom style="medium">
        <color rgb="FF000000"/>
      </bottom>
      <diagonal/>
    </border>
    <border>
      <left style="thin">
        <color auto="1"/>
      </left>
      <right style="medium">
        <color rgb="FF000000"/>
      </right>
      <top style="thin">
        <color auto="1"/>
      </top>
      <bottom style="medium">
        <color rgb="FF000000"/>
      </bottom>
      <diagonal/>
    </border>
    <border>
      <left style="thin">
        <color rgb="FF000000"/>
      </left>
      <right/>
      <top style="medium">
        <color rgb="FF000000"/>
      </top>
      <bottom style="thin">
        <color rgb="FF000000"/>
      </bottom>
      <diagonal/>
    </border>
    <border>
      <left style="medium">
        <color auto="1"/>
      </left>
      <right/>
      <top style="medium">
        <color auto="1"/>
      </top>
      <bottom style="medium">
        <color rgb="FF000000"/>
      </bottom>
      <diagonal/>
    </border>
    <border>
      <left/>
      <right style="medium">
        <color auto="1"/>
      </right>
      <top style="medium">
        <color auto="1"/>
      </top>
      <bottom style="medium">
        <color rgb="FF000000"/>
      </bottom>
      <diagonal/>
    </border>
    <border>
      <left style="medium">
        <color rgb="FF000000"/>
      </left>
      <right style="thin">
        <color auto="1"/>
      </right>
      <top style="medium">
        <color rgb="FF000000"/>
      </top>
      <bottom style="thin">
        <color auto="1"/>
      </bottom>
      <diagonal/>
    </border>
    <border>
      <left style="thin">
        <color auto="1"/>
      </left>
      <right style="medium">
        <color rgb="FF000000"/>
      </right>
      <top style="medium">
        <color rgb="FF000000"/>
      </top>
      <bottom style="thin">
        <color auto="1"/>
      </bottom>
      <diagonal/>
    </border>
    <border>
      <left style="thin">
        <color rgb="FF000000"/>
      </left>
      <right style="medium">
        <color rgb="FF000000"/>
      </right>
      <top style="thin">
        <color rgb="FF000000"/>
      </top>
      <bottom/>
      <diagonal/>
    </border>
    <border>
      <left style="thin">
        <color rgb="FF000000"/>
      </left>
      <right style="medium">
        <color rgb="FF000000"/>
      </right>
      <top style="medium">
        <color rgb="FF000000"/>
      </top>
      <bottom/>
      <diagonal/>
    </border>
    <border>
      <left/>
      <right/>
      <top style="medium">
        <color rgb="FF000000"/>
      </top>
      <bottom style="medium">
        <color auto="1"/>
      </bottom>
      <diagonal/>
    </border>
    <border>
      <left/>
      <right style="medium">
        <color rgb="FF000000"/>
      </right>
      <top/>
      <bottom style="medium">
        <color rgb="FF000000"/>
      </bottom>
      <diagonal/>
    </border>
    <border>
      <left style="medium">
        <color auto="1"/>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auto="1"/>
      </right>
      <top/>
      <bottom style="medium">
        <color rgb="FF000000"/>
      </bottom>
      <diagonal/>
    </border>
    <border>
      <left/>
      <right style="medium">
        <color rgb="FF000000"/>
      </right>
      <top style="medium">
        <color auto="1"/>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style="thin">
        <color rgb="FF000000"/>
      </right>
      <top style="medium">
        <color auto="1"/>
      </top>
      <bottom style="thin">
        <color rgb="FF000000"/>
      </bottom>
      <diagonal/>
    </border>
    <border>
      <left/>
      <right style="medium">
        <color rgb="FF000000"/>
      </right>
      <top style="medium">
        <color auto="1"/>
      </top>
      <bottom/>
      <diagonal/>
    </border>
    <border>
      <left/>
      <right/>
      <top/>
      <bottom style="thin">
        <color rgb="FF000000"/>
      </bottom>
      <diagonal/>
    </border>
    <border>
      <left style="thin">
        <color rgb="FF000000"/>
      </left>
      <right/>
      <top/>
      <bottom style="medium">
        <color rgb="FF000000"/>
      </bottom>
      <diagonal/>
    </border>
    <border>
      <left style="thin">
        <color rgb="FF000000"/>
      </left>
      <right/>
      <top style="medium">
        <color auto="1"/>
      </top>
      <bottom style="thin">
        <color rgb="FF000000"/>
      </bottom>
      <diagonal/>
    </border>
    <border>
      <left style="medium">
        <color auto="1"/>
      </left>
      <right/>
      <top style="medium">
        <color auto="1"/>
      </top>
      <bottom style="thin">
        <color rgb="FF000000"/>
      </bottom>
      <diagonal/>
    </border>
    <border>
      <left style="medium">
        <color rgb="FF000000"/>
      </left>
      <right style="medium">
        <color rgb="FF000000"/>
      </right>
      <top style="medium">
        <color rgb="FF000000"/>
      </top>
      <bottom style="thin">
        <color rgb="FF000000"/>
      </bottom>
      <diagonal/>
    </border>
    <border>
      <left/>
      <right style="medium">
        <color auto="1"/>
      </right>
      <top/>
      <bottom style="thin">
        <color rgb="FF000000"/>
      </bottom>
      <diagonal/>
    </border>
    <border>
      <left style="medium">
        <color rgb="FF000000"/>
      </left>
      <right style="medium">
        <color rgb="FF000000"/>
      </right>
      <top/>
      <bottom style="thin">
        <color rgb="FF000000"/>
      </bottom>
      <diagonal/>
    </border>
    <border>
      <left/>
      <right style="medium">
        <color auto="1"/>
      </right>
      <top style="medium">
        <color auto="1"/>
      </top>
      <bottom style="thin">
        <color rgb="FF000000"/>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bottom style="medium">
        <color auto="1"/>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auto="1"/>
      </top>
      <bottom style="medium">
        <color rgb="FF000000"/>
      </bottom>
      <diagonal/>
    </border>
    <border>
      <left/>
      <right/>
      <top style="medium">
        <color auto="1"/>
      </top>
      <bottom style="medium">
        <color rgb="FF000000"/>
      </bottom>
      <diagonal/>
    </border>
    <border>
      <left/>
      <right style="thin">
        <color rgb="FF000000"/>
      </right>
      <top style="medium">
        <color rgb="FF000000"/>
      </top>
      <bottom/>
      <diagonal/>
    </border>
    <border>
      <left style="medium">
        <color auto="1"/>
      </left>
      <right style="thin">
        <color rgb="FF000000"/>
      </right>
      <top style="medium">
        <color auto="1"/>
      </top>
      <bottom/>
      <diagonal/>
    </border>
    <border>
      <left style="medium">
        <color auto="1"/>
      </left>
      <right style="thin">
        <color rgb="FF000000"/>
      </right>
      <top/>
      <bottom style="thin">
        <color rgb="FF000000"/>
      </bottom>
      <diagonal/>
    </border>
    <border>
      <left/>
      <right style="medium">
        <color rgb="FF000000"/>
      </right>
      <top style="thin">
        <color rgb="FF000000"/>
      </top>
      <bottom/>
      <diagonal/>
    </border>
    <border>
      <left/>
      <right style="medium">
        <color auto="1"/>
      </right>
      <top style="medium">
        <color rgb="FF000000"/>
      </top>
      <bottom style="thin">
        <color rgb="FF000000"/>
      </bottom>
      <diagonal/>
    </border>
    <border>
      <left/>
      <right style="medium">
        <color auto="1"/>
      </right>
      <top style="thin">
        <color rgb="FF000000"/>
      </top>
      <bottom style="medium">
        <color rgb="FF000000"/>
      </bottom>
      <diagonal/>
    </border>
    <border>
      <left style="thin">
        <color rgb="FF000000"/>
      </left>
      <right/>
      <top style="thin">
        <color rgb="FF000000"/>
      </top>
      <bottom style="medium">
        <color auto="1"/>
      </bottom>
      <diagonal/>
    </border>
    <border>
      <left/>
      <right style="medium">
        <color auto="1"/>
      </right>
      <top style="thin">
        <color rgb="FF000000"/>
      </top>
      <bottom style="medium">
        <color auto="1"/>
      </bottom>
      <diagonal/>
    </border>
    <border>
      <left style="medium">
        <color auto="1"/>
      </left>
      <right style="medium">
        <color auto="1"/>
      </right>
      <top style="medium">
        <color auto="1"/>
      </top>
      <bottom/>
      <diagonal/>
    </border>
    <border>
      <left/>
      <right/>
      <top/>
      <bottom style="medium">
        <color auto="1"/>
      </bottom>
      <diagonal/>
    </border>
    <border>
      <left/>
      <right/>
      <top style="thin">
        <color rgb="FF000000"/>
      </top>
      <bottom/>
      <diagonal/>
    </border>
    <border>
      <left style="thin">
        <color rgb="FF000000"/>
      </left>
      <right/>
      <top style="medium">
        <color rgb="FF000000"/>
      </top>
      <bottom style="medium">
        <color auto="1"/>
      </bottom>
      <diagonal/>
    </border>
    <border>
      <left style="thin">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style="medium">
        <color rgb="FF000000"/>
      </right>
      <top style="thin">
        <color auto="1"/>
      </top>
      <bottom style="medium">
        <color rgb="FF000000"/>
      </bottom>
      <diagonal/>
    </border>
    <border>
      <left style="medium">
        <color rgb="FF000000"/>
      </left>
      <right/>
      <top style="thin">
        <color auto="1"/>
      </top>
      <bottom style="medium">
        <color rgb="FF000000"/>
      </bottom>
      <diagonal/>
    </border>
    <border>
      <left style="medium">
        <color rgb="FF000000"/>
      </left>
      <right style="thin">
        <color auto="1"/>
      </right>
      <top style="medium">
        <color rgb="FF000000"/>
      </top>
      <bottom style="medium">
        <color auto="1"/>
      </bottom>
      <diagonal/>
    </border>
    <border>
      <left style="thin">
        <color auto="1"/>
      </left>
      <right style="thin">
        <color auto="1"/>
      </right>
      <top style="medium">
        <color rgb="FF000000"/>
      </top>
      <bottom style="medium">
        <color auto="1"/>
      </bottom>
      <diagonal/>
    </border>
    <border>
      <left style="thin">
        <color auto="1"/>
      </left>
      <right style="medium">
        <color rgb="FF000000"/>
      </right>
      <top style="medium">
        <color rgb="FF000000"/>
      </top>
      <bottom style="medium">
        <color auto="1"/>
      </bottom>
      <diagonal/>
    </border>
    <border>
      <left style="medium">
        <color rgb="FF000000"/>
      </left>
      <right style="thin">
        <color auto="1"/>
      </right>
      <top style="thin">
        <color rgb="FF000000"/>
      </top>
      <bottom style="medium">
        <color auto="1"/>
      </bottom>
      <diagonal/>
    </border>
    <border>
      <left style="thin">
        <color auto="1"/>
      </left>
      <right style="thin">
        <color auto="1"/>
      </right>
      <top style="thin">
        <color rgb="FF000000"/>
      </top>
      <bottom style="medium">
        <color auto="1"/>
      </bottom>
      <diagonal/>
    </border>
    <border>
      <left style="thin">
        <color auto="1"/>
      </left>
      <right style="medium">
        <color rgb="FF000000"/>
      </right>
      <top style="thin">
        <color rgb="FF000000"/>
      </top>
      <bottom style="medium">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s>
  <cellStyleXfs count="5">
    <xf numFmtId="0" fontId="0" fillId="0" borderId="0"/>
    <xf numFmtId="0" fontId="1" fillId="0" borderId="0" applyNumberForma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0" fontId="7" fillId="0" borderId="0"/>
  </cellStyleXfs>
  <cellXfs count="643">
    <xf numFmtId="0" fontId="0" fillId="0" borderId="0" xfId="0"/>
    <xf numFmtId="0" fontId="3"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vertical="center"/>
    </xf>
    <xf numFmtId="0" fontId="8" fillId="2" borderId="0" xfId="0" applyFont="1" applyFill="1" applyAlignment="1">
      <alignment horizontal="left" vertical="center"/>
    </xf>
    <xf numFmtId="0" fontId="8" fillId="2" borderId="0" xfId="0" applyFont="1" applyFill="1" applyAlignment="1">
      <alignment horizontal="left"/>
    </xf>
    <xf numFmtId="0" fontId="12" fillId="2" borderId="0" xfId="0" applyFont="1" applyFill="1" applyAlignment="1">
      <alignment horizontal="left" wrapText="1"/>
    </xf>
    <xf numFmtId="0" fontId="5" fillId="2" borderId="0" xfId="0" applyFont="1" applyFill="1" applyAlignment="1">
      <alignment horizontal="left"/>
    </xf>
    <xf numFmtId="0" fontId="4" fillId="3" borderId="39" xfId="0" applyFont="1" applyFill="1" applyBorder="1" applyAlignment="1">
      <alignment horizontal="left" vertical="center"/>
    </xf>
    <xf numFmtId="0" fontId="3" fillId="2" borderId="0" xfId="0" applyFont="1" applyFill="1" applyBorder="1" applyAlignment="1">
      <alignment horizontal="left"/>
    </xf>
    <xf numFmtId="0" fontId="4" fillId="3" borderId="47" xfId="0" applyFont="1" applyFill="1" applyBorder="1" applyAlignment="1">
      <alignment horizontal="left" vertical="center"/>
    </xf>
    <xf numFmtId="0" fontId="3" fillId="0" borderId="75" xfId="0" applyFont="1" applyBorder="1" applyAlignment="1">
      <alignment horizontal="center" vertical="center"/>
    </xf>
    <xf numFmtId="0" fontId="3" fillId="0" borderId="76" xfId="0" applyFont="1" applyBorder="1" applyAlignment="1">
      <alignment horizontal="center" vertical="center"/>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3" fillId="2" borderId="0" xfId="0" applyFont="1" applyFill="1" applyBorder="1" applyAlignment="1">
      <alignment horizontal="left" vertical="center" wrapText="1" indent="1"/>
    </xf>
    <xf numFmtId="0" fontId="10" fillId="2" borderId="0" xfId="0" applyFont="1" applyFill="1" applyBorder="1" applyAlignment="1">
      <alignment horizontal="left" vertical="center"/>
    </xf>
    <xf numFmtId="0" fontId="14" fillId="2" borderId="0" xfId="0" applyFont="1" applyFill="1" applyAlignment="1">
      <alignment horizontal="left" vertical="center"/>
    </xf>
    <xf numFmtId="0" fontId="14" fillId="2" borderId="0" xfId="0" applyFont="1" applyFill="1" applyBorder="1" applyAlignment="1">
      <alignment horizontal="left" vertical="center"/>
    </xf>
    <xf numFmtId="0" fontId="3" fillId="0" borderId="50" xfId="0" applyFont="1" applyBorder="1" applyAlignment="1">
      <alignment horizontal="center" wrapText="1"/>
    </xf>
    <xf numFmtId="0" fontId="3" fillId="0" borderId="16" xfId="0" applyFont="1" applyBorder="1" applyAlignment="1">
      <alignment horizontal="center" wrapText="1"/>
    </xf>
    <xf numFmtId="0" fontId="3" fillId="0" borderId="16" xfId="0" applyFont="1" applyFill="1" applyBorder="1" applyAlignment="1">
      <alignment horizontal="center" wrapText="1"/>
    </xf>
    <xf numFmtId="0" fontId="3" fillId="0" borderId="44" xfId="0" applyFont="1" applyFill="1" applyBorder="1" applyAlignment="1">
      <alignment horizontal="center" wrapText="1"/>
    </xf>
    <xf numFmtId="0" fontId="3" fillId="0" borderId="49" xfId="0" applyFont="1" applyBorder="1" applyAlignment="1">
      <alignment horizontal="center" wrapText="1"/>
    </xf>
    <xf numFmtId="0" fontId="3" fillId="0" borderId="37" xfId="0" applyFont="1" applyBorder="1" applyAlignment="1">
      <alignment horizontal="center" wrapText="1"/>
    </xf>
    <xf numFmtId="0" fontId="3" fillId="0" borderId="37" xfId="0" applyFont="1" applyFill="1" applyBorder="1" applyAlignment="1">
      <alignment horizontal="center" wrapText="1"/>
    </xf>
    <xf numFmtId="0" fontId="3" fillId="0" borderId="43" xfId="0" applyFont="1" applyFill="1" applyBorder="1" applyAlignment="1">
      <alignment horizontal="center" wrapText="1"/>
    </xf>
    <xf numFmtId="0" fontId="13" fillId="2" borderId="0" xfId="0" applyFont="1" applyFill="1" applyAlignment="1">
      <alignment horizontal="left"/>
    </xf>
    <xf numFmtId="0" fontId="13" fillId="2" borderId="0" xfId="0" applyFont="1" applyFill="1" applyBorder="1" applyAlignment="1">
      <alignment horizontal="left" vertical="center"/>
    </xf>
    <xf numFmtId="0" fontId="13" fillId="0" borderId="0" xfId="0" applyFont="1" applyAlignment="1">
      <alignment horizontal="left"/>
    </xf>
    <xf numFmtId="0" fontId="4" fillId="3" borderId="20" xfId="0" applyFont="1" applyFill="1" applyBorder="1" applyAlignment="1">
      <alignment horizontal="left" vertical="center"/>
    </xf>
    <xf numFmtId="0" fontId="4" fillId="3" borderId="32" xfId="0" applyFont="1" applyFill="1" applyBorder="1" applyAlignment="1">
      <alignment horizontal="center" vertical="center" wrapText="1"/>
    </xf>
    <xf numFmtId="0" fontId="4" fillId="3" borderId="58" xfId="0" applyFont="1" applyFill="1" applyBorder="1" applyAlignment="1">
      <alignment horizontal="center" vertical="center" wrapText="1"/>
    </xf>
    <xf numFmtId="0" fontId="4" fillId="3" borderId="71" xfId="0" applyFont="1" applyFill="1" applyBorder="1" applyAlignment="1">
      <alignment horizontal="center" vertical="center" wrapText="1"/>
    </xf>
    <xf numFmtId="0" fontId="4" fillId="3" borderId="49" xfId="0" applyFont="1" applyFill="1" applyBorder="1" applyAlignment="1">
      <alignment horizontal="left" vertical="center"/>
    </xf>
    <xf numFmtId="0" fontId="4" fillId="3" borderId="53" xfId="0" applyFont="1" applyFill="1" applyBorder="1" applyAlignment="1">
      <alignment horizontal="left" vertical="center"/>
    </xf>
    <xf numFmtId="0" fontId="4" fillId="3" borderId="85" xfId="0" applyFont="1" applyFill="1" applyBorder="1" applyAlignment="1">
      <alignment horizontal="left" vertical="center"/>
    </xf>
    <xf numFmtId="0" fontId="4" fillId="3" borderId="83" xfId="0" applyFont="1" applyFill="1" applyBorder="1" applyAlignment="1">
      <alignment horizontal="center" vertical="center" wrapText="1"/>
    </xf>
    <xf numFmtId="0" fontId="4" fillId="3" borderId="84" xfId="0" applyFont="1" applyFill="1" applyBorder="1" applyAlignment="1">
      <alignment horizontal="center" vertical="center" wrapText="1"/>
    </xf>
    <xf numFmtId="0" fontId="13" fillId="5" borderId="32" xfId="0" applyFont="1" applyFill="1" applyBorder="1" applyAlignment="1">
      <alignment horizontal="center" vertical="center"/>
    </xf>
    <xf numFmtId="0" fontId="13" fillId="5" borderId="58" xfId="0" applyFont="1" applyFill="1" applyBorder="1" applyAlignment="1">
      <alignment horizontal="center" vertical="center"/>
    </xf>
    <xf numFmtId="14" fontId="13" fillId="5" borderId="58" xfId="0" applyNumberFormat="1" applyFont="1" applyFill="1" applyBorder="1" applyAlignment="1">
      <alignment horizontal="center" vertical="center"/>
    </xf>
    <xf numFmtId="3" fontId="13" fillId="5" borderId="58" xfId="0" applyNumberFormat="1" applyFont="1" applyFill="1" applyBorder="1" applyAlignment="1">
      <alignment horizontal="center" vertical="center"/>
    </xf>
    <xf numFmtId="9" fontId="13" fillId="5" borderId="58" xfId="0" applyNumberFormat="1" applyFont="1" applyFill="1" applyBorder="1" applyAlignment="1">
      <alignment horizontal="center" vertical="center"/>
    </xf>
    <xf numFmtId="0" fontId="13" fillId="5" borderId="71" xfId="0" applyFont="1" applyFill="1" applyBorder="1" applyAlignment="1">
      <alignment horizontal="center" vertical="center"/>
    </xf>
    <xf numFmtId="0" fontId="4" fillId="3" borderId="42" xfId="0" applyFont="1" applyFill="1" applyBorder="1" applyAlignment="1">
      <alignment horizontal="left" vertical="center"/>
    </xf>
    <xf numFmtId="0" fontId="16" fillId="3" borderId="58" xfId="0" applyFont="1" applyFill="1" applyBorder="1" applyAlignment="1">
      <alignment horizontal="center" vertical="center" wrapText="1"/>
    </xf>
    <xf numFmtId="3" fontId="3" fillId="0" borderId="76" xfId="0" applyNumberFormat="1" applyFont="1" applyBorder="1" applyAlignment="1">
      <alignment horizontal="center" vertical="center"/>
    </xf>
    <xf numFmtId="0" fontId="3" fillId="0" borderId="17" xfId="0" applyFont="1" applyBorder="1" applyAlignment="1">
      <alignment horizontal="center" vertical="center"/>
    </xf>
    <xf numFmtId="3" fontId="3" fillId="0" borderId="17" xfId="0" applyNumberFormat="1" applyFont="1" applyBorder="1" applyAlignment="1">
      <alignment horizontal="center" vertical="center"/>
    </xf>
    <xf numFmtId="0" fontId="3" fillId="0" borderId="33" xfId="0" applyFont="1" applyBorder="1" applyAlignment="1">
      <alignment horizontal="center" vertical="center"/>
    </xf>
    <xf numFmtId="3" fontId="3" fillId="0" borderId="44" xfId="0" applyNumberFormat="1" applyFont="1" applyBorder="1" applyAlignment="1">
      <alignment horizontal="center" vertical="center"/>
    </xf>
    <xf numFmtId="0" fontId="3" fillId="0" borderId="46" xfId="0" applyFont="1" applyBorder="1" applyAlignment="1">
      <alignment horizontal="center" vertical="center"/>
    </xf>
    <xf numFmtId="3" fontId="3" fillId="0" borderId="45" xfId="0" applyNumberFormat="1" applyFont="1" applyBorder="1" applyAlignment="1">
      <alignment horizontal="center" vertical="center"/>
    </xf>
    <xf numFmtId="0" fontId="3" fillId="0" borderId="19" xfId="0" applyFont="1" applyBorder="1" applyAlignment="1">
      <alignment horizontal="center" vertical="center"/>
    </xf>
    <xf numFmtId="3" fontId="3" fillId="0" borderId="19" xfId="0" applyNumberFormat="1" applyFont="1" applyBorder="1" applyAlignment="1">
      <alignment horizontal="center" vertical="center"/>
    </xf>
    <xf numFmtId="3" fontId="3" fillId="0" borderId="70" xfId="0" applyNumberFormat="1" applyFont="1" applyBorder="1" applyAlignment="1">
      <alignment horizontal="center" vertical="center"/>
    </xf>
    <xf numFmtId="0" fontId="3" fillId="0" borderId="100" xfId="0" applyFont="1" applyBorder="1" applyAlignment="1">
      <alignment horizontal="center" vertical="center"/>
    </xf>
    <xf numFmtId="0" fontId="3" fillId="0" borderId="44" xfId="0" applyFont="1" applyBorder="1" applyAlignment="1">
      <alignment horizontal="center" vertical="center"/>
    </xf>
    <xf numFmtId="0" fontId="11" fillId="2" borderId="0" xfId="0" applyFont="1" applyFill="1" applyBorder="1" applyAlignment="1">
      <alignment horizontal="left"/>
    </xf>
    <xf numFmtId="0" fontId="3" fillId="2" borderId="0" xfId="0" applyFont="1" applyFill="1" applyAlignment="1">
      <alignment horizontal="left" wrapText="1"/>
    </xf>
    <xf numFmtId="0" fontId="3" fillId="0" borderId="70" xfId="0" applyFont="1" applyBorder="1" applyAlignment="1">
      <alignment horizontal="center" vertical="center"/>
    </xf>
    <xf numFmtId="3" fontId="3" fillId="0" borderId="46" xfId="0" applyNumberFormat="1" applyFont="1" applyBorder="1" applyAlignment="1">
      <alignment horizontal="center" vertical="center"/>
    </xf>
    <xf numFmtId="0" fontId="3" fillId="0" borderId="45" xfId="0" applyFont="1" applyBorder="1" applyAlignment="1">
      <alignment horizontal="center" vertical="center"/>
    </xf>
    <xf numFmtId="0" fontId="3" fillId="0" borderId="105" xfId="0" applyFont="1" applyBorder="1" applyAlignment="1">
      <alignment horizontal="center"/>
    </xf>
    <xf numFmtId="0" fontId="3" fillId="0" borderId="84" xfId="0" applyFont="1" applyBorder="1" applyAlignment="1">
      <alignment horizontal="center"/>
    </xf>
    <xf numFmtId="0" fontId="3" fillId="0" borderId="71" xfId="0" applyFont="1" applyBorder="1" applyAlignment="1">
      <alignment horizontal="center"/>
    </xf>
    <xf numFmtId="0" fontId="3" fillId="0" borderId="83" xfId="0" applyFont="1" applyBorder="1" applyAlignment="1">
      <alignment horizontal="center"/>
    </xf>
    <xf numFmtId="0" fontId="14" fillId="2" borderId="0" xfId="0" applyFont="1" applyFill="1" applyBorder="1" applyAlignment="1">
      <alignment horizontal="left"/>
    </xf>
    <xf numFmtId="3" fontId="13" fillId="4" borderId="65" xfId="0" applyNumberFormat="1" applyFont="1" applyFill="1" applyBorder="1" applyAlignment="1">
      <alignment horizontal="center" vertical="center"/>
    </xf>
    <xf numFmtId="3" fontId="6" fillId="4" borderId="14" xfId="0" applyNumberFormat="1" applyFont="1" applyFill="1" applyBorder="1" applyAlignment="1">
      <alignment horizontal="center" vertical="center"/>
    </xf>
    <xf numFmtId="3" fontId="6" fillId="4" borderId="88" xfId="0" applyNumberFormat="1" applyFont="1" applyFill="1" applyBorder="1" applyAlignment="1">
      <alignment horizontal="center" vertical="center"/>
    </xf>
    <xf numFmtId="4" fontId="13" fillId="4" borderId="65" xfId="0" applyNumberFormat="1" applyFont="1" applyFill="1" applyBorder="1" applyAlignment="1">
      <alignment horizontal="center" vertical="center"/>
    </xf>
    <xf numFmtId="4" fontId="6" fillId="4" borderId="14" xfId="0" applyNumberFormat="1" applyFont="1" applyFill="1" applyBorder="1" applyAlignment="1">
      <alignment horizontal="center" vertical="center"/>
    </xf>
    <xf numFmtId="4" fontId="6" fillId="4" borderId="88" xfId="0" applyNumberFormat="1" applyFont="1" applyFill="1" applyBorder="1" applyAlignment="1">
      <alignment horizontal="center" vertical="center"/>
    </xf>
    <xf numFmtId="0" fontId="4" fillId="5" borderId="11" xfId="0" applyFont="1" applyFill="1" applyBorder="1" applyAlignment="1">
      <alignment horizontal="left" vertical="center"/>
    </xf>
    <xf numFmtId="3" fontId="3" fillId="4" borderId="23" xfId="0" applyNumberFormat="1" applyFont="1" applyFill="1" applyBorder="1" applyAlignment="1">
      <alignment horizontal="center" vertical="center"/>
    </xf>
    <xf numFmtId="3" fontId="3" fillId="4" borderId="24" xfId="0" applyNumberFormat="1" applyFont="1" applyFill="1" applyBorder="1" applyAlignment="1">
      <alignment horizontal="center" vertical="center"/>
    </xf>
    <xf numFmtId="3" fontId="3" fillId="4" borderId="97" xfId="0" applyNumberFormat="1" applyFont="1" applyFill="1" applyBorder="1" applyAlignment="1">
      <alignment horizontal="center" vertical="center"/>
    </xf>
    <xf numFmtId="0" fontId="3" fillId="5" borderId="98" xfId="0" applyFont="1" applyFill="1" applyBorder="1" applyAlignment="1">
      <alignment horizontal="left" vertical="center" indent="3"/>
    </xf>
    <xf numFmtId="0" fontId="3" fillId="5" borderId="56" xfId="0" applyFont="1" applyFill="1" applyBorder="1" applyAlignment="1">
      <alignment horizontal="left" wrapText="1"/>
    </xf>
    <xf numFmtId="0" fontId="3" fillId="5" borderId="50" xfId="0" applyFont="1" applyFill="1" applyBorder="1" applyAlignment="1">
      <alignment horizontal="left" wrapText="1"/>
    </xf>
    <xf numFmtId="0" fontId="3" fillId="5" borderId="49" xfId="0" applyFont="1" applyFill="1" applyBorder="1" applyAlignment="1">
      <alignment horizontal="left" wrapText="1"/>
    </xf>
    <xf numFmtId="0" fontId="3" fillId="5" borderId="51" xfId="0" applyFont="1" applyFill="1" applyBorder="1" applyAlignment="1">
      <alignment horizontal="left" wrapText="1"/>
    </xf>
    <xf numFmtId="0" fontId="3" fillId="5" borderId="54" xfId="0" applyFont="1" applyFill="1" applyBorder="1" applyAlignment="1">
      <alignment horizontal="left" wrapText="1"/>
    </xf>
    <xf numFmtId="0" fontId="4" fillId="5" borderId="25" xfId="0" applyFont="1" applyFill="1" applyBorder="1" applyAlignment="1">
      <alignment horizontal="left"/>
    </xf>
    <xf numFmtId="0" fontId="4" fillId="5" borderId="21" xfId="0" applyFont="1" applyFill="1" applyBorder="1" applyAlignment="1">
      <alignment horizontal="left"/>
    </xf>
    <xf numFmtId="0" fontId="3" fillId="4" borderId="97" xfId="0" applyFont="1" applyFill="1" applyBorder="1" applyAlignment="1">
      <alignment horizontal="center"/>
    </xf>
    <xf numFmtId="0" fontId="3" fillId="4" borderId="23" xfId="0" applyFont="1" applyFill="1" applyBorder="1" applyAlignment="1">
      <alignment horizontal="center"/>
    </xf>
    <xf numFmtId="3" fontId="3" fillId="4" borderId="24" xfId="0" applyNumberFormat="1" applyFont="1" applyFill="1" applyBorder="1" applyAlignment="1">
      <alignment horizontal="center"/>
    </xf>
    <xf numFmtId="0" fontId="3" fillId="4" borderId="105" xfId="0" applyFont="1" applyFill="1" applyBorder="1" applyAlignment="1">
      <alignment horizontal="center"/>
    </xf>
    <xf numFmtId="0" fontId="3" fillId="4" borderId="84" xfId="0" applyFont="1" applyFill="1" applyBorder="1" applyAlignment="1">
      <alignment horizontal="center"/>
    </xf>
    <xf numFmtId="3" fontId="3" fillId="4" borderId="84" xfId="0" applyNumberFormat="1" applyFont="1" applyFill="1" applyBorder="1" applyAlignment="1">
      <alignment horizontal="center"/>
    </xf>
    <xf numFmtId="3" fontId="3" fillId="4" borderId="71" xfId="0" applyNumberFormat="1" applyFont="1" applyFill="1" applyBorder="1" applyAlignment="1">
      <alignment horizontal="center"/>
    </xf>
    <xf numFmtId="0" fontId="3" fillId="4" borderId="71" xfId="0" applyFont="1" applyFill="1" applyBorder="1" applyAlignment="1">
      <alignment horizontal="center"/>
    </xf>
    <xf numFmtId="0" fontId="4" fillId="4" borderId="22" xfId="0" applyFont="1" applyFill="1" applyBorder="1" applyAlignment="1">
      <alignment horizontal="center"/>
    </xf>
    <xf numFmtId="0" fontId="4" fillId="4" borderId="97" xfId="0" applyFont="1" applyFill="1" applyBorder="1" applyAlignment="1">
      <alignment horizontal="center"/>
    </xf>
    <xf numFmtId="0" fontId="4" fillId="4" borderId="13" xfId="0" applyFont="1" applyFill="1" applyBorder="1" applyAlignment="1">
      <alignment horizontal="center"/>
    </xf>
    <xf numFmtId="0" fontId="3" fillId="4" borderId="25" xfId="0" applyFont="1" applyFill="1" applyBorder="1" applyAlignment="1">
      <alignment horizontal="left"/>
    </xf>
    <xf numFmtId="0" fontId="3" fillId="0" borderId="0" xfId="0" applyFont="1"/>
    <xf numFmtId="0" fontId="3" fillId="2" borderId="0" xfId="0" applyFont="1" applyFill="1"/>
    <xf numFmtId="0" fontId="4" fillId="2" borderId="0" xfId="0" applyFont="1" applyFill="1" applyAlignment="1">
      <alignment vertical="center"/>
    </xf>
    <xf numFmtId="0" fontId="17" fillId="2" borderId="0" xfId="1" applyFont="1" applyFill="1" applyAlignment="1">
      <alignment vertical="center"/>
    </xf>
    <xf numFmtId="0" fontId="4" fillId="0" borderId="0" xfId="0" applyFont="1" applyAlignment="1">
      <alignment vertical="center"/>
    </xf>
    <xf numFmtId="0" fontId="17" fillId="2" borderId="0" xfId="1" applyFont="1" applyFill="1" applyAlignment="1">
      <alignment horizontal="left" vertical="center"/>
    </xf>
    <xf numFmtId="3" fontId="3" fillId="4" borderId="97" xfId="0" applyNumberFormat="1" applyFont="1" applyFill="1" applyBorder="1" applyAlignment="1">
      <alignment horizontal="center"/>
    </xf>
    <xf numFmtId="0" fontId="3" fillId="5" borderId="77" xfId="0" applyFont="1" applyFill="1" applyBorder="1" applyAlignment="1">
      <alignment horizontal="left" vertical="center" wrapText="1" indent="1"/>
    </xf>
    <xf numFmtId="0" fontId="4" fillId="3" borderId="32" xfId="0" applyFont="1" applyFill="1" applyBorder="1" applyAlignment="1">
      <alignment horizontal="left" vertical="center"/>
    </xf>
    <xf numFmtId="0" fontId="5" fillId="3" borderId="32" xfId="0" applyFont="1" applyFill="1" applyBorder="1" applyAlignment="1">
      <alignment horizontal="left" vertical="center"/>
    </xf>
    <xf numFmtId="0" fontId="9" fillId="5" borderId="17" xfId="0" applyFont="1" applyFill="1" applyBorder="1" applyAlignment="1">
      <alignment horizontal="left" vertical="center" wrapText="1" indent="1"/>
    </xf>
    <xf numFmtId="3" fontId="4" fillId="4" borderId="17" xfId="0" applyNumberFormat="1" applyFont="1" applyFill="1" applyBorder="1" applyAlignment="1">
      <alignment horizontal="center"/>
    </xf>
    <xf numFmtId="0" fontId="4" fillId="5" borderId="16" xfId="0" applyFont="1" applyFill="1" applyBorder="1" applyAlignment="1">
      <alignment horizontal="left" wrapText="1"/>
    </xf>
    <xf numFmtId="3" fontId="3" fillId="4" borderId="17" xfId="0" applyNumberFormat="1" applyFont="1" applyFill="1" applyBorder="1" applyAlignment="1">
      <alignment horizontal="center"/>
    </xf>
    <xf numFmtId="0" fontId="3" fillId="0" borderId="0" xfId="0" applyFont="1" applyFill="1" applyAlignment="1">
      <alignment horizontal="left"/>
    </xf>
    <xf numFmtId="0" fontId="3" fillId="0" borderId="0" xfId="0" applyFont="1" applyAlignment="1">
      <alignment horizontal="left" wrapText="1"/>
    </xf>
    <xf numFmtId="0" fontId="19" fillId="7" borderId="23" xfId="0" applyFont="1" applyFill="1" applyBorder="1" applyAlignment="1">
      <alignment horizontal="center" vertical="center"/>
    </xf>
    <xf numFmtId="0" fontId="19" fillId="7" borderId="24" xfId="0" applyFont="1" applyFill="1" applyBorder="1" applyAlignment="1">
      <alignment horizontal="center" vertical="center"/>
    </xf>
    <xf numFmtId="0" fontId="19" fillId="7" borderId="23" xfId="0" applyFont="1" applyFill="1" applyBorder="1" applyAlignment="1">
      <alignment horizontal="center" vertical="center" wrapText="1"/>
    </xf>
    <xf numFmtId="0" fontId="3" fillId="5" borderId="91" xfId="0" applyFont="1" applyFill="1" applyBorder="1" applyAlignment="1">
      <alignment horizontal="left" indent="1"/>
    </xf>
    <xf numFmtId="0" fontId="3" fillId="5" borderId="98" xfId="0" applyFont="1" applyFill="1" applyBorder="1" applyAlignment="1">
      <alignment horizontal="left" vertical="center" indent="1"/>
    </xf>
    <xf numFmtId="0" fontId="3" fillId="5" borderId="102" xfId="0" applyFont="1" applyFill="1" applyBorder="1" applyAlignment="1">
      <alignment horizontal="left" vertical="center" indent="1"/>
    </xf>
    <xf numFmtId="0" fontId="3" fillId="5" borderId="98" xfId="0" applyFont="1" applyFill="1" applyBorder="1" applyAlignment="1">
      <alignment horizontal="left" indent="1"/>
    </xf>
    <xf numFmtId="0" fontId="4" fillId="5" borderId="21" xfId="0" applyFont="1" applyFill="1" applyBorder="1" applyAlignment="1">
      <alignment horizontal="left" vertical="center" wrapText="1"/>
    </xf>
    <xf numFmtId="0" fontId="19" fillId="7" borderId="84" xfId="0" applyFont="1" applyFill="1" applyBorder="1" applyAlignment="1">
      <alignment horizontal="center" vertical="center"/>
    </xf>
    <xf numFmtId="0" fontId="19" fillId="7" borderId="71" xfId="0" applyFont="1" applyFill="1" applyBorder="1" applyAlignment="1">
      <alignment horizontal="center" vertical="center"/>
    </xf>
    <xf numFmtId="0" fontId="3" fillId="5" borderId="102" xfId="0" applyFont="1" applyFill="1" applyBorder="1" applyAlignment="1">
      <alignment horizontal="left" indent="1"/>
    </xf>
    <xf numFmtId="0" fontId="3" fillId="5" borderId="21" xfId="0" applyFont="1" applyFill="1" applyBorder="1" applyAlignment="1">
      <alignment horizontal="left" vertical="center" wrapText="1"/>
    </xf>
    <xf numFmtId="0" fontId="4" fillId="5" borderId="17" xfId="0" applyFont="1" applyFill="1" applyBorder="1" applyAlignment="1">
      <alignment horizontal="left" wrapText="1"/>
    </xf>
    <xf numFmtId="0" fontId="4" fillId="5" borderId="25" xfId="0" applyFont="1" applyFill="1" applyBorder="1" applyAlignment="1">
      <alignment horizontal="left" wrapText="1"/>
    </xf>
    <xf numFmtId="0" fontId="3" fillId="0" borderId="0" xfId="0" applyFont="1" applyFill="1" applyAlignment="1">
      <alignment horizontal="left" wrapText="1"/>
    </xf>
    <xf numFmtId="0" fontId="15" fillId="0" borderId="9" xfId="0" applyFont="1" applyBorder="1" applyAlignment="1">
      <alignment horizontal="center" vertical="center" wrapText="1"/>
    </xf>
    <xf numFmtId="0" fontId="3" fillId="8" borderId="0" xfId="0" applyFont="1" applyFill="1" applyAlignment="1">
      <alignment horizontal="left"/>
    </xf>
    <xf numFmtId="0" fontId="3" fillId="8" borderId="0" xfId="0" applyFont="1" applyFill="1" applyBorder="1" applyAlignment="1">
      <alignment horizontal="left"/>
    </xf>
    <xf numFmtId="0" fontId="12" fillId="0" borderId="0" xfId="0" applyFont="1" applyFill="1" applyAlignment="1">
      <alignment horizontal="left" wrapText="1"/>
    </xf>
    <xf numFmtId="0" fontId="3" fillId="9" borderId="0" xfId="0" applyFont="1" applyFill="1" applyAlignment="1">
      <alignment horizontal="left"/>
    </xf>
    <xf numFmtId="0" fontId="12" fillId="5" borderId="32" xfId="0" applyFont="1" applyFill="1" applyBorder="1" applyAlignment="1">
      <alignment horizontal="left" vertical="center"/>
    </xf>
    <xf numFmtId="0" fontId="5" fillId="2" borderId="0" xfId="0" applyFont="1" applyFill="1" applyAlignment="1">
      <alignment horizontal="center" wrapText="1"/>
    </xf>
    <xf numFmtId="0" fontId="3" fillId="2" borderId="0" xfId="0" applyFont="1" applyFill="1" applyBorder="1" applyAlignment="1">
      <alignment horizontal="left" vertical="center"/>
    </xf>
    <xf numFmtId="0" fontId="21" fillId="2" borderId="0" xfId="1" applyFont="1" applyFill="1" applyAlignment="1">
      <alignment vertical="center"/>
    </xf>
    <xf numFmtId="0" fontId="5" fillId="3" borderId="0" xfId="0" applyFont="1" applyFill="1" applyBorder="1" applyAlignment="1">
      <alignment horizontal="left" vertical="center"/>
    </xf>
    <xf numFmtId="0" fontId="5" fillId="3" borderId="28" xfId="0" applyFont="1" applyFill="1" applyBorder="1" applyAlignment="1">
      <alignment horizontal="left" vertical="center"/>
    </xf>
    <xf numFmtId="0" fontId="4" fillId="3" borderId="79" xfId="0" applyFont="1" applyFill="1" applyBorder="1" applyAlignment="1">
      <alignment horizontal="left" vertical="center"/>
    </xf>
    <xf numFmtId="0" fontId="4" fillId="3" borderId="59" xfId="0" applyFont="1" applyFill="1" applyBorder="1" applyAlignment="1">
      <alignment horizontal="left" vertical="center"/>
    </xf>
    <xf numFmtId="0" fontId="19" fillId="7" borderId="22" xfId="0" applyFont="1" applyFill="1" applyBorder="1" applyAlignment="1">
      <alignment horizontal="center" vertical="center" wrapText="1"/>
    </xf>
    <xf numFmtId="0" fontId="3" fillId="5" borderId="98" xfId="0" applyFont="1" applyFill="1" applyBorder="1" applyAlignment="1">
      <alignment horizontal="left" vertical="center" wrapText="1" indent="1"/>
    </xf>
    <xf numFmtId="0" fontId="3" fillId="5" borderId="79" xfId="0" applyFont="1" applyFill="1" applyBorder="1" applyAlignment="1"/>
    <xf numFmtId="0" fontId="3" fillId="5" borderId="57" xfId="0" applyFont="1" applyFill="1" applyBorder="1" applyAlignment="1"/>
    <xf numFmtId="0" fontId="3" fillId="5" borderId="115" xfId="0" applyFont="1" applyFill="1" applyBorder="1" applyAlignment="1"/>
    <xf numFmtId="0" fontId="4" fillId="5" borderId="12" xfId="0" applyFont="1" applyFill="1" applyBorder="1" applyAlignment="1"/>
    <xf numFmtId="0" fontId="3" fillId="5" borderId="57" xfId="0" applyFont="1" applyFill="1" applyBorder="1" applyAlignment="1">
      <alignment vertical="center"/>
    </xf>
    <xf numFmtId="0" fontId="3" fillId="5" borderId="115" xfId="0" applyFont="1" applyFill="1" applyBorder="1" applyAlignment="1">
      <alignment vertical="center"/>
    </xf>
    <xf numFmtId="0" fontId="4" fillId="5" borderId="31" xfId="0" applyFont="1" applyFill="1" applyBorder="1" applyAlignment="1"/>
    <xf numFmtId="0" fontId="3" fillId="5" borderId="31" xfId="0" applyFont="1" applyFill="1" applyBorder="1" applyAlignment="1">
      <alignment vertical="center" wrapText="1"/>
    </xf>
    <xf numFmtId="0" fontId="4" fillId="5" borderId="12" xfId="0" applyFont="1" applyFill="1" applyBorder="1" applyAlignment="1">
      <alignment wrapText="1"/>
    </xf>
    <xf numFmtId="0" fontId="4" fillId="5" borderId="17" xfId="0" applyFont="1" applyFill="1" applyBorder="1" applyAlignment="1">
      <alignment wrapText="1"/>
    </xf>
    <xf numFmtId="164" fontId="3" fillId="4" borderId="19" xfId="2" applyFont="1" applyFill="1" applyBorder="1" applyAlignment="1">
      <alignment horizontal="center" vertical="center"/>
    </xf>
    <xf numFmtId="170" fontId="3" fillId="4" borderId="19" xfId="2" applyNumberFormat="1" applyFont="1" applyFill="1" applyBorder="1" applyAlignment="1">
      <alignment horizontal="right" vertical="center"/>
    </xf>
    <xf numFmtId="0" fontId="19" fillId="7" borderId="11" xfId="0" applyFont="1" applyFill="1" applyBorder="1" applyAlignment="1">
      <alignment horizontal="center" vertical="center"/>
    </xf>
    <xf numFmtId="0" fontId="19" fillId="7" borderId="13" xfId="0" applyFont="1" applyFill="1" applyBorder="1" applyAlignment="1">
      <alignment horizontal="center" vertical="center"/>
    </xf>
    <xf numFmtId="0" fontId="19" fillId="7" borderId="6" xfId="0" applyFont="1" applyFill="1" applyBorder="1" applyAlignment="1">
      <alignment horizontal="center" vertical="center" wrapText="1"/>
    </xf>
    <xf numFmtId="0" fontId="19" fillId="7" borderId="9" xfId="0" applyFont="1" applyFill="1" applyBorder="1" applyAlignment="1">
      <alignment horizontal="center" vertical="center" wrapText="1"/>
    </xf>
    <xf numFmtId="0" fontId="19" fillId="7" borderId="6" xfId="0" applyFont="1" applyFill="1" applyBorder="1" applyAlignment="1">
      <alignment horizontal="center"/>
    </xf>
    <xf numFmtId="0" fontId="4" fillId="3" borderId="40" xfId="0" applyFont="1" applyFill="1" applyBorder="1" applyAlignment="1">
      <alignment horizontal="left" vertical="center"/>
    </xf>
    <xf numFmtId="0" fontId="4" fillId="3" borderId="56" xfId="0" applyFont="1" applyFill="1" applyBorder="1" applyAlignment="1">
      <alignment horizontal="left" wrapText="1"/>
    </xf>
    <xf numFmtId="0" fontId="3" fillId="2" borderId="0" xfId="0" applyFont="1" applyFill="1" applyAlignment="1">
      <alignment horizontal="center"/>
    </xf>
    <xf numFmtId="0" fontId="4" fillId="3" borderId="49" xfId="0" applyFont="1" applyFill="1" applyBorder="1" applyAlignment="1">
      <alignment horizontal="left" wrapText="1"/>
    </xf>
    <xf numFmtId="0" fontId="20" fillId="7" borderId="11" xfId="0" applyFont="1"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3" fillId="2" borderId="0" xfId="0" applyFont="1" applyFill="1" applyBorder="1" applyAlignment="1">
      <alignment horizontal="left" wrapText="1"/>
    </xf>
    <xf numFmtId="0" fontId="3" fillId="0" borderId="62" xfId="0" applyFont="1" applyBorder="1" applyAlignment="1">
      <alignment horizontal="left" vertical="center" wrapText="1"/>
    </xf>
    <xf numFmtId="0" fontId="3" fillId="0" borderId="63" xfId="0" applyFont="1" applyBorder="1" applyAlignment="1">
      <alignment horizontal="left" vertical="center" wrapText="1"/>
    </xf>
    <xf numFmtId="0" fontId="3" fillId="0" borderId="64" xfId="0" applyFont="1" applyBorder="1" applyAlignment="1">
      <alignment horizontal="left" vertical="center" wrapText="1"/>
    </xf>
    <xf numFmtId="0" fontId="3" fillId="0" borderId="119" xfId="0" applyFont="1" applyBorder="1" applyAlignment="1">
      <alignment horizontal="left" vertical="center" wrapText="1"/>
    </xf>
    <xf numFmtId="9" fontId="3" fillId="0" borderId="120" xfId="0" applyNumberFormat="1" applyFont="1" applyBorder="1" applyAlignment="1">
      <alignment horizontal="left" vertical="center" wrapText="1"/>
    </xf>
    <xf numFmtId="9" fontId="3" fillId="0" borderId="43" xfId="0" applyNumberFormat="1" applyFont="1" applyBorder="1" applyAlignment="1">
      <alignment horizontal="left" vertical="center" wrapText="1"/>
    </xf>
    <xf numFmtId="164" fontId="3" fillId="0" borderId="60" xfId="2" applyFont="1" applyBorder="1" applyAlignment="1">
      <alignment horizontal="left" vertical="center" wrapText="1"/>
    </xf>
    <xf numFmtId="0" fontId="3" fillId="0" borderId="61" xfId="0" applyFont="1" applyBorder="1" applyAlignment="1">
      <alignment horizontal="center" vertical="center"/>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64" xfId="0" applyFont="1" applyBorder="1" applyAlignment="1">
      <alignment horizontal="center" vertical="center"/>
    </xf>
    <xf numFmtId="0" fontId="3" fillId="0" borderId="64" xfId="0" applyFont="1" applyBorder="1" applyAlignment="1">
      <alignment horizontal="center" vertical="center" wrapText="1"/>
    </xf>
    <xf numFmtId="0" fontId="4" fillId="3" borderId="47"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4" fillId="3" borderId="45" xfId="0" applyFont="1" applyFill="1" applyBorder="1" applyAlignment="1">
      <alignment horizontal="center" vertical="center" wrapText="1"/>
    </xf>
    <xf numFmtId="0" fontId="8" fillId="0" borderId="121" xfId="0" applyFont="1" applyBorder="1" applyAlignment="1">
      <alignment horizontal="center" vertical="center" wrapText="1"/>
    </xf>
    <xf numFmtId="9" fontId="8" fillId="0" borderId="122" xfId="0" applyNumberFormat="1" applyFont="1" applyBorder="1" applyAlignment="1">
      <alignment horizontal="center" vertical="center" wrapText="1"/>
    </xf>
    <xf numFmtId="0" fontId="8" fillId="0" borderId="122" xfId="0" applyFont="1" applyBorder="1" applyAlignment="1">
      <alignment horizontal="center" vertical="center" wrapText="1"/>
    </xf>
    <xf numFmtId="0" fontId="3" fillId="0" borderId="123" xfId="0" applyFont="1" applyBorder="1" applyAlignment="1">
      <alignment horizontal="center" vertical="center" wrapText="1"/>
    </xf>
    <xf numFmtId="0" fontId="8" fillId="0" borderId="123" xfId="0" applyFont="1" applyBorder="1" applyAlignment="1">
      <alignment horizontal="center" vertical="center" wrapText="1"/>
    </xf>
    <xf numFmtId="0" fontId="8" fillId="0" borderId="124" xfId="0" applyFont="1" applyBorder="1" applyAlignment="1">
      <alignment horizontal="center" vertical="center" wrapText="1"/>
    </xf>
    <xf numFmtId="9" fontId="8" fillId="0" borderId="125" xfId="0" applyNumberFormat="1" applyFont="1" applyBorder="1" applyAlignment="1">
      <alignment horizontal="center" vertical="center" wrapText="1"/>
    </xf>
    <xf numFmtId="0" fontId="8" fillId="0" borderId="125" xfId="0" applyFont="1" applyBorder="1" applyAlignment="1">
      <alignment horizontal="center" vertical="center" wrapText="1"/>
    </xf>
    <xf numFmtId="0" fontId="3" fillId="0" borderId="126" xfId="0" applyFont="1" applyBorder="1" applyAlignment="1">
      <alignment horizontal="center" vertical="center" wrapText="1"/>
    </xf>
    <xf numFmtId="0" fontId="4" fillId="2" borderId="0" xfId="0" applyFont="1" applyFill="1" applyAlignment="1">
      <alignment horizontal="left"/>
    </xf>
    <xf numFmtId="0" fontId="3" fillId="0" borderId="0" xfId="0" applyFont="1" applyAlignment="1">
      <alignment horizontal="left" vertical="center"/>
    </xf>
    <xf numFmtId="0" fontId="4" fillId="2" borderId="0" xfId="0" applyFont="1" applyFill="1" applyBorder="1" applyAlignment="1">
      <alignment horizontal="left" vertical="center" wrapText="1"/>
    </xf>
    <xf numFmtId="0" fontId="3" fillId="0" borderId="18" xfId="0" applyFont="1" applyBorder="1" applyAlignment="1">
      <alignment horizontal="center" vertical="center" wrapText="1"/>
    </xf>
    <xf numFmtId="9" fontId="3" fillId="0" borderId="68" xfId="0" applyNumberFormat="1" applyFont="1" applyBorder="1" applyAlignment="1">
      <alignment vertical="center" wrapText="1"/>
    </xf>
    <xf numFmtId="0" fontId="4" fillId="3" borderId="83" xfId="0" applyFont="1" applyFill="1" applyBorder="1" applyAlignment="1">
      <alignment horizontal="center" vertical="center"/>
    </xf>
    <xf numFmtId="0" fontId="3" fillId="0" borderId="127" xfId="0" applyFont="1" applyBorder="1" applyAlignment="1">
      <alignment horizontal="center" vertical="center" wrapText="1"/>
    </xf>
    <xf numFmtId="0" fontId="3" fillId="0" borderId="128" xfId="0" applyFont="1" applyBorder="1" applyAlignment="1">
      <alignment horizontal="center" vertical="center" wrapText="1"/>
    </xf>
    <xf numFmtId="0" fontId="3" fillId="0" borderId="129" xfId="0" applyFont="1" applyBorder="1" applyAlignment="1">
      <alignment horizontal="center" vertical="center" wrapText="1"/>
    </xf>
    <xf numFmtId="0" fontId="3" fillId="0" borderId="130" xfId="0" applyFont="1" applyBorder="1" applyAlignment="1">
      <alignment horizontal="center" vertical="center" wrapText="1"/>
    </xf>
    <xf numFmtId="0" fontId="3" fillId="0" borderId="131" xfId="0" applyFont="1" applyBorder="1" applyAlignment="1">
      <alignment horizontal="center" vertical="center" wrapText="1"/>
    </xf>
    <xf numFmtId="0" fontId="19" fillId="7" borderId="25" xfId="0" applyFont="1" applyFill="1" applyBorder="1" applyAlignment="1">
      <alignment horizontal="center" vertical="center"/>
    </xf>
    <xf numFmtId="0" fontId="19" fillId="7" borderId="21" xfId="0" applyFont="1" applyFill="1" applyBorder="1" applyAlignment="1">
      <alignment horizontal="center" vertical="center"/>
    </xf>
    <xf numFmtId="0" fontId="3" fillId="0" borderId="50" xfId="0" applyFont="1" applyBorder="1" applyAlignment="1">
      <alignment horizontal="center"/>
    </xf>
    <xf numFmtId="0" fontId="3" fillId="0" borderId="16" xfId="0" applyFont="1" applyBorder="1" applyAlignment="1">
      <alignment horizontal="left"/>
    </xf>
    <xf numFmtId="0" fontId="3" fillId="0" borderId="16" xfId="0" applyFont="1" applyBorder="1" applyAlignment="1">
      <alignment horizontal="center"/>
    </xf>
    <xf numFmtId="14" fontId="3" fillId="0" borderId="16" xfId="0" applyNumberFormat="1" applyFont="1" applyBorder="1" applyAlignment="1">
      <alignment horizontal="center"/>
    </xf>
    <xf numFmtId="171" fontId="3" fillId="0" borderId="16" xfId="0" applyNumberFormat="1" applyFont="1" applyBorder="1" applyAlignment="1">
      <alignment horizontal="right"/>
    </xf>
    <xf numFmtId="170" fontId="3" fillId="0" borderId="16" xfId="0" applyNumberFormat="1" applyFont="1" applyBorder="1" applyAlignment="1">
      <alignment horizontal="right"/>
    </xf>
    <xf numFmtId="0" fontId="3" fillId="0" borderId="57" xfId="0" applyFont="1" applyBorder="1" applyAlignment="1">
      <alignment horizontal="center"/>
    </xf>
    <xf numFmtId="170" fontId="3" fillId="0" borderId="57" xfId="2" applyNumberFormat="1" applyFont="1" applyBorder="1" applyAlignment="1"/>
    <xf numFmtId="0" fontId="3" fillId="0" borderId="16" xfId="0" applyFont="1" applyBorder="1" applyAlignment="1">
      <alignment horizontal="left" wrapText="1"/>
    </xf>
    <xf numFmtId="0" fontId="4" fillId="3" borderId="113" xfId="0" applyFont="1" applyFill="1" applyBorder="1" applyAlignment="1">
      <alignment horizontal="center"/>
    </xf>
    <xf numFmtId="0" fontId="4" fillId="5" borderId="90" xfId="0" applyFont="1" applyFill="1" applyBorder="1" applyAlignment="1">
      <alignment horizontal="left" wrapText="1"/>
    </xf>
    <xf numFmtId="164" fontId="3" fillId="0" borderId="107" xfId="2" applyFont="1" applyBorder="1" applyAlignment="1">
      <alignment horizontal="center"/>
    </xf>
    <xf numFmtId="164" fontId="3" fillId="0" borderId="82" xfId="2" applyFont="1" applyBorder="1" applyAlignment="1">
      <alignment horizontal="center"/>
    </xf>
    <xf numFmtId="0" fontId="3" fillId="5" borderId="74" xfId="0" applyFont="1" applyFill="1" applyBorder="1" applyAlignment="1">
      <alignment horizontal="left" wrapText="1" indent="1"/>
    </xf>
    <xf numFmtId="0" fontId="3" fillId="5" borderId="4" xfId="0" applyFont="1" applyFill="1" applyBorder="1" applyAlignment="1">
      <alignment horizontal="left" wrapText="1" indent="1"/>
    </xf>
    <xf numFmtId="164" fontId="3" fillId="0" borderId="96" xfId="2" applyFont="1" applyBorder="1" applyAlignment="1">
      <alignment horizontal="center"/>
    </xf>
    <xf numFmtId="164" fontId="3" fillId="0" borderId="10" xfId="2" applyFont="1" applyBorder="1" applyAlignment="1">
      <alignment horizontal="center"/>
    </xf>
    <xf numFmtId="0" fontId="4" fillId="5" borderId="81" xfId="0" applyFont="1" applyFill="1" applyBorder="1" applyAlignment="1">
      <alignment horizontal="left" wrapText="1"/>
    </xf>
    <xf numFmtId="164" fontId="3" fillId="0" borderId="95" xfId="2" applyFont="1" applyBorder="1" applyAlignment="1">
      <alignment horizontal="center"/>
    </xf>
    <xf numFmtId="164" fontId="3" fillId="0" borderId="81" xfId="2" applyFont="1" applyBorder="1" applyAlignment="1">
      <alignment horizontal="center"/>
    </xf>
    <xf numFmtId="0" fontId="3" fillId="5" borderId="82" xfId="0" applyFont="1" applyFill="1" applyBorder="1" applyAlignment="1">
      <alignment horizontal="left" wrapText="1" indent="1"/>
    </xf>
    <xf numFmtId="0" fontId="3" fillId="5" borderId="10" xfId="0" applyFont="1" applyFill="1" applyBorder="1" applyAlignment="1">
      <alignment horizontal="left" wrapText="1" indent="1"/>
    </xf>
    <xf numFmtId="164" fontId="3" fillId="4" borderId="95" xfId="2" applyFont="1" applyFill="1" applyBorder="1" applyAlignment="1">
      <alignment horizontal="center"/>
    </xf>
    <xf numFmtId="164" fontId="3" fillId="4" borderId="81" xfId="2" applyFont="1" applyFill="1" applyBorder="1" applyAlignment="1">
      <alignment horizontal="center"/>
    </xf>
    <xf numFmtId="164" fontId="3" fillId="4" borderId="107" xfId="2" applyFont="1" applyFill="1" applyBorder="1" applyAlignment="1">
      <alignment horizontal="center"/>
    </xf>
    <xf numFmtId="164" fontId="3" fillId="4" borderId="82" xfId="2" applyFont="1" applyFill="1" applyBorder="1" applyAlignment="1">
      <alignment horizontal="center"/>
    </xf>
    <xf numFmtId="164" fontId="3" fillId="4" borderId="96" xfId="2" applyFont="1" applyFill="1" applyBorder="1" applyAlignment="1">
      <alignment horizontal="center"/>
    </xf>
    <xf numFmtId="164" fontId="3" fillId="4" borderId="10" xfId="2" applyFont="1" applyFill="1" applyBorder="1" applyAlignment="1">
      <alignment horizontal="center"/>
    </xf>
    <xf numFmtId="165" fontId="3" fillId="2" borderId="0" xfId="0" applyNumberFormat="1" applyFont="1" applyFill="1" applyAlignment="1">
      <alignment horizontal="left"/>
    </xf>
    <xf numFmtId="0" fontId="4" fillId="2" borderId="0" xfId="0" applyFont="1" applyFill="1" applyBorder="1" applyAlignment="1">
      <alignment horizontal="left" vertical="center"/>
    </xf>
    <xf numFmtId="0" fontId="4" fillId="3" borderId="106" xfId="0"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113" xfId="0" applyFont="1" applyFill="1" applyBorder="1" applyAlignment="1">
      <alignment horizontal="center" vertical="center"/>
    </xf>
    <xf numFmtId="0" fontId="4" fillId="3" borderId="113" xfId="0" applyFont="1" applyFill="1" applyBorder="1" applyAlignment="1">
      <alignment horizontal="center" vertical="center" wrapText="1"/>
    </xf>
    <xf numFmtId="0" fontId="4" fillId="5" borderId="4" xfId="0" applyFont="1" applyFill="1" applyBorder="1" applyAlignment="1">
      <alignment horizontal="left" wrapText="1"/>
    </xf>
    <xf numFmtId="0" fontId="3" fillId="5" borderId="81" xfId="0" applyFont="1" applyFill="1" applyBorder="1" applyAlignment="1">
      <alignment horizontal="left" wrapText="1" indent="1"/>
    </xf>
    <xf numFmtId="0" fontId="4" fillId="5" borderId="10" xfId="0" applyFont="1" applyFill="1" applyBorder="1" applyAlignment="1">
      <alignment horizontal="left" wrapText="1"/>
    </xf>
    <xf numFmtId="0" fontId="3" fillId="5" borderId="74" xfId="0" applyFont="1" applyFill="1" applyBorder="1" applyAlignment="1">
      <alignment horizontal="left" vertical="center" wrapText="1" indent="1"/>
    </xf>
    <xf numFmtId="0" fontId="3" fillId="5" borderId="82" xfId="0" applyFont="1" applyFill="1" applyBorder="1" applyAlignment="1">
      <alignment horizontal="left" vertical="center" wrapText="1" indent="1"/>
    </xf>
    <xf numFmtId="0" fontId="13" fillId="0" borderId="103" xfId="0" applyFont="1" applyBorder="1" applyAlignment="1">
      <alignment horizontal="center" vertical="center" wrapText="1"/>
    </xf>
    <xf numFmtId="0" fontId="25" fillId="2" borderId="0" xfId="0" applyFont="1" applyFill="1" applyBorder="1" applyAlignment="1">
      <alignment horizontal="left" vertical="center" wrapText="1"/>
    </xf>
    <xf numFmtId="0" fontId="14" fillId="2" borderId="0" xfId="0" applyFont="1" applyFill="1" applyAlignment="1">
      <alignment horizontal="left"/>
    </xf>
    <xf numFmtId="0" fontId="3" fillId="5" borderId="29" xfId="0" applyFont="1" applyFill="1" applyBorder="1" applyAlignment="1">
      <alignment horizontal="left" wrapText="1"/>
    </xf>
    <xf numFmtId="170" fontId="3" fillId="2" borderId="0" xfId="0" applyNumberFormat="1" applyFont="1" applyFill="1" applyAlignment="1">
      <alignment horizontal="left"/>
    </xf>
    <xf numFmtId="0" fontId="19" fillId="7" borderId="1" xfId="0" applyFont="1" applyFill="1" applyBorder="1" applyAlignment="1">
      <alignment horizontal="center"/>
    </xf>
    <xf numFmtId="0" fontId="19" fillId="7" borderId="21" xfId="0" applyFont="1" applyFill="1" applyBorder="1" applyAlignment="1">
      <alignment horizontal="center"/>
    </xf>
    <xf numFmtId="0" fontId="26" fillId="9" borderId="0" xfId="0" applyFont="1" applyFill="1" applyAlignment="1">
      <alignment horizontal="left"/>
    </xf>
    <xf numFmtId="0" fontId="13" fillId="0" borderId="0" xfId="0" applyFont="1" applyFill="1" applyBorder="1" applyAlignment="1">
      <alignment horizontal="left"/>
    </xf>
    <xf numFmtId="0" fontId="3" fillId="2" borderId="47" xfId="0" applyFont="1" applyFill="1" applyBorder="1" applyAlignment="1">
      <alignment horizontal="left"/>
    </xf>
    <xf numFmtId="0" fontId="3" fillId="5" borderId="40" xfId="0" applyFont="1" applyFill="1" applyBorder="1" applyAlignment="1">
      <alignment horizontal="center" vertical="center" wrapText="1"/>
    </xf>
    <xf numFmtId="10" fontId="3" fillId="2" borderId="0" xfId="3" applyNumberFormat="1" applyFont="1" applyFill="1" applyAlignment="1">
      <alignment horizontal="left" vertical="center"/>
    </xf>
    <xf numFmtId="0" fontId="3" fillId="5" borderId="39" xfId="0" applyFont="1" applyFill="1" applyBorder="1" applyAlignment="1">
      <alignment horizontal="center" vertical="center" wrapText="1"/>
    </xf>
    <xf numFmtId="167" fontId="3" fillId="2" borderId="0" xfId="3" applyNumberFormat="1" applyFont="1" applyFill="1" applyAlignment="1">
      <alignment horizontal="left" vertical="center"/>
    </xf>
    <xf numFmtId="0" fontId="19" fillId="7" borderId="46" xfId="0" applyFont="1" applyFill="1" applyBorder="1" applyAlignment="1">
      <alignment horizontal="center" vertical="center"/>
    </xf>
    <xf numFmtId="0" fontId="19" fillId="7" borderId="45" xfId="0" applyFont="1" applyFill="1" applyBorder="1" applyAlignment="1">
      <alignment horizontal="center" vertical="center"/>
    </xf>
    <xf numFmtId="0" fontId="13" fillId="0" borderId="6" xfId="0" applyFont="1" applyBorder="1" applyAlignment="1">
      <alignment horizontal="center" vertical="center"/>
    </xf>
    <xf numFmtId="0" fontId="13" fillId="9" borderId="0" xfId="0" applyFont="1" applyFill="1" applyBorder="1" applyAlignment="1">
      <alignment horizontal="left"/>
    </xf>
    <xf numFmtId="0" fontId="27" fillId="5" borderId="91" xfId="0" applyFont="1" applyFill="1" applyBorder="1" applyAlignment="1">
      <alignment horizontal="left" vertical="center" indent="1"/>
    </xf>
    <xf numFmtId="168" fontId="15" fillId="0" borderId="76" xfId="2" applyNumberFormat="1" applyFont="1" applyBorder="1" applyAlignment="1">
      <alignment horizontal="center"/>
    </xf>
    <xf numFmtId="168" fontId="15" fillId="0" borderId="46" xfId="2" applyNumberFormat="1" applyFont="1" applyBorder="1" applyAlignment="1">
      <alignment horizontal="center"/>
    </xf>
    <xf numFmtId="168" fontId="15" fillId="0" borderId="45" xfId="2" applyNumberFormat="1" applyFont="1" applyBorder="1" applyAlignment="1">
      <alignment horizontal="center"/>
    </xf>
    <xf numFmtId="0" fontId="12" fillId="5" borderId="98" xfId="0" applyFont="1" applyFill="1" applyBorder="1" applyAlignment="1">
      <alignment horizontal="left" vertical="center" indent="3"/>
    </xf>
    <xf numFmtId="168" fontId="12" fillId="0" borderId="33" xfId="2" applyNumberFormat="1" applyFont="1" applyBorder="1" applyAlignment="1">
      <alignment horizontal="center"/>
    </xf>
    <xf numFmtId="168" fontId="12" fillId="0" borderId="17" xfId="2" applyNumberFormat="1" applyFont="1" applyBorder="1" applyAlignment="1">
      <alignment horizontal="center"/>
    </xf>
    <xf numFmtId="168" fontId="12" fillId="0" borderId="44" xfId="2" applyNumberFormat="1" applyFont="1" applyBorder="1" applyAlignment="1">
      <alignment horizontal="center"/>
    </xf>
    <xf numFmtId="168" fontId="12" fillId="0" borderId="33" xfId="2" applyNumberFormat="1" applyFont="1" applyFill="1" applyBorder="1" applyAlignment="1">
      <alignment horizontal="center"/>
    </xf>
    <xf numFmtId="168" fontId="12" fillId="0" borderId="17" xfId="2" applyNumberFormat="1" applyFont="1" applyFill="1" applyBorder="1" applyAlignment="1">
      <alignment horizontal="center"/>
    </xf>
    <xf numFmtId="168" fontId="12" fillId="0" borderId="44" xfId="2" applyNumberFormat="1" applyFont="1" applyFill="1" applyBorder="1" applyAlignment="1">
      <alignment horizontal="center"/>
    </xf>
    <xf numFmtId="0" fontId="27" fillId="5" borderId="101" xfId="0" applyFont="1" applyFill="1" applyBorder="1" applyAlignment="1">
      <alignment horizontal="left" vertical="center" indent="1"/>
    </xf>
    <xf numFmtId="0" fontId="15" fillId="4" borderId="99" xfId="2" applyNumberFormat="1" applyFont="1" applyFill="1" applyBorder="1" applyAlignment="1">
      <alignment horizontal="center"/>
    </xf>
    <xf numFmtId="0" fontId="15" fillId="4" borderId="38" xfId="2" applyNumberFormat="1" applyFont="1" applyFill="1" applyBorder="1" applyAlignment="1">
      <alignment horizontal="center"/>
    </xf>
    <xf numFmtId="0" fontId="15" fillId="4" borderId="43" xfId="2" applyNumberFormat="1" applyFont="1" applyFill="1" applyBorder="1" applyAlignment="1">
      <alignment horizontal="center"/>
    </xf>
    <xf numFmtId="0" fontId="29" fillId="5" borderId="91" xfId="0" applyFont="1" applyFill="1" applyBorder="1" applyAlignment="1">
      <alignment horizontal="left" vertical="center" indent="1"/>
    </xf>
    <xf numFmtId="0" fontId="6" fillId="5" borderId="98" xfId="0" applyFont="1" applyFill="1" applyBorder="1" applyAlignment="1">
      <alignment horizontal="left" vertical="center" indent="3"/>
    </xf>
    <xf numFmtId="0" fontId="29" fillId="5" borderId="101" xfId="0" applyFont="1" applyFill="1" applyBorder="1" applyAlignment="1">
      <alignment horizontal="left" vertical="center" indent="1"/>
    </xf>
    <xf numFmtId="0" fontId="8" fillId="5" borderId="91" xfId="0" applyFont="1" applyFill="1" applyBorder="1" applyAlignment="1">
      <alignment horizontal="left" vertical="center" indent="1"/>
    </xf>
    <xf numFmtId="0" fontId="8" fillId="5" borderId="101" xfId="0" applyFont="1" applyFill="1" applyBorder="1" applyAlignment="1">
      <alignment horizontal="left" vertical="center" indent="1"/>
    </xf>
    <xf numFmtId="0" fontId="19" fillId="7" borderId="6" xfId="0" applyFont="1" applyFill="1" applyBorder="1" applyAlignment="1">
      <alignment horizontal="center" vertical="center"/>
    </xf>
    <xf numFmtId="0" fontId="19" fillId="7" borderId="22" xfId="0" applyFont="1" applyFill="1" applyBorder="1" applyAlignment="1">
      <alignment horizontal="center" vertical="center"/>
    </xf>
    <xf numFmtId="0" fontId="4" fillId="3" borderId="95" xfId="0" applyFont="1" applyFill="1" applyBorder="1" applyAlignment="1">
      <alignment horizontal="left" vertical="center"/>
    </xf>
    <xf numFmtId="0" fontId="4" fillId="3" borderId="96" xfId="0" applyFont="1" applyFill="1" applyBorder="1" applyAlignment="1">
      <alignment horizontal="left" vertical="center"/>
    </xf>
    <xf numFmtId="0" fontId="6" fillId="5" borderId="7" xfId="0" applyFont="1" applyFill="1" applyBorder="1" applyAlignment="1">
      <alignment horizontal="left" wrapText="1"/>
    </xf>
    <xf numFmtId="0" fontId="12" fillId="5" borderId="7" xfId="0" applyFont="1" applyFill="1" applyBorder="1" applyAlignment="1">
      <alignment horizontal="left" wrapText="1"/>
    </xf>
    <xf numFmtId="0" fontId="15" fillId="5" borderId="7" xfId="0" applyFont="1" applyFill="1" applyBorder="1" applyAlignment="1">
      <alignment horizontal="left" wrapText="1"/>
    </xf>
    <xf numFmtId="169" fontId="3" fillId="4" borderId="9" xfId="3" applyNumberFormat="1" applyFont="1" applyFill="1" applyBorder="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13" fillId="9" borderId="0" xfId="0" applyFont="1" applyFill="1" applyAlignment="1">
      <alignment horizontal="left"/>
    </xf>
    <xf numFmtId="0" fontId="13" fillId="9" borderId="0" xfId="0" applyFont="1" applyFill="1" applyBorder="1" applyAlignment="1">
      <alignment horizontal="left"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xf>
    <xf numFmtId="0" fontId="3" fillId="5" borderId="56" xfId="0" applyFont="1" applyFill="1" applyBorder="1" applyAlignment="1">
      <alignment horizontal="left" vertical="center" indent="3"/>
    </xf>
    <xf numFmtId="0" fontId="3" fillId="0" borderId="15" xfId="0" applyFont="1" applyBorder="1" applyAlignment="1">
      <alignment horizontal="center" vertical="center"/>
    </xf>
    <xf numFmtId="0" fontId="3" fillId="0" borderId="52" xfId="0" applyFont="1" applyBorder="1" applyAlignment="1">
      <alignment horizontal="center" vertical="center"/>
    </xf>
    <xf numFmtId="0" fontId="3" fillId="5" borderId="50" xfId="0" applyFont="1" applyFill="1" applyBorder="1" applyAlignment="1">
      <alignment horizontal="left" vertical="center" wrapText="1" indent="3"/>
    </xf>
    <xf numFmtId="0" fontId="3" fillId="5" borderId="54" xfId="0" applyFont="1" applyFill="1" applyBorder="1" applyAlignment="1">
      <alignment horizontal="left" vertical="center" wrapText="1" indent="3"/>
    </xf>
    <xf numFmtId="0" fontId="4" fillId="5" borderId="56" xfId="0" applyFont="1" applyFill="1" applyBorder="1" applyAlignment="1">
      <alignment horizontal="left" vertical="center" wrapText="1"/>
    </xf>
    <xf numFmtId="0" fontId="3" fillId="4" borderId="46" xfId="3" applyNumberFormat="1" applyFont="1" applyFill="1" applyBorder="1" applyAlignment="1">
      <alignment horizontal="center" vertical="center"/>
    </xf>
    <xf numFmtId="0" fontId="3" fillId="4" borderId="45" xfId="3" applyNumberFormat="1" applyFont="1" applyFill="1" applyBorder="1" applyAlignment="1">
      <alignment horizontal="center" vertical="center"/>
    </xf>
    <xf numFmtId="0" fontId="3" fillId="4" borderId="76" xfId="3" applyNumberFormat="1" applyFont="1" applyFill="1" applyBorder="1" applyAlignment="1">
      <alignment horizontal="center" vertical="center"/>
    </xf>
    <xf numFmtId="0" fontId="15" fillId="5" borderId="49" xfId="0" applyFont="1" applyFill="1" applyBorder="1" applyAlignment="1">
      <alignment horizontal="left"/>
    </xf>
    <xf numFmtId="169" fontId="3" fillId="4" borderId="38" xfId="3" applyNumberFormat="1" applyFont="1" applyFill="1" applyBorder="1" applyAlignment="1">
      <alignment horizontal="center" vertical="center"/>
    </xf>
    <xf numFmtId="169" fontId="3" fillId="4" borderId="43" xfId="3" applyNumberFormat="1" applyFont="1" applyFill="1" applyBorder="1" applyAlignment="1">
      <alignment horizontal="center" vertical="center"/>
    </xf>
    <xf numFmtId="0" fontId="15" fillId="7" borderId="97" xfId="0" applyFont="1" applyFill="1" applyBorder="1" applyAlignment="1">
      <alignment horizontal="center" vertical="center"/>
    </xf>
    <xf numFmtId="0" fontId="15" fillId="7" borderId="23" xfId="0" applyFont="1" applyFill="1" applyBorder="1" applyAlignment="1">
      <alignment horizontal="center" vertical="center"/>
    </xf>
    <xf numFmtId="0" fontId="15" fillId="7" borderId="24" xfId="0" applyFont="1" applyFill="1" applyBorder="1" applyAlignment="1">
      <alignment horizontal="center" vertical="center"/>
    </xf>
    <xf numFmtId="166" fontId="3" fillId="2" borderId="0" xfId="0" applyNumberFormat="1" applyFont="1" applyFill="1" applyAlignment="1">
      <alignment horizontal="left"/>
    </xf>
    <xf numFmtId="0" fontId="14" fillId="2" borderId="0" xfId="0" applyFont="1" applyFill="1" applyAlignment="1"/>
    <xf numFmtId="0" fontId="3" fillId="2" borderId="0" xfId="0" applyFont="1" applyFill="1" applyAlignment="1"/>
    <xf numFmtId="0" fontId="13" fillId="9" borderId="0" xfId="0" applyFont="1" applyFill="1" applyAlignment="1"/>
    <xf numFmtId="0" fontId="3" fillId="9" borderId="0" xfId="0" applyFont="1" applyFill="1" applyAlignment="1"/>
    <xf numFmtId="0" fontId="4" fillId="3" borderId="11" xfId="0" applyFont="1" applyFill="1" applyBorder="1" applyAlignment="1">
      <alignment horizontal="center" vertical="center"/>
    </xf>
    <xf numFmtId="0" fontId="15" fillId="3" borderId="22" xfId="0" applyFont="1" applyFill="1" applyBorder="1" applyAlignment="1">
      <alignment horizontal="center" vertical="center"/>
    </xf>
    <xf numFmtId="0" fontId="16" fillId="3" borderId="23" xfId="0" applyFont="1" applyFill="1" applyBorder="1" applyAlignment="1">
      <alignment horizontal="center" vertical="center"/>
    </xf>
    <xf numFmtId="0" fontId="16" fillId="3" borderId="24" xfId="0" applyFont="1" applyFill="1" applyBorder="1" applyAlignment="1">
      <alignment horizontal="center" vertical="center"/>
    </xf>
    <xf numFmtId="0" fontId="16" fillId="3" borderId="97" xfId="0" applyFont="1" applyFill="1" applyBorder="1" applyAlignment="1">
      <alignment horizontal="center" vertical="center"/>
    </xf>
    <xf numFmtId="0" fontId="4" fillId="3" borderId="24" xfId="0" applyFont="1" applyFill="1" applyBorder="1" applyAlignment="1">
      <alignment horizontal="center" vertical="center"/>
    </xf>
    <xf numFmtId="0" fontId="4" fillId="0" borderId="0" xfId="0" applyFont="1" applyAlignment="1">
      <alignment horizontal="left"/>
    </xf>
    <xf numFmtId="164" fontId="3" fillId="0" borderId="51" xfId="2" applyFont="1" applyBorder="1" applyAlignment="1">
      <alignment horizontal="center"/>
    </xf>
    <xf numFmtId="164" fontId="3" fillId="0" borderId="42" xfId="2" applyFont="1" applyBorder="1" applyAlignment="1">
      <alignment horizontal="center" vertical="center"/>
    </xf>
    <xf numFmtId="164" fontId="3" fillId="0" borderId="15" xfId="2" applyFont="1" applyBorder="1" applyAlignment="1">
      <alignment horizontal="center" vertical="center"/>
    </xf>
    <xf numFmtId="164" fontId="3" fillId="0" borderId="52" xfId="2" applyFont="1" applyBorder="1" applyAlignment="1">
      <alignment horizontal="center" vertical="center"/>
    </xf>
    <xf numFmtId="164" fontId="3" fillId="0" borderId="75" xfId="2" applyFont="1" applyBorder="1" applyAlignment="1">
      <alignment horizontal="center"/>
    </xf>
    <xf numFmtId="164" fontId="3" fillId="0" borderId="15" xfId="2" applyFont="1" applyBorder="1" applyAlignment="1">
      <alignment horizontal="center"/>
    </xf>
    <xf numFmtId="164" fontId="3" fillId="0" borderId="52" xfId="2" applyFont="1" applyBorder="1" applyAlignment="1">
      <alignment horizontal="center"/>
    </xf>
    <xf numFmtId="164" fontId="3" fillId="0" borderId="17" xfId="2" applyFont="1" applyBorder="1" applyAlignment="1">
      <alignment horizontal="center" vertical="center"/>
    </xf>
    <xf numFmtId="164" fontId="3" fillId="0" borderId="19" xfId="2" applyFont="1" applyBorder="1" applyAlignment="1">
      <alignment horizontal="center" vertical="center"/>
    </xf>
    <xf numFmtId="0" fontId="14" fillId="3" borderId="11" xfId="0" applyFont="1" applyFill="1" applyBorder="1" applyAlignment="1">
      <alignment horizontal="center" vertical="center"/>
    </xf>
    <xf numFmtId="0" fontId="30" fillId="2" borderId="0" xfId="0" applyFont="1" applyFill="1" applyBorder="1" applyAlignment="1"/>
    <xf numFmtId="0" fontId="6" fillId="2" borderId="0" xfId="0" applyFont="1" applyFill="1" applyBorder="1" applyAlignment="1"/>
    <xf numFmtId="0" fontId="6" fillId="9" borderId="0" xfId="0" applyFont="1" applyFill="1" applyBorder="1" applyAlignment="1"/>
    <xf numFmtId="0" fontId="4" fillId="3" borderId="4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4" fillId="3" borderId="44" xfId="0" applyFont="1" applyFill="1" applyBorder="1" applyAlignment="1">
      <alignment horizontal="center" vertical="center" wrapText="1"/>
    </xf>
    <xf numFmtId="0" fontId="3" fillId="0" borderId="39" xfId="0" applyFont="1" applyBorder="1" applyAlignment="1">
      <alignment horizontal="center"/>
    </xf>
    <xf numFmtId="0" fontId="3" fillId="0" borderId="38" xfId="0" applyFont="1" applyBorder="1" applyAlignment="1">
      <alignment horizontal="center" wrapText="1"/>
    </xf>
    <xf numFmtId="14" fontId="3" fillId="0" borderId="38" xfId="0" applyNumberFormat="1" applyFont="1" applyBorder="1" applyAlignment="1">
      <alignment horizontal="center"/>
    </xf>
    <xf numFmtId="0" fontId="3" fillId="0" borderId="38" xfId="0" applyFont="1" applyBorder="1" applyAlignment="1">
      <alignment horizontal="center" vertical="center"/>
    </xf>
    <xf numFmtId="164" fontId="3" fillId="0" borderId="38" xfId="2" applyFont="1" applyBorder="1" applyAlignment="1">
      <alignment horizontal="center"/>
    </xf>
    <xf numFmtId="0" fontId="3" fillId="0" borderId="38" xfId="0" applyFont="1" applyBorder="1" applyAlignment="1">
      <alignment horizontal="center"/>
    </xf>
    <xf numFmtId="0" fontId="3" fillId="0" borderId="38" xfId="0" applyNumberFormat="1" applyFont="1" applyBorder="1" applyAlignment="1">
      <alignment horizontal="center"/>
    </xf>
    <xf numFmtId="164" fontId="3" fillId="4" borderId="43" xfId="2" applyFont="1" applyFill="1" applyBorder="1" applyAlignment="1">
      <alignment horizontal="center"/>
    </xf>
    <xf numFmtId="0" fontId="3" fillId="0" borderId="0" xfId="0" applyFont="1" applyBorder="1" applyAlignment="1">
      <alignment horizontal="left"/>
    </xf>
    <xf numFmtId="166" fontId="3" fillId="0" borderId="0" xfId="0" applyNumberFormat="1" applyFont="1" applyAlignment="1">
      <alignment horizontal="left"/>
    </xf>
    <xf numFmtId="0" fontId="3" fillId="9" borderId="0" xfId="0" applyFont="1" applyFill="1" applyAlignment="1">
      <alignment horizontal="left" vertical="center"/>
    </xf>
    <xf numFmtId="0" fontId="13" fillId="9" borderId="0" xfId="0" applyFont="1" applyFill="1" applyAlignment="1">
      <alignment horizontal="left" vertical="center"/>
    </xf>
    <xf numFmtId="0" fontId="3" fillId="3" borderId="93" xfId="0" applyFont="1" applyFill="1" applyBorder="1" applyAlignment="1">
      <alignment horizontal="left" vertical="center" wrapText="1"/>
    </xf>
    <xf numFmtId="0" fontId="12" fillId="3" borderId="98" xfId="0" applyFont="1" applyFill="1" applyBorder="1" applyAlignment="1">
      <alignment horizontal="left" vertical="center" wrapText="1"/>
    </xf>
    <xf numFmtId="0" fontId="12" fillId="3" borderId="101" xfId="0" applyFont="1" applyFill="1" applyBorder="1" applyAlignment="1">
      <alignment horizontal="left" vertical="center" wrapText="1"/>
    </xf>
    <xf numFmtId="2" fontId="3" fillId="2" borderId="0" xfId="0" applyNumberFormat="1" applyFont="1" applyFill="1" applyAlignment="1">
      <alignment horizontal="left" vertical="center"/>
    </xf>
    <xf numFmtId="0" fontId="19" fillId="7" borderId="25" xfId="0" applyFont="1" applyFill="1" applyBorder="1" applyAlignment="1">
      <alignment horizontal="center" vertical="center" wrapText="1"/>
    </xf>
    <xf numFmtId="0" fontId="19" fillId="7" borderId="97" xfId="0" applyFont="1" applyFill="1" applyBorder="1" applyAlignment="1">
      <alignment horizontal="center" vertical="center" wrapText="1"/>
    </xf>
    <xf numFmtId="0" fontId="19" fillId="7" borderId="24" xfId="0" applyFont="1" applyFill="1" applyBorder="1" applyAlignment="1">
      <alignment horizontal="center" vertical="center" wrapText="1"/>
    </xf>
    <xf numFmtId="0" fontId="11" fillId="2" borderId="47" xfId="0" applyFont="1" applyFill="1" applyBorder="1" applyAlignment="1">
      <alignment horizontal="left"/>
    </xf>
    <xf numFmtId="0" fontId="3" fillId="5" borderId="40" xfId="0" applyFont="1" applyFill="1" applyBorder="1" applyAlignment="1">
      <alignment horizontal="left" indent="1"/>
    </xf>
    <xf numFmtId="170" fontId="3" fillId="0" borderId="17" xfId="0" applyNumberFormat="1" applyFont="1" applyBorder="1" applyAlignment="1">
      <alignment horizontal="right" vertical="center"/>
    </xf>
    <xf numFmtId="0" fontId="3" fillId="5" borderId="40" xfId="0" applyFont="1" applyFill="1" applyBorder="1" applyAlignment="1">
      <alignment horizontal="left" vertical="center" indent="3"/>
    </xf>
    <xf numFmtId="0" fontId="3" fillId="5" borderId="40" xfId="0" applyFont="1" applyFill="1" applyBorder="1" applyAlignment="1">
      <alignment horizontal="left" vertical="center" indent="1"/>
    </xf>
    <xf numFmtId="0" fontId="3" fillId="5" borderId="40" xfId="0" applyFont="1" applyFill="1" applyBorder="1" applyAlignment="1">
      <alignment horizontal="left" vertical="center" wrapText="1" indent="1"/>
    </xf>
    <xf numFmtId="0" fontId="4" fillId="5" borderId="40" xfId="0" applyFont="1" applyFill="1" applyBorder="1" applyAlignment="1">
      <alignment horizontal="left"/>
    </xf>
    <xf numFmtId="170" fontId="3" fillId="4" borderId="17" xfId="0" applyNumberFormat="1" applyFont="1" applyFill="1" applyBorder="1" applyAlignment="1">
      <alignment horizontal="right"/>
    </xf>
    <xf numFmtId="170" fontId="3" fillId="0" borderId="17" xfId="2" applyNumberFormat="1" applyFont="1" applyBorder="1" applyAlignment="1">
      <alignment horizontal="right" vertical="center"/>
    </xf>
    <xf numFmtId="0" fontId="4" fillId="5" borderId="40" xfId="0" applyFont="1" applyFill="1" applyBorder="1" applyAlignment="1">
      <alignment horizontal="left" vertical="center" wrapText="1"/>
    </xf>
    <xf numFmtId="0" fontId="12" fillId="5" borderId="40" xfId="0" applyFont="1" applyFill="1" applyBorder="1" applyAlignment="1">
      <alignment horizontal="left" vertical="center" wrapText="1"/>
    </xf>
    <xf numFmtId="0" fontId="4" fillId="5" borderId="39" xfId="0" applyFont="1" applyFill="1" applyBorder="1" applyAlignment="1">
      <alignment horizontal="left" vertical="center" wrapText="1"/>
    </xf>
    <xf numFmtId="0" fontId="19" fillId="7" borderId="46" xfId="0" applyFont="1" applyFill="1" applyBorder="1" applyAlignment="1">
      <alignment horizontal="center" vertical="center" wrapText="1"/>
    </xf>
    <xf numFmtId="164" fontId="3" fillId="0" borderId="100" xfId="2" applyFont="1" applyBorder="1" applyAlignment="1">
      <alignment horizontal="center" vertical="center"/>
    </xf>
    <xf numFmtId="0" fontId="4" fillId="3" borderId="20" xfId="0" applyFont="1" applyFill="1" applyBorder="1" applyAlignment="1"/>
    <xf numFmtId="0" fontId="4" fillId="3" borderId="0" xfId="0" applyFont="1" applyFill="1" applyBorder="1" applyAlignment="1"/>
    <xf numFmtId="0" fontId="4" fillId="5" borderId="21" xfId="0" applyFont="1" applyFill="1" applyBorder="1" applyAlignment="1">
      <alignment horizontal="left" wrapText="1"/>
    </xf>
    <xf numFmtId="0" fontId="3" fillId="0" borderId="0" xfId="0" applyFont="1" applyAlignment="1">
      <alignment wrapText="1"/>
    </xf>
    <xf numFmtId="0" fontId="4" fillId="5" borderId="44" xfId="0" applyFont="1" applyFill="1" applyBorder="1" applyAlignment="1">
      <alignment horizontal="left" wrapText="1"/>
    </xf>
    <xf numFmtId="0" fontId="20" fillId="7" borderId="57" xfId="0" applyFont="1" applyFill="1" applyBorder="1" applyAlignment="1">
      <alignment vertical="center"/>
    </xf>
    <xf numFmtId="0" fontId="4" fillId="7" borderId="20" xfId="0" applyFont="1" applyFill="1" applyBorder="1" applyAlignment="1"/>
    <xf numFmtId="0" fontId="4" fillId="7" borderId="0" xfId="0" applyFont="1" applyFill="1" applyBorder="1" applyAlignment="1"/>
    <xf numFmtId="0" fontId="10"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0" fontId="4" fillId="3" borderId="40" xfId="0" applyFont="1" applyFill="1" applyBorder="1" applyAlignment="1">
      <alignment horizontal="center" vertical="center"/>
    </xf>
    <xf numFmtId="0" fontId="4" fillId="3" borderId="17" xfId="0" applyFont="1" applyFill="1" applyBorder="1" applyAlignment="1">
      <alignment horizontal="center" vertical="center"/>
    </xf>
    <xf numFmtId="0" fontId="15" fillId="3" borderId="17" xfId="4" applyNumberFormat="1" applyFont="1" applyFill="1" applyBorder="1" applyAlignment="1">
      <alignment horizontal="center" vertical="center" wrapText="1"/>
    </xf>
    <xf numFmtId="0" fontId="4" fillId="3" borderId="17" xfId="4" applyNumberFormat="1" applyFont="1" applyFill="1" applyBorder="1" applyAlignment="1">
      <alignment horizontal="center" vertical="center" wrapText="1"/>
    </xf>
    <xf numFmtId="0" fontId="4" fillId="3" borderId="44" xfId="4" applyNumberFormat="1" applyFont="1" applyFill="1" applyBorder="1" applyAlignment="1">
      <alignment horizontal="center" vertical="center" wrapText="1"/>
    </xf>
    <xf numFmtId="0" fontId="3" fillId="0" borderId="0" xfId="0" applyFont="1" applyAlignment="1">
      <alignment horizontal="center" vertical="center"/>
    </xf>
    <xf numFmtId="0" fontId="12" fillId="0" borderId="0" xfId="0" applyFont="1" applyFill="1" applyAlignment="1">
      <alignment horizontal="center" vertical="center"/>
    </xf>
    <xf numFmtId="0" fontId="12" fillId="0" borderId="40" xfId="0" applyFont="1" applyFill="1" applyBorder="1" applyAlignment="1">
      <alignment horizontal="center" vertical="center"/>
    </xf>
    <xf numFmtId="0" fontId="12" fillId="0" borderId="17" xfId="0" applyFont="1" applyFill="1" applyBorder="1" applyAlignment="1">
      <alignment horizontal="center" vertical="center"/>
    </xf>
    <xf numFmtId="164" fontId="12" fillId="0" borderId="17" xfId="2" applyNumberFormat="1" applyFont="1" applyFill="1" applyBorder="1" applyAlignment="1">
      <alignment horizontal="center" vertical="center"/>
    </xf>
    <xf numFmtId="166" fontId="12" fillId="0" borderId="17" xfId="2" applyNumberFormat="1" applyFont="1" applyFill="1" applyBorder="1" applyAlignment="1">
      <alignment horizontal="center" vertical="center"/>
    </xf>
    <xf numFmtId="170" fontId="12" fillId="0" borderId="17" xfId="0" applyNumberFormat="1" applyFont="1" applyFill="1" applyBorder="1" applyAlignment="1">
      <alignment horizontal="center" vertical="center"/>
    </xf>
    <xf numFmtId="0" fontId="27" fillId="0" borderId="17" xfId="0" applyFont="1" applyFill="1" applyBorder="1" applyAlignment="1">
      <alignment horizontal="center" vertical="center"/>
    </xf>
    <xf numFmtId="0" fontId="27" fillId="0" borderId="44" xfId="0" applyFont="1" applyFill="1" applyBorder="1" applyAlignment="1">
      <alignment horizontal="center" vertical="center"/>
    </xf>
    <xf numFmtId="0" fontId="12" fillId="0" borderId="38" xfId="0" applyFont="1" applyFill="1" applyBorder="1" applyAlignment="1">
      <alignment horizontal="center" vertical="center"/>
    </xf>
    <xf numFmtId="14" fontId="12" fillId="0" borderId="38" xfId="0" applyNumberFormat="1" applyFont="1" applyFill="1" applyBorder="1" applyAlignment="1">
      <alignment horizontal="center" vertical="center" wrapText="1"/>
    </xf>
    <xf numFmtId="14" fontId="12" fillId="0" borderId="38" xfId="0" applyNumberFormat="1" applyFont="1" applyFill="1" applyBorder="1" applyAlignment="1">
      <alignment horizontal="center" vertical="center"/>
    </xf>
    <xf numFmtId="3" fontId="12" fillId="0" borderId="38" xfId="0" applyNumberFormat="1" applyFont="1" applyFill="1" applyBorder="1" applyAlignment="1">
      <alignment horizontal="center" vertical="center"/>
    </xf>
    <xf numFmtId="171" fontId="12" fillId="0" borderId="38" xfId="0" applyNumberFormat="1" applyFont="1" applyFill="1" applyBorder="1" applyAlignment="1">
      <alignment horizontal="right" vertical="center"/>
    </xf>
    <xf numFmtId="170" fontId="12" fillId="0" borderId="38" xfId="0" applyNumberFormat="1" applyFont="1" applyFill="1" applyBorder="1" applyAlignment="1">
      <alignment horizontal="center" vertical="center"/>
    </xf>
    <xf numFmtId="3" fontId="3" fillId="0" borderId="0" xfId="0" applyNumberFormat="1" applyFont="1" applyAlignment="1">
      <alignment horizontal="left"/>
    </xf>
    <xf numFmtId="170" fontId="3" fillId="0" borderId="16" xfId="0" applyNumberFormat="1" applyFont="1" applyFill="1" applyBorder="1" applyAlignment="1"/>
    <xf numFmtId="0" fontId="3" fillId="0" borderId="40" xfId="0" applyFont="1" applyBorder="1" applyAlignment="1">
      <alignment horizontal="center" vertical="center" wrapText="1"/>
    </xf>
    <xf numFmtId="170" fontId="3" fillId="0" borderId="44" xfId="0" applyNumberFormat="1" applyFont="1" applyFill="1" applyBorder="1" applyAlignment="1"/>
    <xf numFmtId="168" fontId="3" fillId="0" borderId="107" xfId="2" applyNumberFormat="1" applyFont="1" applyBorder="1" applyAlignment="1">
      <alignment horizontal="center"/>
    </xf>
    <xf numFmtId="168" fontId="3" fillId="0" borderId="82" xfId="2" applyNumberFormat="1" applyFont="1" applyBorder="1" applyAlignment="1">
      <alignment horizontal="center"/>
    </xf>
    <xf numFmtId="168" fontId="3" fillId="0" borderId="81" xfId="2" applyNumberFormat="1" applyFont="1" applyBorder="1" applyAlignment="1">
      <alignment horizontal="center"/>
    </xf>
    <xf numFmtId="168" fontId="3" fillId="0" borderId="95" xfId="2" applyNumberFormat="1" applyFont="1" applyBorder="1" applyAlignment="1">
      <alignment horizontal="center"/>
    </xf>
    <xf numFmtId="168" fontId="3" fillId="4" borderId="81" xfId="2" applyNumberFormat="1" applyFont="1" applyFill="1" applyBorder="1" applyAlignment="1">
      <alignment horizontal="center"/>
    </xf>
    <xf numFmtId="168" fontId="3" fillId="4" borderId="95" xfId="2" applyNumberFormat="1" applyFont="1" applyFill="1" applyBorder="1" applyAlignment="1">
      <alignment horizontal="center"/>
    </xf>
    <xf numFmtId="168" fontId="3" fillId="4" borderId="82" xfId="2" applyNumberFormat="1" applyFont="1" applyFill="1" applyBorder="1" applyAlignment="1">
      <alignment horizontal="center"/>
    </xf>
    <xf numFmtId="168" fontId="3" fillId="4" borderId="107" xfId="2" applyNumberFormat="1" applyFont="1" applyFill="1" applyBorder="1" applyAlignment="1">
      <alignment horizontal="center"/>
    </xf>
    <xf numFmtId="172" fontId="3" fillId="0" borderId="42" xfId="2" applyNumberFormat="1" applyFont="1" applyBorder="1" applyAlignment="1">
      <alignment horizontal="right"/>
    </xf>
    <xf numFmtId="172" fontId="3" fillId="0" borderId="92" xfId="2" applyNumberFormat="1" applyFont="1" applyBorder="1" applyAlignment="1">
      <alignment horizontal="right"/>
    </xf>
    <xf numFmtId="172" fontId="3" fillId="0" borderId="107" xfId="2" applyNumberFormat="1" applyFont="1" applyBorder="1" applyAlignment="1">
      <alignment horizontal="right"/>
    </xf>
    <xf numFmtId="172" fontId="3" fillId="0" borderId="17" xfId="0" applyNumberFormat="1" applyFont="1" applyBorder="1" applyAlignment="1">
      <alignment horizontal="center" vertical="center"/>
    </xf>
    <xf numFmtId="172" fontId="3" fillId="0" borderId="44" xfId="0" applyNumberFormat="1" applyFont="1" applyBorder="1" applyAlignment="1">
      <alignment horizontal="center" vertical="center"/>
    </xf>
    <xf numFmtId="172" fontId="3" fillId="4" borderId="17" xfId="3" applyNumberFormat="1" applyFont="1" applyFill="1" applyBorder="1" applyAlignment="1">
      <alignment horizontal="center" vertical="center"/>
    </xf>
    <xf numFmtId="172" fontId="3" fillId="4" borderId="44" xfId="3" applyNumberFormat="1" applyFont="1" applyFill="1" applyBorder="1" applyAlignment="1">
      <alignment horizontal="center" vertical="center"/>
    </xf>
    <xf numFmtId="172" fontId="3" fillId="4" borderId="38" xfId="3" applyNumberFormat="1" applyFont="1" applyFill="1" applyBorder="1" applyAlignment="1">
      <alignment horizontal="center" vertical="center"/>
    </xf>
    <xf numFmtId="172" fontId="3" fillId="4" borderId="43" xfId="3" applyNumberFormat="1" applyFont="1" applyFill="1" applyBorder="1" applyAlignment="1">
      <alignment horizontal="center" vertical="center"/>
    </xf>
    <xf numFmtId="168" fontId="3" fillId="2" borderId="0" xfId="0" applyNumberFormat="1" applyFont="1" applyFill="1" applyAlignment="1">
      <alignment horizontal="left"/>
    </xf>
    <xf numFmtId="1" fontId="3" fillId="2" borderId="0" xfId="0" applyNumberFormat="1" applyFont="1" applyFill="1" applyAlignment="1">
      <alignment horizontal="left"/>
    </xf>
    <xf numFmtId="168" fontId="16" fillId="4" borderId="76" xfId="2" applyNumberFormat="1" applyFont="1" applyFill="1" applyBorder="1" applyAlignment="1">
      <alignment horizontal="center"/>
    </xf>
    <xf numFmtId="168" fontId="16" fillId="4" borderId="46" xfId="2" applyNumberFormat="1" applyFont="1" applyFill="1" applyBorder="1" applyAlignment="1">
      <alignment horizontal="center"/>
    </xf>
    <xf numFmtId="168" fontId="16" fillId="4" borderId="45" xfId="2" applyNumberFormat="1" applyFont="1" applyFill="1" applyBorder="1" applyAlignment="1">
      <alignment horizontal="center"/>
    </xf>
    <xf numFmtId="168" fontId="6" fillId="4" borderId="33" xfId="2" applyNumberFormat="1" applyFont="1" applyFill="1" applyBorder="1" applyAlignment="1">
      <alignment horizontal="center"/>
    </xf>
    <xf numFmtId="168" fontId="6" fillId="4" borderId="17" xfId="2" applyNumberFormat="1" applyFont="1" applyFill="1" applyBorder="1" applyAlignment="1">
      <alignment horizontal="center"/>
    </xf>
    <xf numFmtId="168" fontId="6" fillId="4" borderId="44" xfId="2" applyNumberFormat="1" applyFont="1" applyFill="1" applyBorder="1" applyAlignment="1">
      <alignment horizontal="center"/>
    </xf>
    <xf numFmtId="168" fontId="16" fillId="4" borderId="99" xfId="2" applyNumberFormat="1" applyFont="1" applyFill="1" applyBorder="1" applyAlignment="1">
      <alignment horizontal="center"/>
    </xf>
    <xf numFmtId="168" fontId="16" fillId="4" borderId="38" xfId="2" applyNumberFormat="1" applyFont="1" applyFill="1" applyBorder="1" applyAlignment="1">
      <alignment horizontal="center"/>
    </xf>
    <xf numFmtId="168" fontId="16" fillId="4" borderId="43" xfId="2" applyNumberFormat="1" applyFont="1" applyFill="1" applyBorder="1" applyAlignment="1">
      <alignment horizontal="center"/>
    </xf>
    <xf numFmtId="168" fontId="15" fillId="4" borderId="99" xfId="2" applyNumberFormat="1" applyFont="1" applyFill="1" applyBorder="1" applyAlignment="1">
      <alignment horizontal="center"/>
    </xf>
    <xf numFmtId="168" fontId="15" fillId="4" borderId="38" xfId="2" applyNumberFormat="1" applyFont="1" applyFill="1" applyBorder="1" applyAlignment="1">
      <alignment horizontal="center"/>
    </xf>
    <xf numFmtId="168" fontId="15" fillId="4" borderId="43" xfId="2" applyNumberFormat="1" applyFont="1" applyFill="1" applyBorder="1" applyAlignment="1">
      <alignment horizontal="center"/>
    </xf>
    <xf numFmtId="168" fontId="3" fillId="0" borderId="92" xfId="2" applyNumberFormat="1" applyFont="1" applyBorder="1" applyAlignment="1">
      <alignment horizontal="center" vertical="center"/>
    </xf>
    <xf numFmtId="168" fontId="3" fillId="0" borderId="82" xfId="2" applyNumberFormat="1" applyFont="1" applyBorder="1" applyAlignment="1">
      <alignment horizontal="center" vertical="center"/>
    </xf>
    <xf numFmtId="168" fontId="3" fillId="0" borderId="5" xfId="2" applyNumberFormat="1" applyFont="1" applyBorder="1" applyAlignment="1">
      <alignment horizontal="center" vertical="center"/>
    </xf>
    <xf numFmtId="168" fontId="3" fillId="0" borderId="10" xfId="2" applyNumberFormat="1" applyFont="1" applyBorder="1" applyAlignment="1">
      <alignment horizontal="center" vertical="center"/>
    </xf>
    <xf numFmtId="168" fontId="3" fillId="0" borderId="42" xfId="2" applyNumberFormat="1" applyFont="1" applyBorder="1" applyAlignment="1">
      <alignment horizontal="center" vertical="center"/>
    </xf>
    <xf numFmtId="168" fontId="3" fillId="0" borderId="15" xfId="2" applyNumberFormat="1" applyFont="1" applyBorder="1" applyAlignment="1">
      <alignment horizontal="center" vertical="center"/>
    </xf>
    <xf numFmtId="168" fontId="3" fillId="0" borderId="52" xfId="2" applyNumberFormat="1" applyFont="1" applyBorder="1" applyAlignment="1">
      <alignment horizontal="center" vertical="center"/>
    </xf>
    <xf numFmtId="168" fontId="3" fillId="0" borderId="40" xfId="2" applyNumberFormat="1" applyFont="1" applyBorder="1" applyAlignment="1">
      <alignment horizontal="center" vertical="center"/>
    </xf>
    <xf numFmtId="168" fontId="3" fillId="0" borderId="17" xfId="2" applyNumberFormat="1" applyFont="1" applyBorder="1" applyAlignment="1">
      <alignment horizontal="center" vertical="center"/>
    </xf>
    <xf numFmtId="168" fontId="3" fillId="0" borderId="44" xfId="2" applyNumberFormat="1" applyFont="1" applyBorder="1" applyAlignment="1">
      <alignment horizontal="center" vertical="center"/>
    </xf>
    <xf numFmtId="168" fontId="3" fillId="0" borderId="48" xfId="2" applyNumberFormat="1" applyFont="1" applyBorder="1" applyAlignment="1">
      <alignment horizontal="center" vertical="center"/>
    </xf>
    <xf numFmtId="168" fontId="3" fillId="0" borderId="19" xfId="2" applyNumberFormat="1" applyFont="1" applyBorder="1" applyAlignment="1">
      <alignment horizontal="center" vertical="center"/>
    </xf>
    <xf numFmtId="168" fontId="3" fillId="0" borderId="70" xfId="2" applyNumberFormat="1" applyFont="1" applyBorder="1" applyAlignment="1">
      <alignment horizontal="center" vertical="center"/>
    </xf>
    <xf numFmtId="168" fontId="3" fillId="4" borderId="47" xfId="2" applyNumberFormat="1" applyFont="1" applyFill="1" applyBorder="1" applyAlignment="1">
      <alignment horizontal="center" vertical="center"/>
    </xf>
    <xf numFmtId="168" fontId="3" fillId="4" borderId="46" xfId="2" applyNumberFormat="1" applyFont="1" applyFill="1" applyBorder="1" applyAlignment="1">
      <alignment horizontal="center" vertical="center"/>
    </xf>
    <xf numFmtId="168" fontId="3" fillId="4" borderId="45" xfId="2" applyNumberFormat="1" applyFont="1" applyFill="1" applyBorder="1" applyAlignment="1">
      <alignment horizontal="center" vertical="center"/>
    </xf>
    <xf numFmtId="168" fontId="3" fillId="4" borderId="39" xfId="2" applyNumberFormat="1" applyFont="1" applyFill="1" applyBorder="1" applyAlignment="1">
      <alignment horizontal="center" vertical="center"/>
    </xf>
    <xf numFmtId="168" fontId="3" fillId="4" borderId="38" xfId="2" applyNumberFormat="1" applyFont="1" applyFill="1" applyBorder="1" applyAlignment="1">
      <alignment horizontal="center" vertical="center"/>
    </xf>
    <xf numFmtId="168" fontId="3" fillId="4" borderId="43" xfId="2" applyNumberFormat="1" applyFont="1" applyFill="1" applyBorder="1" applyAlignment="1">
      <alignment horizontal="center" vertical="center"/>
    </xf>
    <xf numFmtId="1" fontId="3" fillId="2" borderId="0" xfId="0" applyNumberFormat="1" applyFont="1" applyFill="1" applyAlignment="1">
      <alignment horizontal="left" vertical="center"/>
    </xf>
    <xf numFmtId="168" fontId="3" fillId="0" borderId="75" xfId="2" applyNumberFormat="1" applyFont="1" applyBorder="1" applyAlignment="1">
      <alignment horizontal="center" vertical="center"/>
    </xf>
    <xf numFmtId="168" fontId="3" fillId="0" borderId="33" xfId="2" applyNumberFormat="1" applyFont="1" applyBorder="1" applyAlignment="1">
      <alignment horizontal="center" vertical="center"/>
    </xf>
    <xf numFmtId="168" fontId="3" fillId="0" borderId="99" xfId="2" applyNumberFormat="1" applyFont="1" applyBorder="1" applyAlignment="1">
      <alignment horizontal="center" vertical="center"/>
    </xf>
    <xf numFmtId="168" fontId="3" fillId="0" borderId="38" xfId="2" applyNumberFormat="1" applyFont="1" applyBorder="1" applyAlignment="1">
      <alignment horizontal="center" vertical="center"/>
    </xf>
    <xf numFmtId="168" fontId="3" fillId="0" borderId="43" xfId="2" applyNumberFormat="1" applyFont="1" applyBorder="1" applyAlignment="1">
      <alignment horizontal="center" vertical="center"/>
    </xf>
    <xf numFmtId="0" fontId="20" fillId="7" borderId="50" xfId="0" applyFont="1" applyFill="1" applyBorder="1" applyAlignment="1">
      <alignment vertical="center"/>
    </xf>
    <xf numFmtId="0" fontId="4" fillId="3" borderId="50" xfId="0" applyFont="1" applyFill="1" applyBorder="1" applyAlignment="1"/>
    <xf numFmtId="0" fontId="4" fillId="3" borderId="57" xfId="0" applyFont="1" applyFill="1" applyBorder="1" applyAlignment="1"/>
    <xf numFmtId="0" fontId="20" fillId="7" borderId="16" xfId="0" applyFont="1" applyFill="1" applyBorder="1" applyAlignment="1">
      <alignment horizontal="center" vertical="center"/>
    </xf>
    <xf numFmtId="0" fontId="4" fillId="3" borderId="20" xfId="0" applyFont="1" applyFill="1" applyBorder="1" applyAlignment="1">
      <alignment horizontal="center"/>
    </xf>
    <xf numFmtId="0" fontId="31" fillId="0" borderId="63" xfId="0" applyFont="1" applyFill="1" applyBorder="1" applyAlignment="1">
      <alignment horizontal="center" vertical="center" wrapText="1"/>
    </xf>
    <xf numFmtId="0" fontId="18" fillId="7" borderId="11" xfId="0" applyFont="1" applyFill="1" applyBorder="1" applyAlignment="1">
      <alignment horizontal="left" vertical="center" wrapText="1"/>
    </xf>
    <xf numFmtId="0" fontId="18" fillId="7" borderId="12"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5" fillId="2" borderId="0" xfId="0" applyFont="1" applyFill="1" applyAlignment="1">
      <alignment horizontal="center" wrapText="1"/>
    </xf>
    <xf numFmtId="0" fontId="3" fillId="2" borderId="0" xfId="0" applyFont="1" applyFill="1" applyAlignment="1">
      <alignment horizontal="left" vertical="center" wrapText="1"/>
    </xf>
    <xf numFmtId="0" fontId="18" fillId="7" borderId="66" xfId="0" applyFont="1" applyFill="1" applyBorder="1" applyAlignment="1">
      <alignment horizontal="left" vertical="center" wrapText="1"/>
    </xf>
    <xf numFmtId="0" fontId="18" fillId="7" borderId="104" xfId="0" applyFont="1" applyFill="1" applyBorder="1" applyAlignment="1">
      <alignment horizontal="left" vertical="center" wrapText="1"/>
    </xf>
    <xf numFmtId="0" fontId="18" fillId="7" borderId="67" xfId="0" applyFont="1" applyFill="1" applyBorder="1" applyAlignment="1">
      <alignment horizontal="left" vertical="center" wrapText="1"/>
    </xf>
    <xf numFmtId="0" fontId="3" fillId="0" borderId="65" xfId="0" applyFont="1" applyBorder="1" applyAlignment="1">
      <alignment horizontal="center" vertical="center"/>
    </xf>
    <xf numFmtId="0" fontId="3" fillId="0" borderId="55" xfId="0" applyFont="1" applyBorder="1" applyAlignment="1">
      <alignment horizontal="center" vertical="center"/>
    </xf>
    <xf numFmtId="0" fontId="9" fillId="0" borderId="37" xfId="0" applyFont="1" applyBorder="1" applyAlignment="1">
      <alignment horizontal="center" vertical="center"/>
    </xf>
    <xf numFmtId="0" fontId="9" fillId="0" borderId="36" xfId="0" applyFont="1" applyBorder="1" applyAlignment="1">
      <alignment horizontal="center" vertical="center"/>
    </xf>
    <xf numFmtId="0" fontId="20" fillId="7" borderId="11" xfId="0" applyFont="1" applyFill="1" applyBorder="1" applyAlignment="1">
      <alignment horizontal="center" vertical="center"/>
    </xf>
    <xf numFmtId="0" fontId="20" fillId="7" borderId="12" xfId="0" applyFont="1" applyFill="1" applyBorder="1" applyAlignment="1">
      <alignment horizontal="center" vertical="center"/>
    </xf>
    <xf numFmtId="0" fontId="20" fillId="7" borderId="13" xfId="0" applyFont="1" applyFill="1" applyBorder="1" applyAlignment="1">
      <alignment horizontal="center" vertical="center"/>
    </xf>
    <xf numFmtId="0" fontId="18" fillId="7" borderId="11" xfId="0" applyFont="1" applyFill="1" applyBorder="1" applyAlignment="1">
      <alignment horizontal="left" vertical="center"/>
    </xf>
    <xf numFmtId="0" fontId="18" fillId="7" borderId="12" xfId="0" applyFont="1" applyFill="1" applyBorder="1" applyAlignment="1">
      <alignment horizontal="left" vertical="center"/>
    </xf>
    <xf numFmtId="0" fontId="18" fillId="7" borderId="13" xfId="0" applyFont="1" applyFill="1" applyBorder="1" applyAlignment="1">
      <alignment horizontal="left" vertical="center"/>
    </xf>
    <xf numFmtId="0" fontId="23" fillId="7" borderId="11" xfId="0" applyFont="1" applyFill="1" applyBorder="1" applyAlignment="1">
      <alignment horizontal="center" vertical="center"/>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3" fillId="0" borderId="116" xfId="0" applyFont="1" applyBorder="1" applyAlignment="1">
      <alignment horizontal="left" vertical="center"/>
    </xf>
    <xf numFmtId="0" fontId="13" fillId="0" borderId="26" xfId="0" applyFont="1" applyBorder="1" applyAlignment="1">
      <alignment horizontal="left" vertical="center"/>
    </xf>
    <xf numFmtId="0" fontId="3" fillId="0" borderId="46" xfId="0" applyFont="1" applyBorder="1" applyAlignment="1">
      <alignment horizontal="left"/>
    </xf>
    <xf numFmtId="0" fontId="3" fillId="0" borderId="45" xfId="0" applyFont="1" applyBorder="1" applyAlignment="1">
      <alignment horizontal="left"/>
    </xf>
    <xf numFmtId="0" fontId="9" fillId="0" borderId="117" xfId="0" applyFont="1" applyBorder="1" applyAlignment="1">
      <alignment horizontal="left" vertical="center"/>
    </xf>
    <xf numFmtId="0" fontId="9" fillId="0" borderId="118" xfId="0" applyFont="1" applyBorder="1" applyAlignment="1">
      <alignment horizontal="left" vertical="center"/>
    </xf>
    <xf numFmtId="0" fontId="3" fillId="0" borderId="38" xfId="0" applyFont="1" applyBorder="1" applyAlignment="1">
      <alignment horizontal="left"/>
    </xf>
    <xf numFmtId="0" fontId="3" fillId="0" borderId="43" xfId="0" applyFont="1" applyBorder="1" applyAlignment="1">
      <alignment horizontal="left"/>
    </xf>
    <xf numFmtId="0" fontId="24" fillId="10" borderId="7" xfId="0" applyFont="1" applyFill="1" applyBorder="1" applyAlignment="1">
      <alignment horizontal="center"/>
    </xf>
    <xf numFmtId="0" fontId="24" fillId="10" borderId="8" xfId="0" applyFont="1" applyFill="1" applyBorder="1" applyAlignment="1">
      <alignment horizontal="center"/>
    </xf>
    <xf numFmtId="0" fontId="24" fillId="10" borderId="9" xfId="0" applyFont="1" applyFill="1" applyBorder="1" applyAlignment="1">
      <alignment horizontal="center"/>
    </xf>
    <xf numFmtId="0" fontId="18" fillId="7" borderId="7" xfId="0" applyFont="1" applyFill="1" applyBorder="1" applyAlignment="1">
      <alignment horizontal="left" vertical="center"/>
    </xf>
    <xf numFmtId="0" fontId="18" fillId="7" borderId="8" xfId="0" applyFont="1" applyFill="1" applyBorder="1" applyAlignment="1">
      <alignment horizontal="left" vertical="center"/>
    </xf>
    <xf numFmtId="0" fontId="18" fillId="7" borderId="9" xfId="0" applyFont="1" applyFill="1" applyBorder="1" applyAlignment="1">
      <alignment horizontal="left" vertical="center"/>
    </xf>
    <xf numFmtId="0" fontId="12" fillId="0" borderId="65" xfId="0" applyFont="1" applyBorder="1" applyAlignment="1">
      <alignment horizontal="left" vertical="center"/>
    </xf>
    <xf numFmtId="0" fontId="13" fillId="0" borderId="55" xfId="0" applyFont="1" applyBorder="1" applyAlignment="1">
      <alignment horizontal="left" vertical="center"/>
    </xf>
    <xf numFmtId="0" fontId="13" fillId="9" borderId="37" xfId="0" applyFont="1" applyFill="1" applyBorder="1" applyAlignment="1">
      <alignment horizontal="left" vertical="center"/>
    </xf>
    <xf numFmtId="0" fontId="13" fillId="9" borderId="36" xfId="0" applyFont="1" applyFill="1" applyBorder="1" applyAlignment="1">
      <alignment horizontal="left" vertical="center"/>
    </xf>
    <xf numFmtId="0" fontId="20" fillId="7" borderId="66" xfId="0" applyFont="1" applyFill="1" applyBorder="1" applyAlignment="1">
      <alignment horizontal="center" wrapText="1"/>
    </xf>
    <xf numFmtId="0" fontId="20" fillId="7" borderId="67" xfId="0" applyFont="1" applyFill="1" applyBorder="1" applyAlignment="1">
      <alignment horizontal="center" wrapText="1"/>
    </xf>
    <xf numFmtId="0" fontId="20" fillId="7" borderId="7" xfId="0" applyFont="1" applyFill="1" applyBorder="1" applyAlignment="1">
      <alignment horizontal="center"/>
    </xf>
    <xf numFmtId="0" fontId="20" fillId="7" borderId="8" xfId="0" applyFont="1" applyFill="1" applyBorder="1" applyAlignment="1">
      <alignment horizontal="center"/>
    </xf>
    <xf numFmtId="0" fontId="20" fillId="7" borderId="9" xfId="0" applyFont="1" applyFill="1" applyBorder="1" applyAlignment="1">
      <alignment horizontal="center"/>
    </xf>
    <xf numFmtId="0" fontId="9" fillId="0" borderId="55" xfId="0" applyFont="1" applyBorder="1" applyAlignment="1">
      <alignment horizontal="left" vertical="center"/>
    </xf>
    <xf numFmtId="0" fontId="9" fillId="9" borderId="37" xfId="0" applyFont="1" applyFill="1" applyBorder="1" applyAlignment="1">
      <alignment horizontal="left" vertical="center"/>
    </xf>
    <xf numFmtId="0" fontId="9" fillId="9" borderId="36" xfId="0" applyFont="1" applyFill="1" applyBorder="1" applyAlignment="1">
      <alignment horizontal="left" vertical="center"/>
    </xf>
    <xf numFmtId="0" fontId="19" fillId="7" borderId="7" xfId="0" applyFont="1" applyFill="1" applyBorder="1" applyAlignment="1">
      <alignment horizontal="center" vertical="center" wrapText="1"/>
    </xf>
    <xf numFmtId="0" fontId="19" fillId="7" borderId="9" xfId="0" applyFont="1" applyFill="1" applyBorder="1" applyAlignment="1">
      <alignment horizontal="center" vertical="center"/>
    </xf>
    <xf numFmtId="0" fontId="19" fillId="7" borderId="1" xfId="0" applyFont="1" applyFill="1" applyBorder="1" applyAlignment="1">
      <alignment horizontal="center" vertical="center" wrapText="1"/>
    </xf>
    <xf numFmtId="0" fontId="19" fillId="7" borderId="2" xfId="0" applyFont="1" applyFill="1" applyBorder="1" applyAlignment="1">
      <alignment horizontal="center" vertical="center"/>
    </xf>
    <xf numFmtId="0" fontId="19" fillId="7" borderId="3" xfId="0" applyFont="1" applyFill="1" applyBorder="1" applyAlignment="1">
      <alignment horizontal="center" vertical="center"/>
    </xf>
    <xf numFmtId="0" fontId="19" fillId="7" borderId="7" xfId="0" applyFont="1" applyFill="1" applyBorder="1" applyAlignment="1">
      <alignment horizontal="left" vertical="center"/>
    </xf>
    <xf numFmtId="0" fontId="19" fillId="7" borderId="8" xfId="0" applyFont="1" applyFill="1" applyBorder="1" applyAlignment="1">
      <alignment horizontal="left" vertical="center"/>
    </xf>
    <xf numFmtId="0" fontId="19" fillId="7" borderId="9" xfId="0" applyFont="1" applyFill="1" applyBorder="1" applyAlignment="1">
      <alignment horizontal="left" vertical="center"/>
    </xf>
    <xf numFmtId="0" fontId="4" fillId="2" borderId="0" xfId="0" applyFont="1" applyFill="1" applyAlignment="1">
      <alignment horizontal="left" wrapText="1"/>
    </xf>
    <xf numFmtId="0" fontId="5" fillId="4" borderId="11" xfId="0" applyFont="1" applyFill="1" applyBorder="1" applyAlignment="1">
      <alignment horizontal="center" vertical="center" wrapText="1" indent="1"/>
    </xf>
    <xf numFmtId="0" fontId="5" fillId="4" borderId="12" xfId="0" applyFont="1" applyFill="1" applyBorder="1" applyAlignment="1">
      <alignment horizontal="center" vertical="center" wrapText="1" indent="1"/>
    </xf>
    <xf numFmtId="0" fontId="5" fillId="4" borderId="13" xfId="0" applyFont="1" applyFill="1" applyBorder="1" applyAlignment="1">
      <alignment horizontal="center" vertical="center" wrapText="1" indent="1"/>
    </xf>
    <xf numFmtId="0" fontId="3" fillId="6" borderId="108" xfId="0" applyFont="1" applyFill="1" applyBorder="1" applyAlignment="1">
      <alignment horizontal="center" vertical="center"/>
    </xf>
    <xf numFmtId="0" fontId="3" fillId="6" borderId="28" xfId="0" applyFont="1" applyFill="1" applyBorder="1" applyAlignment="1">
      <alignment horizontal="center" vertical="center"/>
    </xf>
    <xf numFmtId="0" fontId="3" fillId="6" borderId="41" xfId="0" applyFont="1" applyFill="1" applyBorder="1" applyAlignment="1">
      <alignment horizontal="center" vertical="center"/>
    </xf>
    <xf numFmtId="0" fontId="12" fillId="0" borderId="58" xfId="0" applyFont="1" applyBorder="1" applyAlignment="1">
      <alignment horizontal="left" vertical="center"/>
    </xf>
    <xf numFmtId="0" fontId="13" fillId="0" borderId="30" xfId="0" applyFont="1" applyBorder="1" applyAlignment="1">
      <alignment horizontal="left" vertical="center"/>
    </xf>
    <xf numFmtId="0" fontId="13" fillId="0" borderId="88" xfId="0" applyFont="1" applyBorder="1" applyAlignment="1">
      <alignment horizontal="left" vertical="center"/>
    </xf>
    <xf numFmtId="0" fontId="13" fillId="0" borderId="73" xfId="0" applyFont="1" applyBorder="1" applyAlignment="1">
      <alignment horizontal="left" vertical="center"/>
    </xf>
    <xf numFmtId="0" fontId="20" fillId="7" borderId="32" xfId="0" applyFont="1" applyFill="1" applyBorder="1" applyAlignment="1">
      <alignment horizontal="center" wrapText="1"/>
    </xf>
    <xf numFmtId="0" fontId="20" fillId="7" borderId="31" xfId="0" applyFont="1" applyFill="1" applyBorder="1" applyAlignment="1">
      <alignment horizontal="center"/>
    </xf>
    <xf numFmtId="0" fontId="18" fillId="7" borderId="27" xfId="0" applyFont="1" applyFill="1" applyBorder="1" applyAlignment="1">
      <alignment horizontal="left" vertical="center"/>
    </xf>
    <xf numFmtId="0" fontId="18" fillId="7" borderId="72" xfId="0" applyFont="1" applyFill="1" applyBorder="1" applyAlignment="1">
      <alignment horizontal="left" vertical="center"/>
    </xf>
    <xf numFmtId="0" fontId="18" fillId="7" borderId="26" xfId="0" applyFont="1" applyFill="1" applyBorder="1" applyAlignment="1">
      <alignment horizontal="left" vertical="center"/>
    </xf>
    <xf numFmtId="0" fontId="12" fillId="0" borderId="34" xfId="0" applyFont="1" applyBorder="1" applyAlignment="1">
      <alignment horizontal="left" vertical="center"/>
    </xf>
    <xf numFmtId="0" fontId="13" fillId="0" borderId="78" xfId="0" applyFont="1" applyBorder="1" applyAlignment="1">
      <alignment horizontal="left" vertical="center"/>
    </xf>
    <xf numFmtId="0" fontId="13" fillId="0" borderId="80" xfId="0" applyFont="1" applyBorder="1" applyAlignment="1">
      <alignment horizontal="left" vertical="center"/>
    </xf>
    <xf numFmtId="0" fontId="20" fillId="7" borderId="30" xfId="0" applyFont="1" applyFill="1" applyBorder="1" applyAlignment="1">
      <alignment horizontal="center"/>
    </xf>
    <xf numFmtId="0" fontId="20" fillId="7" borderId="32" xfId="0" applyFont="1" applyFill="1" applyBorder="1" applyAlignment="1">
      <alignment horizontal="center" vertical="center" wrapText="1"/>
    </xf>
    <xf numFmtId="0" fontId="20" fillId="7" borderId="31" xfId="0" applyFont="1" applyFill="1" applyBorder="1" applyAlignment="1">
      <alignment horizontal="center" vertical="center"/>
    </xf>
    <xf numFmtId="0" fontId="20" fillId="7" borderId="30" xfId="0" applyFont="1" applyFill="1" applyBorder="1" applyAlignment="1">
      <alignment horizontal="center" vertical="center"/>
    </xf>
    <xf numFmtId="0" fontId="12" fillId="0" borderId="87" xfId="0" applyFont="1" applyBorder="1" applyAlignment="1">
      <alignment horizontal="left" vertical="center"/>
    </xf>
    <xf numFmtId="0" fontId="13" fillId="0" borderId="41" xfId="0" applyFont="1" applyBorder="1" applyAlignment="1">
      <alignment horizontal="left" vertical="center"/>
    </xf>
    <xf numFmtId="0" fontId="13" fillId="0" borderId="59" xfId="0" applyFont="1" applyBorder="1" applyAlignment="1">
      <alignment horizontal="left" vertical="center"/>
    </xf>
    <xf numFmtId="0" fontId="13" fillId="0" borderId="36" xfId="0" applyFont="1" applyBorder="1" applyAlignment="1">
      <alignment horizontal="left" vertical="center"/>
    </xf>
    <xf numFmtId="0" fontId="20" fillId="7" borderId="1" xfId="0" applyFont="1" applyFill="1" applyBorder="1" applyAlignment="1">
      <alignment horizontal="center" wrapText="1"/>
    </xf>
    <xf numFmtId="0" fontId="20" fillId="7" borderId="2" xfId="0" applyFont="1" applyFill="1" applyBorder="1" applyAlignment="1">
      <alignment horizontal="center"/>
    </xf>
    <xf numFmtId="0" fontId="20" fillId="7" borderId="86" xfId="0" applyFont="1" applyFill="1" applyBorder="1" applyAlignment="1">
      <alignment horizontal="center"/>
    </xf>
    <xf numFmtId="0" fontId="20" fillId="7" borderId="35" xfId="0" applyFont="1" applyFill="1" applyBorder="1" applyAlignment="1">
      <alignment horizontal="center" wrapText="1"/>
    </xf>
    <xf numFmtId="0" fontId="20" fillId="7" borderId="104" xfId="0" applyFont="1" applyFill="1" applyBorder="1" applyAlignment="1">
      <alignment horizontal="center"/>
    </xf>
    <xf numFmtId="0" fontId="20" fillId="7" borderId="67" xfId="0" applyFont="1" applyFill="1" applyBorder="1" applyAlignment="1">
      <alignment horizontal="center"/>
    </xf>
    <xf numFmtId="0" fontId="20" fillId="7" borderId="7" xfId="0" applyFont="1" applyFill="1" applyBorder="1" applyAlignment="1">
      <alignment horizontal="left" vertical="center"/>
    </xf>
    <xf numFmtId="0" fontId="20" fillId="7" borderId="8" xfId="0" applyFont="1" applyFill="1" applyBorder="1" applyAlignment="1">
      <alignment horizontal="left" vertical="center"/>
    </xf>
    <xf numFmtId="0" fontId="19" fillId="7" borderId="7" xfId="0" applyFont="1" applyFill="1" applyBorder="1" applyAlignment="1">
      <alignment horizontal="center"/>
    </xf>
    <xf numFmtId="0" fontId="19" fillId="7" borderId="9" xfId="0" applyFont="1" applyFill="1" applyBorder="1" applyAlignment="1">
      <alignment horizontal="center"/>
    </xf>
    <xf numFmtId="0" fontId="20" fillId="7" borderId="114" xfId="0" applyFont="1" applyFill="1" applyBorder="1" applyAlignment="1">
      <alignment horizontal="left" vertical="center"/>
    </xf>
    <xf numFmtId="0" fontId="13" fillId="0" borderId="37" xfId="0" applyFont="1" applyBorder="1" applyAlignment="1">
      <alignment horizontal="left" vertical="center"/>
    </xf>
    <xf numFmtId="0" fontId="19" fillId="7" borderId="7" xfId="0" applyFont="1" applyFill="1" applyBorder="1" applyAlignment="1">
      <alignment horizontal="center" vertical="center"/>
    </xf>
    <xf numFmtId="0" fontId="13" fillId="0" borderId="7" xfId="0" applyFont="1" applyBorder="1" applyAlignment="1">
      <alignment horizontal="center" vertical="center"/>
    </xf>
    <xf numFmtId="0" fontId="13" fillId="0" borderId="9" xfId="0" applyFont="1" applyBorder="1" applyAlignment="1">
      <alignment horizontal="center" vertical="center"/>
    </xf>
    <xf numFmtId="0" fontId="12" fillId="0" borderId="79" xfId="0" applyFont="1" applyBorder="1" applyAlignment="1">
      <alignment horizontal="left" vertical="center"/>
    </xf>
    <xf numFmtId="0" fontId="12" fillId="0" borderId="55" xfId="0" applyFont="1" applyBorder="1" applyAlignment="1">
      <alignment horizontal="left" vertical="center"/>
    </xf>
    <xf numFmtId="0" fontId="19" fillId="7" borderId="32" xfId="0" applyFont="1" applyFill="1" applyBorder="1" applyAlignment="1">
      <alignment horizontal="left" vertical="center"/>
    </xf>
    <xf numFmtId="0" fontId="19" fillId="7" borderId="31" xfId="0" applyFont="1" applyFill="1" applyBorder="1" applyAlignment="1">
      <alignment horizontal="left" vertical="center"/>
    </xf>
    <xf numFmtId="0" fontId="19" fillId="7" borderId="30" xfId="0" applyFont="1" applyFill="1" applyBorder="1" applyAlignment="1">
      <alignment horizontal="left" vertical="center"/>
    </xf>
    <xf numFmtId="0" fontId="3" fillId="3" borderId="0" xfId="0" applyFont="1" applyFill="1" applyBorder="1" applyAlignment="1">
      <alignment horizontal="center" vertical="center"/>
    </xf>
    <xf numFmtId="0" fontId="18" fillId="7" borderId="66" xfId="0" applyFont="1" applyFill="1" applyBorder="1" applyAlignment="1">
      <alignment horizontal="left" vertical="center"/>
    </xf>
    <xf numFmtId="0" fontId="18" fillId="7" borderId="104" xfId="0" applyFont="1" applyFill="1" applyBorder="1" applyAlignment="1">
      <alignment horizontal="left" vertical="center"/>
    </xf>
    <xf numFmtId="0" fontId="18" fillId="7" borderId="67" xfId="0" applyFont="1" applyFill="1" applyBorder="1" applyAlignment="1">
      <alignment horizontal="left" vertical="center"/>
    </xf>
    <xf numFmtId="0" fontId="13" fillId="0" borderId="109" xfId="0" applyFont="1" applyBorder="1" applyAlignment="1">
      <alignment horizontal="left" vertical="center"/>
    </xf>
    <xf numFmtId="0" fontId="13" fillId="0" borderId="110" xfId="0" applyFont="1" applyBorder="1" applyAlignment="1">
      <alignment horizontal="left" vertical="center"/>
    </xf>
    <xf numFmtId="0" fontId="15" fillId="3" borderId="32" xfId="0" applyFont="1" applyFill="1" applyBorder="1" applyAlignment="1">
      <alignment horizontal="left" indent="1"/>
    </xf>
    <xf numFmtId="0" fontId="15" fillId="3" borderId="31" xfId="0" applyFont="1" applyFill="1" applyBorder="1" applyAlignment="1">
      <alignment horizontal="left" indent="1"/>
    </xf>
    <xf numFmtId="0" fontId="15" fillId="3" borderId="30" xfId="0" applyFont="1" applyFill="1" applyBorder="1" applyAlignment="1">
      <alignment horizontal="left" indent="1"/>
    </xf>
    <xf numFmtId="0" fontId="15" fillId="3" borderId="20" xfId="0" applyFont="1" applyFill="1" applyBorder="1" applyAlignment="1">
      <alignment horizontal="left" indent="1"/>
    </xf>
    <xf numFmtId="0" fontId="15" fillId="3" borderId="0" xfId="0" applyFont="1" applyFill="1" applyBorder="1" applyAlignment="1">
      <alignment horizontal="left" indent="1"/>
    </xf>
    <xf numFmtId="0" fontId="15" fillId="3" borderId="28" xfId="0" applyFont="1" applyFill="1" applyBorder="1" applyAlignment="1">
      <alignment horizontal="left" indent="1"/>
    </xf>
    <xf numFmtId="0" fontId="20" fillId="7" borderId="32" xfId="0" applyFont="1" applyFill="1" applyBorder="1" applyAlignment="1">
      <alignment horizontal="left" vertical="center"/>
    </xf>
    <xf numFmtId="0" fontId="20" fillId="7" borderId="0" xfId="0" applyFont="1" applyFill="1" applyBorder="1" applyAlignment="1">
      <alignment horizontal="left" vertical="center"/>
    </xf>
    <xf numFmtId="0" fontId="20" fillId="7" borderId="28" xfId="0" applyFont="1" applyFill="1" applyBorder="1" applyAlignment="1">
      <alignment horizontal="left" vertical="center"/>
    </xf>
    <xf numFmtId="0" fontId="28" fillId="7" borderId="29" xfId="0" applyFont="1" applyFill="1" applyBorder="1" applyAlignment="1">
      <alignment horizontal="left" vertical="center"/>
    </xf>
    <xf numFmtId="0" fontId="28" fillId="7" borderId="80" xfId="0" applyFont="1" applyFill="1" applyBorder="1" applyAlignment="1">
      <alignment horizontal="left" vertical="center"/>
    </xf>
    <xf numFmtId="0" fontId="28" fillId="7" borderId="73" xfId="0" applyFont="1" applyFill="1" applyBorder="1" applyAlignment="1">
      <alignment horizontal="left" vertical="center"/>
    </xf>
    <xf numFmtId="0" fontId="20" fillId="7" borderId="29" xfId="0" applyFont="1" applyFill="1" applyBorder="1" applyAlignment="1">
      <alignment horizontal="left" vertical="center"/>
    </xf>
    <xf numFmtId="0" fontId="20" fillId="7" borderId="80" xfId="0" applyFont="1" applyFill="1" applyBorder="1" applyAlignment="1">
      <alignment horizontal="left" vertical="center"/>
    </xf>
    <xf numFmtId="0" fontId="20" fillId="7" borderId="73" xfId="0" applyFont="1" applyFill="1" applyBorder="1" applyAlignment="1">
      <alignment horizontal="left" vertical="center"/>
    </xf>
    <xf numFmtId="0" fontId="12" fillId="0" borderId="89" xfId="0" applyFont="1" applyBorder="1" applyAlignment="1">
      <alignment horizontal="left" vertical="center"/>
    </xf>
    <xf numFmtId="0" fontId="13" fillId="0" borderId="94" xfId="0" applyFont="1" applyBorder="1" applyAlignment="1">
      <alignment horizontal="left" vertical="center"/>
    </xf>
    <xf numFmtId="0" fontId="13" fillId="0" borderId="111" xfId="0" applyFont="1" applyBorder="1" applyAlignment="1">
      <alignment horizontal="left" vertical="center"/>
    </xf>
    <xf numFmtId="0" fontId="13" fillId="0" borderId="112" xfId="0" applyFont="1" applyBorder="1" applyAlignment="1">
      <alignment horizontal="left" vertical="center"/>
    </xf>
    <xf numFmtId="0" fontId="19" fillId="7" borderId="1" xfId="0" applyFont="1" applyFill="1" applyBorder="1" applyAlignment="1">
      <alignment horizontal="center" vertical="center"/>
    </xf>
    <xf numFmtId="0" fontId="12" fillId="0" borderId="7" xfId="0" applyFont="1" applyBorder="1" applyAlignment="1">
      <alignment horizontal="left" vertical="center"/>
    </xf>
    <xf numFmtId="0" fontId="13" fillId="0" borderId="9" xfId="0" applyFont="1" applyBorder="1" applyAlignment="1">
      <alignment horizontal="left" vertical="center"/>
    </xf>
    <xf numFmtId="0" fontId="13" fillId="0" borderId="7" xfId="0" applyFont="1" applyBorder="1" applyAlignment="1">
      <alignment horizontal="left" vertical="center"/>
    </xf>
    <xf numFmtId="0" fontId="15" fillId="7" borderId="32" xfId="0" applyFont="1" applyFill="1" applyBorder="1" applyAlignment="1">
      <alignment horizontal="center" vertical="center" wrapText="1" indent="1"/>
    </xf>
    <xf numFmtId="0" fontId="15" fillId="7" borderId="31" xfId="0" applyFont="1" applyFill="1" applyBorder="1" applyAlignment="1">
      <alignment horizontal="center" vertical="center" indent="1"/>
    </xf>
    <xf numFmtId="0" fontId="15" fillId="7" borderId="30" xfId="0" applyFont="1" applyFill="1" applyBorder="1" applyAlignment="1">
      <alignment horizontal="center" vertical="center" indent="1"/>
    </xf>
    <xf numFmtId="0" fontId="15" fillId="7" borderId="11" xfId="0" applyFont="1" applyFill="1" applyBorder="1" applyAlignment="1">
      <alignment horizontal="center" vertical="center" wrapText="1" indent="1"/>
    </xf>
    <xf numFmtId="0" fontId="15" fillId="7" borderId="12" xfId="0" applyFont="1" applyFill="1" applyBorder="1" applyAlignment="1">
      <alignment horizontal="center" vertical="center" indent="1"/>
    </xf>
    <xf numFmtId="0" fontId="15" fillId="7" borderId="13" xfId="0" applyFont="1" applyFill="1" applyBorder="1" applyAlignment="1">
      <alignment horizontal="center" vertical="center" indent="1"/>
    </xf>
    <xf numFmtId="0" fontId="20" fillId="7" borderId="47" xfId="0" applyFont="1" applyFill="1" applyBorder="1" applyAlignment="1">
      <alignment horizontal="center" vertical="center" wrapText="1"/>
    </xf>
    <xf numFmtId="0" fontId="20" fillId="7" borderId="46" xfId="0" applyFont="1" applyFill="1" applyBorder="1" applyAlignment="1">
      <alignment horizontal="center" vertical="center"/>
    </xf>
    <xf numFmtId="0" fontId="20" fillId="7" borderId="46" xfId="0" applyFont="1" applyFill="1" applyBorder="1" applyAlignment="1">
      <alignment horizontal="center" vertical="center" wrapText="1"/>
    </xf>
    <xf numFmtId="0" fontId="20" fillId="7" borderId="45" xfId="0" applyFont="1" applyFill="1" applyBorder="1" applyAlignment="1">
      <alignment horizontal="center" vertical="center"/>
    </xf>
    <xf numFmtId="0" fontId="13" fillId="0" borderId="38" xfId="0" applyFont="1" applyBorder="1" applyAlignment="1">
      <alignment horizontal="left" vertical="center"/>
    </xf>
    <xf numFmtId="0" fontId="13" fillId="0" borderId="43" xfId="0" applyFont="1" applyBorder="1" applyAlignment="1">
      <alignment horizontal="left" vertical="center"/>
    </xf>
    <xf numFmtId="0" fontId="12" fillId="0" borderId="46" xfId="0" applyFont="1" applyBorder="1" applyAlignment="1">
      <alignment horizontal="left"/>
    </xf>
    <xf numFmtId="0" fontId="13" fillId="0" borderId="45" xfId="0" applyFont="1" applyBorder="1" applyAlignment="1">
      <alignment horizontal="left"/>
    </xf>
    <xf numFmtId="0" fontId="12" fillId="0" borderId="15" xfId="0" applyFont="1" applyBorder="1" applyAlignment="1">
      <alignment horizontal="left" vertical="center"/>
    </xf>
    <xf numFmtId="0" fontId="13" fillId="0" borderId="52" xfId="0" applyFont="1" applyBorder="1" applyAlignment="1">
      <alignment horizontal="left" vertical="center"/>
    </xf>
    <xf numFmtId="0" fontId="13" fillId="0" borderId="79" xfId="0" applyFont="1" applyBorder="1" applyAlignment="1">
      <alignment horizontal="left" vertical="center"/>
    </xf>
    <xf numFmtId="0" fontId="4" fillId="3" borderId="11" xfId="0" applyFont="1" applyFill="1" applyBorder="1" applyAlignment="1">
      <alignment horizontal="left"/>
    </xf>
    <xf numFmtId="0" fontId="4" fillId="3" borderId="12" xfId="0" applyFont="1" applyFill="1" applyBorder="1" applyAlignment="1">
      <alignment horizontal="left"/>
    </xf>
    <xf numFmtId="0" fontId="4" fillId="3" borderId="13" xfId="0" applyFont="1" applyFill="1" applyBorder="1" applyAlignment="1">
      <alignment horizontal="left"/>
    </xf>
    <xf numFmtId="0" fontId="4" fillId="3" borderId="20" xfId="0" applyFont="1" applyFill="1" applyBorder="1" applyAlignment="1">
      <alignment horizontal="left"/>
    </xf>
    <xf numFmtId="0" fontId="4" fillId="3" borderId="0" xfId="0" applyFont="1" applyFill="1" applyBorder="1" applyAlignment="1">
      <alignment horizontal="left"/>
    </xf>
    <xf numFmtId="0" fontId="4" fillId="3" borderId="28" xfId="0" applyFont="1" applyFill="1" applyBorder="1" applyAlignment="1">
      <alignment horizontal="left"/>
    </xf>
    <xf numFmtId="0" fontId="19" fillId="7" borderId="11" xfId="0" applyFont="1" applyFill="1" applyBorder="1" applyAlignment="1">
      <alignment horizontal="center" vertical="center"/>
    </xf>
    <xf numFmtId="0" fontId="19" fillId="7" borderId="13" xfId="0" applyFont="1" applyFill="1" applyBorder="1" applyAlignment="1">
      <alignment horizontal="center" vertical="center"/>
    </xf>
    <xf numFmtId="0" fontId="13" fillId="0" borderId="34" xfId="0" applyFont="1" applyBorder="1" applyAlignment="1">
      <alignment horizontal="left" vertical="center"/>
    </xf>
    <xf numFmtId="0" fontId="13" fillId="0" borderId="11" xfId="0" applyFont="1" applyBorder="1" applyAlignment="1">
      <alignment horizontal="center" vertical="center" wrapText="1"/>
    </xf>
    <xf numFmtId="0" fontId="13" fillId="0" borderId="13" xfId="0" applyFont="1" applyBorder="1" applyAlignment="1">
      <alignment horizontal="center" vertical="center" wrapText="1"/>
    </xf>
    <xf numFmtId="0" fontId="20" fillId="7" borderId="11" xfId="0" applyFont="1" applyFill="1" applyBorder="1" applyAlignment="1">
      <alignment horizontal="left" vertical="center"/>
    </xf>
    <xf numFmtId="0" fontId="20" fillId="7" borderId="12" xfId="0" applyFont="1" applyFill="1" applyBorder="1" applyAlignment="1">
      <alignment horizontal="left" vertical="center"/>
    </xf>
    <xf numFmtId="0" fontId="20" fillId="7" borderId="13" xfId="0" applyFont="1" applyFill="1" applyBorder="1" applyAlignment="1">
      <alignment horizontal="left" vertical="center"/>
    </xf>
    <xf numFmtId="0" fontId="20" fillId="7" borderId="16" xfId="0" applyFont="1" applyFill="1" applyBorder="1" applyAlignment="1">
      <alignment horizontal="left" vertical="center"/>
    </xf>
    <xf numFmtId="0" fontId="20" fillId="7" borderId="57" xfId="0" applyFont="1" applyFill="1" applyBorder="1" applyAlignment="1">
      <alignment horizontal="left" vertical="center"/>
    </xf>
    <xf numFmtId="0" fontId="20" fillId="7" borderId="33" xfId="0" applyFont="1" applyFill="1" applyBorder="1" applyAlignment="1">
      <alignment horizontal="left" vertical="center"/>
    </xf>
    <xf numFmtId="0" fontId="20" fillId="7" borderId="47" xfId="0" applyFont="1" applyFill="1" applyBorder="1" applyAlignment="1">
      <alignment horizontal="center" vertical="center"/>
    </xf>
  </cellXfs>
  <cellStyles count="5">
    <cellStyle name="Comma" xfId="2" builtinId="3"/>
    <cellStyle name="Hyperlink" xfId="1" builtinId="8"/>
    <cellStyle name="Normal" xfId="0" builtinId="0"/>
    <cellStyle name="Normal 2" xfId="4" xr:uid="{00000000-0005-0000-0000-00000300000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tabSelected="1" zoomScale="90" zoomScaleNormal="90" zoomScalePageLayoutView="90" workbookViewId="0">
      <selection activeCell="G20" sqref="G20"/>
    </sheetView>
  </sheetViews>
  <sheetFormatPr defaultColWidth="9.140625" defaultRowHeight="15" x14ac:dyDescent="0.2"/>
  <cols>
    <col min="1" max="1" width="8.7109375" style="99" customWidth="1"/>
    <col min="2" max="2" width="10.7109375" style="103" customWidth="1"/>
    <col min="3" max="7" width="10.7109375" style="99" customWidth="1"/>
    <col min="8" max="16384" width="9.140625" style="99"/>
  </cols>
  <sheetData>
    <row r="1" spans="1:26" x14ac:dyDescent="0.2">
      <c r="A1" s="100"/>
      <c r="B1" s="101"/>
      <c r="C1" s="100"/>
      <c r="D1" s="100"/>
      <c r="E1" s="100"/>
      <c r="F1" s="100"/>
      <c r="G1" s="100"/>
      <c r="H1" s="100"/>
      <c r="I1" s="100"/>
      <c r="J1" s="100"/>
      <c r="K1" s="100"/>
      <c r="L1" s="100"/>
      <c r="M1" s="100"/>
      <c r="N1" s="100"/>
      <c r="O1" s="100"/>
      <c r="P1" s="100"/>
      <c r="Q1" s="100"/>
      <c r="R1" s="100"/>
      <c r="S1" s="100"/>
      <c r="T1" s="100"/>
      <c r="U1" s="100"/>
      <c r="V1" s="100"/>
      <c r="W1" s="100"/>
      <c r="X1" s="100"/>
      <c r="Y1" s="100"/>
      <c r="Z1" s="100"/>
    </row>
    <row r="2" spans="1:26" ht="15.75" thickBot="1" x14ac:dyDescent="0.25">
      <c r="A2" s="100"/>
      <c r="B2" s="101"/>
      <c r="C2" s="100"/>
      <c r="D2" s="100"/>
      <c r="E2" s="100"/>
      <c r="F2" s="100"/>
      <c r="G2" s="100"/>
      <c r="H2" s="100"/>
      <c r="I2" s="100"/>
      <c r="J2" s="100"/>
      <c r="K2" s="100"/>
      <c r="L2" s="100"/>
      <c r="M2" s="100"/>
      <c r="N2" s="100"/>
      <c r="O2" s="100"/>
      <c r="P2" s="100"/>
      <c r="Q2" s="100"/>
      <c r="R2" s="100"/>
      <c r="S2" s="100"/>
      <c r="T2" s="100"/>
      <c r="U2" s="100"/>
      <c r="V2" s="100"/>
      <c r="W2" s="100"/>
      <c r="X2" s="100"/>
      <c r="Y2" s="100"/>
      <c r="Z2" s="100"/>
    </row>
    <row r="3" spans="1:26" ht="18" customHeight="1" thickBot="1" x14ac:dyDescent="0.25">
      <c r="A3" s="100"/>
      <c r="B3" s="477" t="s">
        <v>0</v>
      </c>
      <c r="C3" s="478"/>
      <c r="D3" s="478"/>
      <c r="E3" s="478"/>
      <c r="F3" s="478"/>
      <c r="G3" s="479"/>
      <c r="H3" s="100"/>
      <c r="I3" s="100"/>
      <c r="J3" s="100"/>
      <c r="K3" s="100"/>
      <c r="L3" s="100"/>
      <c r="M3" s="100"/>
      <c r="N3" s="100"/>
      <c r="O3" s="100"/>
      <c r="P3" s="100"/>
      <c r="Q3" s="100"/>
      <c r="R3" s="100"/>
      <c r="S3" s="100"/>
      <c r="T3" s="100"/>
      <c r="U3" s="100"/>
      <c r="V3" s="100"/>
      <c r="W3" s="100"/>
      <c r="X3" s="100"/>
      <c r="Y3" s="100"/>
      <c r="Z3" s="100"/>
    </row>
    <row r="4" spans="1:26" x14ac:dyDescent="0.2">
      <c r="A4" s="100"/>
      <c r="B4" s="101"/>
      <c r="C4" s="100"/>
      <c r="D4" s="100"/>
      <c r="E4" s="100"/>
      <c r="F4" s="100"/>
      <c r="G4" s="100"/>
      <c r="H4" s="100"/>
      <c r="I4" s="100"/>
      <c r="J4" s="100"/>
      <c r="K4" s="100"/>
      <c r="L4" s="100"/>
      <c r="M4" s="100"/>
      <c r="N4" s="100"/>
      <c r="O4" s="100"/>
      <c r="P4" s="100"/>
      <c r="Q4" s="100"/>
      <c r="R4" s="100"/>
      <c r="S4" s="100"/>
      <c r="T4" s="100"/>
      <c r="U4" s="100"/>
      <c r="V4" s="100"/>
      <c r="W4" s="100"/>
      <c r="X4" s="100"/>
      <c r="Y4" s="100"/>
      <c r="Z4" s="100"/>
    </row>
    <row r="5" spans="1:26" x14ac:dyDescent="0.2">
      <c r="A5" s="100"/>
      <c r="B5" s="101" t="s">
        <v>1</v>
      </c>
      <c r="C5" s="100"/>
      <c r="D5" s="100"/>
      <c r="E5" s="100"/>
      <c r="F5" s="100"/>
      <c r="G5" s="100"/>
      <c r="H5" s="100"/>
      <c r="I5" s="100"/>
      <c r="J5" s="100"/>
      <c r="K5" s="100"/>
      <c r="L5" s="100"/>
      <c r="M5" s="100"/>
      <c r="N5" s="100"/>
      <c r="O5" s="100"/>
      <c r="P5" s="100"/>
      <c r="Q5" s="100"/>
      <c r="R5" s="100"/>
      <c r="S5" s="100"/>
      <c r="T5" s="100"/>
      <c r="U5" s="100"/>
      <c r="V5" s="100"/>
      <c r="W5" s="100"/>
      <c r="X5" s="100"/>
      <c r="Y5" s="100"/>
      <c r="Z5" s="100"/>
    </row>
    <row r="6" spans="1:26" x14ac:dyDescent="0.2">
      <c r="A6" s="100"/>
      <c r="B6" s="102" t="s">
        <v>2</v>
      </c>
      <c r="C6" s="100"/>
      <c r="D6" s="100"/>
      <c r="E6" s="100"/>
      <c r="F6" s="100"/>
      <c r="G6" s="100"/>
      <c r="H6" s="100"/>
      <c r="I6" s="100"/>
      <c r="J6" s="100"/>
      <c r="K6" s="100"/>
      <c r="L6" s="100"/>
      <c r="M6" s="100"/>
      <c r="N6" s="100"/>
      <c r="O6" s="100"/>
      <c r="P6" s="100"/>
      <c r="Q6" s="100"/>
      <c r="R6" s="100"/>
      <c r="S6" s="100"/>
      <c r="T6" s="100"/>
      <c r="U6" s="100"/>
      <c r="V6" s="100"/>
      <c r="W6" s="100"/>
      <c r="X6" s="100"/>
      <c r="Y6" s="100"/>
      <c r="Z6" s="100"/>
    </row>
    <row r="7" spans="1:26" x14ac:dyDescent="0.2">
      <c r="A7" s="100"/>
      <c r="B7" s="102" t="s">
        <v>3</v>
      </c>
      <c r="C7" s="100"/>
      <c r="D7" s="100"/>
      <c r="E7" s="100"/>
      <c r="F7" s="100"/>
      <c r="G7" s="100"/>
      <c r="H7" s="100"/>
      <c r="I7" s="100"/>
      <c r="J7" s="100"/>
      <c r="K7" s="100"/>
      <c r="L7" s="100"/>
      <c r="M7" s="100"/>
      <c r="N7" s="100"/>
      <c r="O7" s="100"/>
      <c r="P7" s="100"/>
      <c r="Q7" s="100"/>
      <c r="R7" s="100"/>
      <c r="S7" s="100"/>
      <c r="T7" s="100"/>
      <c r="U7" s="100"/>
      <c r="V7" s="100"/>
      <c r="W7" s="100"/>
      <c r="X7" s="100"/>
      <c r="Y7" s="100"/>
      <c r="Z7" s="100"/>
    </row>
    <row r="8" spans="1:26" x14ac:dyDescent="0.2">
      <c r="A8" s="100"/>
      <c r="B8" s="102" t="s">
        <v>4</v>
      </c>
      <c r="C8" s="100"/>
      <c r="D8" s="100"/>
      <c r="E8" s="100"/>
      <c r="F8" s="100"/>
      <c r="G8" s="100"/>
      <c r="H8" s="100"/>
      <c r="I8" s="100"/>
      <c r="J8" s="100"/>
      <c r="K8" s="100"/>
      <c r="L8" s="100"/>
      <c r="M8" s="100"/>
      <c r="N8" s="100"/>
      <c r="O8" s="100"/>
      <c r="P8" s="100"/>
      <c r="Q8" s="100"/>
      <c r="R8" s="100"/>
      <c r="S8" s="100"/>
      <c r="T8" s="100"/>
      <c r="U8" s="100"/>
      <c r="V8" s="100"/>
      <c r="W8" s="100"/>
      <c r="X8" s="100"/>
      <c r="Y8" s="100"/>
      <c r="Z8" s="100"/>
    </row>
    <row r="9" spans="1:26" x14ac:dyDescent="0.2">
      <c r="A9" s="100"/>
      <c r="B9" s="102" t="s">
        <v>5</v>
      </c>
      <c r="C9" s="100"/>
      <c r="D9" s="100"/>
      <c r="E9" s="100"/>
      <c r="F9" s="100"/>
      <c r="G9" s="100"/>
      <c r="H9" s="100"/>
      <c r="I9" s="100"/>
      <c r="J9" s="100"/>
      <c r="K9" s="100"/>
      <c r="L9" s="100"/>
      <c r="M9" s="100"/>
      <c r="N9" s="100"/>
      <c r="O9" s="100"/>
      <c r="P9" s="100"/>
      <c r="Q9" s="100"/>
      <c r="R9" s="100"/>
      <c r="S9" s="100"/>
      <c r="T9" s="100"/>
      <c r="U9" s="100"/>
      <c r="V9" s="100"/>
      <c r="W9" s="100"/>
      <c r="X9" s="100"/>
      <c r="Y9" s="100"/>
      <c r="Z9" s="100"/>
    </row>
    <row r="10" spans="1:26" x14ac:dyDescent="0.2">
      <c r="A10" s="100"/>
      <c r="B10" s="102" t="s">
        <v>6</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row>
    <row r="11" spans="1:26" x14ac:dyDescent="0.2">
      <c r="A11" s="100"/>
      <c r="B11" s="101"/>
      <c r="C11" s="100"/>
      <c r="D11" s="100"/>
      <c r="E11" s="100"/>
      <c r="F11" s="100"/>
      <c r="G11" s="100"/>
      <c r="H11" s="100"/>
      <c r="I11" s="100"/>
      <c r="J11" s="100"/>
      <c r="K11" s="100"/>
      <c r="L11" s="100"/>
      <c r="M11" s="100"/>
      <c r="N11" s="100"/>
      <c r="O11" s="100"/>
      <c r="P11" s="100"/>
      <c r="Q11" s="100"/>
      <c r="R11" s="100"/>
      <c r="S11" s="100"/>
      <c r="T11" s="100"/>
      <c r="U11" s="100"/>
      <c r="V11" s="100"/>
      <c r="W11" s="100"/>
      <c r="X11" s="100"/>
      <c r="Y11" s="100"/>
      <c r="Z11" s="100"/>
    </row>
    <row r="12" spans="1:26" x14ac:dyDescent="0.2">
      <c r="A12" s="100"/>
      <c r="B12" s="101" t="s">
        <v>7</v>
      </c>
      <c r="C12" s="100"/>
      <c r="D12" s="100"/>
      <c r="E12" s="100"/>
      <c r="F12" s="100"/>
      <c r="G12" s="100"/>
      <c r="H12" s="100"/>
      <c r="I12" s="100"/>
      <c r="J12" s="100"/>
      <c r="K12" s="100"/>
      <c r="L12" s="100"/>
      <c r="M12" s="100"/>
      <c r="N12" s="100"/>
      <c r="O12" s="100"/>
      <c r="P12" s="100"/>
      <c r="Q12" s="100"/>
      <c r="R12" s="100"/>
      <c r="S12" s="100"/>
      <c r="T12" s="100"/>
      <c r="U12" s="100"/>
      <c r="V12" s="100"/>
      <c r="W12" s="100"/>
      <c r="X12" s="100"/>
      <c r="Y12" s="100"/>
      <c r="Z12" s="100"/>
    </row>
    <row r="13" spans="1:26" x14ac:dyDescent="0.2">
      <c r="A13" s="100"/>
      <c r="B13" s="138" t="s">
        <v>8</v>
      </c>
      <c r="C13" s="100"/>
      <c r="D13" s="100"/>
      <c r="E13" s="100"/>
      <c r="F13" s="100"/>
      <c r="G13" s="100"/>
      <c r="H13" s="100"/>
      <c r="I13" s="100"/>
      <c r="J13" s="100"/>
      <c r="K13" s="100"/>
      <c r="L13" s="100"/>
      <c r="M13" s="100"/>
      <c r="N13" s="100"/>
      <c r="O13" s="100"/>
      <c r="P13" s="100"/>
      <c r="Q13" s="100"/>
      <c r="R13" s="100"/>
      <c r="S13" s="100"/>
      <c r="T13" s="100"/>
      <c r="U13" s="100"/>
      <c r="V13" s="100"/>
      <c r="W13" s="100"/>
      <c r="X13" s="100"/>
      <c r="Y13" s="100"/>
      <c r="Z13" s="100"/>
    </row>
    <row r="14" spans="1:26" x14ac:dyDescent="0.2">
      <c r="A14" s="100"/>
      <c r="B14" s="102" t="s">
        <v>9</v>
      </c>
      <c r="C14" s="100"/>
      <c r="D14" s="100"/>
      <c r="E14" s="100"/>
      <c r="F14" s="100"/>
      <c r="G14" s="100"/>
      <c r="H14" s="100"/>
      <c r="I14" s="100"/>
      <c r="J14" s="100"/>
      <c r="K14" s="100"/>
      <c r="L14" s="100"/>
      <c r="M14" s="100"/>
      <c r="N14" s="100"/>
      <c r="O14" s="100"/>
      <c r="P14" s="100"/>
      <c r="Q14" s="100"/>
      <c r="R14" s="100"/>
      <c r="S14" s="100"/>
      <c r="T14" s="100"/>
      <c r="U14" s="100"/>
      <c r="V14" s="100"/>
      <c r="W14" s="100"/>
      <c r="X14" s="100"/>
      <c r="Y14" s="100"/>
      <c r="Z14" s="100"/>
    </row>
    <row r="15" spans="1:26" x14ac:dyDescent="0.2">
      <c r="A15" s="100"/>
      <c r="B15" s="102" t="s">
        <v>10</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row>
    <row r="16" spans="1:26" x14ac:dyDescent="0.2">
      <c r="A16" s="100"/>
      <c r="B16" s="102" t="s">
        <v>11</v>
      </c>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row>
    <row r="17" spans="1:26" x14ac:dyDescent="0.2">
      <c r="A17" s="100"/>
      <c r="B17" s="102" t="s">
        <v>12</v>
      </c>
      <c r="C17" s="100"/>
      <c r="D17" s="100"/>
      <c r="E17" s="100"/>
      <c r="F17" s="100"/>
      <c r="G17" s="100"/>
      <c r="H17" s="100"/>
      <c r="I17" s="100"/>
      <c r="J17" s="100"/>
      <c r="K17" s="100"/>
      <c r="L17" s="100"/>
      <c r="M17" s="100"/>
      <c r="N17" s="100"/>
      <c r="O17" s="100"/>
      <c r="P17" s="100"/>
      <c r="Q17" s="100"/>
      <c r="R17" s="100"/>
      <c r="S17" s="100"/>
      <c r="T17" s="100"/>
      <c r="U17" s="100"/>
      <c r="V17" s="100"/>
      <c r="W17" s="100"/>
      <c r="X17" s="100"/>
      <c r="Y17" s="100"/>
      <c r="Z17" s="100"/>
    </row>
    <row r="18" spans="1:26" x14ac:dyDescent="0.2">
      <c r="A18" s="100"/>
      <c r="B18" s="101"/>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00"/>
    </row>
    <row r="19" spans="1:26" x14ac:dyDescent="0.2">
      <c r="A19" s="100"/>
      <c r="B19" s="101" t="s">
        <v>13</v>
      </c>
      <c r="C19" s="100"/>
      <c r="D19" s="100"/>
      <c r="E19" s="100"/>
      <c r="F19" s="100"/>
      <c r="G19" s="100"/>
      <c r="H19" s="100"/>
      <c r="I19" s="100"/>
      <c r="J19" s="100"/>
      <c r="K19" s="100"/>
      <c r="L19" s="100"/>
      <c r="M19" s="100"/>
      <c r="N19" s="100"/>
      <c r="O19" s="100"/>
      <c r="P19" s="100"/>
      <c r="Q19" s="100"/>
      <c r="R19" s="100"/>
      <c r="S19" s="100"/>
      <c r="T19" s="100"/>
      <c r="U19" s="100"/>
      <c r="V19" s="100"/>
      <c r="W19" s="100"/>
      <c r="X19" s="100"/>
      <c r="Y19" s="100"/>
      <c r="Z19" s="100"/>
    </row>
    <row r="20" spans="1:26" x14ac:dyDescent="0.2">
      <c r="A20" s="100"/>
      <c r="B20" s="102" t="s">
        <v>14</v>
      </c>
      <c r="C20" s="100"/>
      <c r="D20" s="100"/>
      <c r="E20" s="100"/>
      <c r="F20" s="100"/>
      <c r="G20" s="100"/>
      <c r="H20" s="100"/>
      <c r="I20" s="100"/>
      <c r="J20" s="100"/>
      <c r="K20" s="100"/>
      <c r="L20" s="100"/>
      <c r="M20" s="100"/>
      <c r="N20" s="100"/>
      <c r="O20" s="100"/>
      <c r="P20" s="100"/>
      <c r="Q20" s="100"/>
      <c r="R20" s="100"/>
      <c r="S20" s="100"/>
      <c r="T20" s="100"/>
      <c r="U20" s="100"/>
      <c r="V20" s="100"/>
      <c r="W20" s="100"/>
      <c r="X20" s="100"/>
      <c r="Y20" s="100"/>
      <c r="Z20" s="100"/>
    </row>
    <row r="21" spans="1:26" x14ac:dyDescent="0.2">
      <c r="A21" s="100"/>
      <c r="B21" s="102" t="s">
        <v>15</v>
      </c>
      <c r="C21" s="100"/>
      <c r="D21" s="100"/>
      <c r="E21" s="100"/>
      <c r="F21" s="100"/>
      <c r="G21" s="100"/>
      <c r="H21" s="100"/>
      <c r="I21" s="100"/>
      <c r="J21" s="100"/>
      <c r="K21" s="100"/>
      <c r="L21" s="100"/>
      <c r="M21" s="100"/>
      <c r="N21" s="100"/>
      <c r="O21" s="100"/>
      <c r="P21" s="100"/>
      <c r="Q21" s="100"/>
      <c r="R21" s="100"/>
      <c r="S21" s="100"/>
      <c r="T21" s="100"/>
      <c r="U21" s="100"/>
      <c r="V21" s="100"/>
      <c r="W21" s="100"/>
      <c r="X21" s="100"/>
      <c r="Y21" s="100"/>
      <c r="Z21" s="100"/>
    </row>
    <row r="22" spans="1:26" x14ac:dyDescent="0.2">
      <c r="A22" s="100"/>
      <c r="B22" s="138" t="s">
        <v>16</v>
      </c>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row>
    <row r="23" spans="1:26" x14ac:dyDescent="0.2">
      <c r="A23" s="100"/>
      <c r="B23" s="102" t="s">
        <v>17</v>
      </c>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100"/>
    </row>
    <row r="24" spans="1:26" x14ac:dyDescent="0.2">
      <c r="A24" s="100"/>
      <c r="B24" s="102" t="s">
        <v>18</v>
      </c>
      <c r="C24" s="100"/>
      <c r="D24" s="100"/>
      <c r="E24" s="100"/>
      <c r="F24" s="100"/>
      <c r="G24" s="100"/>
      <c r="H24" s="100"/>
      <c r="I24" s="100"/>
      <c r="J24" s="100"/>
      <c r="K24" s="100"/>
      <c r="L24" s="100"/>
      <c r="M24" s="100"/>
      <c r="N24" s="100"/>
      <c r="O24" s="100"/>
      <c r="P24" s="100"/>
      <c r="Q24" s="100"/>
      <c r="R24" s="100"/>
      <c r="S24" s="100"/>
      <c r="T24" s="100"/>
      <c r="U24" s="100"/>
      <c r="V24" s="100"/>
      <c r="W24" s="100"/>
      <c r="X24" s="100"/>
      <c r="Y24" s="100"/>
      <c r="Z24" s="100"/>
    </row>
    <row r="25" spans="1:26" x14ac:dyDescent="0.2">
      <c r="A25" s="100"/>
      <c r="B25" s="102" t="s">
        <v>19</v>
      </c>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row>
    <row r="26" spans="1:26" x14ac:dyDescent="0.2">
      <c r="A26" s="100"/>
      <c r="B26" s="102" t="s">
        <v>20</v>
      </c>
      <c r="C26" s="100"/>
      <c r="D26" s="100"/>
      <c r="E26" s="100"/>
      <c r="F26" s="100"/>
      <c r="G26" s="100"/>
      <c r="H26" s="100"/>
      <c r="I26" s="100"/>
      <c r="J26" s="100"/>
      <c r="K26" s="100"/>
      <c r="L26" s="100"/>
      <c r="M26" s="100"/>
      <c r="N26" s="100"/>
      <c r="O26" s="100"/>
      <c r="P26" s="100"/>
      <c r="Q26" s="100"/>
      <c r="R26" s="100"/>
      <c r="S26" s="100"/>
      <c r="T26" s="100"/>
      <c r="U26" s="100"/>
      <c r="V26" s="100"/>
      <c r="W26" s="100"/>
      <c r="X26" s="100"/>
      <c r="Y26" s="100"/>
      <c r="Z26" s="100"/>
    </row>
    <row r="27" spans="1:26" x14ac:dyDescent="0.2">
      <c r="A27" s="100"/>
      <c r="B27" s="102" t="s">
        <v>21</v>
      </c>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00"/>
    </row>
    <row r="28" spans="1:26" x14ac:dyDescent="0.2">
      <c r="A28" s="100"/>
      <c r="B28" s="102" t="s">
        <v>22</v>
      </c>
      <c r="C28" s="100"/>
      <c r="D28" s="100"/>
      <c r="E28" s="100"/>
      <c r="F28" s="100"/>
      <c r="G28" s="100"/>
      <c r="H28" s="100"/>
      <c r="I28" s="100"/>
      <c r="J28" s="100"/>
      <c r="K28" s="100"/>
      <c r="L28" s="100"/>
      <c r="M28" s="100"/>
      <c r="N28" s="100"/>
      <c r="O28" s="100"/>
      <c r="P28" s="100"/>
      <c r="Q28" s="100"/>
      <c r="R28" s="100"/>
      <c r="S28" s="100"/>
      <c r="T28" s="100"/>
      <c r="U28" s="100"/>
      <c r="V28" s="100"/>
      <c r="W28" s="100"/>
      <c r="X28" s="100"/>
      <c r="Y28" s="100"/>
      <c r="Z28" s="100"/>
    </row>
    <row r="29" spans="1:26" x14ac:dyDescent="0.2">
      <c r="A29" s="100"/>
      <c r="B29" s="138" t="s">
        <v>23</v>
      </c>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00"/>
    </row>
    <row r="30" spans="1:26" x14ac:dyDescent="0.2">
      <c r="A30" s="100"/>
      <c r="B30" s="138" t="s">
        <v>24</v>
      </c>
      <c r="C30" s="100"/>
      <c r="D30" s="100"/>
      <c r="E30" s="100"/>
      <c r="F30" s="100"/>
      <c r="G30" s="100"/>
      <c r="H30" s="100"/>
      <c r="I30" s="100"/>
      <c r="J30" s="100"/>
      <c r="K30" s="100"/>
      <c r="L30" s="100"/>
      <c r="M30" s="100"/>
      <c r="N30" s="100"/>
      <c r="O30" s="100"/>
      <c r="P30" s="100"/>
      <c r="Q30" s="100"/>
      <c r="R30" s="100"/>
      <c r="S30" s="100"/>
      <c r="T30" s="100"/>
      <c r="U30" s="100"/>
      <c r="V30" s="100"/>
      <c r="W30" s="100"/>
      <c r="X30" s="100"/>
      <c r="Y30" s="100"/>
      <c r="Z30" s="100"/>
    </row>
    <row r="31" spans="1:26" x14ac:dyDescent="0.2">
      <c r="A31" s="100"/>
      <c r="B31" s="138" t="s">
        <v>25</v>
      </c>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row>
    <row r="32" spans="1:26" x14ac:dyDescent="0.2">
      <c r="A32" s="100"/>
      <c r="B32" s="138" t="s">
        <v>26</v>
      </c>
      <c r="C32" s="100"/>
      <c r="D32" s="100"/>
      <c r="E32" s="100"/>
      <c r="F32" s="100"/>
      <c r="G32" s="100"/>
      <c r="H32" s="100"/>
      <c r="I32" s="100"/>
      <c r="J32" s="100"/>
      <c r="K32" s="100"/>
      <c r="L32" s="100"/>
      <c r="M32" s="100"/>
      <c r="N32" s="100"/>
      <c r="O32" s="100"/>
      <c r="P32" s="100"/>
      <c r="Q32" s="100"/>
      <c r="R32" s="100"/>
      <c r="S32" s="100"/>
      <c r="T32" s="100"/>
      <c r="U32" s="100"/>
      <c r="V32" s="100"/>
      <c r="W32" s="100"/>
      <c r="X32" s="100"/>
      <c r="Y32" s="100"/>
      <c r="Z32" s="100"/>
    </row>
    <row r="33" spans="1:26" x14ac:dyDescent="0.2">
      <c r="A33" s="100"/>
      <c r="B33" s="138" t="s">
        <v>27</v>
      </c>
      <c r="C33" s="100"/>
      <c r="D33" s="100"/>
      <c r="E33" s="100"/>
      <c r="F33" s="100"/>
      <c r="G33" s="100"/>
      <c r="H33" s="100"/>
      <c r="I33" s="100"/>
      <c r="J33" s="100"/>
      <c r="K33" s="100"/>
      <c r="L33" s="100"/>
      <c r="M33" s="100"/>
      <c r="N33" s="100"/>
      <c r="O33" s="100"/>
      <c r="P33" s="100"/>
      <c r="Q33" s="100"/>
      <c r="R33" s="100"/>
      <c r="S33" s="100"/>
      <c r="T33" s="100"/>
      <c r="U33" s="100"/>
      <c r="V33" s="100"/>
      <c r="W33" s="100"/>
      <c r="X33" s="100"/>
      <c r="Y33" s="100"/>
      <c r="Z33" s="100"/>
    </row>
    <row r="34" spans="1:26" x14ac:dyDescent="0.2">
      <c r="A34" s="100"/>
      <c r="B34" s="138" t="s">
        <v>28</v>
      </c>
      <c r="C34" s="100"/>
      <c r="D34" s="100"/>
      <c r="E34" s="100"/>
      <c r="F34" s="100"/>
      <c r="G34" s="100"/>
      <c r="H34" s="100"/>
      <c r="I34" s="100"/>
      <c r="J34" s="100"/>
      <c r="K34" s="100"/>
      <c r="L34" s="100"/>
      <c r="M34" s="100"/>
      <c r="N34" s="100"/>
      <c r="O34" s="100"/>
      <c r="P34" s="100"/>
      <c r="Q34" s="100"/>
      <c r="R34" s="100"/>
      <c r="S34" s="100"/>
      <c r="T34" s="100"/>
      <c r="U34" s="100"/>
      <c r="V34" s="100"/>
      <c r="W34" s="100"/>
      <c r="X34" s="100"/>
      <c r="Y34" s="100"/>
      <c r="Z34" s="100"/>
    </row>
    <row r="35" spans="1:26" x14ac:dyDescent="0.2">
      <c r="A35" s="100"/>
      <c r="B35" s="138" t="s">
        <v>29</v>
      </c>
      <c r="C35" s="100"/>
      <c r="D35" s="100"/>
      <c r="E35" s="100"/>
      <c r="F35" s="100"/>
      <c r="G35" s="100"/>
      <c r="H35" s="100"/>
      <c r="I35" s="100"/>
      <c r="J35" s="100"/>
      <c r="K35" s="100"/>
      <c r="L35" s="100"/>
      <c r="M35" s="100"/>
      <c r="N35" s="100"/>
      <c r="O35" s="100"/>
      <c r="P35" s="100"/>
      <c r="Q35" s="100"/>
      <c r="R35" s="100"/>
      <c r="S35" s="100"/>
      <c r="T35" s="100"/>
      <c r="U35" s="100"/>
      <c r="V35" s="100"/>
      <c r="W35" s="100"/>
      <c r="X35" s="100"/>
      <c r="Y35" s="100"/>
      <c r="Z35" s="100"/>
    </row>
    <row r="36" spans="1:26" x14ac:dyDescent="0.2">
      <c r="A36" s="100"/>
      <c r="B36" s="101"/>
      <c r="C36" s="100"/>
      <c r="D36" s="100"/>
      <c r="E36" s="100"/>
      <c r="F36" s="100"/>
      <c r="G36" s="100"/>
      <c r="H36" s="100"/>
      <c r="I36" s="100"/>
      <c r="J36" s="100"/>
      <c r="K36" s="100"/>
      <c r="L36" s="100"/>
      <c r="M36" s="100"/>
      <c r="N36" s="100"/>
      <c r="O36" s="100"/>
      <c r="P36" s="100"/>
      <c r="Q36" s="100"/>
      <c r="R36" s="100"/>
      <c r="S36" s="100"/>
      <c r="T36" s="100"/>
      <c r="U36" s="100"/>
      <c r="V36" s="100"/>
      <c r="W36" s="100"/>
      <c r="X36" s="100"/>
      <c r="Y36" s="100"/>
      <c r="Z36" s="100"/>
    </row>
    <row r="37" spans="1:26" x14ac:dyDescent="0.2">
      <c r="A37" s="100"/>
      <c r="B37" s="101"/>
      <c r="C37" s="100"/>
      <c r="D37" s="100"/>
      <c r="E37" s="100"/>
      <c r="F37" s="100"/>
      <c r="G37" s="100"/>
      <c r="H37" s="100"/>
      <c r="I37" s="100"/>
      <c r="J37" s="100"/>
      <c r="K37" s="100"/>
      <c r="L37" s="100"/>
      <c r="M37" s="100"/>
      <c r="N37" s="100"/>
      <c r="O37" s="100"/>
      <c r="P37" s="100"/>
      <c r="Q37" s="100"/>
      <c r="R37" s="100"/>
      <c r="S37" s="100"/>
      <c r="T37" s="100"/>
      <c r="U37" s="100"/>
      <c r="V37" s="100"/>
      <c r="W37" s="100"/>
      <c r="X37" s="100"/>
      <c r="Y37" s="100"/>
      <c r="Z37" s="100"/>
    </row>
    <row r="38" spans="1:26" x14ac:dyDescent="0.2">
      <c r="A38" s="100"/>
      <c r="B38" s="101"/>
      <c r="C38" s="100"/>
      <c r="D38" s="100"/>
      <c r="E38" s="100"/>
      <c r="F38" s="100"/>
      <c r="G38" s="100"/>
      <c r="H38" s="100"/>
      <c r="I38" s="100"/>
      <c r="J38" s="100"/>
      <c r="K38" s="100"/>
      <c r="L38" s="100"/>
      <c r="M38" s="100"/>
      <c r="N38" s="100"/>
      <c r="O38" s="100"/>
      <c r="P38" s="100"/>
      <c r="Q38" s="100"/>
      <c r="R38" s="100"/>
      <c r="S38" s="100"/>
      <c r="T38" s="100"/>
      <c r="U38" s="100"/>
      <c r="V38" s="100"/>
      <c r="W38" s="100"/>
      <c r="X38" s="100"/>
      <c r="Y38" s="100"/>
      <c r="Z38" s="100"/>
    </row>
    <row r="39" spans="1:26" x14ac:dyDescent="0.2">
      <c r="A39" s="100"/>
      <c r="B39" s="101"/>
      <c r="C39" s="100"/>
      <c r="D39" s="100"/>
      <c r="E39" s="100"/>
      <c r="F39" s="100"/>
      <c r="G39" s="100"/>
      <c r="H39" s="100"/>
      <c r="I39" s="100"/>
      <c r="J39" s="100"/>
      <c r="K39" s="100"/>
      <c r="L39" s="100"/>
      <c r="M39" s="100"/>
      <c r="N39" s="100"/>
      <c r="O39" s="100"/>
      <c r="P39" s="100"/>
      <c r="Q39" s="100"/>
      <c r="R39" s="100"/>
      <c r="S39" s="100"/>
      <c r="T39" s="100"/>
      <c r="U39" s="100"/>
      <c r="V39" s="100"/>
      <c r="W39" s="100"/>
      <c r="X39" s="100"/>
      <c r="Y39" s="100"/>
      <c r="Z39" s="100"/>
    </row>
    <row r="40" spans="1:26" x14ac:dyDescent="0.2">
      <c r="A40" s="100"/>
      <c r="B40" s="101"/>
      <c r="C40" s="100"/>
      <c r="D40" s="100"/>
      <c r="E40" s="100"/>
      <c r="F40" s="100"/>
      <c r="G40" s="100"/>
      <c r="H40" s="100"/>
      <c r="I40" s="100"/>
      <c r="J40" s="100"/>
      <c r="K40" s="100"/>
      <c r="L40" s="100"/>
      <c r="M40" s="100"/>
      <c r="N40" s="100"/>
      <c r="O40" s="100"/>
      <c r="P40" s="100"/>
      <c r="Q40" s="100"/>
      <c r="R40" s="100"/>
      <c r="S40" s="100"/>
      <c r="T40" s="100"/>
      <c r="U40" s="100"/>
      <c r="V40" s="100"/>
      <c r="W40" s="100"/>
      <c r="X40" s="100"/>
      <c r="Y40" s="100"/>
      <c r="Z40" s="100"/>
    </row>
    <row r="41" spans="1:26" x14ac:dyDescent="0.2">
      <c r="A41" s="100"/>
      <c r="B41" s="101"/>
      <c r="C41" s="100"/>
      <c r="D41" s="100"/>
      <c r="E41" s="100"/>
      <c r="F41" s="100"/>
      <c r="G41" s="100"/>
      <c r="H41" s="100"/>
      <c r="I41" s="100"/>
      <c r="J41" s="100"/>
      <c r="K41" s="100"/>
      <c r="L41" s="100"/>
      <c r="M41" s="100"/>
      <c r="N41" s="100"/>
      <c r="O41" s="100"/>
      <c r="P41" s="100"/>
      <c r="Q41" s="100"/>
      <c r="R41" s="100"/>
      <c r="S41" s="100"/>
      <c r="T41" s="100"/>
      <c r="U41" s="100"/>
      <c r="V41" s="100"/>
      <c r="W41" s="100"/>
      <c r="X41" s="100"/>
      <c r="Y41" s="100"/>
      <c r="Z41" s="100"/>
    </row>
    <row r="42" spans="1:26" x14ac:dyDescent="0.2">
      <c r="A42" s="100"/>
      <c r="B42" s="101"/>
      <c r="C42" s="100"/>
      <c r="D42" s="100"/>
      <c r="E42" s="100"/>
      <c r="F42" s="100"/>
      <c r="G42" s="100"/>
      <c r="H42" s="100"/>
      <c r="I42" s="100"/>
      <c r="J42" s="100"/>
      <c r="K42" s="100"/>
      <c r="L42" s="100"/>
      <c r="M42" s="100"/>
      <c r="N42" s="100"/>
      <c r="O42" s="100"/>
      <c r="P42" s="100"/>
      <c r="Q42" s="100"/>
      <c r="R42" s="100"/>
      <c r="S42" s="100"/>
      <c r="T42" s="100"/>
      <c r="U42" s="100"/>
      <c r="V42" s="100"/>
      <c r="W42" s="100"/>
      <c r="X42" s="100"/>
      <c r="Y42" s="100"/>
      <c r="Z42" s="100"/>
    </row>
    <row r="43" spans="1:26" x14ac:dyDescent="0.2">
      <c r="A43" s="100"/>
      <c r="B43" s="101"/>
      <c r="C43" s="100"/>
      <c r="D43" s="100"/>
      <c r="E43" s="100"/>
      <c r="F43" s="100"/>
      <c r="G43" s="100"/>
      <c r="H43" s="100"/>
      <c r="I43" s="100"/>
      <c r="J43" s="100"/>
      <c r="K43" s="100"/>
      <c r="L43" s="100"/>
      <c r="M43" s="100"/>
      <c r="N43" s="100"/>
      <c r="O43" s="100"/>
      <c r="P43" s="100"/>
      <c r="Q43" s="100"/>
      <c r="R43" s="100"/>
      <c r="S43" s="100"/>
      <c r="T43" s="100"/>
      <c r="U43" s="100"/>
      <c r="V43" s="100"/>
      <c r="W43" s="100"/>
      <c r="X43" s="100"/>
      <c r="Y43" s="100"/>
      <c r="Z43" s="100"/>
    </row>
    <row r="44" spans="1:26" x14ac:dyDescent="0.2">
      <c r="A44" s="100"/>
      <c r="B44" s="101"/>
      <c r="C44" s="100"/>
      <c r="D44" s="100"/>
      <c r="E44" s="100"/>
      <c r="F44" s="100"/>
      <c r="G44" s="100"/>
      <c r="H44" s="100"/>
      <c r="I44" s="100"/>
      <c r="J44" s="100"/>
      <c r="K44" s="100"/>
      <c r="L44" s="100"/>
      <c r="M44" s="100"/>
      <c r="N44" s="100"/>
      <c r="O44" s="100"/>
      <c r="P44" s="100"/>
      <c r="Q44" s="100"/>
      <c r="R44" s="100"/>
      <c r="S44" s="100"/>
      <c r="T44" s="100"/>
      <c r="U44" s="100"/>
      <c r="V44" s="100"/>
      <c r="W44" s="100"/>
      <c r="X44" s="100"/>
      <c r="Y44" s="100"/>
      <c r="Z44" s="100"/>
    </row>
    <row r="45" spans="1:26" x14ac:dyDescent="0.2">
      <c r="A45" s="100"/>
      <c r="B45" s="101"/>
      <c r="C45" s="100"/>
      <c r="D45" s="100"/>
      <c r="E45" s="100"/>
      <c r="F45" s="100"/>
      <c r="G45" s="100"/>
      <c r="H45" s="100"/>
      <c r="I45" s="100"/>
      <c r="J45" s="100"/>
      <c r="K45" s="100"/>
      <c r="L45" s="100"/>
      <c r="M45" s="100"/>
      <c r="N45" s="100"/>
      <c r="O45" s="100"/>
      <c r="P45" s="100"/>
      <c r="Q45" s="100"/>
      <c r="R45" s="100"/>
      <c r="S45" s="100"/>
      <c r="T45" s="100"/>
      <c r="U45" s="100"/>
      <c r="V45" s="100"/>
      <c r="W45" s="100"/>
      <c r="X45" s="100"/>
      <c r="Y45" s="100"/>
      <c r="Z45" s="100"/>
    </row>
    <row r="46" spans="1:26" x14ac:dyDescent="0.2">
      <c r="A46" s="100"/>
      <c r="B46" s="101"/>
      <c r="C46" s="100"/>
      <c r="D46" s="100"/>
      <c r="E46" s="100"/>
      <c r="F46" s="100"/>
      <c r="G46" s="100"/>
      <c r="H46" s="100"/>
      <c r="I46" s="100"/>
      <c r="J46" s="100"/>
      <c r="K46" s="100"/>
      <c r="L46" s="100"/>
      <c r="M46" s="100"/>
      <c r="N46" s="100"/>
      <c r="O46" s="100"/>
      <c r="P46" s="100"/>
      <c r="Q46" s="100"/>
      <c r="R46" s="100"/>
      <c r="S46" s="100"/>
      <c r="T46" s="100"/>
      <c r="U46" s="100"/>
      <c r="V46" s="100"/>
      <c r="W46" s="100"/>
      <c r="X46" s="100"/>
      <c r="Y46" s="100"/>
      <c r="Z46" s="100"/>
    </row>
    <row r="47" spans="1:26" x14ac:dyDescent="0.2">
      <c r="A47" s="100"/>
      <c r="B47" s="101"/>
      <c r="C47" s="100"/>
      <c r="D47" s="100"/>
      <c r="E47" s="100"/>
      <c r="F47" s="100"/>
      <c r="G47" s="100"/>
      <c r="H47" s="100"/>
      <c r="I47" s="100"/>
      <c r="J47" s="100"/>
      <c r="K47" s="100"/>
      <c r="L47" s="100"/>
      <c r="M47" s="100"/>
      <c r="N47" s="100"/>
      <c r="O47" s="100"/>
      <c r="P47" s="100"/>
      <c r="Q47" s="100"/>
      <c r="R47" s="100"/>
      <c r="S47" s="100"/>
      <c r="T47" s="100"/>
      <c r="U47" s="100"/>
      <c r="V47" s="100"/>
      <c r="W47" s="100"/>
      <c r="X47" s="100"/>
      <c r="Y47" s="100"/>
      <c r="Z47" s="100"/>
    </row>
    <row r="48" spans="1:26" x14ac:dyDescent="0.2">
      <c r="A48" s="100"/>
      <c r="B48" s="101"/>
      <c r="C48" s="100"/>
      <c r="D48" s="100"/>
      <c r="E48" s="100"/>
      <c r="F48" s="100"/>
      <c r="G48" s="100"/>
      <c r="H48" s="100"/>
      <c r="I48" s="100"/>
      <c r="J48" s="100"/>
      <c r="K48" s="100"/>
      <c r="L48" s="100"/>
      <c r="M48" s="100"/>
      <c r="N48" s="100"/>
      <c r="O48" s="100"/>
      <c r="P48" s="100"/>
      <c r="Q48" s="100"/>
      <c r="R48" s="100"/>
      <c r="S48" s="100"/>
      <c r="T48" s="100"/>
      <c r="U48" s="100"/>
      <c r="V48" s="100"/>
      <c r="W48" s="100"/>
      <c r="X48" s="100"/>
      <c r="Y48" s="100"/>
      <c r="Z48" s="100"/>
    </row>
    <row r="49" spans="1:26" x14ac:dyDescent="0.2">
      <c r="A49" s="100"/>
      <c r="B49" s="101"/>
      <c r="C49" s="100"/>
      <c r="D49" s="100"/>
      <c r="E49" s="100"/>
      <c r="F49" s="100"/>
      <c r="G49" s="100"/>
      <c r="H49" s="100"/>
      <c r="I49" s="100"/>
      <c r="J49" s="100"/>
      <c r="K49" s="100"/>
      <c r="L49" s="100"/>
      <c r="M49" s="100"/>
      <c r="N49" s="100"/>
      <c r="O49" s="100"/>
      <c r="P49" s="100"/>
      <c r="Q49" s="100"/>
      <c r="R49" s="100"/>
      <c r="S49" s="100"/>
      <c r="T49" s="100"/>
      <c r="U49" s="100"/>
      <c r="V49" s="100"/>
      <c r="W49" s="100"/>
      <c r="X49" s="100"/>
      <c r="Y49" s="100"/>
      <c r="Z49" s="100"/>
    </row>
    <row r="50" spans="1:26" x14ac:dyDescent="0.2">
      <c r="A50" s="100"/>
      <c r="B50" s="101"/>
      <c r="C50" s="100"/>
      <c r="D50" s="100"/>
      <c r="E50" s="100"/>
      <c r="F50" s="100"/>
      <c r="G50" s="100"/>
      <c r="H50" s="100"/>
      <c r="I50" s="100"/>
      <c r="J50" s="100"/>
      <c r="K50" s="100"/>
      <c r="L50" s="100"/>
      <c r="M50" s="100"/>
      <c r="N50" s="100"/>
      <c r="O50" s="100"/>
      <c r="P50" s="100"/>
      <c r="Q50" s="100"/>
      <c r="R50" s="100"/>
      <c r="S50" s="100"/>
      <c r="T50" s="100"/>
      <c r="U50" s="100"/>
      <c r="V50" s="100"/>
      <c r="W50" s="100"/>
      <c r="X50" s="100"/>
      <c r="Y50" s="100"/>
      <c r="Z50" s="100"/>
    </row>
    <row r="51" spans="1:26" x14ac:dyDescent="0.2">
      <c r="A51" s="100"/>
      <c r="B51" s="101"/>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row>
    <row r="52" spans="1:26" x14ac:dyDescent="0.2">
      <c r="A52" s="100"/>
      <c r="B52" s="101"/>
      <c r="C52" s="100"/>
      <c r="D52" s="100"/>
      <c r="E52" s="100"/>
      <c r="F52" s="100"/>
      <c r="G52" s="100"/>
      <c r="H52" s="100"/>
      <c r="I52" s="100"/>
      <c r="J52" s="100"/>
      <c r="K52" s="100"/>
      <c r="L52" s="100"/>
      <c r="M52" s="100"/>
      <c r="N52" s="100"/>
      <c r="O52" s="100"/>
      <c r="P52" s="100"/>
      <c r="Q52" s="100"/>
      <c r="R52" s="100"/>
      <c r="S52" s="100"/>
      <c r="T52" s="100"/>
      <c r="U52" s="100"/>
      <c r="V52" s="100"/>
      <c r="W52" s="100"/>
      <c r="X52" s="100"/>
      <c r="Y52" s="100"/>
      <c r="Z52" s="100"/>
    </row>
    <row r="53" spans="1:26" x14ac:dyDescent="0.2">
      <c r="A53" s="100"/>
      <c r="B53" s="101"/>
      <c r="C53" s="100"/>
      <c r="D53" s="100"/>
      <c r="E53" s="100"/>
      <c r="F53" s="100"/>
      <c r="G53" s="100"/>
      <c r="H53" s="100"/>
      <c r="I53" s="100"/>
      <c r="J53" s="100"/>
      <c r="K53" s="100"/>
      <c r="L53" s="100"/>
      <c r="M53" s="100"/>
      <c r="N53" s="100"/>
      <c r="O53" s="100"/>
      <c r="P53" s="100"/>
      <c r="Q53" s="100"/>
      <c r="R53" s="100"/>
      <c r="S53" s="100"/>
      <c r="T53" s="100"/>
      <c r="U53" s="100"/>
      <c r="V53" s="100"/>
      <c r="W53" s="100"/>
      <c r="X53" s="100"/>
      <c r="Y53" s="100"/>
      <c r="Z53" s="100"/>
    </row>
    <row r="54" spans="1:26" x14ac:dyDescent="0.2">
      <c r="A54" s="100"/>
      <c r="B54" s="101"/>
      <c r="C54" s="100"/>
      <c r="D54" s="100"/>
      <c r="E54" s="100"/>
      <c r="F54" s="100"/>
      <c r="G54" s="100"/>
      <c r="H54" s="100"/>
      <c r="I54" s="100"/>
      <c r="J54" s="100"/>
      <c r="K54" s="100"/>
      <c r="L54" s="100"/>
      <c r="M54" s="100"/>
      <c r="N54" s="100"/>
      <c r="O54" s="100"/>
      <c r="P54" s="100"/>
      <c r="Q54" s="100"/>
      <c r="R54" s="100"/>
      <c r="S54" s="100"/>
      <c r="T54" s="100"/>
      <c r="U54" s="100"/>
      <c r="V54" s="100"/>
      <c r="W54" s="100"/>
      <c r="X54" s="100"/>
      <c r="Y54" s="100"/>
      <c r="Z54" s="100"/>
    </row>
    <row r="55" spans="1:26" x14ac:dyDescent="0.2">
      <c r="A55" s="100"/>
      <c r="B55" s="101"/>
      <c r="C55" s="100"/>
      <c r="D55" s="100"/>
      <c r="E55" s="100"/>
      <c r="F55" s="100"/>
      <c r="G55" s="100"/>
      <c r="H55" s="100"/>
      <c r="I55" s="100"/>
      <c r="J55" s="100"/>
      <c r="K55" s="100"/>
      <c r="L55" s="100"/>
      <c r="M55" s="100"/>
      <c r="N55" s="100"/>
      <c r="O55" s="100"/>
      <c r="P55" s="100"/>
      <c r="Q55" s="100"/>
      <c r="R55" s="100"/>
      <c r="S55" s="100"/>
      <c r="T55" s="100"/>
      <c r="U55" s="100"/>
      <c r="V55" s="100"/>
      <c r="W55" s="100"/>
      <c r="X55" s="100"/>
      <c r="Y55" s="100"/>
      <c r="Z55" s="100"/>
    </row>
    <row r="56" spans="1:26" x14ac:dyDescent="0.2">
      <c r="A56" s="100"/>
      <c r="B56" s="101"/>
      <c r="C56" s="100"/>
      <c r="D56" s="100"/>
      <c r="E56" s="100"/>
      <c r="F56" s="100"/>
      <c r="G56" s="100"/>
      <c r="H56" s="100"/>
      <c r="I56" s="100"/>
      <c r="J56" s="100"/>
      <c r="K56" s="100"/>
      <c r="L56" s="100"/>
      <c r="M56" s="100"/>
      <c r="N56" s="100"/>
      <c r="O56" s="100"/>
      <c r="P56" s="100"/>
      <c r="Q56" s="100"/>
      <c r="R56" s="100"/>
      <c r="S56" s="100"/>
      <c r="T56" s="100"/>
      <c r="U56" s="100"/>
      <c r="V56" s="100"/>
      <c r="W56" s="100"/>
      <c r="X56" s="100"/>
      <c r="Y56" s="100"/>
      <c r="Z56" s="100"/>
    </row>
    <row r="57" spans="1:26" x14ac:dyDescent="0.2">
      <c r="A57" s="100"/>
      <c r="B57" s="101"/>
      <c r="C57" s="100"/>
      <c r="D57" s="100"/>
      <c r="E57" s="100"/>
      <c r="F57" s="100"/>
      <c r="G57" s="100"/>
      <c r="H57" s="100"/>
      <c r="I57" s="100"/>
      <c r="J57" s="100"/>
      <c r="K57" s="100"/>
      <c r="L57" s="100"/>
      <c r="M57" s="100"/>
      <c r="N57" s="100"/>
      <c r="O57" s="100"/>
      <c r="P57" s="100"/>
      <c r="Q57" s="100"/>
      <c r="R57" s="100"/>
      <c r="S57" s="100"/>
      <c r="T57" s="100"/>
      <c r="U57" s="100"/>
      <c r="V57" s="100"/>
      <c r="W57" s="100"/>
      <c r="X57" s="100"/>
      <c r="Y57" s="100"/>
      <c r="Z57" s="100"/>
    </row>
    <row r="58" spans="1:26" x14ac:dyDescent="0.2">
      <c r="A58" s="100"/>
      <c r="B58" s="101"/>
      <c r="C58" s="100"/>
      <c r="D58" s="100"/>
      <c r="E58" s="100"/>
      <c r="F58" s="100"/>
      <c r="G58" s="100"/>
      <c r="H58" s="100"/>
      <c r="I58" s="100"/>
      <c r="J58" s="100"/>
      <c r="K58" s="100"/>
      <c r="L58" s="100"/>
      <c r="M58" s="100"/>
      <c r="N58" s="100"/>
      <c r="O58" s="100"/>
      <c r="P58" s="100"/>
      <c r="Q58" s="100"/>
      <c r="R58" s="100"/>
      <c r="S58" s="100"/>
      <c r="T58" s="100"/>
      <c r="U58" s="100"/>
      <c r="V58" s="100"/>
      <c r="W58" s="100"/>
      <c r="X58" s="100"/>
      <c r="Y58" s="100"/>
      <c r="Z58" s="100"/>
    </row>
    <row r="59" spans="1:26" x14ac:dyDescent="0.2">
      <c r="A59" s="100"/>
      <c r="B59" s="101"/>
      <c r="C59" s="100"/>
      <c r="D59" s="100"/>
      <c r="E59" s="100"/>
      <c r="F59" s="100"/>
      <c r="G59" s="100"/>
      <c r="H59" s="100"/>
      <c r="I59" s="100"/>
      <c r="J59" s="100"/>
      <c r="K59" s="100"/>
      <c r="L59" s="100"/>
      <c r="M59" s="100"/>
      <c r="N59" s="100"/>
      <c r="O59" s="100"/>
      <c r="P59" s="100"/>
      <c r="Q59" s="100"/>
      <c r="R59" s="100"/>
      <c r="S59" s="100"/>
      <c r="T59" s="100"/>
      <c r="U59" s="100"/>
      <c r="V59" s="100"/>
      <c r="W59" s="100"/>
      <c r="X59" s="100"/>
      <c r="Y59" s="100"/>
      <c r="Z59" s="100"/>
    </row>
    <row r="60" spans="1:26" x14ac:dyDescent="0.2">
      <c r="A60" s="100"/>
      <c r="B60" s="101"/>
      <c r="C60" s="100"/>
      <c r="D60" s="100"/>
      <c r="E60" s="100"/>
      <c r="F60" s="100"/>
      <c r="G60" s="100"/>
      <c r="H60" s="100"/>
      <c r="I60" s="100"/>
      <c r="J60" s="100"/>
      <c r="K60" s="100"/>
      <c r="L60" s="100"/>
      <c r="M60" s="100"/>
      <c r="N60" s="100"/>
      <c r="O60" s="100"/>
      <c r="P60" s="100"/>
      <c r="Q60" s="100"/>
      <c r="R60" s="100"/>
      <c r="S60" s="100"/>
      <c r="T60" s="100"/>
      <c r="U60" s="100"/>
      <c r="V60" s="100"/>
      <c r="W60" s="100"/>
      <c r="X60" s="100"/>
      <c r="Y60" s="100"/>
      <c r="Z60" s="100"/>
    </row>
    <row r="61" spans="1:26" x14ac:dyDescent="0.2">
      <c r="A61" s="100"/>
      <c r="B61" s="101"/>
      <c r="C61" s="100"/>
      <c r="D61" s="100"/>
      <c r="E61" s="100"/>
      <c r="F61" s="100"/>
      <c r="G61" s="100"/>
      <c r="H61" s="100"/>
      <c r="I61" s="100"/>
      <c r="J61" s="100"/>
      <c r="K61" s="100"/>
      <c r="L61" s="100"/>
      <c r="M61" s="100"/>
      <c r="N61" s="100"/>
      <c r="O61" s="100"/>
      <c r="P61" s="100"/>
      <c r="Q61" s="100"/>
      <c r="R61" s="100"/>
      <c r="S61" s="100"/>
      <c r="T61" s="100"/>
      <c r="U61" s="100"/>
      <c r="V61" s="100"/>
      <c r="W61" s="100"/>
      <c r="X61" s="100"/>
      <c r="Y61" s="100"/>
      <c r="Z61" s="100"/>
    </row>
    <row r="62" spans="1:26" x14ac:dyDescent="0.2">
      <c r="A62" s="100"/>
      <c r="B62" s="101"/>
      <c r="C62" s="100"/>
      <c r="D62" s="100"/>
      <c r="E62" s="100"/>
      <c r="F62" s="100"/>
      <c r="G62" s="100"/>
      <c r="H62" s="100"/>
      <c r="I62" s="100"/>
      <c r="J62" s="100"/>
      <c r="K62" s="100"/>
      <c r="L62" s="100"/>
      <c r="M62" s="100"/>
      <c r="N62" s="100"/>
      <c r="O62" s="100"/>
      <c r="P62" s="100"/>
      <c r="Q62" s="100"/>
      <c r="R62" s="100"/>
      <c r="S62" s="100"/>
      <c r="T62" s="100"/>
      <c r="U62" s="100"/>
      <c r="V62" s="100"/>
      <c r="W62" s="100"/>
      <c r="X62" s="100"/>
      <c r="Y62" s="100"/>
      <c r="Z62" s="100"/>
    </row>
    <row r="63" spans="1:26" x14ac:dyDescent="0.2">
      <c r="A63" s="100"/>
      <c r="B63" s="101"/>
      <c r="C63" s="100"/>
      <c r="D63" s="100"/>
      <c r="E63" s="100"/>
      <c r="F63" s="100"/>
      <c r="G63" s="100"/>
      <c r="H63" s="100"/>
      <c r="I63" s="100"/>
      <c r="J63" s="100"/>
      <c r="K63" s="100"/>
      <c r="L63" s="100"/>
      <c r="M63" s="100"/>
      <c r="N63" s="100"/>
      <c r="O63" s="100"/>
      <c r="P63" s="100"/>
      <c r="Q63" s="100"/>
      <c r="R63" s="100"/>
      <c r="S63" s="100"/>
      <c r="T63" s="100"/>
      <c r="U63" s="100"/>
      <c r="V63" s="100"/>
      <c r="W63" s="100"/>
      <c r="X63" s="100"/>
      <c r="Y63" s="100"/>
      <c r="Z63" s="100"/>
    </row>
    <row r="64" spans="1:26" x14ac:dyDescent="0.2">
      <c r="A64" s="100"/>
      <c r="B64" s="101"/>
      <c r="C64" s="100"/>
      <c r="D64" s="100"/>
      <c r="E64" s="100"/>
      <c r="F64" s="100"/>
      <c r="G64" s="100"/>
      <c r="H64" s="100"/>
      <c r="I64" s="100"/>
      <c r="J64" s="100"/>
      <c r="K64" s="100"/>
      <c r="L64" s="100"/>
      <c r="M64" s="100"/>
      <c r="N64" s="100"/>
      <c r="O64" s="100"/>
      <c r="P64" s="100"/>
      <c r="Q64" s="100"/>
      <c r="R64" s="100"/>
      <c r="S64" s="100"/>
      <c r="T64" s="100"/>
      <c r="U64" s="100"/>
      <c r="V64" s="100"/>
      <c r="W64" s="100"/>
      <c r="X64" s="100"/>
      <c r="Y64" s="100"/>
      <c r="Z64" s="100"/>
    </row>
  </sheetData>
  <mergeCells count="1">
    <mergeCell ref="B3:G3"/>
  </mergeCells>
  <phoneticPr fontId="22" type="noConversion"/>
  <hyperlinks>
    <hyperlink ref="B6" location="'A3 - Organisational structure'!A1" display="A3 - Organisational structure" xr:uid="{00000000-0004-0000-0000-000000000000}"/>
    <hyperlink ref="B7" location="'A4 - Owners &amp; shareholders'!A1" display="A4 - Owners &amp; shareholders" xr:uid="{00000000-0004-0000-0000-000001000000}"/>
    <hyperlink ref="B8" location="'A7.1 - Your company''s products'!A1" display="A7.1 - Your company's products" xr:uid="{00000000-0004-0000-0000-000002000000}"/>
    <hyperlink ref="B9" location="'A7.2 - Other goods'!A1" display="A7.2 - Other goods" xr:uid="{00000000-0004-0000-0000-000003000000}"/>
    <hyperlink ref="B10" location="'A8 - Product similarity'!A1" display="A8 - Product similarity" xr:uid="{00000000-0004-0000-0000-000004000000}"/>
    <hyperlink ref="B13" location="'B1.1 - Upward sales'!A1" display="B1.1 - Upward sales Reconciliation" xr:uid="{00000000-0004-0000-0000-000005000000}"/>
    <hyperlink ref="B14" location="'B2 - Captive sales'!A1" display="B2 - Captive sales" xr:uid="{00000000-0004-0000-0000-000006000000}"/>
    <hyperlink ref="B15" location="'B3 - Sales to the UK'!A1" display="B3 - Sales to the UK" xr:uid="{00000000-0004-0000-0000-000007000000}"/>
    <hyperlink ref="B16" location="'B4 - Domestic sales'!A1" display="B4 - Domestic sales" xr:uid="{00000000-0004-0000-0000-000008000000}"/>
    <hyperlink ref="B17" location="'B6 - Sales to other countries'!A1" display="B6 - Sales to other countries" xr:uid="{00000000-0004-0000-0000-000009000000}"/>
    <hyperlink ref="B20" location="'D1 - Turnover'!A1" display="D1 - Turnover" xr:uid="{00000000-0004-0000-0000-00000A000000}"/>
    <hyperlink ref="B21" location="'D2 - Income statement'!A1" display="D2 - Income statement" xr:uid="{00000000-0004-0000-0000-00000B000000}"/>
    <hyperlink ref="B22" location="'D4.1 - Upwards cost'!A1" display="D4.1 - Upwards cost reconciliation" xr:uid="{00000000-0004-0000-0000-00000C000000}"/>
    <hyperlink ref="B23" location="'D5 - Capacity'!A1" display="D5 - Capacity" xr:uid="{00000000-0004-0000-0000-00000D000000}"/>
    <hyperlink ref="B24" location="'D6 - Stocks'!A1" display="D6 - Stocks" xr:uid="{00000000-0004-0000-0000-00000E000000}"/>
    <hyperlink ref="B25" location="'D8 - Employment'!A1" display="D8 - Employment" xr:uid="{00000000-0004-0000-0000-00000F000000}"/>
    <hyperlink ref="B26" location="'D9 - Investments'!A1" display="D9 - Investments" xr:uid="{00000000-0004-0000-0000-000010000000}"/>
    <hyperlink ref="B27" location="'D10 - Purchases'!A1" display="D10 - Purchases" xr:uid="{00000000-0004-0000-0000-000011000000}"/>
    <hyperlink ref="B28" location="'D11 -Profitability'!A1" display="D11 - Profitability" xr:uid="{00000000-0004-0000-0000-000012000000}"/>
    <hyperlink ref="B29" location="'D12.1 - CTM in the PRC'!A1" display="D12.1 - CTM in the PRC" xr:uid="{00000000-0004-0000-0000-000013000000}"/>
    <hyperlink ref="B34" location="'D13.3 - AS&amp;G for UK'!A1" display="D13.3 - AS&amp;G for UK" xr:uid="{00000000-0004-0000-0000-000014000000}"/>
    <hyperlink ref="B35" location="'D14 - RM purchased'!A1" display="D14 - RM purchased" xr:uid="{00000000-0004-0000-0000-000015000000}"/>
    <hyperlink ref="B30" location="'D12.2 - CTM for 3rd country'!A1" display="D12.2 - CTM for 3rd country" xr:uid="{00000000-0004-0000-0000-000016000000}"/>
    <hyperlink ref="B31" location="'D12.3 - CTM for UK'!A1" display="D12.3 - CTM for UK" xr:uid="{00000000-0004-0000-0000-000017000000}"/>
    <hyperlink ref="B32" location="'D13.1 - AS&amp;G in the PRC'!A1" display="D13.1 - AS&amp;G in the PRC" xr:uid="{00000000-0004-0000-0000-000018000000}"/>
    <hyperlink ref="B33" location="'D13.2 - AS&amp;G for 3rd country'!A1" display="D13.2 - AS&amp;G for 3rd countries" xr:uid="{00000000-0004-0000-0000-00001900000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76"/>
  <sheetViews>
    <sheetView zoomScale="55" zoomScaleNormal="55" zoomScalePageLayoutView="85" workbookViewId="0">
      <selection activeCell="M32" sqref="M32"/>
    </sheetView>
  </sheetViews>
  <sheetFormatPr defaultColWidth="8.7109375" defaultRowHeight="14.25" x14ac:dyDescent="0.2"/>
  <cols>
    <col min="1" max="1" width="8.7109375" style="1" customWidth="1"/>
    <col min="2" max="3" width="20.7109375" style="1" customWidth="1"/>
    <col min="4" max="4" width="19.28515625" style="1" customWidth="1"/>
    <col min="5" max="10" width="20.7109375" style="1" customWidth="1"/>
    <col min="11" max="15" width="24.28515625" style="1" customWidth="1"/>
    <col min="16" max="16384" width="8.7109375" style="1"/>
  </cols>
  <sheetData>
    <row r="1" spans="1:26" s="2" customFormat="1" ht="15" customHeight="1" x14ac:dyDescent="0.2">
      <c r="B1" s="104" t="s">
        <v>58</v>
      </c>
    </row>
    <row r="2" spans="1:26"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25">
      <c r="A3" s="2"/>
      <c r="B3" s="576" t="s">
        <v>170</v>
      </c>
      <c r="C3" s="577"/>
      <c r="D3" s="578"/>
      <c r="E3" s="241"/>
      <c r="F3" s="571" t="s">
        <v>446</v>
      </c>
      <c r="G3" s="525"/>
      <c r="H3" s="2"/>
      <c r="I3" s="2"/>
      <c r="J3" s="2"/>
      <c r="K3" s="2"/>
      <c r="L3" s="2"/>
      <c r="M3" s="2"/>
      <c r="N3" s="2"/>
      <c r="O3" s="2"/>
      <c r="P3" s="2"/>
      <c r="Q3" s="2"/>
      <c r="R3" s="2"/>
      <c r="S3" s="2"/>
      <c r="T3" s="2"/>
      <c r="U3" s="2"/>
      <c r="V3" s="2"/>
      <c r="W3" s="2"/>
      <c r="X3" s="2"/>
    </row>
    <row r="4" spans="1:26" ht="14.25" customHeight="1" thickBot="1" x14ac:dyDescent="0.25">
      <c r="A4" s="113"/>
      <c r="B4" s="10" t="s">
        <v>31</v>
      </c>
      <c r="C4" s="574" t="s">
        <v>32</v>
      </c>
      <c r="D4" s="575"/>
      <c r="E4" s="137"/>
      <c r="F4" s="572" t="s">
        <v>384</v>
      </c>
      <c r="G4" s="573"/>
      <c r="H4" s="2"/>
      <c r="I4" s="2"/>
      <c r="J4" s="2"/>
      <c r="K4" s="2"/>
      <c r="L4" s="2"/>
      <c r="M4" s="2"/>
      <c r="N4" s="2"/>
      <c r="O4" s="2"/>
      <c r="P4" s="2"/>
      <c r="Q4" s="2"/>
      <c r="R4" s="2"/>
      <c r="S4" s="2"/>
      <c r="T4" s="2"/>
      <c r="U4" s="2"/>
      <c r="V4" s="2"/>
      <c r="W4" s="2"/>
      <c r="X4" s="2"/>
    </row>
    <row r="5" spans="1:26" ht="14.25" customHeight="1" thickBot="1" x14ac:dyDescent="0.25">
      <c r="A5" s="2"/>
      <c r="B5" s="35" t="s">
        <v>33</v>
      </c>
      <c r="C5" s="550" t="str">
        <f>Guidance!C5</f>
        <v>Silvery Dragon Prestressed Materials Co.,LTD Xinjiang</v>
      </c>
      <c r="D5" s="542"/>
      <c r="E5" s="137"/>
      <c r="F5" s="137"/>
      <c r="G5" s="2"/>
      <c r="H5" s="2"/>
      <c r="I5" s="2"/>
      <c r="J5" s="2"/>
      <c r="K5" s="2"/>
      <c r="L5" s="2"/>
      <c r="M5" s="2"/>
      <c r="N5" s="2"/>
      <c r="O5" s="2"/>
      <c r="P5" s="2"/>
      <c r="Q5" s="2"/>
      <c r="R5" s="2"/>
      <c r="S5" s="2"/>
      <c r="T5" s="2"/>
      <c r="U5" s="2"/>
      <c r="V5" s="2"/>
      <c r="W5" s="2"/>
      <c r="X5" s="2"/>
      <c r="Y5" s="2"/>
      <c r="Z5" s="2"/>
    </row>
    <row r="6" spans="1:26" ht="14.25" customHeight="1" x14ac:dyDescent="0.2">
      <c r="A6" s="2"/>
      <c r="B6" s="9"/>
      <c r="C6" s="9"/>
      <c r="D6" s="9"/>
      <c r="E6" s="9"/>
      <c r="F6" s="9"/>
      <c r="G6" s="2"/>
      <c r="H6" s="2"/>
      <c r="I6" s="2"/>
      <c r="J6" s="2"/>
      <c r="K6" s="2"/>
      <c r="L6" s="2"/>
      <c r="M6" s="2"/>
      <c r="N6" s="2"/>
      <c r="O6" s="2"/>
      <c r="P6" s="2"/>
      <c r="Q6" s="2"/>
      <c r="R6" s="2"/>
      <c r="S6" s="2"/>
      <c r="T6" s="2"/>
      <c r="U6" s="2"/>
      <c r="V6" s="2"/>
      <c r="W6" s="2"/>
      <c r="X6" s="2"/>
      <c r="Y6" s="2"/>
      <c r="Z6" s="2"/>
    </row>
    <row r="7" spans="1:26" x14ac:dyDescent="0.2">
      <c r="A7" s="2"/>
      <c r="B7" s="2"/>
      <c r="C7" s="2"/>
      <c r="D7" s="2"/>
      <c r="E7" s="2"/>
      <c r="F7" s="2"/>
      <c r="G7" s="2"/>
      <c r="H7" s="2"/>
      <c r="I7" s="2"/>
      <c r="J7" s="2"/>
      <c r="K7" s="2"/>
      <c r="L7" s="2"/>
      <c r="M7" s="2"/>
      <c r="N7" s="2"/>
      <c r="O7" s="2"/>
      <c r="P7" s="2"/>
      <c r="Q7" s="2"/>
      <c r="R7" s="2"/>
      <c r="S7" s="2"/>
      <c r="T7" s="2"/>
      <c r="U7" s="2"/>
      <c r="V7" s="2"/>
      <c r="W7" s="2"/>
      <c r="X7" s="2"/>
      <c r="Y7" s="2"/>
      <c r="Z7" s="2"/>
    </row>
    <row r="8" spans="1:26" ht="15" thickBot="1" x14ac:dyDescent="0.25">
      <c r="A8" s="2"/>
      <c r="B8" s="2"/>
      <c r="C8" s="2"/>
      <c r="D8" s="2"/>
      <c r="E8" s="2"/>
      <c r="F8" s="2"/>
      <c r="G8" s="2"/>
      <c r="H8" s="2"/>
      <c r="I8" s="2"/>
      <c r="J8" s="2"/>
      <c r="K8" s="2"/>
      <c r="L8" s="2"/>
      <c r="M8" s="2"/>
      <c r="N8" s="2"/>
      <c r="O8" s="2"/>
      <c r="P8" s="2"/>
      <c r="Q8" s="2"/>
      <c r="R8" s="2"/>
      <c r="S8" s="2"/>
      <c r="T8" s="2"/>
      <c r="U8" s="2"/>
      <c r="V8" s="2"/>
      <c r="W8" s="2"/>
      <c r="X8" s="2"/>
      <c r="Y8" s="2"/>
      <c r="Z8" s="2"/>
    </row>
    <row r="9" spans="1:26" ht="15.75" thickBot="1" x14ac:dyDescent="0.3">
      <c r="A9" s="2"/>
      <c r="B9" s="2"/>
      <c r="C9" s="567">
        <v>2016</v>
      </c>
      <c r="D9" s="568"/>
      <c r="E9" s="567">
        <v>2017</v>
      </c>
      <c r="F9" s="568"/>
      <c r="G9" s="567">
        <v>2018</v>
      </c>
      <c r="H9" s="568"/>
      <c r="I9" s="567" t="s">
        <v>102</v>
      </c>
      <c r="J9" s="568"/>
      <c r="K9" s="2"/>
      <c r="L9" s="2"/>
      <c r="M9" s="2"/>
      <c r="N9" s="2"/>
      <c r="O9" s="2"/>
      <c r="P9" s="2"/>
      <c r="Q9" s="2"/>
      <c r="R9" s="2"/>
      <c r="S9" s="2"/>
      <c r="T9" s="2"/>
      <c r="U9" s="2"/>
      <c r="V9" s="2"/>
      <c r="W9" s="2"/>
      <c r="X9" s="2"/>
      <c r="Y9" s="2"/>
      <c r="Z9" s="2"/>
    </row>
    <row r="10" spans="1:26" ht="30.75" thickBot="1" x14ac:dyDescent="0.25">
      <c r="A10" s="2"/>
      <c r="B10" s="2"/>
      <c r="C10" s="242" t="s">
        <v>171</v>
      </c>
      <c r="D10" s="243" t="s">
        <v>172</v>
      </c>
      <c r="E10" s="244" t="s">
        <v>171</v>
      </c>
      <c r="F10" s="245" t="s">
        <v>172</v>
      </c>
      <c r="G10" s="244" t="s">
        <v>171</v>
      </c>
      <c r="H10" s="245" t="s">
        <v>172</v>
      </c>
      <c r="I10" s="242" t="s">
        <v>171</v>
      </c>
      <c r="J10" s="243" t="s">
        <v>172</v>
      </c>
      <c r="K10" s="2"/>
      <c r="L10" s="2"/>
      <c r="M10" s="2"/>
      <c r="N10" s="2"/>
      <c r="O10" s="2"/>
      <c r="P10" s="2"/>
      <c r="Q10" s="2"/>
      <c r="R10" s="2"/>
      <c r="S10" s="2"/>
      <c r="T10" s="2"/>
      <c r="U10" s="2"/>
      <c r="V10" s="2"/>
      <c r="W10" s="2"/>
      <c r="X10" s="2"/>
      <c r="Y10" s="2"/>
      <c r="Z10" s="2"/>
    </row>
    <row r="11" spans="1:26" ht="15" x14ac:dyDescent="0.25">
      <c r="A11" s="2"/>
      <c r="B11" s="222" t="s">
        <v>173</v>
      </c>
      <c r="C11" s="423">
        <v>100</v>
      </c>
      <c r="D11" s="424">
        <v>100</v>
      </c>
      <c r="E11" s="425">
        <v>4941.1583088200505</v>
      </c>
      <c r="F11" s="425">
        <v>4914.0711860083074</v>
      </c>
      <c r="G11" s="425">
        <v>8150.3677825026116</v>
      </c>
      <c r="H11" s="425">
        <v>8135.81492322962</v>
      </c>
      <c r="I11" s="425">
        <v>7877.1996131719061</v>
      </c>
      <c r="J11" s="425">
        <v>7859.0326943888431</v>
      </c>
      <c r="K11" s="2"/>
      <c r="L11" s="2"/>
      <c r="M11" s="2"/>
      <c r="N11" s="2"/>
      <c r="O11" s="2"/>
      <c r="P11" s="2"/>
      <c r="Q11" s="2"/>
      <c r="R11" s="2"/>
      <c r="S11" s="2"/>
      <c r="T11" s="2"/>
      <c r="U11" s="2"/>
      <c r="V11" s="2"/>
      <c r="W11" s="2"/>
      <c r="X11" s="2"/>
      <c r="Y11" s="2"/>
      <c r="Z11" s="2"/>
    </row>
    <row r="12" spans="1:26" ht="47.1" customHeight="1" x14ac:dyDescent="0.2">
      <c r="A12" s="2"/>
      <c r="B12" s="225" t="s">
        <v>174</v>
      </c>
      <c r="C12" s="423"/>
      <c r="D12" s="424"/>
      <c r="E12" s="425"/>
      <c r="F12" s="425"/>
      <c r="G12" s="425"/>
      <c r="H12" s="425"/>
      <c r="I12" s="425"/>
      <c r="J12" s="425"/>
      <c r="K12" s="2"/>
      <c r="L12" s="2"/>
      <c r="M12" s="2"/>
      <c r="N12" s="2"/>
      <c r="O12" s="2"/>
      <c r="P12" s="2"/>
      <c r="Q12" s="2"/>
      <c r="R12" s="2"/>
      <c r="S12" s="2"/>
      <c r="T12" s="2"/>
      <c r="U12" s="2"/>
      <c r="V12" s="2"/>
      <c r="W12" s="2"/>
      <c r="X12" s="2"/>
      <c r="Y12" s="2"/>
      <c r="Z12" s="2"/>
    </row>
    <row r="13" spans="1:26" ht="15.75" thickBot="1" x14ac:dyDescent="0.3">
      <c r="A13" s="2"/>
      <c r="B13" s="246" t="s">
        <v>175</v>
      </c>
      <c r="C13" s="423">
        <v>100</v>
      </c>
      <c r="D13" s="424">
        <v>100</v>
      </c>
      <c r="E13" s="425">
        <v>4941.1583088200505</v>
      </c>
      <c r="F13" s="425">
        <v>4914.0711860083074</v>
      </c>
      <c r="G13" s="425">
        <v>8150.3677825026116</v>
      </c>
      <c r="H13" s="425">
        <v>8135.81492322962</v>
      </c>
      <c r="I13" s="425">
        <v>7877.1996131719061</v>
      </c>
      <c r="J13" s="425">
        <v>7859.0326943888431</v>
      </c>
      <c r="K13" s="2"/>
      <c r="L13" s="2"/>
      <c r="M13" s="2"/>
      <c r="N13" s="2"/>
      <c r="O13" s="2"/>
      <c r="P13" s="2"/>
      <c r="Q13" s="2"/>
      <c r="R13" s="2"/>
      <c r="S13" s="2"/>
      <c r="T13" s="2"/>
      <c r="U13" s="2"/>
      <c r="V13" s="2"/>
      <c r="W13" s="2"/>
      <c r="X13" s="2"/>
      <c r="Y13" s="2"/>
      <c r="Z13" s="2"/>
    </row>
    <row r="14" spans="1:26" x14ac:dyDescent="0.2">
      <c r="A14" s="2"/>
      <c r="B14" s="247" t="s">
        <v>176</v>
      </c>
      <c r="C14" s="423">
        <v>100</v>
      </c>
      <c r="D14" s="424">
        <v>100</v>
      </c>
      <c r="E14" s="425">
        <v>4967.4998818044905</v>
      </c>
      <c r="F14" s="425">
        <v>4967.4998818044905</v>
      </c>
      <c r="G14" s="425">
        <v>8440.5843570767647</v>
      </c>
      <c r="H14" s="425">
        <v>8440.5843570767647</v>
      </c>
      <c r="I14" s="425">
        <v>8251.6360426256651</v>
      </c>
      <c r="J14" s="425">
        <v>8251.6360426256651</v>
      </c>
      <c r="K14" s="2"/>
      <c r="L14" s="2"/>
      <c r="M14" s="2"/>
      <c r="N14" s="2"/>
      <c r="O14" s="2"/>
      <c r="P14" s="2"/>
      <c r="Q14" s="2"/>
      <c r="R14" s="2"/>
      <c r="S14" s="2"/>
      <c r="T14" s="2"/>
      <c r="U14" s="2"/>
      <c r="V14" s="2"/>
      <c r="W14" s="2"/>
      <c r="X14" s="2"/>
      <c r="Y14" s="2"/>
      <c r="Z14" s="2"/>
    </row>
    <row r="15" spans="1:26" x14ac:dyDescent="0.2">
      <c r="A15" s="2"/>
      <c r="B15" s="232" t="s">
        <v>177</v>
      </c>
      <c r="C15" s="423">
        <v>100</v>
      </c>
      <c r="D15" s="424">
        <v>100</v>
      </c>
      <c r="E15" s="425">
        <v>4967.4998818044915</v>
      </c>
      <c r="F15" s="425">
        <v>4967.4998818044915</v>
      </c>
      <c r="G15" s="425">
        <v>8440.5843570767647</v>
      </c>
      <c r="H15" s="425">
        <v>8440.5843570767647</v>
      </c>
      <c r="I15" s="425">
        <v>8251.6360426256633</v>
      </c>
      <c r="J15" s="425">
        <v>8251.6360426256633</v>
      </c>
      <c r="K15" s="2"/>
      <c r="L15" s="2"/>
      <c r="M15" s="2"/>
      <c r="N15" s="2"/>
      <c r="O15" s="2"/>
      <c r="P15" s="2"/>
      <c r="Q15" s="2"/>
      <c r="R15" s="2"/>
      <c r="S15" s="2"/>
      <c r="T15" s="2"/>
      <c r="U15" s="2"/>
      <c r="V15" s="2"/>
      <c r="W15" s="2"/>
      <c r="X15" s="2"/>
      <c r="Y15" s="2"/>
      <c r="Z15" s="2"/>
    </row>
    <row r="16" spans="1:26" x14ac:dyDescent="0.2">
      <c r="A16" s="2"/>
      <c r="B16" s="232" t="s">
        <v>337</v>
      </c>
      <c r="C16" s="423">
        <v>100</v>
      </c>
      <c r="D16" s="424">
        <v>100</v>
      </c>
      <c r="E16" s="425">
        <v>4967.4998818044915</v>
      </c>
      <c r="F16" s="425">
        <v>4967.4998818044915</v>
      </c>
      <c r="G16" s="425">
        <v>8440.5843570767647</v>
      </c>
      <c r="H16" s="425">
        <v>8440.5843570767647</v>
      </c>
      <c r="I16" s="425">
        <v>8251.6360426256651</v>
      </c>
      <c r="J16" s="425">
        <v>8251.6360426256651</v>
      </c>
      <c r="K16" s="2"/>
      <c r="L16" s="2"/>
      <c r="M16" s="2"/>
      <c r="N16" s="2"/>
      <c r="O16" s="2"/>
      <c r="P16" s="2"/>
      <c r="Q16" s="2"/>
      <c r="R16" s="2"/>
      <c r="S16" s="2"/>
      <c r="T16" s="2"/>
      <c r="U16" s="2"/>
      <c r="V16" s="2"/>
      <c r="W16" s="2"/>
      <c r="X16" s="2"/>
      <c r="Y16" s="2"/>
      <c r="Z16" s="2"/>
    </row>
    <row r="17" spans="1:26" ht="28.5" x14ac:dyDescent="0.2">
      <c r="A17" s="2"/>
      <c r="B17" s="232" t="s">
        <v>178</v>
      </c>
      <c r="C17" s="423">
        <v>100</v>
      </c>
      <c r="D17" s="424">
        <v>100</v>
      </c>
      <c r="E17" s="425">
        <v>4967.4998818044915</v>
      </c>
      <c r="F17" s="425">
        <v>4967.4998818044915</v>
      </c>
      <c r="G17" s="425">
        <v>8440.5843570767647</v>
      </c>
      <c r="H17" s="425">
        <v>8440.5843570767647</v>
      </c>
      <c r="I17" s="425">
        <v>8251.6360426256651</v>
      </c>
      <c r="J17" s="425">
        <v>8251.6360426256651</v>
      </c>
      <c r="K17" s="2"/>
      <c r="L17" s="2"/>
      <c r="M17" s="2"/>
      <c r="N17" s="2"/>
      <c r="O17" s="2"/>
      <c r="P17" s="2"/>
      <c r="Q17" s="2"/>
      <c r="R17" s="2"/>
      <c r="S17" s="2"/>
      <c r="T17" s="2"/>
      <c r="U17" s="2"/>
      <c r="V17" s="2"/>
      <c r="W17" s="2"/>
      <c r="X17" s="2"/>
      <c r="Y17" s="2"/>
      <c r="Z17" s="2"/>
    </row>
    <row r="18" spans="1:26" ht="28.5" x14ac:dyDescent="0.2">
      <c r="A18" s="2"/>
      <c r="B18" s="232" t="s">
        <v>179</v>
      </c>
      <c r="C18" s="423"/>
      <c r="D18" s="424"/>
      <c r="E18" s="425"/>
      <c r="F18" s="425"/>
      <c r="G18" s="425"/>
      <c r="H18" s="425"/>
      <c r="I18" s="425"/>
      <c r="J18" s="425"/>
      <c r="K18" s="2"/>
      <c r="L18" s="2"/>
      <c r="M18" s="2"/>
      <c r="N18" s="2"/>
      <c r="O18" s="2"/>
      <c r="P18" s="2"/>
      <c r="Q18" s="2"/>
      <c r="R18" s="2"/>
      <c r="S18" s="2"/>
      <c r="T18" s="2"/>
      <c r="U18" s="2"/>
      <c r="V18" s="2"/>
      <c r="W18" s="2"/>
      <c r="X18" s="2"/>
      <c r="Y18" s="2"/>
      <c r="Z18" s="2"/>
    </row>
    <row r="19" spans="1:26" ht="15.75" thickBot="1" x14ac:dyDescent="0.3">
      <c r="A19" s="2"/>
      <c r="B19" s="248" t="s">
        <v>180</v>
      </c>
      <c r="C19" s="423">
        <v>100</v>
      </c>
      <c r="D19" s="424">
        <v>100</v>
      </c>
      <c r="E19" s="425">
        <v>4967.4998818044905</v>
      </c>
      <c r="F19" s="425">
        <v>4967.4998818044905</v>
      </c>
      <c r="G19" s="425">
        <v>8440.5843570767647</v>
      </c>
      <c r="H19" s="425">
        <v>8440.5843570767647</v>
      </c>
      <c r="I19" s="425">
        <v>8251.6360426256651</v>
      </c>
      <c r="J19" s="425">
        <v>8251.6360426256651</v>
      </c>
      <c r="K19" s="2"/>
      <c r="L19" s="2"/>
      <c r="M19" s="2"/>
      <c r="N19" s="2"/>
      <c r="O19" s="2"/>
      <c r="P19" s="2"/>
      <c r="Q19" s="2"/>
      <c r="R19" s="2"/>
      <c r="S19" s="2"/>
      <c r="T19" s="2"/>
      <c r="U19" s="2"/>
      <c r="V19" s="2"/>
      <c r="W19" s="2"/>
      <c r="X19" s="2"/>
      <c r="Y19" s="2"/>
      <c r="Z19" s="2"/>
    </row>
    <row r="20" spans="1:26" ht="15" x14ac:dyDescent="0.25">
      <c r="A20" s="2"/>
      <c r="B20" s="229" t="s">
        <v>181</v>
      </c>
      <c r="C20" s="423">
        <v>100</v>
      </c>
      <c r="D20" s="424">
        <v>100</v>
      </c>
      <c r="E20" s="425">
        <v>4784.004722814434</v>
      </c>
      <c r="F20" s="425">
        <v>4595.3160704754173</v>
      </c>
      <c r="G20" s="425">
        <v>6418.938325365215</v>
      </c>
      <c r="H20" s="425">
        <v>6317.5632393885771</v>
      </c>
      <c r="I20" s="425">
        <v>5643.3152641030092</v>
      </c>
      <c r="J20" s="425">
        <v>5516.7646722903382</v>
      </c>
      <c r="K20" s="2"/>
      <c r="L20" s="2"/>
      <c r="M20" s="2"/>
      <c r="N20" s="2"/>
      <c r="O20" s="2"/>
      <c r="P20" s="2"/>
      <c r="Q20" s="2"/>
      <c r="R20" s="2"/>
      <c r="S20" s="2"/>
      <c r="T20" s="2"/>
      <c r="U20" s="2"/>
      <c r="V20" s="2"/>
      <c r="W20" s="2"/>
      <c r="X20" s="2"/>
      <c r="Y20" s="2"/>
      <c r="Z20" s="2"/>
    </row>
    <row r="21" spans="1:26" x14ac:dyDescent="0.2">
      <c r="A21" s="2"/>
      <c r="B21" s="232" t="s">
        <v>182</v>
      </c>
      <c r="C21" s="423">
        <v>100</v>
      </c>
      <c r="D21" s="424">
        <v>100</v>
      </c>
      <c r="E21" s="425">
        <v>3744.4107910260918</v>
      </c>
      <c r="F21" s="425">
        <v>3723.8841637425476</v>
      </c>
      <c r="G21" s="425">
        <v>5678.6031178181029</v>
      </c>
      <c r="H21" s="425">
        <v>5668.463708867971</v>
      </c>
      <c r="I21" s="425">
        <v>3496.0042973572536</v>
      </c>
      <c r="J21" s="425">
        <v>3487.9415810044616</v>
      </c>
      <c r="K21" s="2"/>
      <c r="L21" s="2"/>
      <c r="M21" s="2"/>
      <c r="N21" s="2"/>
      <c r="O21" s="2"/>
      <c r="P21" s="2"/>
      <c r="Q21" s="2"/>
      <c r="R21" s="2"/>
      <c r="S21" s="2"/>
      <c r="T21" s="2"/>
      <c r="U21" s="2"/>
      <c r="V21" s="2"/>
      <c r="W21" s="2"/>
      <c r="X21" s="2"/>
      <c r="Y21" s="2"/>
      <c r="Z21" s="2"/>
    </row>
    <row r="22" spans="1:26" ht="28.5" x14ac:dyDescent="0.2">
      <c r="A22" s="2"/>
      <c r="B22" s="232" t="s">
        <v>183</v>
      </c>
      <c r="C22" s="423">
        <v>100</v>
      </c>
      <c r="D22" s="424">
        <v>100</v>
      </c>
      <c r="E22" s="425">
        <v>122.77054911825245</v>
      </c>
      <c r="F22" s="425">
        <v>122.09752859678989</v>
      </c>
      <c r="G22" s="425">
        <v>180.80457973760454</v>
      </c>
      <c r="H22" s="425">
        <v>180.48174478401111</v>
      </c>
      <c r="I22" s="425">
        <v>244.71351716654351</v>
      </c>
      <c r="J22" s="425">
        <v>244.14914266674685</v>
      </c>
      <c r="K22" s="2"/>
      <c r="L22" s="2"/>
      <c r="M22" s="2"/>
      <c r="N22" s="2"/>
      <c r="O22" s="2"/>
      <c r="P22" s="2"/>
      <c r="Q22" s="2"/>
      <c r="R22" s="2"/>
      <c r="S22" s="2"/>
      <c r="T22" s="2"/>
      <c r="U22" s="2"/>
      <c r="V22" s="2"/>
      <c r="W22" s="2"/>
      <c r="X22" s="2"/>
      <c r="Y22" s="2"/>
      <c r="Z22" s="2"/>
    </row>
    <row r="23" spans="1:26" x14ac:dyDescent="0.2">
      <c r="A23" s="2"/>
      <c r="B23" s="232" t="s">
        <v>184</v>
      </c>
      <c r="C23" s="423">
        <v>100</v>
      </c>
      <c r="D23" s="424">
        <v>100</v>
      </c>
      <c r="E23" s="425">
        <v>137.80064733172566</v>
      </c>
      <c r="F23" s="425">
        <v>137.04523274580777</v>
      </c>
      <c r="G23" s="425">
        <v>408.3215505957628</v>
      </c>
      <c r="H23" s="425">
        <v>407.59247355009785</v>
      </c>
      <c r="I23" s="425">
        <v>262.1944770527279</v>
      </c>
      <c r="J23" s="425">
        <v>261.58978680696856</v>
      </c>
      <c r="K23" s="2"/>
      <c r="L23" s="2"/>
      <c r="M23" s="2"/>
      <c r="N23" s="2"/>
      <c r="O23" s="2"/>
      <c r="P23" s="2"/>
      <c r="Q23" s="2"/>
      <c r="R23" s="2"/>
      <c r="S23" s="2"/>
      <c r="T23" s="2"/>
      <c r="U23" s="2"/>
      <c r="V23" s="2"/>
      <c r="W23" s="2"/>
      <c r="X23" s="2"/>
      <c r="Y23" s="2"/>
      <c r="Z23" s="2"/>
    </row>
    <row r="24" spans="1:26" ht="15.75" thickBot="1" x14ac:dyDescent="0.3">
      <c r="A24" s="2"/>
      <c r="B24" s="248" t="s">
        <v>185</v>
      </c>
      <c r="C24" s="423">
        <v>100</v>
      </c>
      <c r="D24" s="424">
        <v>100</v>
      </c>
      <c r="E24" s="425">
        <v>389.46849536889994</v>
      </c>
      <c r="F24" s="425">
        <v>387.33345327835792</v>
      </c>
      <c r="G24" s="425">
        <v>585.24531274079197</v>
      </c>
      <c r="H24" s="425">
        <v>584.20033012113913</v>
      </c>
      <c r="I24" s="425">
        <v>484.13075508563969</v>
      </c>
      <c r="J24" s="425">
        <v>483.01422071556772</v>
      </c>
      <c r="K24" s="2"/>
      <c r="L24" s="2"/>
      <c r="M24" s="2"/>
      <c r="N24" s="2"/>
      <c r="O24" s="2"/>
      <c r="P24" s="2"/>
      <c r="Q24" s="2"/>
      <c r="R24" s="2"/>
      <c r="S24" s="2"/>
      <c r="T24" s="2"/>
      <c r="U24" s="2"/>
      <c r="V24" s="2"/>
      <c r="W24" s="2"/>
      <c r="X24" s="2"/>
      <c r="Y24" s="2"/>
      <c r="Z24" s="2"/>
    </row>
    <row r="25" spans="1:26" ht="30" x14ac:dyDescent="0.25">
      <c r="A25" s="2"/>
      <c r="B25" s="222" t="s">
        <v>339</v>
      </c>
      <c r="C25" s="423">
        <v>100</v>
      </c>
      <c r="D25" s="424">
        <v>100</v>
      </c>
      <c r="E25" s="425">
        <v>-1103.2403289685094</v>
      </c>
      <c r="F25" s="425">
        <v>-1042.007997161722</v>
      </c>
      <c r="G25" s="425">
        <v>-1396.3073671609434</v>
      </c>
      <c r="H25" s="425">
        <v>-1363.2728422111002</v>
      </c>
      <c r="I25" s="425">
        <v>-1268.3090575386016</v>
      </c>
      <c r="J25" s="425">
        <v>-1226.8189288329088</v>
      </c>
      <c r="K25" s="2"/>
      <c r="L25" s="2"/>
      <c r="M25" s="2"/>
      <c r="N25" s="2"/>
      <c r="O25" s="2"/>
      <c r="P25" s="2"/>
      <c r="Q25" s="2"/>
      <c r="R25" s="2"/>
      <c r="S25" s="2"/>
      <c r="T25" s="2"/>
      <c r="U25" s="2"/>
      <c r="V25" s="2"/>
      <c r="W25" s="2"/>
      <c r="X25" s="2"/>
      <c r="Y25" s="2"/>
      <c r="Z25" s="2"/>
    </row>
    <row r="26" spans="1:26" x14ac:dyDescent="0.2">
      <c r="A26" s="2"/>
      <c r="B26" s="225" t="s">
        <v>186</v>
      </c>
      <c r="C26" s="423"/>
      <c r="D26" s="424"/>
      <c r="E26" s="425"/>
      <c r="F26" s="425"/>
      <c r="G26" s="425"/>
      <c r="H26" s="425"/>
      <c r="I26" s="425"/>
      <c r="J26" s="425"/>
      <c r="K26" s="2"/>
      <c r="L26" s="2"/>
      <c r="M26" s="2"/>
      <c r="N26" s="2"/>
      <c r="O26" s="2"/>
      <c r="P26" s="2"/>
      <c r="Q26" s="2"/>
      <c r="R26" s="2"/>
      <c r="S26" s="2"/>
      <c r="T26" s="2"/>
      <c r="U26" s="2"/>
      <c r="V26" s="2"/>
      <c r="W26" s="2"/>
      <c r="X26" s="2"/>
      <c r="Y26" s="2"/>
      <c r="Z26" s="2"/>
    </row>
    <row r="27" spans="1:26" ht="30" customHeight="1" x14ac:dyDescent="0.2">
      <c r="A27" s="2"/>
      <c r="B27" s="225" t="s">
        <v>187</v>
      </c>
      <c r="C27" s="423"/>
      <c r="D27" s="424"/>
      <c r="E27" s="425"/>
      <c r="F27" s="425"/>
      <c r="G27" s="425"/>
      <c r="H27" s="425"/>
      <c r="I27" s="425"/>
      <c r="J27" s="425"/>
      <c r="K27" s="2"/>
      <c r="L27" s="2"/>
      <c r="M27" s="2"/>
      <c r="N27" s="2"/>
      <c r="O27" s="2"/>
      <c r="P27" s="2"/>
      <c r="Q27" s="2"/>
      <c r="R27" s="2"/>
      <c r="S27" s="2"/>
      <c r="T27" s="2"/>
      <c r="U27" s="2"/>
      <c r="V27" s="2"/>
      <c r="W27" s="2"/>
      <c r="X27" s="2"/>
      <c r="Y27" s="2"/>
      <c r="Z27" s="2"/>
    </row>
    <row r="28" spans="1:26" ht="30" customHeight="1" x14ac:dyDescent="0.2">
      <c r="A28" s="2"/>
      <c r="B28" s="225" t="s">
        <v>447</v>
      </c>
      <c r="C28" s="423">
        <v>100</v>
      </c>
      <c r="D28" s="424">
        <v>100</v>
      </c>
      <c r="E28" s="425">
        <v>1727.7634811089017</v>
      </c>
      <c r="F28" s="425">
        <v>1718.2919890664587</v>
      </c>
      <c r="G28" s="425">
        <v>4609.111981908216</v>
      </c>
      <c r="H28" s="425">
        <v>4600.8821989295675</v>
      </c>
      <c r="I28" s="425">
        <v>5590.9400709634665</v>
      </c>
      <c r="J28" s="425">
        <v>5578.045875160642</v>
      </c>
      <c r="K28" s="2"/>
      <c r="L28" s="2"/>
      <c r="M28" s="2"/>
      <c r="N28" s="2"/>
      <c r="O28" s="2"/>
      <c r="P28" s="2"/>
      <c r="Q28" s="2"/>
      <c r="R28" s="2"/>
      <c r="S28" s="2"/>
      <c r="T28" s="2"/>
      <c r="U28" s="2"/>
      <c r="V28" s="2"/>
      <c r="W28" s="2"/>
      <c r="X28" s="2"/>
      <c r="Y28" s="2"/>
      <c r="Z28" s="2"/>
    </row>
    <row r="29" spans="1:26" ht="30" customHeight="1" x14ac:dyDescent="0.2">
      <c r="A29" s="2"/>
      <c r="B29" s="225" t="s">
        <v>448</v>
      </c>
      <c r="C29" s="423">
        <v>100</v>
      </c>
      <c r="D29" s="424">
        <v>100</v>
      </c>
      <c r="E29" s="425">
        <v>151.30423504841551</v>
      </c>
      <c r="F29" s="425">
        <v>150.47479463373026</v>
      </c>
      <c r="G29" s="425">
        <v>616.93646425446354</v>
      </c>
      <c r="H29" s="425">
        <v>615.8348956155678</v>
      </c>
      <c r="I29" s="425">
        <v>-845.92548309743449</v>
      </c>
      <c r="J29" s="425">
        <v>-843.97455379481062</v>
      </c>
      <c r="K29" s="2"/>
      <c r="L29" s="2"/>
      <c r="M29" s="2"/>
      <c r="N29" s="2"/>
      <c r="O29" s="2"/>
      <c r="P29" s="2"/>
      <c r="Q29" s="2"/>
      <c r="R29" s="2"/>
      <c r="S29" s="2"/>
      <c r="T29" s="2"/>
      <c r="U29" s="2"/>
      <c r="V29" s="2"/>
      <c r="W29" s="2"/>
      <c r="X29" s="2"/>
      <c r="Y29" s="2"/>
      <c r="Z29" s="2"/>
    </row>
    <row r="30" spans="1:26" ht="44.25" customHeight="1" x14ac:dyDescent="0.2">
      <c r="A30" s="2"/>
      <c r="B30" s="249" t="s">
        <v>449</v>
      </c>
      <c r="C30" s="423"/>
      <c r="D30" s="424"/>
      <c r="E30" s="425"/>
      <c r="F30" s="425"/>
      <c r="G30" s="425"/>
      <c r="H30" s="425"/>
      <c r="I30" s="425"/>
      <c r="J30" s="425"/>
      <c r="K30" s="2"/>
      <c r="L30" s="2"/>
      <c r="M30" s="2"/>
      <c r="N30" s="2"/>
      <c r="O30" s="2"/>
      <c r="P30" s="2"/>
      <c r="Q30" s="2"/>
      <c r="R30" s="2"/>
      <c r="S30" s="2"/>
      <c r="T30" s="2"/>
      <c r="U30" s="2"/>
      <c r="V30" s="2"/>
      <c r="W30" s="2"/>
      <c r="X30" s="2"/>
      <c r="Y30" s="2"/>
      <c r="Z30" s="2"/>
    </row>
    <row r="31" spans="1:26" ht="44.25" customHeight="1" x14ac:dyDescent="0.2">
      <c r="A31" s="2"/>
      <c r="B31" s="249" t="s">
        <v>450</v>
      </c>
      <c r="C31" s="423"/>
      <c r="D31" s="424"/>
      <c r="E31" s="425"/>
      <c r="F31" s="425"/>
      <c r="G31" s="425"/>
      <c r="H31" s="425"/>
      <c r="I31" s="425"/>
      <c r="J31" s="425"/>
      <c r="K31" s="2"/>
      <c r="L31" s="2"/>
      <c r="M31" s="2"/>
      <c r="N31" s="2"/>
      <c r="O31" s="2"/>
      <c r="P31" s="2"/>
      <c r="Q31" s="2"/>
      <c r="R31" s="2"/>
      <c r="S31" s="2"/>
      <c r="T31" s="2"/>
      <c r="U31" s="2"/>
      <c r="V31" s="2"/>
      <c r="W31" s="2"/>
      <c r="X31" s="2"/>
      <c r="Y31" s="2"/>
      <c r="Z31" s="2"/>
    </row>
    <row r="32" spans="1:26" ht="42" customHeight="1" x14ac:dyDescent="0.2">
      <c r="A32" s="2"/>
      <c r="B32" s="250" t="s">
        <v>451</v>
      </c>
      <c r="C32" s="423">
        <v>100</v>
      </c>
      <c r="D32" s="424">
        <v>100</v>
      </c>
      <c r="E32" s="425">
        <v>300</v>
      </c>
      <c r="F32" s="425">
        <v>298.35541864161337</v>
      </c>
      <c r="G32" s="425">
        <v>233.33333333333331</v>
      </c>
      <c r="H32" s="425">
        <v>232.91670585659691</v>
      </c>
      <c r="I32" s="425">
        <v>0</v>
      </c>
      <c r="J32" s="425">
        <v>0</v>
      </c>
      <c r="K32" s="2"/>
      <c r="L32" s="2"/>
      <c r="M32" s="2"/>
      <c r="N32" s="2"/>
      <c r="O32" s="2"/>
      <c r="P32" s="2"/>
      <c r="Q32" s="2"/>
      <c r="R32" s="2"/>
      <c r="S32" s="2"/>
      <c r="T32" s="2"/>
      <c r="U32" s="2"/>
      <c r="V32" s="2"/>
      <c r="W32" s="2"/>
      <c r="X32" s="2"/>
      <c r="Y32" s="2"/>
      <c r="Z32" s="2"/>
    </row>
    <row r="33" spans="1:26" ht="15.75" thickBot="1" x14ac:dyDescent="0.3">
      <c r="A33" s="2"/>
      <c r="B33" s="248" t="s">
        <v>188</v>
      </c>
      <c r="C33" s="423"/>
      <c r="D33" s="424"/>
      <c r="E33" s="425"/>
      <c r="F33" s="425"/>
      <c r="G33" s="425"/>
      <c r="H33" s="425"/>
      <c r="I33" s="425"/>
      <c r="J33" s="425"/>
      <c r="K33" s="2"/>
      <c r="L33" s="2"/>
      <c r="M33" s="2"/>
      <c r="N33" s="2"/>
      <c r="O33" s="2"/>
      <c r="P33" s="2"/>
      <c r="Q33" s="2"/>
      <c r="R33" s="2"/>
      <c r="S33" s="2"/>
      <c r="T33" s="2"/>
      <c r="U33" s="2"/>
      <c r="V33" s="2"/>
      <c r="W33" s="2"/>
      <c r="X33" s="2"/>
      <c r="Y33" s="2"/>
      <c r="Z33" s="2"/>
    </row>
    <row r="34" spans="1:26" x14ac:dyDescent="0.2">
      <c r="A34" s="2"/>
      <c r="B34" s="247" t="s">
        <v>189</v>
      </c>
      <c r="C34" s="423"/>
      <c r="D34" s="424"/>
      <c r="E34" s="425"/>
      <c r="F34" s="425"/>
      <c r="G34" s="425"/>
      <c r="H34" s="425"/>
      <c r="I34" s="425"/>
      <c r="J34" s="425"/>
      <c r="K34" s="2"/>
      <c r="L34" s="2"/>
      <c r="M34" s="2"/>
      <c r="N34" s="2"/>
      <c r="O34" s="2"/>
      <c r="P34" s="2"/>
      <c r="Q34" s="2"/>
      <c r="R34" s="2"/>
      <c r="S34" s="2"/>
      <c r="T34" s="2"/>
      <c r="U34" s="2"/>
      <c r="V34" s="2"/>
      <c r="W34" s="2"/>
      <c r="X34" s="2"/>
      <c r="Y34" s="2"/>
      <c r="Z34" s="2"/>
    </row>
    <row r="35" spans="1:26" ht="15.75" thickBot="1" x14ac:dyDescent="0.3">
      <c r="A35" s="2"/>
      <c r="B35" s="248" t="s">
        <v>190</v>
      </c>
      <c r="C35" s="423"/>
      <c r="D35" s="424"/>
      <c r="E35" s="425"/>
      <c r="F35" s="425"/>
      <c r="G35" s="425"/>
      <c r="H35" s="425"/>
      <c r="I35" s="425"/>
      <c r="J35" s="425"/>
      <c r="K35" s="2"/>
      <c r="L35" s="2"/>
      <c r="M35" s="2"/>
      <c r="N35" s="2"/>
      <c r="O35" s="2"/>
      <c r="P35" s="2"/>
      <c r="Q35" s="2"/>
      <c r="R35" s="2"/>
      <c r="S35" s="2"/>
      <c r="T35" s="2"/>
      <c r="U35" s="2"/>
      <c r="V35" s="2"/>
      <c r="W35" s="2"/>
      <c r="X35" s="2"/>
      <c r="Y35" s="2"/>
      <c r="Z35" s="2"/>
    </row>
    <row r="36" spans="1:2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sheetData>
  <mergeCells count="9">
    <mergeCell ref="I9:J9"/>
    <mergeCell ref="C4:D4"/>
    <mergeCell ref="C5:D5"/>
    <mergeCell ref="B3:D3"/>
    <mergeCell ref="F3:G3"/>
    <mergeCell ref="F4:G4"/>
    <mergeCell ref="C9:D9"/>
    <mergeCell ref="E9:F9"/>
    <mergeCell ref="G9:H9"/>
  </mergeCells>
  <phoneticPr fontId="22" type="noConversion"/>
  <hyperlinks>
    <hyperlink ref="B1" location="Contents!A1" display="Back to Contents"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79"/>
  <sheetViews>
    <sheetView zoomScale="49" zoomScaleNormal="49" workbookViewId="0">
      <selection activeCell="I16" sqref="I16"/>
    </sheetView>
  </sheetViews>
  <sheetFormatPr defaultColWidth="8.7109375" defaultRowHeight="14.25" x14ac:dyDescent="0.2"/>
  <cols>
    <col min="1" max="1" width="8.7109375" style="1" customWidth="1"/>
    <col min="2" max="3" width="20.7109375" style="1" customWidth="1"/>
    <col min="4" max="4" width="28" style="1" customWidth="1"/>
    <col min="5" max="5" width="25" style="1" customWidth="1"/>
    <col min="6" max="6" width="20.7109375" style="1" customWidth="1"/>
    <col min="7" max="7" width="20.140625" style="1" customWidth="1"/>
    <col min="8" max="8" width="8.7109375" style="1"/>
    <col min="9" max="9" width="25.28515625" style="1" customWidth="1"/>
    <col min="10" max="13" width="8.7109375" style="1"/>
    <col min="14" max="14" width="37.28515625" style="1" customWidth="1"/>
    <col min="15" max="16384" width="8.7109375" style="1"/>
  </cols>
  <sheetData>
    <row r="1" spans="1:26" s="2" customFormat="1" ht="15" customHeight="1" x14ac:dyDescent="0.25">
      <c r="B1" s="104" t="s">
        <v>58</v>
      </c>
      <c r="C1" s="7" t="s">
        <v>506</v>
      </c>
    </row>
    <row r="2" spans="1:26"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25">
      <c r="A3" s="2"/>
      <c r="B3" s="492" t="s">
        <v>16</v>
      </c>
      <c r="C3" s="493"/>
      <c r="D3" s="494"/>
      <c r="E3" s="241"/>
      <c r="F3" s="211" t="s">
        <v>161</v>
      </c>
      <c r="G3" s="2"/>
      <c r="H3" s="2"/>
      <c r="I3" s="137"/>
      <c r="J3" s="2"/>
      <c r="K3" s="2"/>
      <c r="L3" s="2"/>
      <c r="M3" s="2"/>
      <c r="N3" s="2"/>
      <c r="O3" s="2"/>
      <c r="P3" s="2"/>
      <c r="Q3" s="2"/>
      <c r="R3" s="2"/>
      <c r="S3" s="2"/>
      <c r="T3" s="2"/>
      <c r="U3" s="2"/>
      <c r="V3" s="2"/>
      <c r="W3" s="2"/>
      <c r="X3" s="2"/>
      <c r="Y3" s="2"/>
      <c r="Z3" s="2"/>
    </row>
    <row r="4" spans="1:26" ht="14.25" customHeight="1" thickBot="1" x14ac:dyDescent="0.25">
      <c r="A4" s="113"/>
      <c r="B4" s="10" t="s">
        <v>31</v>
      </c>
      <c r="C4" s="512" t="s">
        <v>152</v>
      </c>
      <c r="D4" s="513"/>
      <c r="E4" s="137"/>
      <c r="F4" s="251" t="s">
        <v>162</v>
      </c>
      <c r="G4" s="9"/>
      <c r="H4" s="2"/>
      <c r="I4" s="252"/>
      <c r="J4" s="2"/>
      <c r="K4" s="2"/>
      <c r="L4" s="2"/>
      <c r="M4" s="2"/>
      <c r="N4" s="2"/>
      <c r="O4" s="2"/>
      <c r="P4" s="2"/>
      <c r="Q4" s="2"/>
      <c r="R4" s="2"/>
      <c r="S4" s="2"/>
      <c r="T4" s="2"/>
      <c r="U4" s="2"/>
      <c r="V4" s="2"/>
      <c r="W4" s="2"/>
      <c r="X4" s="2"/>
      <c r="Y4" s="2"/>
      <c r="Z4" s="2"/>
    </row>
    <row r="5" spans="1:26" ht="15.75" thickBot="1" x14ac:dyDescent="0.25">
      <c r="A5" s="2"/>
      <c r="B5" s="8" t="s">
        <v>33</v>
      </c>
      <c r="C5" s="570" t="str">
        <f>Guidance!C5</f>
        <v>Silvery Dragon Prestressed Materials Co.,LTD Xinjiang</v>
      </c>
      <c r="D5" s="558"/>
      <c r="E5" s="137"/>
      <c r="F5" s="137"/>
      <c r="G5" s="9"/>
      <c r="H5" s="2"/>
      <c r="I5" s="2"/>
      <c r="J5" s="2"/>
      <c r="K5" s="2"/>
      <c r="L5" s="2"/>
      <c r="M5" s="2"/>
      <c r="N5" s="2"/>
      <c r="O5" s="2"/>
      <c r="P5" s="2"/>
      <c r="Q5" s="2"/>
      <c r="R5" s="2"/>
      <c r="S5" s="2"/>
      <c r="T5" s="2"/>
      <c r="U5" s="2"/>
      <c r="V5" s="2"/>
      <c r="W5" s="2"/>
      <c r="X5" s="2"/>
      <c r="Y5" s="2"/>
      <c r="Z5" s="2"/>
    </row>
    <row r="6" spans="1:26" x14ac:dyDescent="0.2">
      <c r="A6" s="2"/>
      <c r="B6" s="2"/>
      <c r="C6" s="2"/>
      <c r="D6" s="2"/>
      <c r="E6" s="2"/>
      <c r="F6" s="2"/>
      <c r="G6" s="2"/>
      <c r="H6" s="2"/>
      <c r="I6" s="2"/>
      <c r="J6" s="2"/>
      <c r="K6" s="2"/>
      <c r="L6" s="2"/>
      <c r="M6" s="2"/>
      <c r="N6" s="2"/>
      <c r="O6" s="2"/>
      <c r="P6" s="2"/>
      <c r="Q6" s="2"/>
      <c r="R6" s="2"/>
      <c r="S6" s="2"/>
      <c r="T6" s="2"/>
      <c r="U6" s="2"/>
      <c r="V6" s="2"/>
      <c r="W6" s="2"/>
      <c r="X6" s="2"/>
      <c r="Y6" s="2"/>
      <c r="Z6" s="2"/>
    </row>
    <row r="7" spans="1:26" x14ac:dyDescent="0.2">
      <c r="A7" s="2"/>
      <c r="B7" s="253" t="s">
        <v>191</v>
      </c>
      <c r="C7" s="2"/>
      <c r="D7" s="2"/>
      <c r="E7" s="2"/>
      <c r="F7" s="2"/>
      <c r="G7" s="2"/>
      <c r="H7" s="2"/>
      <c r="I7" s="2"/>
      <c r="J7" s="2"/>
      <c r="K7" s="2"/>
      <c r="L7" s="2"/>
      <c r="M7" s="2"/>
      <c r="N7" s="2"/>
      <c r="O7" s="2"/>
      <c r="P7" s="2"/>
      <c r="Q7" s="2"/>
      <c r="R7" s="2"/>
      <c r="S7" s="2"/>
      <c r="T7" s="2"/>
      <c r="U7" s="2"/>
      <c r="V7" s="2"/>
      <c r="W7" s="2"/>
      <c r="X7" s="2"/>
      <c r="Y7" s="2"/>
      <c r="Z7" s="2"/>
    </row>
    <row r="8" spans="1:26" ht="15" thickBot="1" x14ac:dyDescent="0.25">
      <c r="A8" s="2"/>
      <c r="B8" s="2"/>
      <c r="C8" s="2"/>
      <c r="D8" s="2"/>
      <c r="E8" s="2"/>
      <c r="F8" s="2"/>
      <c r="G8" s="2"/>
      <c r="H8" s="2"/>
      <c r="I8" s="2"/>
      <c r="J8" s="2"/>
      <c r="K8" s="2"/>
      <c r="L8" s="2"/>
      <c r="M8" s="2"/>
      <c r="N8" s="2"/>
      <c r="O8" s="2"/>
      <c r="P8" s="2"/>
      <c r="Q8" s="2"/>
      <c r="R8" s="2"/>
      <c r="S8" s="2"/>
      <c r="T8" s="2"/>
      <c r="U8" s="2"/>
      <c r="V8" s="2"/>
      <c r="W8" s="2"/>
      <c r="X8" s="2"/>
      <c r="Y8" s="2"/>
      <c r="Z8" s="2"/>
    </row>
    <row r="9" spans="1:26" ht="15" customHeight="1" x14ac:dyDescent="0.25">
      <c r="A9" s="2"/>
      <c r="B9" s="256" t="s">
        <v>69</v>
      </c>
      <c r="C9" s="256" t="s">
        <v>71</v>
      </c>
      <c r="D9" s="256" t="s">
        <v>163</v>
      </c>
      <c r="E9" s="257" t="s">
        <v>73</v>
      </c>
      <c r="F9" s="2"/>
      <c r="G9" s="2"/>
      <c r="H9" s="2"/>
      <c r="I9" s="2"/>
      <c r="J9" s="2"/>
      <c r="K9" s="2"/>
      <c r="L9" s="2"/>
      <c r="M9" s="2"/>
      <c r="N9" s="2"/>
      <c r="O9" s="2"/>
      <c r="P9" s="2"/>
      <c r="Q9" s="2"/>
      <c r="R9" s="2"/>
      <c r="S9" s="2"/>
      <c r="T9" s="2"/>
      <c r="U9" s="2"/>
      <c r="V9" s="2"/>
      <c r="W9" s="2"/>
      <c r="X9" s="2"/>
      <c r="Y9" s="2"/>
      <c r="Z9" s="2"/>
    </row>
    <row r="10" spans="1:26" ht="29.25" thickBot="1" x14ac:dyDescent="0.25">
      <c r="A10" s="2"/>
      <c r="B10" s="83" t="s">
        <v>192</v>
      </c>
      <c r="C10" s="476" t="s">
        <v>513</v>
      </c>
      <c r="D10" s="579"/>
      <c r="E10" s="476" t="s">
        <v>513</v>
      </c>
      <c r="F10" s="2"/>
      <c r="G10" s="60"/>
      <c r="H10" s="2"/>
      <c r="I10" s="2"/>
      <c r="J10" s="2"/>
      <c r="K10" s="2"/>
      <c r="L10" s="2"/>
      <c r="M10" s="2"/>
      <c r="N10" s="60"/>
      <c r="O10" s="2"/>
      <c r="P10" s="2"/>
      <c r="Q10" s="2"/>
      <c r="R10" s="2"/>
      <c r="S10" s="2"/>
      <c r="T10" s="2"/>
      <c r="U10" s="2"/>
      <c r="V10" s="2"/>
      <c r="W10" s="2"/>
      <c r="X10" s="2"/>
      <c r="Y10" s="2"/>
      <c r="Z10" s="2"/>
    </row>
    <row r="11" spans="1:26" ht="15.75" thickBot="1" x14ac:dyDescent="0.25">
      <c r="A11" s="2"/>
      <c r="B11" s="81" t="s">
        <v>340</v>
      </c>
      <c r="C11" s="476" t="s">
        <v>513</v>
      </c>
      <c r="D11" s="579"/>
      <c r="E11" s="476" t="s">
        <v>513</v>
      </c>
      <c r="F11" s="2"/>
      <c r="G11" s="2"/>
      <c r="H11" s="2"/>
      <c r="I11" s="2"/>
      <c r="J11" s="2"/>
      <c r="K11" s="2"/>
      <c r="L11" s="2"/>
      <c r="M11" s="2"/>
      <c r="N11" s="2"/>
      <c r="O11" s="2"/>
      <c r="P11" s="2"/>
      <c r="Q11" s="2"/>
      <c r="R11" s="2"/>
      <c r="S11" s="2"/>
      <c r="T11" s="2"/>
      <c r="U11" s="2"/>
      <c r="V11" s="2"/>
      <c r="W11" s="2"/>
      <c r="X11" s="2"/>
      <c r="Y11" s="2"/>
      <c r="Z11" s="2"/>
    </row>
    <row r="12" spans="1:26" ht="43.5" thickBot="1" x14ac:dyDescent="0.25">
      <c r="A12" s="2"/>
      <c r="B12" s="82" t="s">
        <v>194</v>
      </c>
      <c r="C12" s="476" t="s">
        <v>513</v>
      </c>
      <c r="D12" s="579"/>
      <c r="E12" s="476" t="s">
        <v>513</v>
      </c>
      <c r="F12" s="2"/>
      <c r="G12" s="2"/>
      <c r="H12" s="2"/>
      <c r="I12" s="2"/>
      <c r="J12" s="2"/>
      <c r="K12" s="2"/>
      <c r="L12" s="2"/>
      <c r="M12" s="2"/>
      <c r="N12" s="2"/>
      <c r="O12" s="2"/>
      <c r="P12" s="2"/>
      <c r="Q12" s="2"/>
      <c r="R12" s="2"/>
      <c r="S12" s="2"/>
      <c r="T12" s="2"/>
      <c r="U12" s="2"/>
      <c r="V12" s="2"/>
      <c r="W12" s="2"/>
      <c r="X12" s="2"/>
      <c r="Y12" s="2"/>
      <c r="Z12" s="2"/>
    </row>
    <row r="13" spans="1:26" ht="71.25" customHeight="1" thickBot="1" x14ac:dyDescent="0.25">
      <c r="A13" s="2"/>
      <c r="B13" s="254" t="s">
        <v>195</v>
      </c>
      <c r="C13" s="476" t="s">
        <v>513</v>
      </c>
      <c r="D13" s="579"/>
      <c r="E13" s="476" t="s">
        <v>513</v>
      </c>
      <c r="F13" s="2"/>
      <c r="G13" s="60"/>
      <c r="H13" s="2"/>
      <c r="I13" s="2"/>
      <c r="J13" s="2"/>
      <c r="K13" s="2"/>
      <c r="L13" s="2"/>
      <c r="M13" s="2"/>
      <c r="N13" s="2"/>
      <c r="O13" s="2"/>
      <c r="P13" s="2"/>
      <c r="Q13" s="2"/>
      <c r="R13" s="2"/>
      <c r="S13" s="2"/>
      <c r="T13" s="2"/>
      <c r="U13" s="2"/>
      <c r="V13" s="2"/>
      <c r="W13" s="2"/>
      <c r="X13" s="2"/>
      <c r="Y13" s="2"/>
      <c r="Z13" s="2"/>
    </row>
    <row r="14" spans="1:26" ht="15.75" thickBot="1" x14ac:dyDescent="0.25">
      <c r="A14" s="2"/>
      <c r="B14" s="83" t="s">
        <v>196</v>
      </c>
      <c r="C14" s="476" t="s">
        <v>513</v>
      </c>
      <c r="D14" s="579"/>
      <c r="E14" s="476" t="s">
        <v>513</v>
      </c>
      <c r="F14" s="2"/>
      <c r="G14" s="60"/>
      <c r="H14" s="2"/>
      <c r="I14" s="2"/>
      <c r="J14" s="2"/>
      <c r="K14" s="2"/>
      <c r="L14" s="2"/>
      <c r="M14" s="2"/>
      <c r="N14" s="2"/>
      <c r="O14" s="2"/>
      <c r="P14" s="2"/>
      <c r="Q14" s="2"/>
      <c r="R14" s="2"/>
      <c r="S14" s="2"/>
      <c r="T14" s="2"/>
      <c r="U14" s="2"/>
      <c r="V14" s="2"/>
      <c r="W14" s="2"/>
      <c r="X14" s="2"/>
      <c r="Y14" s="2"/>
      <c r="Z14" s="2"/>
    </row>
    <row r="15" spans="1:26" ht="15.75" thickBot="1" x14ac:dyDescent="0.25">
      <c r="A15" s="2"/>
      <c r="B15" s="81" t="s">
        <v>193</v>
      </c>
      <c r="C15" s="476" t="s">
        <v>513</v>
      </c>
      <c r="D15" s="579"/>
      <c r="E15" s="476" t="s">
        <v>513</v>
      </c>
      <c r="F15" s="255"/>
      <c r="G15" s="2"/>
      <c r="H15" s="2"/>
      <c r="I15" s="2"/>
      <c r="J15" s="2"/>
      <c r="K15" s="2"/>
      <c r="L15" s="2"/>
      <c r="M15" s="2"/>
      <c r="N15" s="2"/>
      <c r="O15" s="2"/>
      <c r="P15" s="2"/>
      <c r="Q15" s="2"/>
      <c r="R15" s="2"/>
      <c r="S15" s="2"/>
      <c r="T15" s="2"/>
      <c r="U15" s="2"/>
      <c r="V15" s="2"/>
      <c r="W15" s="2"/>
      <c r="X15" s="2"/>
      <c r="Y15" s="2"/>
      <c r="Z15" s="2"/>
    </row>
    <row r="16" spans="1:26" ht="65.099999999999994" customHeight="1" thickBot="1" x14ac:dyDescent="0.25">
      <c r="A16" s="2"/>
      <c r="B16" s="84" t="s">
        <v>504</v>
      </c>
      <c r="C16" s="476" t="s">
        <v>513</v>
      </c>
      <c r="D16" s="579"/>
      <c r="E16" s="476" t="s">
        <v>513</v>
      </c>
      <c r="F16" s="2"/>
      <c r="G16" s="60"/>
      <c r="H16" s="2"/>
      <c r="I16" s="2"/>
      <c r="J16" s="2"/>
      <c r="K16" s="2"/>
      <c r="L16" s="2"/>
      <c r="M16" s="2"/>
      <c r="N16" s="2"/>
      <c r="O16" s="2"/>
      <c r="P16" s="2"/>
      <c r="Q16" s="2"/>
      <c r="R16" s="2"/>
      <c r="S16" s="2"/>
      <c r="T16" s="2"/>
      <c r="U16" s="2"/>
      <c r="V16" s="2"/>
      <c r="W16" s="2"/>
      <c r="X16" s="2"/>
      <c r="Y16" s="2"/>
      <c r="Z16" s="2"/>
    </row>
    <row r="17" spans="1:26" ht="36" customHeight="1" thickBot="1" x14ac:dyDescent="0.25">
      <c r="A17" s="2"/>
      <c r="B17" s="80" t="s">
        <v>197</v>
      </c>
      <c r="C17" s="476" t="s">
        <v>513</v>
      </c>
      <c r="D17" s="476" t="s">
        <v>513</v>
      </c>
      <c r="E17" s="476" t="s">
        <v>513</v>
      </c>
      <c r="F17" s="2"/>
      <c r="G17" s="60"/>
      <c r="H17" s="2"/>
      <c r="I17" s="2"/>
      <c r="J17" s="2"/>
      <c r="K17" s="2"/>
      <c r="L17" s="2"/>
      <c r="M17" s="2"/>
      <c r="N17" s="2"/>
      <c r="O17" s="2"/>
      <c r="P17" s="2"/>
      <c r="Q17" s="2"/>
      <c r="R17" s="2"/>
      <c r="S17" s="2"/>
      <c r="T17" s="2"/>
      <c r="U17" s="2"/>
      <c r="V17" s="2"/>
      <c r="W17" s="2"/>
      <c r="X17" s="2"/>
      <c r="Y17" s="2"/>
      <c r="Z17" s="2"/>
    </row>
    <row r="18" spans="1:26" ht="24" customHeight="1" thickBot="1" x14ac:dyDescent="0.25">
      <c r="A18" s="2"/>
      <c r="B18" s="82" t="s">
        <v>193</v>
      </c>
      <c r="C18" s="476" t="s">
        <v>513</v>
      </c>
      <c r="D18" s="476" t="s">
        <v>513</v>
      </c>
      <c r="E18" s="476" t="s">
        <v>513</v>
      </c>
      <c r="F18" s="2"/>
      <c r="G18" s="2"/>
      <c r="H18" s="2"/>
      <c r="I18" s="2"/>
      <c r="J18" s="2"/>
      <c r="K18" s="2"/>
      <c r="L18" s="2"/>
      <c r="M18" s="2"/>
      <c r="N18" s="2"/>
      <c r="O18" s="2"/>
      <c r="P18" s="2"/>
      <c r="Q18" s="2"/>
      <c r="R18" s="2"/>
      <c r="S18" s="2"/>
      <c r="T18" s="2"/>
      <c r="U18" s="2"/>
      <c r="V18" s="2"/>
      <c r="W18" s="2"/>
      <c r="X18" s="2"/>
      <c r="Y18" s="2"/>
      <c r="Z18" s="2"/>
    </row>
    <row r="19" spans="1:26" ht="43.5" thickBot="1" x14ac:dyDescent="0.25">
      <c r="A19" s="2"/>
      <c r="B19" s="83" t="s">
        <v>198</v>
      </c>
      <c r="C19" s="476" t="s">
        <v>513</v>
      </c>
      <c r="D19" s="476" t="s">
        <v>513</v>
      </c>
      <c r="E19" s="476" t="s">
        <v>513</v>
      </c>
      <c r="F19" s="2"/>
      <c r="G19" s="2"/>
      <c r="H19" s="2"/>
      <c r="I19" s="2"/>
      <c r="J19" s="2"/>
      <c r="K19" s="2"/>
      <c r="L19" s="2"/>
      <c r="M19" s="2"/>
      <c r="N19" s="2"/>
      <c r="O19" s="2"/>
      <c r="P19" s="2"/>
      <c r="Q19" s="2"/>
      <c r="R19" s="2"/>
      <c r="S19" s="2"/>
      <c r="T19" s="2"/>
      <c r="U19" s="2"/>
      <c r="V19" s="2"/>
      <c r="W19" s="2"/>
      <c r="X19" s="2"/>
      <c r="Y19" s="2"/>
      <c r="Z19" s="2"/>
    </row>
    <row r="20" spans="1:26" ht="29.25" thickBot="1" x14ac:dyDescent="0.25">
      <c r="A20" s="113"/>
      <c r="B20" s="81" t="s">
        <v>199</v>
      </c>
      <c r="C20" s="476" t="s">
        <v>513</v>
      </c>
      <c r="D20" s="476" t="s">
        <v>513</v>
      </c>
      <c r="E20" s="476" t="s">
        <v>513</v>
      </c>
      <c r="F20" s="2"/>
      <c r="G20" s="2"/>
      <c r="H20" s="2"/>
      <c r="I20" s="2"/>
      <c r="J20" s="2"/>
      <c r="K20" s="2"/>
      <c r="L20" s="2"/>
      <c r="M20" s="2"/>
      <c r="N20" s="2"/>
      <c r="O20" s="2"/>
      <c r="P20" s="2"/>
      <c r="Q20" s="2"/>
      <c r="R20" s="2"/>
      <c r="S20" s="2"/>
      <c r="T20" s="2"/>
      <c r="U20" s="2"/>
      <c r="V20" s="2"/>
      <c r="W20" s="2"/>
      <c r="X20" s="2"/>
      <c r="Y20" s="2"/>
      <c r="Z20" s="2"/>
    </row>
    <row r="21" spans="1:26" ht="15.75" thickBot="1" x14ac:dyDescent="0.25">
      <c r="A21" s="2"/>
      <c r="B21" s="81" t="s">
        <v>200</v>
      </c>
      <c r="C21" s="476" t="s">
        <v>513</v>
      </c>
      <c r="D21" s="476" t="s">
        <v>513</v>
      </c>
      <c r="E21" s="476" t="s">
        <v>513</v>
      </c>
      <c r="F21" s="2"/>
      <c r="G21" s="60"/>
      <c r="H21" s="2"/>
      <c r="I21" s="2"/>
      <c r="J21" s="2"/>
      <c r="K21" s="2"/>
      <c r="L21" s="2"/>
      <c r="M21" s="2"/>
      <c r="N21" s="2"/>
      <c r="O21" s="2"/>
      <c r="P21" s="2"/>
      <c r="Q21" s="2"/>
      <c r="R21" s="2"/>
      <c r="S21" s="2"/>
      <c r="T21" s="2"/>
      <c r="U21" s="2"/>
      <c r="V21" s="2"/>
      <c r="W21" s="2"/>
      <c r="X21" s="2"/>
      <c r="Y21" s="2"/>
      <c r="Z21" s="2"/>
    </row>
    <row r="22" spans="1:26" ht="15.75" thickBot="1" x14ac:dyDescent="0.25">
      <c r="A22" s="2"/>
      <c r="B22" s="81" t="s">
        <v>201</v>
      </c>
      <c r="C22" s="476" t="s">
        <v>513</v>
      </c>
      <c r="D22" s="476" t="s">
        <v>513</v>
      </c>
      <c r="E22" s="476" t="s">
        <v>513</v>
      </c>
      <c r="F22" s="2"/>
      <c r="G22" s="2"/>
      <c r="H22" s="2"/>
      <c r="I22" s="2"/>
      <c r="J22" s="2"/>
      <c r="K22" s="2"/>
      <c r="L22" s="2"/>
      <c r="M22" s="2"/>
      <c r="N22" s="2"/>
      <c r="O22" s="2"/>
      <c r="P22" s="2"/>
      <c r="Q22" s="2"/>
      <c r="R22" s="2"/>
      <c r="S22" s="2"/>
      <c r="T22" s="2"/>
      <c r="U22" s="2"/>
      <c r="V22" s="2"/>
      <c r="W22" s="2"/>
      <c r="X22" s="2"/>
      <c r="Y22" s="2"/>
      <c r="Z22" s="2"/>
    </row>
    <row r="23" spans="1:26" ht="15.75" thickBot="1" x14ac:dyDescent="0.25">
      <c r="A23" s="2"/>
      <c r="B23" s="81" t="s">
        <v>202</v>
      </c>
      <c r="C23" s="476" t="s">
        <v>513</v>
      </c>
      <c r="D23" s="476" t="s">
        <v>513</v>
      </c>
      <c r="E23" s="476" t="s">
        <v>513</v>
      </c>
      <c r="F23" s="2"/>
      <c r="G23" s="2"/>
      <c r="H23" s="2"/>
      <c r="I23" s="2"/>
      <c r="J23" s="2"/>
      <c r="K23" s="2"/>
      <c r="L23" s="2"/>
      <c r="M23" s="2"/>
      <c r="N23" s="2"/>
      <c r="O23" s="2"/>
      <c r="P23" s="2"/>
      <c r="Q23" s="2"/>
      <c r="R23" s="2"/>
      <c r="S23" s="2"/>
      <c r="T23" s="2"/>
      <c r="U23" s="2"/>
      <c r="V23" s="2"/>
      <c r="W23" s="2"/>
      <c r="X23" s="2"/>
      <c r="Y23" s="2"/>
      <c r="Z23" s="2"/>
    </row>
    <row r="24" spans="1:26" ht="29.25" customHeight="1" thickBot="1" x14ac:dyDescent="0.25">
      <c r="A24" s="2"/>
      <c r="B24" s="82" t="s">
        <v>203</v>
      </c>
      <c r="C24" s="476" t="s">
        <v>513</v>
      </c>
      <c r="D24" s="476" t="s">
        <v>513</v>
      </c>
      <c r="E24" s="476" t="s">
        <v>513</v>
      </c>
      <c r="F24" s="2"/>
      <c r="G24" s="2"/>
      <c r="H24" s="2"/>
      <c r="I24" s="2"/>
      <c r="J24" s="2"/>
      <c r="K24" s="2"/>
      <c r="L24" s="2"/>
      <c r="M24" s="2"/>
      <c r="N24" s="2"/>
      <c r="O24" s="2"/>
      <c r="P24" s="2"/>
      <c r="Q24" s="2"/>
      <c r="R24" s="2"/>
      <c r="S24" s="2"/>
      <c r="T24" s="2"/>
      <c r="U24" s="2"/>
      <c r="V24" s="2"/>
      <c r="W24" s="2"/>
      <c r="X24" s="2"/>
      <c r="Y24" s="2"/>
      <c r="Z24" s="2"/>
    </row>
    <row r="25" spans="1:26" ht="43.5" thickBot="1" x14ac:dyDescent="0.25">
      <c r="A25" s="113"/>
      <c r="B25" s="83" t="s">
        <v>204</v>
      </c>
      <c r="C25" s="476" t="s">
        <v>513</v>
      </c>
      <c r="D25" s="476" t="s">
        <v>513</v>
      </c>
      <c r="E25" s="476" t="s">
        <v>513</v>
      </c>
      <c r="F25" s="2"/>
      <c r="G25" s="2"/>
      <c r="H25" s="2"/>
      <c r="I25" s="2"/>
      <c r="J25" s="2"/>
      <c r="K25" s="2"/>
      <c r="L25" s="2"/>
      <c r="M25" s="2"/>
      <c r="N25" s="2"/>
      <c r="O25" s="2"/>
      <c r="P25" s="2"/>
      <c r="Q25" s="2"/>
      <c r="R25" s="2"/>
      <c r="S25" s="2"/>
      <c r="T25" s="2"/>
      <c r="U25" s="2"/>
      <c r="V25" s="2"/>
      <c r="W25" s="2"/>
      <c r="X25" s="2"/>
      <c r="Y25" s="2"/>
      <c r="Z25" s="2"/>
    </row>
    <row r="26" spans="1:26" ht="15.75" thickBot="1" x14ac:dyDescent="0.25">
      <c r="A26" s="2"/>
      <c r="B26" s="81" t="s">
        <v>205</v>
      </c>
      <c r="C26" s="476" t="s">
        <v>513</v>
      </c>
      <c r="D26" s="476" t="s">
        <v>513</v>
      </c>
      <c r="E26" s="476" t="s">
        <v>513</v>
      </c>
      <c r="F26" s="2"/>
      <c r="G26" s="60"/>
      <c r="H26" s="2"/>
      <c r="I26" s="2"/>
      <c r="J26" s="2"/>
      <c r="K26" s="2"/>
      <c r="L26" s="2"/>
      <c r="M26" s="2"/>
      <c r="N26" s="2"/>
      <c r="O26" s="2"/>
      <c r="P26" s="2"/>
      <c r="Q26" s="2"/>
      <c r="R26" s="2"/>
      <c r="S26" s="2"/>
      <c r="T26" s="2"/>
      <c r="U26" s="2"/>
      <c r="V26" s="2"/>
      <c r="W26" s="2"/>
      <c r="X26" s="2"/>
      <c r="Y26" s="2"/>
      <c r="Z26" s="2"/>
    </row>
    <row r="27" spans="1:26" ht="15.75" thickBot="1" x14ac:dyDescent="0.25">
      <c r="A27" s="2"/>
      <c r="B27" s="81" t="s">
        <v>206</v>
      </c>
      <c r="C27" s="476" t="s">
        <v>513</v>
      </c>
      <c r="D27" s="476" t="s">
        <v>513</v>
      </c>
      <c r="E27" s="476" t="s">
        <v>513</v>
      </c>
      <c r="F27" s="2"/>
      <c r="G27" s="60"/>
      <c r="H27" s="2"/>
      <c r="I27" s="2"/>
      <c r="J27" s="2"/>
      <c r="K27" s="2"/>
      <c r="L27" s="2"/>
      <c r="M27" s="2"/>
      <c r="N27" s="2"/>
      <c r="O27" s="2"/>
      <c r="P27" s="2"/>
      <c r="Q27" s="2"/>
      <c r="R27" s="2"/>
      <c r="S27" s="2"/>
      <c r="T27" s="2"/>
      <c r="U27" s="2"/>
      <c r="V27" s="2"/>
      <c r="W27" s="2"/>
      <c r="X27" s="2"/>
      <c r="Y27" s="2"/>
      <c r="Z27" s="2"/>
    </row>
    <row r="28" spans="1:26" ht="15.4" customHeight="1" thickBot="1" x14ac:dyDescent="0.25">
      <c r="A28" s="2"/>
      <c r="B28" s="82" t="s">
        <v>207</v>
      </c>
      <c r="C28" s="476" t="s">
        <v>513</v>
      </c>
      <c r="D28" s="476" t="s">
        <v>513</v>
      </c>
      <c r="E28" s="476" t="s">
        <v>513</v>
      </c>
      <c r="F28" s="2"/>
      <c r="G28" s="60"/>
      <c r="H28" s="2"/>
      <c r="I28" s="2"/>
      <c r="J28" s="2"/>
      <c r="K28" s="2"/>
      <c r="L28" s="2"/>
      <c r="M28" s="2"/>
      <c r="N28" s="2"/>
      <c r="O28" s="2"/>
      <c r="P28" s="2"/>
      <c r="Q28" s="2"/>
      <c r="R28" s="2"/>
      <c r="S28" s="2"/>
      <c r="T28" s="2"/>
      <c r="U28" s="2"/>
      <c r="V28" s="2"/>
      <c r="W28" s="2"/>
      <c r="X28" s="2"/>
      <c r="Y28" s="2"/>
      <c r="Z28" s="2"/>
    </row>
    <row r="29" spans="1:26"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
      <c r="A30" s="2"/>
      <c r="B30" s="5" t="s">
        <v>208</v>
      </c>
      <c r="C30" s="2"/>
      <c r="D30" s="2"/>
      <c r="E30" s="2"/>
      <c r="F30" s="2"/>
      <c r="G30" s="2"/>
      <c r="H30" s="2"/>
      <c r="I30" s="2"/>
      <c r="J30" s="2"/>
      <c r="K30" s="2"/>
      <c r="L30" s="2"/>
      <c r="M30" s="2"/>
      <c r="N30" s="2"/>
      <c r="O30" s="2"/>
      <c r="P30" s="2"/>
      <c r="Q30" s="2"/>
      <c r="R30" s="2"/>
      <c r="S30" s="2"/>
      <c r="T30" s="2"/>
      <c r="U30" s="2"/>
      <c r="V30" s="2"/>
      <c r="W30" s="2"/>
      <c r="X30" s="2"/>
      <c r="Y30" s="2"/>
      <c r="Z30" s="2"/>
    </row>
    <row r="31" spans="1:26"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sheetData>
  <mergeCells count="4">
    <mergeCell ref="B3:D3"/>
    <mergeCell ref="C4:D4"/>
    <mergeCell ref="C5:D5"/>
    <mergeCell ref="D10:D16"/>
  </mergeCells>
  <phoneticPr fontId="22" type="noConversion"/>
  <hyperlinks>
    <hyperlink ref="B1" location="Contents!A1" display="Back to Contents" xr:uid="{00000000-0004-0000-0A00-000000000000}"/>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62"/>
  <sheetViews>
    <sheetView zoomScale="76" zoomScaleNormal="76" zoomScalePageLayoutView="90" workbookViewId="0">
      <selection activeCell="B16" sqref="B16"/>
    </sheetView>
  </sheetViews>
  <sheetFormatPr defaultColWidth="8.7109375" defaultRowHeight="14.25" x14ac:dyDescent="0.2"/>
  <cols>
    <col min="1" max="1" width="8.7109375" style="1" customWidth="1"/>
    <col min="2" max="2" width="28.42578125" style="1" customWidth="1"/>
    <col min="3" max="3" width="20.7109375" style="1" customWidth="1"/>
    <col min="4" max="4" width="26.85546875" style="1" customWidth="1"/>
    <col min="5" max="6" width="20.7109375" style="1" customWidth="1"/>
    <col min="7" max="7" width="3.140625" style="1" customWidth="1"/>
    <col min="8" max="9" width="13.140625" style="1" customWidth="1"/>
    <col min="10" max="14" width="24.28515625" style="1" customWidth="1"/>
    <col min="15" max="16384" width="8.7109375" style="1"/>
  </cols>
  <sheetData>
    <row r="1" spans="1:26" s="2" customFormat="1" ht="15" customHeight="1" x14ac:dyDescent="0.2">
      <c r="B1" s="104" t="s">
        <v>58</v>
      </c>
    </row>
    <row r="2" spans="1:26"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25">
      <c r="A3" s="2"/>
      <c r="B3" s="580" t="s">
        <v>17</v>
      </c>
      <c r="C3" s="581"/>
      <c r="D3" s="582"/>
      <c r="E3" s="2"/>
      <c r="F3" s="2"/>
      <c r="G3" s="2"/>
      <c r="H3" s="2"/>
      <c r="I3" s="2"/>
      <c r="J3" s="2"/>
      <c r="K3" s="2"/>
      <c r="L3" s="2"/>
      <c r="M3" s="2"/>
      <c r="N3" s="2"/>
      <c r="O3" s="2"/>
      <c r="P3" s="2"/>
      <c r="Q3" s="2"/>
      <c r="R3" s="2"/>
      <c r="S3" s="2"/>
      <c r="T3" s="2"/>
      <c r="U3" s="2"/>
      <c r="V3" s="2"/>
      <c r="W3" s="2"/>
      <c r="X3" s="2"/>
      <c r="Y3" s="2"/>
      <c r="Z3" s="2"/>
    </row>
    <row r="4" spans="1:26" ht="14.25" customHeight="1" x14ac:dyDescent="0.2">
      <c r="A4" s="258"/>
      <c r="B4" s="10" t="s">
        <v>31</v>
      </c>
      <c r="C4" s="512" t="s">
        <v>152</v>
      </c>
      <c r="D4" s="583"/>
      <c r="E4" s="2"/>
      <c r="F4" s="2"/>
      <c r="G4" s="2"/>
      <c r="H4" s="2"/>
      <c r="I4" s="2"/>
      <c r="J4" s="2"/>
      <c r="K4" s="2"/>
      <c r="L4" s="2"/>
      <c r="M4" s="2"/>
      <c r="N4" s="2"/>
      <c r="O4" s="2"/>
      <c r="P4" s="2"/>
      <c r="Q4" s="2"/>
      <c r="R4" s="2"/>
      <c r="S4" s="2"/>
      <c r="T4" s="2"/>
      <c r="U4" s="2"/>
      <c r="V4" s="2"/>
      <c r="W4" s="2"/>
      <c r="X4" s="2"/>
      <c r="Y4" s="2"/>
      <c r="Z4" s="2"/>
    </row>
    <row r="5" spans="1:26" ht="14.25" customHeight="1" thickBot="1" x14ac:dyDescent="0.25">
      <c r="A5" s="2"/>
      <c r="B5" s="8" t="s">
        <v>33</v>
      </c>
      <c r="C5" s="570" t="str">
        <f>Guidance!C5</f>
        <v>Silvery Dragon Prestressed Materials Co.,LTD Xinjiang</v>
      </c>
      <c r="D5" s="584"/>
      <c r="E5" s="2"/>
      <c r="F5" s="2"/>
      <c r="G5" s="2"/>
      <c r="H5" s="2"/>
      <c r="I5" s="2"/>
      <c r="J5" s="2"/>
      <c r="K5" s="2"/>
      <c r="L5" s="2"/>
      <c r="M5" s="2"/>
      <c r="N5" s="2"/>
      <c r="O5" s="2"/>
      <c r="P5" s="2"/>
      <c r="Q5" s="2"/>
      <c r="R5" s="2"/>
      <c r="S5" s="2"/>
      <c r="T5" s="2"/>
      <c r="U5" s="2"/>
      <c r="V5" s="2"/>
      <c r="W5" s="2"/>
      <c r="X5" s="2"/>
      <c r="Y5" s="2"/>
      <c r="Z5" s="2"/>
    </row>
    <row r="6" spans="1:26" ht="16.5" customHeight="1" x14ac:dyDescent="0.2">
      <c r="A6" s="2"/>
      <c r="B6" s="9"/>
      <c r="C6" s="9"/>
      <c r="D6" s="9"/>
      <c r="E6" s="9"/>
      <c r="F6" s="2"/>
      <c r="G6" s="2"/>
      <c r="H6" s="2"/>
      <c r="I6" s="2"/>
      <c r="J6" s="2"/>
      <c r="K6" s="2"/>
      <c r="L6" s="2"/>
      <c r="M6" s="2"/>
      <c r="N6" s="2"/>
      <c r="O6" s="2"/>
      <c r="P6" s="2"/>
      <c r="Q6" s="2"/>
      <c r="R6" s="2"/>
      <c r="S6" s="2"/>
      <c r="T6" s="2"/>
      <c r="U6" s="2"/>
      <c r="V6" s="2"/>
      <c r="W6" s="2"/>
      <c r="X6" s="2"/>
      <c r="Y6" s="2"/>
      <c r="Z6" s="2"/>
    </row>
    <row r="7" spans="1:26" ht="16.5" customHeight="1" thickBot="1" x14ac:dyDescent="0.25">
      <c r="A7" s="2"/>
      <c r="B7" s="9"/>
      <c r="C7" s="259"/>
      <c r="D7" s="9"/>
      <c r="E7" s="9"/>
      <c r="F7" s="2"/>
      <c r="G7" s="2"/>
      <c r="H7" s="2"/>
      <c r="I7" s="2"/>
      <c r="J7" s="2"/>
      <c r="K7" s="2"/>
      <c r="L7" s="2"/>
      <c r="M7" s="2"/>
      <c r="N7" s="2"/>
      <c r="O7" s="2"/>
      <c r="P7" s="2"/>
      <c r="Q7" s="2"/>
      <c r="R7" s="2"/>
      <c r="S7" s="2"/>
      <c r="T7" s="2"/>
      <c r="U7" s="2"/>
      <c r="V7" s="2"/>
      <c r="W7" s="2"/>
      <c r="X7" s="2"/>
      <c r="Y7" s="2"/>
      <c r="Z7" s="2"/>
    </row>
    <row r="8" spans="1:26" ht="15" x14ac:dyDescent="0.25">
      <c r="A8" s="2"/>
      <c r="B8" s="260"/>
      <c r="C8" s="265">
        <v>2016</v>
      </c>
      <c r="D8" s="265">
        <f>IF(ISNUMBER(C8),C8+1,"")</f>
        <v>2017</v>
      </c>
      <c r="E8" s="265">
        <f>IF(ISNUMBER(C8),D8+1,"")</f>
        <v>2018</v>
      </c>
      <c r="F8" s="266" t="s">
        <v>385</v>
      </c>
      <c r="G8" s="199"/>
      <c r="H8" s="2"/>
      <c r="I8" s="2"/>
      <c r="J8" s="2"/>
      <c r="K8" s="2"/>
      <c r="L8" s="2"/>
      <c r="M8" s="2"/>
      <c r="N8" s="2"/>
      <c r="O8" s="2"/>
      <c r="P8" s="2"/>
      <c r="Q8" s="2"/>
      <c r="R8" s="2"/>
      <c r="S8" s="2"/>
      <c r="T8" s="2"/>
      <c r="U8" s="2"/>
      <c r="V8" s="2"/>
      <c r="W8" s="2"/>
      <c r="X8" s="2"/>
      <c r="Y8" s="2"/>
      <c r="Z8" s="2"/>
    </row>
    <row r="9" spans="1:26" ht="42.75" x14ac:dyDescent="0.2">
      <c r="A9" s="134"/>
      <c r="B9" s="261" t="s">
        <v>209</v>
      </c>
      <c r="C9" s="426">
        <v>100</v>
      </c>
      <c r="D9" s="426">
        <v>300</v>
      </c>
      <c r="E9" s="426">
        <v>400</v>
      </c>
      <c r="F9" s="427">
        <v>400</v>
      </c>
      <c r="G9" s="3"/>
      <c r="H9" s="2"/>
      <c r="I9" s="2"/>
      <c r="J9" s="2"/>
      <c r="K9" s="2"/>
      <c r="L9" s="2"/>
      <c r="M9" s="2"/>
      <c r="N9" s="2"/>
      <c r="O9" s="2"/>
      <c r="P9" s="2"/>
      <c r="Q9" s="2"/>
      <c r="R9" s="2"/>
      <c r="S9" s="2"/>
      <c r="T9" s="2"/>
      <c r="U9" s="2"/>
      <c r="V9" s="2"/>
      <c r="W9" s="2"/>
      <c r="X9" s="2"/>
      <c r="Y9" s="2"/>
      <c r="Z9" s="2"/>
    </row>
    <row r="10" spans="1:26" ht="42.75" x14ac:dyDescent="0.2">
      <c r="A10" s="258"/>
      <c r="B10" s="261" t="s">
        <v>210</v>
      </c>
      <c r="C10" s="426">
        <v>100</v>
      </c>
      <c r="D10" s="426">
        <v>1316.3939448879157</v>
      </c>
      <c r="E10" s="426">
        <v>1765.2272105238389</v>
      </c>
      <c r="F10" s="427">
        <v>1662.5878831513642</v>
      </c>
      <c r="G10" s="3"/>
      <c r="H10" s="2"/>
      <c r="I10" s="2"/>
      <c r="J10" s="2"/>
      <c r="K10" s="2"/>
      <c r="L10" s="2"/>
      <c r="M10" s="2"/>
      <c r="N10" s="2"/>
      <c r="O10" s="2"/>
      <c r="P10" s="2"/>
      <c r="Q10" s="2"/>
      <c r="R10" s="2"/>
      <c r="S10" s="2"/>
      <c r="T10" s="2"/>
      <c r="U10" s="2"/>
      <c r="V10" s="2"/>
      <c r="W10" s="2"/>
      <c r="X10" s="2"/>
      <c r="Y10" s="2"/>
      <c r="Z10" s="2"/>
    </row>
    <row r="11" spans="1:26" ht="28.5" x14ac:dyDescent="0.2">
      <c r="A11" s="258"/>
      <c r="B11" s="261" t="s">
        <v>211</v>
      </c>
      <c r="C11" s="428">
        <v>100</v>
      </c>
      <c r="D11" s="428">
        <v>438.7979816293053</v>
      </c>
      <c r="E11" s="428">
        <v>441.30680263095968</v>
      </c>
      <c r="F11" s="429">
        <v>415.64697078784104</v>
      </c>
      <c r="G11" s="262"/>
      <c r="H11" s="2"/>
      <c r="I11" s="2"/>
      <c r="J11" s="2"/>
      <c r="K11" s="2"/>
      <c r="L11" s="2"/>
      <c r="M11" s="2"/>
      <c r="N11" s="2"/>
      <c r="O11" s="2"/>
      <c r="P11" s="2"/>
      <c r="Q11" s="2"/>
      <c r="R11" s="2"/>
      <c r="S11" s="2"/>
      <c r="T11" s="2"/>
      <c r="U11" s="2"/>
      <c r="V11" s="2"/>
      <c r="W11" s="2"/>
      <c r="X11" s="2"/>
      <c r="Y11" s="2"/>
      <c r="Z11" s="2"/>
    </row>
    <row r="12" spans="1:26" ht="29.25" thickBot="1" x14ac:dyDescent="0.25">
      <c r="A12" s="258"/>
      <c r="B12" s="263" t="s">
        <v>341</v>
      </c>
      <c r="C12" s="430">
        <v>100</v>
      </c>
      <c r="D12" s="430">
        <v>438.7979816293053</v>
      </c>
      <c r="E12" s="430">
        <v>441.30680263095974</v>
      </c>
      <c r="F12" s="431">
        <v>415.64697078784104</v>
      </c>
      <c r="G12" s="264"/>
      <c r="H12" s="2"/>
      <c r="I12" s="2"/>
      <c r="J12" s="2"/>
      <c r="K12" s="2"/>
      <c r="L12" s="2"/>
      <c r="M12" s="2"/>
      <c r="N12" s="2"/>
      <c r="O12" s="2"/>
      <c r="P12" s="2"/>
      <c r="Q12" s="2"/>
      <c r="R12" s="2"/>
      <c r="S12" s="2"/>
      <c r="T12" s="2"/>
      <c r="U12" s="2"/>
      <c r="V12" s="2"/>
      <c r="W12" s="2"/>
      <c r="X12" s="2"/>
      <c r="Y12" s="2"/>
      <c r="Z12" s="2"/>
    </row>
    <row r="13" spans="1:26" x14ac:dyDescent="0.2">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3">
    <mergeCell ref="B3:D3"/>
    <mergeCell ref="C4:D4"/>
    <mergeCell ref="C5:D5"/>
  </mergeCells>
  <phoneticPr fontId="22" type="noConversion"/>
  <hyperlinks>
    <hyperlink ref="B1" location="Contents!A1" display="Back to Contents" xr:uid="{00000000-0004-0000-0B00-000000000000}"/>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V102"/>
  <sheetViews>
    <sheetView zoomScale="76" zoomScaleNormal="76" zoomScalePageLayoutView="115" workbookViewId="0">
      <selection activeCell="G6" sqref="G1:J1048576"/>
    </sheetView>
  </sheetViews>
  <sheetFormatPr defaultColWidth="8.7109375" defaultRowHeight="14.25" x14ac:dyDescent="0.2"/>
  <cols>
    <col min="1" max="1" width="8.7109375" style="1" customWidth="1"/>
    <col min="2" max="2" width="26.140625" style="1" customWidth="1"/>
    <col min="3" max="3" width="13.7109375" style="1" customWidth="1"/>
    <col min="4" max="4" width="16.140625" style="1" customWidth="1"/>
    <col min="5" max="6" width="16.7109375" style="1" customWidth="1"/>
    <col min="7" max="9" width="24.28515625" style="1" customWidth="1"/>
    <col min="10" max="11" width="8.7109375" style="1" customWidth="1"/>
    <col min="12" max="16384" width="8.7109375" style="1"/>
  </cols>
  <sheetData>
    <row r="1" spans="1:22" s="2" customFormat="1" ht="15" customHeight="1" x14ac:dyDescent="0.2">
      <c r="B1" s="104" t="s">
        <v>58</v>
      </c>
    </row>
    <row r="2" spans="1:22" ht="15" customHeight="1" thickBot="1" x14ac:dyDescent="0.25">
      <c r="A2" s="2"/>
      <c r="B2" s="2"/>
      <c r="C2" s="2"/>
      <c r="D2" s="2"/>
      <c r="E2" s="2"/>
      <c r="F2" s="2"/>
      <c r="G2" s="2"/>
      <c r="H2" s="2"/>
      <c r="I2" s="2"/>
      <c r="J2" s="2"/>
      <c r="K2" s="2"/>
      <c r="L2" s="2"/>
      <c r="M2" s="2"/>
      <c r="N2" s="2"/>
      <c r="O2" s="2"/>
      <c r="P2" s="2"/>
      <c r="Q2" s="2"/>
      <c r="R2" s="2"/>
      <c r="S2" s="2"/>
      <c r="T2" s="2"/>
      <c r="U2" s="2"/>
      <c r="V2" s="2"/>
    </row>
    <row r="3" spans="1:22" ht="20.25" customHeight="1" thickBot="1" x14ac:dyDescent="0.25">
      <c r="A3" s="2"/>
      <c r="B3" s="492" t="s">
        <v>18</v>
      </c>
      <c r="C3" s="493"/>
      <c r="D3" s="494"/>
      <c r="E3" s="2"/>
      <c r="F3" s="289" t="s">
        <v>161</v>
      </c>
      <c r="G3" s="2"/>
      <c r="H3" s="2"/>
      <c r="I3" s="2"/>
      <c r="J3" s="2"/>
      <c r="K3" s="2"/>
      <c r="L3" s="2"/>
      <c r="M3" s="2"/>
      <c r="N3" s="2"/>
      <c r="O3" s="2"/>
      <c r="P3" s="2"/>
      <c r="Q3" s="2"/>
      <c r="R3" s="2"/>
      <c r="S3" s="2"/>
      <c r="T3" s="2"/>
      <c r="U3" s="2"/>
    </row>
    <row r="4" spans="1:22" ht="14.25" customHeight="1" thickBot="1" x14ac:dyDescent="0.25">
      <c r="A4" s="134"/>
      <c r="B4" s="10" t="s">
        <v>31</v>
      </c>
      <c r="C4" s="512" t="s">
        <v>152</v>
      </c>
      <c r="D4" s="513"/>
      <c r="E4" s="2"/>
      <c r="F4" s="267" t="s">
        <v>452</v>
      </c>
      <c r="G4" s="2"/>
      <c r="H4" s="2"/>
      <c r="I4" s="2"/>
      <c r="J4" s="2"/>
      <c r="K4" s="2"/>
      <c r="L4" s="2"/>
      <c r="M4" s="2"/>
      <c r="N4" s="2"/>
      <c r="O4" s="2"/>
      <c r="P4" s="2"/>
      <c r="Q4" s="2"/>
      <c r="R4" s="2"/>
      <c r="S4" s="2"/>
      <c r="T4" s="2"/>
      <c r="U4" s="2"/>
    </row>
    <row r="5" spans="1:22" ht="14.25" customHeight="1" thickBot="1" x14ac:dyDescent="0.25">
      <c r="A5" s="2"/>
      <c r="B5" s="8" t="s">
        <v>33</v>
      </c>
      <c r="C5" s="570" t="str">
        <f>Guidance!C5</f>
        <v>Silvery Dragon Prestressed Materials Co.,LTD Xinjiang</v>
      </c>
      <c r="D5" s="558"/>
      <c r="E5" s="2"/>
      <c r="F5" s="2"/>
      <c r="G5" s="2"/>
      <c r="H5" s="2"/>
      <c r="I5" s="2"/>
      <c r="J5" s="2"/>
      <c r="K5" s="2"/>
      <c r="L5" s="2"/>
      <c r="M5" s="2"/>
      <c r="N5" s="2"/>
      <c r="O5" s="2"/>
      <c r="P5" s="2"/>
      <c r="Q5" s="2"/>
      <c r="R5" s="2"/>
      <c r="S5" s="2"/>
      <c r="T5" s="2"/>
      <c r="U5" s="2"/>
      <c r="V5" s="2"/>
    </row>
    <row r="6" spans="1:22" ht="16.5" customHeight="1" x14ac:dyDescent="0.2">
      <c r="A6" s="2"/>
      <c r="B6" s="9"/>
      <c r="C6" s="9"/>
      <c r="D6" s="9"/>
      <c r="E6" s="9"/>
      <c r="F6" s="2"/>
      <c r="G6" s="2"/>
      <c r="H6" s="2"/>
      <c r="I6" s="2"/>
      <c r="J6" s="2"/>
      <c r="K6" s="2"/>
      <c r="L6" s="2"/>
      <c r="M6" s="2"/>
      <c r="N6" s="2"/>
      <c r="O6" s="2"/>
      <c r="P6" s="2"/>
      <c r="Q6" s="2"/>
      <c r="R6" s="2"/>
      <c r="S6" s="2"/>
      <c r="T6" s="2"/>
      <c r="U6" s="2"/>
      <c r="V6" s="2"/>
    </row>
    <row r="7" spans="1:22" ht="16.5" customHeight="1" thickBot="1" x14ac:dyDescent="0.25">
      <c r="A7" s="2"/>
      <c r="B7" s="9"/>
      <c r="C7" s="268"/>
      <c r="D7" s="268"/>
      <c r="E7" s="268"/>
      <c r="F7" s="268"/>
      <c r="G7" s="2"/>
      <c r="H7" s="2"/>
      <c r="I7" s="2"/>
      <c r="J7" s="2"/>
      <c r="K7" s="2"/>
      <c r="L7" s="2"/>
      <c r="M7" s="2"/>
      <c r="N7" s="2"/>
      <c r="O7" s="2"/>
      <c r="P7" s="2"/>
      <c r="Q7" s="2"/>
      <c r="R7" s="2"/>
      <c r="S7" s="2"/>
      <c r="T7" s="2"/>
      <c r="U7" s="2"/>
      <c r="V7" s="2"/>
    </row>
    <row r="8" spans="1:22" ht="15.75" thickBot="1" x14ac:dyDescent="0.25">
      <c r="A8" s="2"/>
      <c r="B8" s="2"/>
      <c r="C8" s="290">
        <v>2016</v>
      </c>
      <c r="D8" s="115">
        <f>IF(ISNUMBER(C8),C8+1,"")</f>
        <v>2017</v>
      </c>
      <c r="E8" s="115">
        <f>IF(ISNUMBER(C8),D8+1,"")</f>
        <v>2018</v>
      </c>
      <c r="F8" s="116" t="s">
        <v>102</v>
      </c>
      <c r="G8" s="2"/>
      <c r="H8" s="2"/>
      <c r="I8" s="2"/>
      <c r="J8" s="2"/>
      <c r="K8" s="2"/>
      <c r="L8" s="2"/>
      <c r="M8" s="2"/>
      <c r="N8" s="2"/>
      <c r="O8" s="2"/>
      <c r="P8" s="2"/>
      <c r="Q8" s="2"/>
      <c r="R8" s="2"/>
      <c r="S8" s="2"/>
      <c r="T8" s="2"/>
      <c r="U8" s="2"/>
      <c r="V8" s="2"/>
    </row>
    <row r="9" spans="1:22" ht="15" thickBot="1" x14ac:dyDescent="0.25">
      <c r="A9" s="2"/>
      <c r="B9" s="591" t="s">
        <v>453</v>
      </c>
      <c r="C9" s="592"/>
      <c r="D9" s="592"/>
      <c r="E9" s="592"/>
      <c r="F9" s="593"/>
      <c r="G9" s="2"/>
      <c r="H9" s="2"/>
      <c r="I9" s="2"/>
      <c r="J9" s="2"/>
      <c r="K9" s="2"/>
      <c r="L9" s="2"/>
      <c r="M9" s="2"/>
      <c r="N9" s="2"/>
      <c r="O9" s="2"/>
      <c r="P9" s="2"/>
      <c r="Q9" s="2"/>
      <c r="R9" s="2"/>
      <c r="S9" s="2"/>
      <c r="T9" s="2"/>
      <c r="U9" s="2"/>
      <c r="V9" s="2"/>
    </row>
    <row r="10" spans="1:22" ht="15.75" thickBot="1" x14ac:dyDescent="0.3">
      <c r="A10" s="134"/>
      <c r="B10" s="585" t="s">
        <v>454</v>
      </c>
      <c r="C10" s="586"/>
      <c r="D10" s="586"/>
      <c r="E10" s="586"/>
      <c r="F10" s="587"/>
      <c r="G10" s="2"/>
      <c r="H10" s="2"/>
      <c r="I10" s="2"/>
      <c r="J10" s="2"/>
      <c r="K10" s="2"/>
      <c r="L10" s="2"/>
      <c r="M10" s="2"/>
      <c r="N10" s="2"/>
      <c r="O10" s="2"/>
      <c r="P10" s="2"/>
      <c r="Q10" s="2"/>
      <c r="R10" s="2"/>
      <c r="S10" s="2"/>
      <c r="T10" s="2"/>
      <c r="U10" s="2"/>
      <c r="V10" s="2"/>
    </row>
    <row r="11" spans="1:22" ht="15" x14ac:dyDescent="0.25">
      <c r="A11" s="2"/>
      <c r="B11" s="269" t="s">
        <v>212</v>
      </c>
      <c r="C11" s="270"/>
      <c r="D11" s="271">
        <v>100</v>
      </c>
      <c r="E11" s="271">
        <v>258.27867021121563</v>
      </c>
      <c r="F11" s="272">
        <v>345.4047683037</v>
      </c>
      <c r="G11" s="2"/>
      <c r="H11" s="2"/>
      <c r="I11" s="2"/>
      <c r="J11" s="2"/>
      <c r="K11" s="2"/>
      <c r="L11" s="2"/>
      <c r="M11" s="2"/>
      <c r="N11" s="2"/>
      <c r="O11" s="2"/>
      <c r="P11" s="2"/>
      <c r="Q11" s="2"/>
      <c r="R11" s="2"/>
      <c r="S11" s="2"/>
      <c r="T11" s="2"/>
      <c r="U11" s="2"/>
      <c r="V11" s="2"/>
    </row>
    <row r="12" spans="1:22" x14ac:dyDescent="0.2">
      <c r="A12" s="2"/>
      <c r="B12" s="273" t="s">
        <v>213</v>
      </c>
      <c r="C12" s="274">
        <v>100</v>
      </c>
      <c r="D12" s="275">
        <v>1316.3939448879157</v>
      </c>
      <c r="E12" s="275">
        <v>1765.2272105238389</v>
      </c>
      <c r="F12" s="276">
        <v>1662.5878831513642</v>
      </c>
      <c r="G12" s="2"/>
      <c r="H12" s="2"/>
      <c r="I12" s="2"/>
      <c r="J12" s="2"/>
      <c r="K12" s="2"/>
      <c r="L12" s="2"/>
      <c r="M12" s="2"/>
      <c r="N12" s="2"/>
      <c r="O12" s="2"/>
      <c r="P12" s="2"/>
      <c r="Q12" s="2"/>
      <c r="R12" s="2"/>
      <c r="S12" s="2"/>
      <c r="T12" s="2"/>
      <c r="U12" s="2"/>
      <c r="V12" s="2"/>
    </row>
    <row r="13" spans="1:22" x14ac:dyDescent="0.2">
      <c r="A13" s="2"/>
      <c r="B13" s="273" t="s">
        <v>214</v>
      </c>
      <c r="C13" s="274">
        <v>100</v>
      </c>
      <c r="D13" s="275">
        <v>3667.2473143213547</v>
      </c>
      <c r="E13" s="275">
        <v>5202.7714364532649</v>
      </c>
      <c r="F13" s="276">
        <v>5270.4096251311021</v>
      </c>
      <c r="G13" s="2"/>
      <c r="H13" s="2"/>
      <c r="I13" s="2"/>
      <c r="J13" s="2"/>
      <c r="K13" s="2"/>
      <c r="L13" s="2"/>
      <c r="M13" s="2"/>
      <c r="N13" s="2"/>
      <c r="O13" s="2"/>
      <c r="P13" s="2"/>
      <c r="Q13" s="2"/>
      <c r="R13" s="2"/>
      <c r="S13" s="2"/>
      <c r="T13" s="2"/>
      <c r="U13" s="2"/>
      <c r="V13" s="2"/>
    </row>
    <row r="14" spans="1:22" x14ac:dyDescent="0.2">
      <c r="A14" s="2"/>
      <c r="B14" s="273" t="s">
        <v>215</v>
      </c>
      <c r="C14" s="274"/>
      <c r="D14" s="275"/>
      <c r="E14" s="275"/>
      <c r="F14" s="276"/>
      <c r="G14" s="2"/>
      <c r="H14" s="2"/>
      <c r="I14" s="2"/>
      <c r="J14" s="2"/>
      <c r="K14" s="2"/>
      <c r="L14" s="2"/>
      <c r="M14" s="2"/>
      <c r="N14" s="2"/>
      <c r="O14" s="2"/>
      <c r="P14" s="2"/>
      <c r="Q14" s="2"/>
      <c r="R14" s="2"/>
      <c r="S14" s="2"/>
      <c r="T14" s="2"/>
      <c r="U14" s="2"/>
      <c r="V14" s="2"/>
    </row>
    <row r="15" spans="1:22" x14ac:dyDescent="0.2">
      <c r="A15" s="2"/>
      <c r="B15" s="273" t="s">
        <v>216</v>
      </c>
      <c r="C15" s="277"/>
      <c r="D15" s="278">
        <v>100</v>
      </c>
      <c r="E15" s="278">
        <v>48.644556003621105</v>
      </c>
      <c r="F15" s="279">
        <v>41.240227141799032</v>
      </c>
      <c r="G15" s="2"/>
      <c r="H15" s="2"/>
      <c r="I15" s="2"/>
      <c r="J15" s="2"/>
      <c r="K15" s="2"/>
      <c r="L15" s="2"/>
      <c r="M15" s="2"/>
      <c r="N15" s="2"/>
      <c r="O15" s="2"/>
      <c r="P15" s="2"/>
      <c r="Q15" s="2"/>
      <c r="R15" s="2"/>
      <c r="S15" s="2"/>
      <c r="T15" s="2"/>
      <c r="U15" s="2"/>
      <c r="V15" s="2"/>
    </row>
    <row r="16" spans="1:22" x14ac:dyDescent="0.2">
      <c r="A16" s="2"/>
      <c r="B16" s="273" t="s">
        <v>217</v>
      </c>
      <c r="C16" s="274"/>
      <c r="D16" s="275"/>
      <c r="E16" s="275"/>
      <c r="F16" s="276"/>
      <c r="G16" s="2"/>
      <c r="H16" s="2"/>
      <c r="I16" s="2"/>
      <c r="J16" s="2"/>
      <c r="K16" s="2"/>
      <c r="L16" s="2"/>
      <c r="M16" s="2"/>
      <c r="N16" s="2"/>
      <c r="O16" s="2"/>
      <c r="P16" s="2"/>
      <c r="Q16" s="2"/>
      <c r="R16" s="2"/>
      <c r="S16" s="2"/>
      <c r="T16" s="2"/>
      <c r="U16" s="2"/>
      <c r="V16" s="2"/>
    </row>
    <row r="17" spans="1:22" ht="15.75" thickBot="1" x14ac:dyDescent="0.3">
      <c r="A17" s="2"/>
      <c r="B17" s="280" t="s">
        <v>218</v>
      </c>
      <c r="C17" s="443">
        <v>100</v>
      </c>
      <c r="D17" s="444">
        <v>258.27867021121551</v>
      </c>
      <c r="E17" s="444">
        <v>345.40476830370045</v>
      </c>
      <c r="F17" s="445">
        <v>248.3119246448708</v>
      </c>
      <c r="G17" s="2"/>
      <c r="H17" s="2"/>
      <c r="I17" s="2"/>
      <c r="J17" s="2"/>
      <c r="K17" s="2"/>
      <c r="L17" s="2"/>
      <c r="M17" s="2"/>
      <c r="N17" s="2"/>
      <c r="O17" s="2"/>
      <c r="P17" s="2"/>
      <c r="Q17" s="2"/>
      <c r="R17" s="2"/>
      <c r="S17" s="2"/>
      <c r="T17" s="2"/>
      <c r="U17" s="2"/>
      <c r="V17" s="2"/>
    </row>
    <row r="18" spans="1:22" ht="15.75" thickBot="1" x14ac:dyDescent="0.3">
      <c r="A18" s="134"/>
      <c r="B18" s="588" t="s">
        <v>455</v>
      </c>
      <c r="C18" s="589"/>
      <c r="D18" s="589"/>
      <c r="E18" s="589"/>
      <c r="F18" s="590"/>
      <c r="G18" s="2"/>
      <c r="H18" s="2"/>
      <c r="I18" s="2"/>
      <c r="J18" s="2"/>
      <c r="K18" s="2"/>
      <c r="L18" s="2"/>
      <c r="M18" s="2"/>
      <c r="N18" s="2"/>
      <c r="O18" s="2"/>
      <c r="P18" s="2"/>
      <c r="Q18" s="2"/>
      <c r="R18" s="2"/>
      <c r="S18" s="2"/>
      <c r="T18" s="2"/>
      <c r="U18" s="2"/>
      <c r="V18" s="2"/>
    </row>
    <row r="19" spans="1:22" ht="15" x14ac:dyDescent="0.25">
      <c r="A19" s="2"/>
      <c r="B19" s="269" t="s">
        <v>212</v>
      </c>
      <c r="C19" s="270"/>
      <c r="D19" s="271">
        <v>100</v>
      </c>
      <c r="E19" s="271">
        <v>376.02312569500248</v>
      </c>
      <c r="F19" s="272">
        <v>532.86814368161788</v>
      </c>
      <c r="G19" s="2"/>
      <c r="H19" s="2"/>
      <c r="I19" s="2"/>
      <c r="J19" s="2"/>
      <c r="K19" s="2"/>
      <c r="L19" s="2"/>
      <c r="M19" s="2"/>
      <c r="N19" s="2"/>
      <c r="O19" s="2"/>
      <c r="P19" s="2"/>
      <c r="Q19" s="2"/>
      <c r="R19" s="2"/>
      <c r="S19" s="2"/>
      <c r="T19" s="2"/>
      <c r="U19" s="2"/>
      <c r="V19" s="2"/>
    </row>
    <row r="20" spans="1:22" x14ac:dyDescent="0.2">
      <c r="A20" s="2"/>
      <c r="B20" s="273" t="s">
        <v>213</v>
      </c>
      <c r="C20" s="274">
        <v>100</v>
      </c>
      <c r="D20" s="275">
        <v>1777.5931940364389</v>
      </c>
      <c r="E20" s="275">
        <v>2793.686603434217</v>
      </c>
      <c r="F20" s="276">
        <v>2497.074348548927</v>
      </c>
      <c r="G20" s="2"/>
      <c r="H20" s="2"/>
      <c r="I20" s="2"/>
      <c r="J20" s="2"/>
      <c r="K20" s="2"/>
      <c r="L20" s="2"/>
      <c r="M20" s="2"/>
      <c r="N20" s="2"/>
      <c r="O20" s="2"/>
      <c r="P20" s="2"/>
      <c r="Q20" s="2"/>
      <c r="R20" s="2"/>
      <c r="S20" s="2"/>
      <c r="T20" s="2"/>
      <c r="U20" s="2"/>
      <c r="V20" s="2"/>
    </row>
    <row r="21" spans="1:22" x14ac:dyDescent="0.2">
      <c r="A21" s="2"/>
      <c r="B21" s="273" t="s">
        <v>214</v>
      </c>
      <c r="C21" s="274">
        <v>100</v>
      </c>
      <c r="D21" s="275">
        <v>4961.4691930647805</v>
      </c>
      <c r="E21" s="275">
        <v>8440.5843570767629</v>
      </c>
      <c r="F21" s="276">
        <v>8228.8787509872691</v>
      </c>
      <c r="G21" s="2"/>
      <c r="H21" s="2"/>
      <c r="I21" s="2"/>
      <c r="J21" s="2"/>
      <c r="K21" s="2"/>
      <c r="L21" s="2"/>
      <c r="M21" s="2"/>
      <c r="N21" s="2"/>
      <c r="O21" s="2"/>
      <c r="P21" s="2"/>
      <c r="Q21" s="2"/>
      <c r="R21" s="2"/>
      <c r="S21" s="2"/>
      <c r="T21" s="2"/>
      <c r="U21" s="2"/>
      <c r="V21" s="2"/>
    </row>
    <row r="22" spans="1:22" x14ac:dyDescent="0.2">
      <c r="A22" s="2"/>
      <c r="B22" s="273" t="s">
        <v>215</v>
      </c>
      <c r="C22" s="274"/>
      <c r="D22" s="275"/>
      <c r="E22" s="275"/>
      <c r="F22" s="276"/>
      <c r="G22" s="2"/>
      <c r="H22" s="2"/>
      <c r="I22" s="2"/>
      <c r="J22" s="2"/>
      <c r="K22" s="2"/>
      <c r="L22" s="2"/>
      <c r="M22" s="2"/>
      <c r="N22" s="2"/>
      <c r="O22" s="2"/>
      <c r="P22" s="2"/>
      <c r="Q22" s="2"/>
      <c r="R22" s="2"/>
      <c r="S22" s="2"/>
      <c r="T22" s="2"/>
      <c r="U22" s="2"/>
      <c r="V22" s="2"/>
    </row>
    <row r="23" spans="1:22" x14ac:dyDescent="0.2">
      <c r="A23" s="2"/>
      <c r="B23" s="273" t="s">
        <v>216</v>
      </c>
      <c r="C23" s="274"/>
      <c r="D23" s="275">
        <v>100</v>
      </c>
      <c r="E23" s="275">
        <v>54.638435840827526</v>
      </c>
      <c r="F23" s="276">
        <v>46.060239884888233</v>
      </c>
      <c r="G23" s="2"/>
      <c r="H23" s="2"/>
      <c r="I23" s="2"/>
      <c r="J23" s="2"/>
      <c r="K23" s="2"/>
      <c r="L23" s="2"/>
      <c r="M23" s="2"/>
      <c r="N23" s="2"/>
      <c r="O23" s="2"/>
      <c r="P23" s="2"/>
      <c r="Q23" s="2"/>
      <c r="R23" s="2"/>
      <c r="S23" s="2"/>
      <c r="T23" s="2"/>
      <c r="U23" s="2"/>
      <c r="V23" s="2"/>
    </row>
    <row r="24" spans="1:22" x14ac:dyDescent="0.2">
      <c r="A24" s="2"/>
      <c r="B24" s="273" t="s">
        <v>217</v>
      </c>
      <c r="C24" s="274"/>
      <c r="D24" s="275"/>
      <c r="E24" s="275"/>
      <c r="F24" s="276"/>
      <c r="G24" s="2"/>
      <c r="H24" s="2"/>
      <c r="I24" s="2"/>
      <c r="J24" s="2"/>
      <c r="K24" s="2"/>
      <c r="L24" s="2"/>
      <c r="M24" s="2"/>
      <c r="N24" s="2"/>
      <c r="O24" s="2"/>
      <c r="P24" s="2"/>
      <c r="Q24" s="2"/>
      <c r="R24" s="2"/>
      <c r="S24" s="2"/>
      <c r="T24" s="2"/>
      <c r="U24" s="2"/>
      <c r="V24" s="2"/>
    </row>
    <row r="25" spans="1:22" ht="15.75" thickBot="1" x14ac:dyDescent="0.3">
      <c r="A25" s="2"/>
      <c r="B25" s="280" t="s">
        <v>218</v>
      </c>
      <c r="C25" s="443">
        <v>100</v>
      </c>
      <c r="D25" s="444">
        <v>376.02312569500231</v>
      </c>
      <c r="E25" s="444">
        <v>532.86814368161811</v>
      </c>
      <c r="F25" s="445">
        <v>355.47024908317672</v>
      </c>
      <c r="G25" s="2"/>
      <c r="H25" s="2"/>
      <c r="I25" s="2"/>
      <c r="J25" s="2"/>
      <c r="K25" s="2"/>
      <c r="L25" s="2"/>
      <c r="M25" s="2"/>
      <c r="N25" s="2"/>
      <c r="O25" s="2"/>
      <c r="P25" s="2"/>
      <c r="Q25" s="2"/>
      <c r="R25" s="2"/>
      <c r="S25" s="2"/>
      <c r="T25" s="2"/>
      <c r="U25" s="2"/>
      <c r="V25" s="2"/>
    </row>
    <row r="26" spans="1:22" ht="15.75" thickBot="1" x14ac:dyDescent="0.25">
      <c r="A26" s="2"/>
      <c r="B26" s="594" t="s">
        <v>456</v>
      </c>
      <c r="C26" s="595"/>
      <c r="D26" s="595"/>
      <c r="E26" s="595"/>
      <c r="F26" s="596"/>
      <c r="G26" s="2"/>
      <c r="H26" s="2"/>
      <c r="I26" s="2"/>
      <c r="J26" s="2"/>
      <c r="K26" s="2"/>
      <c r="L26" s="2"/>
      <c r="M26" s="2"/>
      <c r="N26" s="2"/>
      <c r="O26" s="2"/>
      <c r="P26" s="2"/>
      <c r="Q26" s="2"/>
      <c r="R26" s="2"/>
      <c r="S26" s="2"/>
      <c r="T26" s="2"/>
      <c r="U26" s="2"/>
      <c r="V26" s="2"/>
    </row>
    <row r="27" spans="1:22" ht="15.75" thickBot="1" x14ac:dyDescent="0.3">
      <c r="A27" s="134"/>
      <c r="B27" s="585" t="s">
        <v>454</v>
      </c>
      <c r="C27" s="586"/>
      <c r="D27" s="586"/>
      <c r="E27" s="586"/>
      <c r="F27" s="587"/>
      <c r="G27" s="2"/>
      <c r="H27" s="2"/>
      <c r="I27" s="2"/>
      <c r="J27" s="2"/>
      <c r="K27" s="2"/>
      <c r="L27" s="2"/>
      <c r="M27" s="2"/>
      <c r="N27" s="2"/>
      <c r="O27" s="2"/>
      <c r="P27" s="2"/>
      <c r="Q27" s="2"/>
      <c r="R27" s="2"/>
      <c r="S27" s="2"/>
      <c r="T27" s="2"/>
      <c r="U27" s="2"/>
      <c r="V27" s="2"/>
    </row>
    <row r="28" spans="1:22" ht="15" x14ac:dyDescent="0.25">
      <c r="A28" s="2"/>
      <c r="B28" s="269" t="s">
        <v>212</v>
      </c>
      <c r="C28" s="270">
        <v>0</v>
      </c>
      <c r="D28" s="271">
        <v>0</v>
      </c>
      <c r="E28" s="271">
        <v>0</v>
      </c>
      <c r="F28" s="272">
        <v>0</v>
      </c>
      <c r="G28" s="2"/>
      <c r="H28" s="2"/>
      <c r="I28" s="2"/>
      <c r="J28" s="2"/>
      <c r="K28" s="2"/>
      <c r="L28" s="2"/>
      <c r="M28" s="2"/>
      <c r="N28" s="2"/>
      <c r="O28" s="2"/>
      <c r="P28" s="2"/>
      <c r="Q28" s="2"/>
      <c r="R28" s="2"/>
      <c r="S28" s="2"/>
      <c r="T28" s="2"/>
      <c r="U28" s="2"/>
      <c r="V28" s="2"/>
    </row>
    <row r="29" spans="1:22" x14ac:dyDescent="0.2">
      <c r="A29" s="2"/>
      <c r="B29" s="273" t="s">
        <v>219</v>
      </c>
      <c r="C29" s="274">
        <v>0</v>
      </c>
      <c r="D29" s="275">
        <v>100</v>
      </c>
      <c r="E29" s="275"/>
      <c r="F29" s="276">
        <v>424.57413778635572</v>
      </c>
      <c r="G29" s="2"/>
      <c r="H29" s="2"/>
      <c r="I29" s="2"/>
      <c r="J29" s="2"/>
      <c r="K29" s="2"/>
      <c r="L29" s="2"/>
      <c r="M29" s="2"/>
      <c r="N29" s="2"/>
      <c r="O29" s="2"/>
      <c r="P29" s="2"/>
      <c r="Q29" s="2"/>
      <c r="R29" s="2"/>
      <c r="S29" s="2"/>
      <c r="T29" s="2"/>
      <c r="U29" s="2"/>
      <c r="V29" s="2"/>
    </row>
    <row r="30" spans="1:22" x14ac:dyDescent="0.2">
      <c r="A30" s="2"/>
      <c r="B30" s="273" t="s">
        <v>214</v>
      </c>
      <c r="C30" s="274">
        <v>0</v>
      </c>
      <c r="D30" s="275">
        <v>100</v>
      </c>
      <c r="E30" s="275"/>
      <c r="F30" s="276">
        <v>424.57413778635572</v>
      </c>
      <c r="G30" s="2"/>
      <c r="H30" s="2"/>
      <c r="I30" s="2"/>
      <c r="J30" s="2"/>
      <c r="K30" s="2"/>
      <c r="L30" s="2"/>
      <c r="M30" s="2"/>
      <c r="N30" s="2"/>
      <c r="O30" s="2"/>
      <c r="P30" s="2"/>
      <c r="Q30" s="2"/>
      <c r="R30" s="2"/>
      <c r="S30" s="2"/>
      <c r="T30" s="2"/>
      <c r="U30" s="2"/>
      <c r="V30" s="2"/>
    </row>
    <row r="31" spans="1:22" x14ac:dyDescent="0.2">
      <c r="A31" s="2"/>
      <c r="B31" s="273" t="s">
        <v>215</v>
      </c>
      <c r="C31" s="274">
        <v>0</v>
      </c>
      <c r="D31" s="275">
        <v>0</v>
      </c>
      <c r="E31" s="275">
        <v>0</v>
      </c>
      <c r="F31" s="276">
        <v>0</v>
      </c>
      <c r="G31" s="2"/>
      <c r="H31" s="2"/>
      <c r="I31" s="2"/>
      <c r="J31" s="2"/>
      <c r="K31" s="2"/>
      <c r="L31" s="2"/>
      <c r="M31" s="2"/>
      <c r="N31" s="2"/>
      <c r="O31" s="2"/>
      <c r="P31" s="2"/>
      <c r="Q31" s="2"/>
      <c r="R31" s="2"/>
      <c r="S31" s="2"/>
      <c r="T31" s="2"/>
      <c r="U31" s="2"/>
      <c r="V31" s="2"/>
    </row>
    <row r="32" spans="1:22" x14ac:dyDescent="0.2">
      <c r="A32" s="2"/>
      <c r="B32" s="273" t="s">
        <v>216</v>
      </c>
      <c r="C32" s="274">
        <v>0</v>
      </c>
      <c r="D32" s="275">
        <v>0</v>
      </c>
      <c r="E32" s="275">
        <v>0</v>
      </c>
      <c r="F32" s="276">
        <v>0</v>
      </c>
      <c r="G32" s="2"/>
      <c r="H32" s="2"/>
      <c r="I32" s="2"/>
      <c r="J32" s="2"/>
      <c r="K32" s="2"/>
      <c r="L32" s="2"/>
      <c r="M32" s="2"/>
      <c r="N32" s="2"/>
      <c r="O32" s="2"/>
      <c r="P32" s="2"/>
      <c r="Q32" s="2"/>
      <c r="R32" s="2"/>
      <c r="S32" s="2"/>
      <c r="T32" s="2"/>
      <c r="U32" s="2"/>
      <c r="V32" s="2"/>
    </row>
    <row r="33" spans="1:22" x14ac:dyDescent="0.2">
      <c r="A33" s="2"/>
      <c r="B33" s="273" t="s">
        <v>217</v>
      </c>
      <c r="C33" s="274">
        <v>0</v>
      </c>
      <c r="D33" s="275">
        <v>0</v>
      </c>
      <c r="E33" s="275">
        <v>0</v>
      </c>
      <c r="F33" s="276">
        <v>0</v>
      </c>
      <c r="G33" s="2"/>
      <c r="H33" s="2"/>
      <c r="I33" s="2"/>
      <c r="J33" s="2"/>
      <c r="K33" s="2"/>
      <c r="L33" s="2"/>
      <c r="M33" s="2"/>
      <c r="N33" s="2"/>
      <c r="O33" s="2"/>
      <c r="P33" s="2"/>
      <c r="Q33" s="2"/>
      <c r="R33" s="2"/>
      <c r="S33" s="2"/>
      <c r="T33" s="2"/>
      <c r="U33" s="2"/>
      <c r="V33" s="2"/>
    </row>
    <row r="34" spans="1:22" ht="15.75" thickBot="1" x14ac:dyDescent="0.3">
      <c r="A34" s="2"/>
      <c r="B34" s="280" t="s">
        <v>218</v>
      </c>
      <c r="C34" s="281">
        <f>C28+C29-C30-C31-C32-C33</f>
        <v>0</v>
      </c>
      <c r="D34" s="282">
        <f t="shared" ref="D34:F34" si="0">D28+D29-D30-D31-D32-D33</f>
        <v>0</v>
      </c>
      <c r="E34" s="282">
        <f t="shared" si="0"/>
        <v>0</v>
      </c>
      <c r="F34" s="283">
        <f t="shared" si="0"/>
        <v>0</v>
      </c>
      <c r="G34" s="2"/>
      <c r="H34" s="2"/>
      <c r="I34" s="2"/>
      <c r="J34" s="2"/>
      <c r="K34" s="2"/>
      <c r="L34" s="2"/>
      <c r="M34" s="2"/>
      <c r="N34" s="2"/>
      <c r="O34" s="2"/>
      <c r="P34" s="2"/>
      <c r="Q34" s="2"/>
      <c r="R34" s="2"/>
      <c r="S34" s="2"/>
      <c r="T34" s="2"/>
      <c r="U34" s="2"/>
      <c r="V34" s="2"/>
    </row>
    <row r="35" spans="1:22" ht="15.75" thickBot="1" x14ac:dyDescent="0.3">
      <c r="A35" s="134"/>
      <c r="B35" s="588" t="s">
        <v>455</v>
      </c>
      <c r="C35" s="589"/>
      <c r="D35" s="589"/>
      <c r="E35" s="589"/>
      <c r="F35" s="590"/>
      <c r="G35" s="2"/>
      <c r="H35" s="2"/>
      <c r="I35" s="2"/>
      <c r="J35" s="2"/>
      <c r="K35" s="2"/>
      <c r="L35" s="2"/>
      <c r="M35" s="2"/>
      <c r="N35" s="2"/>
      <c r="O35" s="2"/>
      <c r="P35" s="2"/>
      <c r="Q35" s="2"/>
      <c r="R35" s="2"/>
      <c r="S35" s="2"/>
      <c r="T35" s="2"/>
      <c r="U35" s="2"/>
      <c r="V35" s="2"/>
    </row>
    <row r="36" spans="1:22" ht="15" x14ac:dyDescent="0.25">
      <c r="A36" s="2"/>
      <c r="B36" s="269" t="s">
        <v>212</v>
      </c>
      <c r="C36" s="270">
        <v>0</v>
      </c>
      <c r="D36" s="271">
        <v>0</v>
      </c>
      <c r="E36" s="271">
        <v>0</v>
      </c>
      <c r="F36" s="272">
        <v>0</v>
      </c>
      <c r="G36" s="2"/>
      <c r="H36" s="2"/>
      <c r="I36" s="2"/>
      <c r="J36" s="2"/>
      <c r="K36" s="2"/>
      <c r="L36" s="2"/>
      <c r="M36" s="2"/>
      <c r="N36" s="2"/>
      <c r="O36" s="2"/>
      <c r="P36" s="2"/>
      <c r="Q36" s="2"/>
      <c r="R36" s="2"/>
      <c r="S36" s="2"/>
      <c r="T36" s="2"/>
      <c r="U36" s="2"/>
      <c r="V36" s="2"/>
    </row>
    <row r="37" spans="1:22" x14ac:dyDescent="0.2">
      <c r="A37" s="2"/>
      <c r="B37" s="273" t="s">
        <v>219</v>
      </c>
      <c r="C37" s="274">
        <v>0</v>
      </c>
      <c r="D37" s="275">
        <v>100</v>
      </c>
      <c r="E37" s="275">
        <v>0</v>
      </c>
      <c r="F37" s="276">
        <v>377.35808662354066</v>
      </c>
      <c r="G37" s="2"/>
      <c r="H37" s="2"/>
      <c r="I37" s="2"/>
      <c r="J37" s="2"/>
      <c r="K37" s="2"/>
      <c r="L37" s="2"/>
      <c r="M37" s="2"/>
      <c r="N37" s="2"/>
      <c r="O37" s="2"/>
      <c r="P37" s="2"/>
      <c r="Q37" s="2"/>
      <c r="R37" s="2"/>
      <c r="S37" s="2"/>
      <c r="T37" s="2"/>
      <c r="U37" s="2"/>
      <c r="V37" s="2"/>
    </row>
    <row r="38" spans="1:22" x14ac:dyDescent="0.2">
      <c r="A38" s="2"/>
      <c r="B38" s="273" t="s">
        <v>214</v>
      </c>
      <c r="C38" s="274">
        <v>0</v>
      </c>
      <c r="D38" s="275">
        <v>100</v>
      </c>
      <c r="E38" s="275">
        <v>0</v>
      </c>
      <c r="F38" s="276">
        <v>377.35808662354066</v>
      </c>
      <c r="G38" s="2"/>
      <c r="H38" s="2"/>
      <c r="I38" s="2"/>
      <c r="J38" s="2"/>
      <c r="K38" s="2"/>
      <c r="L38" s="2"/>
      <c r="M38" s="2"/>
      <c r="N38" s="2"/>
      <c r="O38" s="2"/>
      <c r="P38" s="2"/>
      <c r="Q38" s="2"/>
      <c r="R38" s="2"/>
      <c r="S38" s="2"/>
      <c r="T38" s="2"/>
      <c r="U38" s="2"/>
      <c r="V38" s="2"/>
    </row>
    <row r="39" spans="1:22" x14ac:dyDescent="0.2">
      <c r="A39" s="2"/>
      <c r="B39" s="273" t="s">
        <v>215</v>
      </c>
      <c r="C39" s="274">
        <v>0</v>
      </c>
      <c r="D39" s="275">
        <v>0</v>
      </c>
      <c r="E39" s="275">
        <v>0</v>
      </c>
      <c r="F39" s="276">
        <v>0</v>
      </c>
      <c r="G39" s="2"/>
      <c r="H39" s="2"/>
      <c r="I39" s="2"/>
      <c r="J39" s="2"/>
      <c r="K39" s="2"/>
      <c r="L39" s="2"/>
      <c r="M39" s="2"/>
      <c r="N39" s="2"/>
      <c r="O39" s="2"/>
      <c r="P39" s="2"/>
      <c r="Q39" s="2"/>
      <c r="R39" s="2"/>
      <c r="S39" s="2"/>
      <c r="T39" s="2"/>
      <c r="U39" s="2"/>
      <c r="V39" s="2"/>
    </row>
    <row r="40" spans="1:22" x14ac:dyDescent="0.2">
      <c r="A40" s="2"/>
      <c r="B40" s="273" t="s">
        <v>216</v>
      </c>
      <c r="C40" s="274">
        <v>0</v>
      </c>
      <c r="D40" s="275">
        <v>0</v>
      </c>
      <c r="E40" s="275">
        <v>0</v>
      </c>
      <c r="F40" s="276">
        <v>0</v>
      </c>
      <c r="G40" s="2"/>
      <c r="H40" s="2"/>
      <c r="I40" s="2"/>
      <c r="J40" s="2"/>
      <c r="K40" s="2"/>
      <c r="L40" s="2"/>
      <c r="M40" s="2"/>
      <c r="N40" s="2"/>
      <c r="O40" s="2"/>
      <c r="P40" s="2"/>
      <c r="Q40" s="2"/>
      <c r="R40" s="2"/>
      <c r="S40" s="2"/>
      <c r="T40" s="2"/>
      <c r="U40" s="2"/>
      <c r="V40" s="2"/>
    </row>
    <row r="41" spans="1:22" x14ac:dyDescent="0.2">
      <c r="A41" s="2"/>
      <c r="B41" s="273" t="s">
        <v>217</v>
      </c>
      <c r="C41" s="274">
        <v>0</v>
      </c>
      <c r="D41" s="275">
        <v>0</v>
      </c>
      <c r="E41" s="275">
        <v>0</v>
      </c>
      <c r="F41" s="276">
        <v>0</v>
      </c>
      <c r="G41" s="2"/>
      <c r="H41" s="2"/>
      <c r="I41" s="2"/>
      <c r="J41" s="2"/>
      <c r="K41" s="2"/>
      <c r="L41" s="2"/>
      <c r="M41" s="2"/>
      <c r="N41" s="2"/>
      <c r="O41" s="2"/>
      <c r="P41" s="2"/>
      <c r="Q41" s="2"/>
      <c r="R41" s="2"/>
      <c r="S41" s="2"/>
      <c r="T41" s="2"/>
      <c r="U41" s="2"/>
      <c r="V41" s="2"/>
    </row>
    <row r="42" spans="1:22" ht="15.75" thickBot="1" x14ac:dyDescent="0.3">
      <c r="A42" s="2"/>
      <c r="B42" s="280" t="s">
        <v>218</v>
      </c>
      <c r="C42" s="443">
        <f>C36+C37-C38-C39-C40-C41</f>
        <v>0</v>
      </c>
      <c r="D42" s="444">
        <f t="shared" ref="D42:F42" si="1">D36+D37-D38-D39-D40-D41</f>
        <v>0</v>
      </c>
      <c r="E42" s="444">
        <f t="shared" si="1"/>
        <v>0</v>
      </c>
      <c r="F42" s="445">
        <f t="shared" si="1"/>
        <v>0</v>
      </c>
      <c r="G42" s="2"/>
      <c r="H42" s="2"/>
      <c r="I42" s="2"/>
      <c r="J42" s="2"/>
      <c r="K42" s="2"/>
      <c r="L42" s="2"/>
      <c r="M42" s="2"/>
      <c r="N42" s="2"/>
      <c r="O42" s="2"/>
      <c r="P42" s="2"/>
      <c r="Q42" s="2"/>
      <c r="R42" s="2"/>
      <c r="S42" s="2"/>
      <c r="T42" s="2"/>
      <c r="U42" s="2"/>
      <c r="V42" s="2"/>
    </row>
    <row r="43" spans="1:22" ht="15" thickBot="1" x14ac:dyDescent="0.25">
      <c r="A43" s="2"/>
      <c r="B43" s="597" t="s">
        <v>457</v>
      </c>
      <c r="C43" s="598"/>
      <c r="D43" s="598"/>
      <c r="E43" s="598"/>
      <c r="F43" s="599"/>
      <c r="G43" s="2"/>
      <c r="H43" s="2"/>
      <c r="I43" s="2"/>
      <c r="J43" s="2"/>
      <c r="K43" s="2"/>
      <c r="L43" s="2"/>
      <c r="M43" s="2"/>
      <c r="N43" s="2"/>
      <c r="O43" s="2"/>
      <c r="P43" s="2"/>
      <c r="Q43" s="2"/>
      <c r="R43" s="2"/>
      <c r="S43" s="2"/>
      <c r="T43" s="2"/>
      <c r="U43" s="2"/>
      <c r="V43" s="2"/>
    </row>
    <row r="44" spans="1:22" ht="15.75" thickBot="1" x14ac:dyDescent="0.3">
      <c r="A44" s="134"/>
      <c r="B44" s="585" t="s">
        <v>454</v>
      </c>
      <c r="C44" s="586"/>
      <c r="D44" s="586"/>
      <c r="E44" s="586"/>
      <c r="F44" s="587"/>
      <c r="G44" s="2"/>
      <c r="H44" s="2"/>
      <c r="I44" s="2"/>
      <c r="J44" s="2"/>
      <c r="K44" s="2"/>
      <c r="L44" s="2"/>
      <c r="M44" s="2"/>
      <c r="N44" s="2"/>
      <c r="O44" s="2"/>
      <c r="P44" s="2"/>
      <c r="Q44" s="2"/>
      <c r="R44" s="2"/>
      <c r="S44" s="2"/>
      <c r="T44" s="2"/>
      <c r="U44" s="2"/>
      <c r="V44" s="2"/>
    </row>
    <row r="45" spans="1:22" ht="15" x14ac:dyDescent="0.25">
      <c r="A45" s="2"/>
      <c r="B45" s="284" t="s">
        <v>212</v>
      </c>
      <c r="C45" s="434"/>
      <c r="D45" s="435">
        <v>100</v>
      </c>
      <c r="E45" s="435">
        <v>258.27867021121563</v>
      </c>
      <c r="F45" s="436">
        <v>345.4047683037</v>
      </c>
      <c r="G45" s="2"/>
      <c r="H45" s="2"/>
      <c r="I45" s="2"/>
      <c r="J45" s="2"/>
      <c r="K45" s="2"/>
      <c r="L45" s="2"/>
      <c r="M45" s="2"/>
      <c r="N45" s="2"/>
      <c r="O45" s="2"/>
      <c r="P45" s="2"/>
      <c r="Q45" s="2"/>
      <c r="R45" s="2"/>
      <c r="S45" s="2"/>
      <c r="T45" s="2"/>
      <c r="U45" s="2"/>
      <c r="V45" s="2"/>
    </row>
    <row r="46" spans="1:22" x14ac:dyDescent="0.2">
      <c r="A46" s="2"/>
      <c r="B46" s="285" t="s">
        <v>220</v>
      </c>
      <c r="C46" s="437">
        <v>100</v>
      </c>
      <c r="D46" s="438">
        <v>1416.3939448879157</v>
      </c>
      <c r="E46" s="438">
        <v>1765.2272105238389</v>
      </c>
      <c r="F46" s="439">
        <v>2087.1620209377197</v>
      </c>
      <c r="G46" s="2"/>
      <c r="H46" s="2"/>
      <c r="I46" s="2"/>
      <c r="J46" s="2"/>
      <c r="K46" s="2"/>
      <c r="L46" s="2"/>
      <c r="M46" s="2"/>
      <c r="N46" s="2"/>
      <c r="O46" s="2"/>
      <c r="P46" s="2"/>
      <c r="Q46" s="2"/>
      <c r="R46" s="2"/>
      <c r="S46" s="2"/>
      <c r="T46" s="2"/>
      <c r="U46" s="2"/>
      <c r="V46" s="2"/>
    </row>
    <row r="47" spans="1:22" x14ac:dyDescent="0.2">
      <c r="A47" s="2"/>
      <c r="B47" s="285" t="s">
        <v>214</v>
      </c>
      <c r="C47" s="437">
        <v>100</v>
      </c>
      <c r="D47" s="438">
        <v>3767.2473143213547</v>
      </c>
      <c r="E47" s="438">
        <v>5202.7714364532649</v>
      </c>
      <c r="F47" s="439">
        <v>5694.9837629174581</v>
      </c>
      <c r="G47" s="2"/>
      <c r="H47" s="2"/>
      <c r="I47" s="2"/>
      <c r="J47" s="2"/>
      <c r="K47" s="2"/>
      <c r="L47" s="2"/>
      <c r="M47" s="2"/>
      <c r="N47" s="2"/>
      <c r="O47" s="2"/>
      <c r="P47" s="2"/>
      <c r="Q47" s="2"/>
      <c r="R47" s="2"/>
      <c r="S47" s="2"/>
      <c r="T47" s="2"/>
      <c r="U47" s="2"/>
      <c r="V47" s="2"/>
    </row>
    <row r="48" spans="1:22" x14ac:dyDescent="0.2">
      <c r="A48" s="2"/>
      <c r="B48" s="285" t="s">
        <v>215</v>
      </c>
      <c r="C48" s="437"/>
      <c r="D48" s="438"/>
      <c r="E48" s="438"/>
      <c r="F48" s="439"/>
      <c r="G48" s="2"/>
      <c r="H48" s="2"/>
      <c r="I48" s="2"/>
      <c r="J48" s="2"/>
      <c r="K48" s="2"/>
      <c r="L48" s="2"/>
      <c r="M48" s="2"/>
      <c r="N48" s="2"/>
      <c r="O48" s="2"/>
      <c r="P48" s="2"/>
      <c r="Q48" s="2"/>
      <c r="R48" s="2"/>
      <c r="S48" s="2"/>
      <c r="T48" s="2"/>
      <c r="U48" s="2"/>
      <c r="V48" s="2"/>
    </row>
    <row r="49" spans="1:22" x14ac:dyDescent="0.2">
      <c r="A49" s="2"/>
      <c r="B49" s="285" t="s">
        <v>216</v>
      </c>
      <c r="C49" s="437"/>
      <c r="D49" s="438">
        <v>100</v>
      </c>
      <c r="E49" s="438">
        <v>48.644556003621105</v>
      </c>
      <c r="F49" s="439">
        <v>41.240227141799032</v>
      </c>
      <c r="G49" s="2"/>
      <c r="H49" s="2"/>
      <c r="I49" s="2"/>
      <c r="J49" s="2"/>
      <c r="K49" s="2"/>
      <c r="L49" s="2"/>
      <c r="M49" s="2"/>
      <c r="N49" s="2"/>
      <c r="O49" s="2"/>
      <c r="P49" s="2"/>
      <c r="Q49" s="2"/>
      <c r="R49" s="2"/>
      <c r="S49" s="2"/>
      <c r="T49" s="2"/>
      <c r="U49" s="2"/>
      <c r="V49" s="2"/>
    </row>
    <row r="50" spans="1:22" x14ac:dyDescent="0.2">
      <c r="A50" s="2"/>
      <c r="B50" s="285" t="s">
        <v>217</v>
      </c>
      <c r="C50" s="437"/>
      <c r="D50" s="438"/>
      <c r="E50" s="438"/>
      <c r="F50" s="439"/>
      <c r="G50" s="2"/>
      <c r="H50" s="2"/>
      <c r="I50" s="2"/>
      <c r="J50" s="2"/>
      <c r="K50" s="2"/>
      <c r="L50" s="2"/>
      <c r="M50" s="2"/>
      <c r="N50" s="2"/>
      <c r="O50" s="2"/>
      <c r="P50" s="2"/>
      <c r="Q50" s="2"/>
      <c r="R50" s="2"/>
      <c r="S50" s="2"/>
      <c r="T50" s="2"/>
      <c r="U50" s="2"/>
      <c r="V50" s="2"/>
    </row>
    <row r="51" spans="1:22" ht="15.75" thickBot="1" x14ac:dyDescent="0.3">
      <c r="A51" s="2"/>
      <c r="B51" s="286" t="s">
        <v>218</v>
      </c>
      <c r="C51" s="440">
        <v>100</v>
      </c>
      <c r="D51" s="441">
        <v>258.27867021121551</v>
      </c>
      <c r="E51" s="441">
        <v>345.40476830370045</v>
      </c>
      <c r="F51" s="442">
        <v>248.3119246448708</v>
      </c>
      <c r="G51" s="2"/>
      <c r="H51" s="2"/>
      <c r="I51" s="2"/>
      <c r="J51" s="2"/>
      <c r="K51" s="2"/>
      <c r="L51" s="2"/>
      <c r="M51" s="2"/>
      <c r="N51" s="2"/>
      <c r="O51" s="2"/>
      <c r="P51" s="2"/>
      <c r="Q51" s="2"/>
      <c r="R51" s="2"/>
      <c r="S51" s="2"/>
      <c r="T51" s="2"/>
      <c r="U51" s="2"/>
      <c r="V51" s="2"/>
    </row>
    <row r="52" spans="1:22" ht="15.75" thickBot="1" x14ac:dyDescent="0.3">
      <c r="A52" s="134"/>
      <c r="B52" s="588" t="s">
        <v>455</v>
      </c>
      <c r="C52" s="589"/>
      <c r="D52" s="589"/>
      <c r="E52" s="589"/>
      <c r="F52" s="590"/>
      <c r="G52" s="2"/>
      <c r="H52" s="2"/>
      <c r="I52" s="2"/>
      <c r="J52" s="2"/>
      <c r="K52" s="2"/>
      <c r="L52" s="2"/>
      <c r="M52" s="2"/>
      <c r="N52" s="2"/>
      <c r="O52" s="2"/>
      <c r="P52" s="2"/>
      <c r="Q52" s="2"/>
      <c r="R52" s="2"/>
      <c r="S52" s="2"/>
      <c r="T52" s="2"/>
      <c r="U52" s="2"/>
      <c r="V52" s="2"/>
    </row>
    <row r="53" spans="1:22" ht="15" x14ac:dyDescent="0.25">
      <c r="A53" s="2"/>
      <c r="B53" s="287" t="s">
        <v>212</v>
      </c>
      <c r="C53" s="434">
        <f t="shared" ref="C53:F59" si="2">C19+C36</f>
        <v>0</v>
      </c>
      <c r="D53" s="435">
        <f t="shared" si="2"/>
        <v>100</v>
      </c>
      <c r="E53" s="435">
        <f t="shared" si="2"/>
        <v>376.02312569500248</v>
      </c>
      <c r="F53" s="436">
        <f t="shared" si="2"/>
        <v>532.86814368161788</v>
      </c>
      <c r="G53" s="2"/>
      <c r="H53" s="2"/>
      <c r="I53" s="2"/>
      <c r="J53" s="2"/>
      <c r="K53" s="2"/>
      <c r="L53" s="2"/>
      <c r="M53" s="2"/>
      <c r="N53" s="2"/>
      <c r="O53" s="2"/>
      <c r="P53" s="2"/>
      <c r="Q53" s="2"/>
      <c r="R53" s="2"/>
      <c r="S53" s="2"/>
      <c r="T53" s="2"/>
      <c r="U53" s="2"/>
      <c r="V53" s="2"/>
    </row>
    <row r="54" spans="1:22" x14ac:dyDescent="0.2">
      <c r="A54" s="2"/>
      <c r="B54" s="79" t="s">
        <v>220</v>
      </c>
      <c r="C54" s="437">
        <f t="shared" si="2"/>
        <v>100</v>
      </c>
      <c r="D54" s="438">
        <f t="shared" si="2"/>
        <v>1877.5931940364389</v>
      </c>
      <c r="E54" s="438">
        <f t="shared" si="2"/>
        <v>2793.686603434217</v>
      </c>
      <c r="F54" s="439">
        <f t="shared" si="2"/>
        <v>2874.4324351724676</v>
      </c>
      <c r="G54" s="2"/>
      <c r="H54" s="2"/>
      <c r="I54" s="2"/>
      <c r="J54" s="2"/>
      <c r="K54" s="2"/>
      <c r="L54" s="2"/>
      <c r="M54" s="2"/>
      <c r="N54" s="2"/>
      <c r="O54" s="2"/>
      <c r="P54" s="2"/>
      <c r="Q54" s="2"/>
      <c r="R54" s="2"/>
      <c r="S54" s="2"/>
      <c r="T54" s="2"/>
      <c r="U54" s="2"/>
      <c r="V54" s="2"/>
    </row>
    <row r="55" spans="1:22" x14ac:dyDescent="0.2">
      <c r="A55" s="2"/>
      <c r="B55" s="79" t="s">
        <v>214</v>
      </c>
      <c r="C55" s="437">
        <f t="shared" si="2"/>
        <v>100</v>
      </c>
      <c r="D55" s="438">
        <f t="shared" si="2"/>
        <v>5061.4691930647805</v>
      </c>
      <c r="E55" s="438">
        <f t="shared" si="2"/>
        <v>8440.5843570767629</v>
      </c>
      <c r="F55" s="439">
        <f t="shared" si="2"/>
        <v>8606.2368376108097</v>
      </c>
      <c r="G55" s="2"/>
      <c r="H55" s="2"/>
      <c r="I55" s="2"/>
      <c r="J55" s="2"/>
      <c r="K55" s="2"/>
      <c r="L55" s="2"/>
      <c r="M55" s="2"/>
      <c r="N55" s="2"/>
      <c r="O55" s="2"/>
      <c r="P55" s="2"/>
      <c r="Q55" s="2"/>
      <c r="R55" s="2"/>
      <c r="S55" s="2"/>
      <c r="T55" s="2"/>
      <c r="U55" s="2"/>
      <c r="V55" s="2"/>
    </row>
    <row r="56" spans="1:22" x14ac:dyDescent="0.2">
      <c r="A56" s="2"/>
      <c r="B56" s="79" t="s">
        <v>215</v>
      </c>
      <c r="C56" s="437">
        <f t="shared" si="2"/>
        <v>0</v>
      </c>
      <c r="D56" s="438">
        <f t="shared" si="2"/>
        <v>0</v>
      </c>
      <c r="E56" s="438">
        <f t="shared" si="2"/>
        <v>0</v>
      </c>
      <c r="F56" s="439">
        <f t="shared" si="2"/>
        <v>0</v>
      </c>
      <c r="G56" s="2"/>
      <c r="H56" s="2"/>
      <c r="I56" s="2"/>
      <c r="J56" s="2"/>
      <c r="K56" s="2"/>
      <c r="L56" s="2"/>
      <c r="M56" s="2"/>
      <c r="N56" s="2"/>
      <c r="O56" s="2"/>
      <c r="P56" s="2"/>
      <c r="Q56" s="2"/>
      <c r="R56" s="2"/>
      <c r="S56" s="2"/>
      <c r="T56" s="2"/>
      <c r="U56" s="2"/>
      <c r="V56" s="2"/>
    </row>
    <row r="57" spans="1:22" x14ac:dyDescent="0.2">
      <c r="A57" s="2"/>
      <c r="B57" s="79" t="s">
        <v>216</v>
      </c>
      <c r="C57" s="437">
        <f t="shared" si="2"/>
        <v>0</v>
      </c>
      <c r="D57" s="438">
        <f t="shared" si="2"/>
        <v>100</v>
      </c>
      <c r="E57" s="438">
        <f t="shared" si="2"/>
        <v>54.638435840827526</v>
      </c>
      <c r="F57" s="439">
        <f t="shared" si="2"/>
        <v>46.060239884888233</v>
      </c>
      <c r="G57" s="2"/>
      <c r="H57" s="2"/>
      <c r="I57" s="2"/>
      <c r="J57" s="2"/>
      <c r="K57" s="2"/>
      <c r="L57" s="2"/>
      <c r="M57" s="2"/>
      <c r="N57" s="2"/>
      <c r="O57" s="2"/>
      <c r="P57" s="2"/>
      <c r="Q57" s="2"/>
      <c r="R57" s="2"/>
      <c r="S57" s="2"/>
      <c r="T57" s="2"/>
      <c r="U57" s="2"/>
      <c r="V57" s="2"/>
    </row>
    <row r="58" spans="1:22" x14ac:dyDescent="0.2">
      <c r="A58" s="2"/>
      <c r="B58" s="79" t="s">
        <v>217</v>
      </c>
      <c r="C58" s="437">
        <f t="shared" si="2"/>
        <v>0</v>
      </c>
      <c r="D58" s="438">
        <f t="shared" si="2"/>
        <v>0</v>
      </c>
      <c r="E58" s="438">
        <f t="shared" si="2"/>
        <v>0</v>
      </c>
      <c r="F58" s="439">
        <f t="shared" si="2"/>
        <v>0</v>
      </c>
      <c r="G58" s="2"/>
      <c r="H58" s="2"/>
      <c r="I58" s="2"/>
      <c r="J58" s="2"/>
      <c r="K58" s="2"/>
      <c r="L58" s="2"/>
      <c r="M58" s="2"/>
      <c r="N58" s="2"/>
      <c r="O58" s="2"/>
      <c r="P58" s="2"/>
      <c r="Q58" s="2"/>
      <c r="R58" s="2"/>
      <c r="S58" s="2"/>
      <c r="T58" s="2"/>
      <c r="U58" s="2"/>
      <c r="V58" s="2"/>
    </row>
    <row r="59" spans="1:22" ht="15.75" thickBot="1" x14ac:dyDescent="0.3">
      <c r="A59" s="2"/>
      <c r="B59" s="288" t="s">
        <v>218</v>
      </c>
      <c r="C59" s="440">
        <f t="shared" si="2"/>
        <v>100</v>
      </c>
      <c r="D59" s="441">
        <f t="shared" si="2"/>
        <v>376.02312569500231</v>
      </c>
      <c r="E59" s="441">
        <f t="shared" si="2"/>
        <v>532.86814368161811</v>
      </c>
      <c r="F59" s="442">
        <f t="shared" si="2"/>
        <v>355.47024908317672</v>
      </c>
      <c r="G59" s="2"/>
      <c r="H59" s="2"/>
      <c r="I59" s="2"/>
      <c r="J59" s="2"/>
      <c r="K59" s="2"/>
      <c r="L59" s="2"/>
      <c r="M59" s="2"/>
      <c r="N59" s="2"/>
      <c r="O59" s="2"/>
      <c r="P59" s="2"/>
      <c r="Q59" s="2"/>
      <c r="R59" s="2"/>
      <c r="S59" s="2"/>
      <c r="T59" s="2"/>
      <c r="U59" s="2"/>
      <c r="V59" s="2"/>
    </row>
    <row r="60" spans="1:22" x14ac:dyDescent="0.2">
      <c r="A60" s="2"/>
      <c r="B60" s="2"/>
      <c r="C60" s="432"/>
      <c r="D60" s="432"/>
      <c r="E60" s="432"/>
      <c r="F60" s="432"/>
      <c r="G60" s="2"/>
      <c r="H60" s="2"/>
      <c r="I60" s="2"/>
      <c r="J60" s="2"/>
      <c r="K60" s="2"/>
      <c r="L60" s="2"/>
      <c r="M60" s="2"/>
      <c r="N60" s="2"/>
      <c r="O60" s="2"/>
      <c r="P60" s="2"/>
      <c r="Q60" s="2"/>
      <c r="R60" s="2"/>
      <c r="S60" s="2"/>
      <c r="T60" s="2"/>
      <c r="U60" s="2"/>
      <c r="V60" s="2"/>
    </row>
    <row r="61" spans="1:22" x14ac:dyDescent="0.2">
      <c r="A61" s="2"/>
      <c r="B61" s="2"/>
      <c r="C61" s="2"/>
      <c r="D61" s="2"/>
      <c r="E61" s="2"/>
      <c r="F61" s="2"/>
      <c r="G61" s="2"/>
      <c r="H61" s="2"/>
      <c r="I61" s="2"/>
      <c r="J61" s="2"/>
      <c r="K61" s="2"/>
      <c r="L61" s="2"/>
      <c r="M61" s="2"/>
      <c r="N61" s="2"/>
      <c r="O61" s="2"/>
      <c r="P61" s="2"/>
      <c r="Q61" s="2"/>
      <c r="R61" s="2"/>
      <c r="S61" s="2"/>
      <c r="T61" s="2"/>
      <c r="U61" s="2"/>
      <c r="V61" s="2"/>
    </row>
    <row r="62" spans="1:22" x14ac:dyDescent="0.2">
      <c r="A62" s="2"/>
      <c r="B62" s="2"/>
      <c r="C62" s="2"/>
      <c r="D62" s="2"/>
      <c r="E62" s="2"/>
      <c r="F62" s="2"/>
      <c r="G62" s="2"/>
      <c r="H62" s="2"/>
      <c r="I62" s="2"/>
      <c r="J62" s="2"/>
      <c r="K62" s="2"/>
      <c r="L62" s="2"/>
      <c r="M62" s="2"/>
      <c r="N62" s="2"/>
      <c r="O62" s="2"/>
      <c r="P62" s="2"/>
      <c r="Q62" s="2"/>
      <c r="R62" s="2"/>
      <c r="S62" s="2"/>
      <c r="T62" s="2"/>
      <c r="U62" s="2"/>
      <c r="V62" s="2"/>
    </row>
    <row r="63" spans="1:22" x14ac:dyDescent="0.2">
      <c r="A63" s="2"/>
      <c r="B63" s="2"/>
      <c r="C63" s="240"/>
      <c r="D63" s="240"/>
      <c r="E63" s="240"/>
      <c r="F63" s="240"/>
      <c r="G63" s="2"/>
      <c r="H63" s="2"/>
      <c r="I63" s="2"/>
      <c r="J63" s="2"/>
      <c r="K63" s="2"/>
      <c r="L63" s="2"/>
      <c r="M63" s="2"/>
      <c r="N63" s="2"/>
      <c r="O63" s="2"/>
      <c r="P63" s="2"/>
      <c r="Q63" s="2"/>
      <c r="R63" s="2"/>
      <c r="S63" s="2"/>
      <c r="T63" s="2"/>
      <c r="U63" s="2"/>
      <c r="V63" s="2"/>
    </row>
    <row r="64" spans="1:22" x14ac:dyDescent="0.2">
      <c r="A64" s="2"/>
      <c r="B64" s="2"/>
      <c r="C64" s="2"/>
      <c r="D64" s="2"/>
      <c r="E64" s="2"/>
      <c r="F64" s="2"/>
      <c r="G64" s="2"/>
      <c r="H64" s="2"/>
      <c r="I64" s="2"/>
      <c r="J64" s="2"/>
      <c r="K64" s="2"/>
      <c r="L64" s="2"/>
      <c r="M64" s="2"/>
      <c r="N64" s="2"/>
      <c r="O64" s="2"/>
      <c r="P64" s="2"/>
      <c r="Q64" s="2"/>
      <c r="R64" s="2"/>
      <c r="S64" s="2"/>
      <c r="T64" s="2"/>
      <c r="U64" s="2"/>
      <c r="V64" s="2"/>
    </row>
    <row r="65" spans="1:22" x14ac:dyDescent="0.2">
      <c r="A65" s="2"/>
      <c r="B65" s="2"/>
      <c r="C65" s="2"/>
      <c r="D65" s="2"/>
      <c r="E65" s="2"/>
      <c r="F65" s="2"/>
      <c r="G65" s="2"/>
      <c r="H65" s="2"/>
      <c r="I65" s="2"/>
      <c r="J65" s="2"/>
      <c r="K65" s="2"/>
      <c r="L65" s="2"/>
      <c r="M65" s="2"/>
      <c r="N65" s="2"/>
      <c r="O65" s="2"/>
      <c r="P65" s="2"/>
      <c r="Q65" s="2"/>
      <c r="R65" s="2"/>
      <c r="S65" s="2"/>
      <c r="T65" s="2"/>
      <c r="U65" s="2"/>
      <c r="V65" s="2"/>
    </row>
    <row r="66" spans="1:22" x14ac:dyDescent="0.2">
      <c r="A66" s="2"/>
      <c r="B66" s="2"/>
      <c r="C66" s="2"/>
      <c r="D66" s="2"/>
      <c r="E66" s="2"/>
      <c r="F66" s="2"/>
      <c r="G66" s="2"/>
      <c r="H66" s="2"/>
      <c r="I66" s="2"/>
      <c r="J66" s="2"/>
      <c r="K66" s="2"/>
      <c r="L66" s="2"/>
      <c r="M66" s="2"/>
      <c r="N66" s="2"/>
      <c r="O66" s="2"/>
      <c r="P66" s="2"/>
      <c r="Q66" s="2"/>
      <c r="R66" s="2"/>
      <c r="S66" s="2"/>
      <c r="T66" s="2"/>
      <c r="U66" s="2"/>
      <c r="V66" s="2"/>
    </row>
    <row r="67" spans="1:22" x14ac:dyDescent="0.2">
      <c r="A67" s="2"/>
      <c r="B67" s="2"/>
      <c r="C67" s="2"/>
      <c r="D67" s="2"/>
      <c r="E67" s="2"/>
      <c r="F67" s="2"/>
      <c r="G67" s="2"/>
      <c r="H67" s="2"/>
      <c r="I67" s="2"/>
      <c r="J67" s="2"/>
      <c r="K67" s="2"/>
      <c r="L67" s="2"/>
      <c r="M67" s="2"/>
      <c r="N67" s="2"/>
      <c r="O67" s="2"/>
      <c r="P67" s="2"/>
      <c r="Q67" s="2"/>
      <c r="R67" s="2"/>
      <c r="S67" s="2"/>
      <c r="T67" s="2"/>
      <c r="U67" s="2"/>
      <c r="V67" s="2"/>
    </row>
    <row r="68" spans="1:22" x14ac:dyDescent="0.2">
      <c r="A68" s="2"/>
      <c r="B68" s="2"/>
      <c r="C68" s="2"/>
      <c r="D68" s="2"/>
      <c r="E68" s="2"/>
      <c r="F68" s="2"/>
      <c r="G68" s="2"/>
      <c r="H68" s="2"/>
      <c r="I68" s="2"/>
      <c r="J68" s="2"/>
      <c r="K68" s="2"/>
      <c r="L68" s="2"/>
      <c r="M68" s="2"/>
      <c r="N68" s="2"/>
      <c r="O68" s="2"/>
      <c r="P68" s="2"/>
      <c r="Q68" s="2"/>
      <c r="R68" s="2"/>
      <c r="S68" s="2"/>
      <c r="T68" s="2"/>
      <c r="U68" s="2"/>
      <c r="V68" s="2"/>
    </row>
    <row r="69" spans="1:22" x14ac:dyDescent="0.2">
      <c r="A69" s="2"/>
      <c r="B69" s="2"/>
      <c r="C69" s="2"/>
      <c r="D69" s="2"/>
      <c r="E69" s="2"/>
      <c r="F69" s="2"/>
      <c r="G69" s="2"/>
      <c r="H69" s="2"/>
      <c r="I69" s="2"/>
      <c r="J69" s="2"/>
      <c r="K69" s="2"/>
      <c r="L69" s="2"/>
      <c r="M69" s="2"/>
      <c r="N69" s="2"/>
      <c r="O69" s="2"/>
      <c r="P69" s="2"/>
      <c r="Q69" s="2"/>
      <c r="R69" s="2"/>
      <c r="S69" s="2"/>
      <c r="T69" s="2"/>
      <c r="U69" s="2"/>
      <c r="V69" s="2"/>
    </row>
    <row r="70" spans="1:22" x14ac:dyDescent="0.2">
      <c r="A70" s="2"/>
      <c r="B70" s="2"/>
      <c r="C70" s="2"/>
      <c r="D70" s="2"/>
      <c r="E70" s="2"/>
      <c r="F70" s="2"/>
      <c r="G70" s="2"/>
      <c r="H70" s="2"/>
      <c r="I70" s="2"/>
      <c r="J70" s="2"/>
      <c r="K70" s="2"/>
      <c r="L70" s="2"/>
      <c r="M70" s="2"/>
      <c r="N70" s="2"/>
      <c r="O70" s="2"/>
      <c r="P70" s="2"/>
      <c r="Q70" s="2"/>
      <c r="R70" s="2"/>
      <c r="S70" s="2"/>
      <c r="T70" s="2"/>
      <c r="U70" s="2"/>
      <c r="V70" s="2"/>
    </row>
    <row r="71" spans="1:22" x14ac:dyDescent="0.2">
      <c r="A71" s="2"/>
      <c r="B71" s="2"/>
      <c r="C71" s="2"/>
      <c r="D71" s="2"/>
      <c r="E71" s="2"/>
      <c r="F71" s="2"/>
      <c r="G71" s="2"/>
      <c r="H71" s="2"/>
      <c r="I71" s="2"/>
      <c r="J71" s="2"/>
      <c r="K71" s="2"/>
      <c r="L71" s="2"/>
      <c r="M71" s="2"/>
      <c r="N71" s="2"/>
      <c r="O71" s="2"/>
      <c r="P71" s="2"/>
      <c r="Q71" s="2"/>
      <c r="R71" s="2"/>
      <c r="S71" s="2"/>
      <c r="T71" s="2"/>
      <c r="U71" s="2"/>
      <c r="V71" s="2"/>
    </row>
    <row r="72" spans="1:22" x14ac:dyDescent="0.2">
      <c r="A72" s="2"/>
      <c r="B72" s="2"/>
      <c r="C72" s="2"/>
      <c r="D72" s="2"/>
      <c r="E72" s="2"/>
      <c r="F72" s="2"/>
      <c r="G72" s="2"/>
      <c r="H72" s="2"/>
      <c r="I72" s="2"/>
      <c r="J72" s="2"/>
      <c r="K72" s="2"/>
      <c r="L72" s="2"/>
      <c r="M72" s="2"/>
      <c r="N72" s="2"/>
      <c r="O72" s="2"/>
      <c r="P72" s="2"/>
      <c r="Q72" s="2"/>
      <c r="R72" s="2"/>
      <c r="S72" s="2"/>
      <c r="T72" s="2"/>
      <c r="U72" s="2"/>
      <c r="V72" s="2"/>
    </row>
    <row r="73" spans="1:22" x14ac:dyDescent="0.2">
      <c r="A73" s="2"/>
      <c r="B73" s="2"/>
      <c r="C73" s="2"/>
      <c r="D73" s="2"/>
      <c r="E73" s="2"/>
      <c r="F73" s="2"/>
      <c r="G73" s="2"/>
      <c r="H73" s="2"/>
      <c r="I73" s="2"/>
      <c r="J73" s="2"/>
      <c r="K73" s="2"/>
      <c r="L73" s="2"/>
      <c r="M73" s="2"/>
      <c r="N73" s="2"/>
      <c r="O73" s="2"/>
      <c r="P73" s="2"/>
      <c r="Q73" s="2"/>
      <c r="R73" s="2"/>
      <c r="S73" s="2"/>
      <c r="T73" s="2"/>
      <c r="U73" s="2"/>
      <c r="V73" s="2"/>
    </row>
    <row r="74" spans="1:22" x14ac:dyDescent="0.2">
      <c r="A74" s="2"/>
      <c r="B74" s="2"/>
      <c r="C74" s="2"/>
      <c r="D74" s="2"/>
      <c r="E74" s="2"/>
      <c r="F74" s="2"/>
      <c r="G74" s="2"/>
      <c r="H74" s="2"/>
      <c r="I74" s="2"/>
      <c r="J74" s="2"/>
      <c r="K74" s="2"/>
      <c r="L74" s="2"/>
      <c r="M74" s="2"/>
      <c r="N74" s="2"/>
      <c r="O74" s="2"/>
      <c r="P74" s="2"/>
      <c r="Q74" s="2"/>
      <c r="R74" s="2"/>
      <c r="S74" s="2"/>
      <c r="T74" s="2"/>
      <c r="U74" s="2"/>
      <c r="V74" s="2"/>
    </row>
    <row r="75" spans="1:22" x14ac:dyDescent="0.2">
      <c r="A75" s="2"/>
      <c r="B75" s="2"/>
      <c r="C75" s="2"/>
      <c r="D75" s="2"/>
      <c r="E75" s="2"/>
      <c r="F75" s="2"/>
      <c r="G75" s="2"/>
      <c r="H75" s="2"/>
      <c r="I75" s="2"/>
      <c r="J75" s="2"/>
      <c r="K75" s="2"/>
      <c r="L75" s="2"/>
      <c r="M75" s="2"/>
      <c r="N75" s="2"/>
      <c r="O75" s="2"/>
      <c r="P75" s="2"/>
      <c r="Q75" s="2"/>
      <c r="R75" s="2"/>
      <c r="S75" s="2"/>
      <c r="T75" s="2"/>
      <c r="U75" s="2"/>
      <c r="V75" s="2"/>
    </row>
    <row r="76" spans="1:22" x14ac:dyDescent="0.2">
      <c r="A76" s="2"/>
      <c r="B76" s="2"/>
      <c r="C76" s="2"/>
      <c r="D76" s="2"/>
      <c r="E76" s="2"/>
      <c r="F76" s="2"/>
      <c r="G76" s="2"/>
      <c r="H76" s="2"/>
      <c r="I76" s="2"/>
      <c r="J76" s="2"/>
      <c r="K76" s="2"/>
      <c r="L76" s="2"/>
      <c r="M76" s="2"/>
      <c r="N76" s="2"/>
      <c r="O76" s="2"/>
      <c r="P76" s="2"/>
      <c r="Q76" s="2"/>
      <c r="R76" s="2"/>
      <c r="S76" s="2"/>
      <c r="T76" s="2"/>
      <c r="U76" s="2"/>
      <c r="V76" s="2"/>
    </row>
    <row r="77" spans="1:22" x14ac:dyDescent="0.2">
      <c r="A77" s="2"/>
      <c r="B77" s="2"/>
      <c r="C77" s="2"/>
      <c r="D77" s="2"/>
      <c r="E77" s="2"/>
      <c r="F77" s="2"/>
      <c r="G77" s="2"/>
      <c r="H77" s="2"/>
      <c r="I77" s="2"/>
      <c r="J77" s="2"/>
      <c r="K77" s="2"/>
      <c r="L77" s="2"/>
      <c r="M77" s="2"/>
      <c r="N77" s="2"/>
      <c r="O77" s="2"/>
      <c r="P77" s="2"/>
      <c r="Q77" s="2"/>
      <c r="R77" s="2"/>
      <c r="S77" s="2"/>
      <c r="T77" s="2"/>
      <c r="U77" s="2"/>
      <c r="V77" s="2"/>
    </row>
    <row r="78" spans="1:22" x14ac:dyDescent="0.2">
      <c r="A78" s="2"/>
      <c r="B78" s="2"/>
      <c r="C78" s="2"/>
      <c r="D78" s="2"/>
      <c r="E78" s="2"/>
      <c r="F78" s="2"/>
      <c r="G78" s="2"/>
      <c r="H78" s="2"/>
      <c r="I78" s="2"/>
      <c r="J78" s="2"/>
      <c r="K78" s="2"/>
      <c r="L78" s="2"/>
      <c r="M78" s="2"/>
      <c r="N78" s="2"/>
      <c r="O78" s="2"/>
      <c r="P78" s="2"/>
      <c r="Q78" s="2"/>
      <c r="R78" s="2"/>
      <c r="S78" s="2"/>
      <c r="T78" s="2"/>
      <c r="U78" s="2"/>
      <c r="V78" s="2"/>
    </row>
    <row r="79" spans="1:22" x14ac:dyDescent="0.2">
      <c r="A79" s="2"/>
      <c r="B79" s="2"/>
      <c r="C79" s="2"/>
      <c r="D79" s="2"/>
      <c r="E79" s="2"/>
      <c r="F79" s="2"/>
      <c r="G79" s="2"/>
      <c r="H79" s="2"/>
      <c r="I79" s="2"/>
      <c r="J79" s="2"/>
      <c r="K79" s="2"/>
      <c r="L79" s="2"/>
      <c r="M79" s="2"/>
      <c r="N79" s="2"/>
      <c r="O79" s="2"/>
      <c r="P79" s="2"/>
      <c r="Q79" s="2"/>
      <c r="R79" s="2"/>
      <c r="S79" s="2"/>
      <c r="T79" s="2"/>
      <c r="U79" s="2"/>
      <c r="V79" s="2"/>
    </row>
    <row r="80" spans="1:22" x14ac:dyDescent="0.2">
      <c r="A80" s="2"/>
      <c r="B80" s="2"/>
      <c r="C80" s="2"/>
      <c r="D80" s="2"/>
      <c r="E80" s="2"/>
      <c r="F80" s="2"/>
      <c r="G80" s="2"/>
      <c r="H80" s="2"/>
      <c r="I80" s="2"/>
      <c r="J80" s="2"/>
      <c r="K80" s="2"/>
      <c r="L80" s="2"/>
      <c r="M80" s="2"/>
      <c r="N80" s="2"/>
      <c r="O80" s="2"/>
      <c r="P80" s="2"/>
      <c r="Q80" s="2"/>
      <c r="R80" s="2"/>
      <c r="S80" s="2"/>
      <c r="T80" s="2"/>
      <c r="U80" s="2"/>
      <c r="V80" s="2"/>
    </row>
    <row r="81" spans="1:22" x14ac:dyDescent="0.2">
      <c r="A81" s="2"/>
      <c r="B81" s="2"/>
      <c r="C81" s="2"/>
      <c r="D81" s="2"/>
      <c r="E81" s="2"/>
      <c r="F81" s="2"/>
      <c r="G81" s="2"/>
      <c r="H81" s="2"/>
      <c r="I81" s="2"/>
      <c r="J81" s="2"/>
      <c r="K81" s="2"/>
      <c r="L81" s="2"/>
      <c r="M81" s="2"/>
      <c r="N81" s="2"/>
      <c r="O81" s="2"/>
      <c r="P81" s="2"/>
      <c r="Q81" s="2"/>
      <c r="R81" s="2"/>
      <c r="S81" s="2"/>
      <c r="T81" s="2"/>
      <c r="U81" s="2"/>
      <c r="V81" s="2"/>
    </row>
    <row r="82" spans="1:22" x14ac:dyDescent="0.2">
      <c r="A82" s="2"/>
      <c r="B82" s="2"/>
      <c r="C82" s="2"/>
      <c r="D82" s="2"/>
      <c r="E82" s="2"/>
      <c r="F82" s="2"/>
      <c r="G82" s="2"/>
      <c r="H82" s="2"/>
      <c r="I82" s="2"/>
      <c r="J82" s="2"/>
      <c r="K82" s="2"/>
      <c r="L82" s="2"/>
      <c r="M82" s="2"/>
      <c r="N82" s="2"/>
      <c r="O82" s="2"/>
      <c r="P82" s="2"/>
      <c r="Q82" s="2"/>
      <c r="R82" s="2"/>
      <c r="S82" s="2"/>
      <c r="T82" s="2"/>
      <c r="U82" s="2"/>
      <c r="V82" s="2"/>
    </row>
    <row r="83" spans="1:22" x14ac:dyDescent="0.2">
      <c r="A83" s="2"/>
      <c r="B83" s="2"/>
      <c r="C83" s="2"/>
      <c r="D83" s="2"/>
      <c r="E83" s="2"/>
      <c r="F83" s="2"/>
      <c r="G83" s="2"/>
      <c r="H83" s="2"/>
      <c r="I83" s="2"/>
      <c r="J83" s="2"/>
      <c r="K83" s="2"/>
      <c r="L83" s="2"/>
      <c r="M83" s="2"/>
      <c r="N83" s="2"/>
      <c r="O83" s="2"/>
      <c r="P83" s="2"/>
      <c r="Q83" s="2"/>
      <c r="R83" s="2"/>
      <c r="S83" s="2"/>
      <c r="T83" s="2"/>
      <c r="U83" s="2"/>
      <c r="V83" s="2"/>
    </row>
    <row r="84" spans="1:22" x14ac:dyDescent="0.2">
      <c r="A84" s="2"/>
      <c r="B84" s="2"/>
      <c r="C84" s="2"/>
      <c r="D84" s="2"/>
      <c r="E84" s="2"/>
      <c r="F84" s="2"/>
      <c r="G84" s="2"/>
      <c r="H84" s="2"/>
      <c r="I84" s="2"/>
      <c r="J84" s="2"/>
      <c r="K84" s="2"/>
      <c r="L84" s="2"/>
      <c r="M84" s="2"/>
      <c r="N84" s="2"/>
      <c r="O84" s="2"/>
      <c r="P84" s="2"/>
      <c r="Q84" s="2"/>
      <c r="R84" s="2"/>
      <c r="S84" s="2"/>
      <c r="T84" s="2"/>
      <c r="U84" s="2"/>
      <c r="V84" s="2"/>
    </row>
    <row r="85" spans="1:22" x14ac:dyDescent="0.2">
      <c r="A85" s="2"/>
      <c r="B85" s="2"/>
      <c r="C85" s="2"/>
      <c r="D85" s="2"/>
      <c r="E85" s="2"/>
      <c r="F85" s="2"/>
      <c r="G85" s="2"/>
      <c r="H85" s="2"/>
      <c r="I85" s="2"/>
      <c r="J85" s="2"/>
      <c r="K85" s="2"/>
      <c r="L85" s="2"/>
      <c r="M85" s="2"/>
      <c r="N85" s="2"/>
      <c r="O85" s="2"/>
      <c r="P85" s="2"/>
      <c r="Q85" s="2"/>
      <c r="R85" s="2"/>
      <c r="S85" s="2"/>
      <c r="T85" s="2"/>
      <c r="U85" s="2"/>
      <c r="V85" s="2"/>
    </row>
    <row r="86" spans="1:22" x14ac:dyDescent="0.2">
      <c r="A86" s="2"/>
      <c r="B86" s="2"/>
      <c r="C86" s="2"/>
      <c r="D86" s="2"/>
      <c r="E86" s="2"/>
      <c r="F86" s="2"/>
      <c r="G86" s="2"/>
      <c r="H86" s="2"/>
      <c r="I86" s="2"/>
      <c r="J86" s="2"/>
      <c r="K86" s="2"/>
      <c r="L86" s="2"/>
      <c r="M86" s="2"/>
      <c r="N86" s="2"/>
      <c r="O86" s="2"/>
      <c r="P86" s="2"/>
      <c r="Q86" s="2"/>
      <c r="R86" s="2"/>
      <c r="S86" s="2"/>
      <c r="T86" s="2"/>
      <c r="U86" s="2"/>
      <c r="V86" s="2"/>
    </row>
    <row r="87" spans="1:22" x14ac:dyDescent="0.2">
      <c r="A87" s="2"/>
      <c r="B87" s="2"/>
      <c r="C87" s="2"/>
      <c r="D87" s="2"/>
      <c r="E87" s="2"/>
      <c r="F87" s="2"/>
      <c r="G87" s="2"/>
      <c r="H87" s="2"/>
      <c r="I87" s="2"/>
      <c r="J87" s="2"/>
      <c r="K87" s="2"/>
      <c r="L87" s="2"/>
      <c r="M87" s="2"/>
      <c r="N87" s="2"/>
      <c r="O87" s="2"/>
      <c r="P87" s="2"/>
      <c r="Q87" s="2"/>
      <c r="R87" s="2"/>
      <c r="S87" s="2"/>
      <c r="T87" s="2"/>
      <c r="U87" s="2"/>
      <c r="V87" s="2"/>
    </row>
    <row r="88" spans="1:22" x14ac:dyDescent="0.2">
      <c r="A88" s="2"/>
      <c r="B88" s="2"/>
      <c r="C88" s="2"/>
      <c r="D88" s="2"/>
      <c r="E88" s="2"/>
      <c r="F88" s="2"/>
      <c r="G88" s="2"/>
      <c r="H88" s="2"/>
      <c r="I88" s="2"/>
      <c r="J88" s="2"/>
      <c r="K88" s="2"/>
      <c r="L88" s="2"/>
      <c r="M88" s="2"/>
      <c r="N88" s="2"/>
      <c r="O88" s="2"/>
      <c r="P88" s="2"/>
      <c r="Q88" s="2"/>
      <c r="R88" s="2"/>
      <c r="S88" s="2"/>
      <c r="T88" s="2"/>
      <c r="U88" s="2"/>
      <c r="V88" s="2"/>
    </row>
    <row r="89" spans="1:22" x14ac:dyDescent="0.2">
      <c r="A89" s="2"/>
      <c r="B89" s="2"/>
      <c r="C89" s="2"/>
      <c r="D89" s="2"/>
      <c r="E89" s="2"/>
      <c r="F89" s="2"/>
      <c r="G89" s="2"/>
      <c r="H89" s="2"/>
      <c r="I89" s="2"/>
      <c r="J89" s="2"/>
      <c r="K89" s="2"/>
      <c r="L89" s="2"/>
      <c r="M89" s="2"/>
      <c r="N89" s="2"/>
      <c r="O89" s="2"/>
      <c r="P89" s="2"/>
      <c r="Q89" s="2"/>
      <c r="R89" s="2"/>
      <c r="S89" s="2"/>
      <c r="T89" s="2"/>
      <c r="U89" s="2"/>
      <c r="V89" s="2"/>
    </row>
    <row r="90" spans="1:22" x14ac:dyDescent="0.2">
      <c r="A90" s="2"/>
      <c r="B90" s="2"/>
      <c r="C90" s="2"/>
      <c r="D90" s="2"/>
      <c r="E90" s="2"/>
      <c r="F90" s="2"/>
      <c r="G90" s="2"/>
      <c r="H90" s="2"/>
      <c r="I90" s="2"/>
      <c r="J90" s="2"/>
      <c r="K90" s="2"/>
      <c r="L90" s="2"/>
      <c r="M90" s="2"/>
      <c r="N90" s="2"/>
      <c r="O90" s="2"/>
      <c r="P90" s="2"/>
      <c r="Q90" s="2"/>
      <c r="R90" s="2"/>
      <c r="S90" s="2"/>
      <c r="T90" s="2"/>
      <c r="U90" s="2"/>
      <c r="V90" s="2"/>
    </row>
    <row r="91" spans="1:22" x14ac:dyDescent="0.2">
      <c r="A91" s="2"/>
      <c r="B91" s="2"/>
      <c r="C91" s="2"/>
      <c r="D91" s="2"/>
      <c r="E91" s="2"/>
      <c r="F91" s="2"/>
      <c r="G91" s="2"/>
      <c r="H91" s="2"/>
      <c r="I91" s="2"/>
      <c r="J91" s="2"/>
      <c r="K91" s="2"/>
      <c r="L91" s="2"/>
      <c r="M91" s="2"/>
      <c r="N91" s="2"/>
      <c r="O91" s="2"/>
      <c r="P91" s="2"/>
      <c r="Q91" s="2"/>
      <c r="R91" s="2"/>
      <c r="S91" s="2"/>
      <c r="T91" s="2"/>
      <c r="U91" s="2"/>
      <c r="V91" s="2"/>
    </row>
    <row r="92" spans="1:22" x14ac:dyDescent="0.2">
      <c r="A92" s="2"/>
      <c r="B92" s="2"/>
      <c r="C92" s="2"/>
      <c r="D92" s="2"/>
      <c r="E92" s="2"/>
      <c r="F92" s="2"/>
      <c r="G92" s="2"/>
      <c r="H92" s="2"/>
      <c r="I92" s="2"/>
      <c r="J92" s="2"/>
      <c r="K92" s="2"/>
      <c r="L92" s="2"/>
      <c r="M92" s="2"/>
      <c r="N92" s="2"/>
      <c r="O92" s="2"/>
      <c r="P92" s="2"/>
      <c r="Q92" s="2"/>
      <c r="R92" s="2"/>
      <c r="S92" s="2"/>
      <c r="T92" s="2"/>
      <c r="U92" s="2"/>
      <c r="V92" s="2"/>
    </row>
    <row r="93" spans="1:22" x14ac:dyDescent="0.2">
      <c r="A93" s="2"/>
      <c r="B93" s="2"/>
      <c r="C93" s="2"/>
      <c r="D93" s="2"/>
      <c r="E93" s="2"/>
      <c r="F93" s="2"/>
      <c r="G93" s="2"/>
      <c r="H93" s="2"/>
      <c r="I93" s="2"/>
      <c r="J93" s="2"/>
      <c r="K93" s="2"/>
      <c r="L93" s="2"/>
      <c r="M93" s="2"/>
      <c r="N93" s="2"/>
      <c r="O93" s="2"/>
      <c r="P93" s="2"/>
      <c r="Q93" s="2"/>
      <c r="R93" s="2"/>
      <c r="S93" s="2"/>
      <c r="T93" s="2"/>
      <c r="U93" s="2"/>
      <c r="V93" s="2"/>
    </row>
    <row r="94" spans="1:22" x14ac:dyDescent="0.2">
      <c r="A94" s="2"/>
      <c r="B94" s="2"/>
      <c r="C94" s="2"/>
      <c r="D94" s="2"/>
      <c r="E94" s="2"/>
      <c r="F94" s="2"/>
      <c r="G94" s="2"/>
      <c r="H94" s="2"/>
      <c r="I94" s="2"/>
      <c r="J94" s="2"/>
      <c r="K94" s="2"/>
      <c r="L94" s="2"/>
      <c r="M94" s="2"/>
      <c r="N94" s="2"/>
      <c r="O94" s="2"/>
      <c r="P94" s="2"/>
      <c r="Q94" s="2"/>
      <c r="R94" s="2"/>
      <c r="S94" s="2"/>
      <c r="T94" s="2"/>
      <c r="U94" s="2"/>
      <c r="V94" s="2"/>
    </row>
    <row r="95" spans="1:22" x14ac:dyDescent="0.2">
      <c r="A95" s="2"/>
      <c r="B95" s="2"/>
      <c r="C95" s="2"/>
      <c r="D95" s="2"/>
      <c r="E95" s="2"/>
      <c r="F95" s="2"/>
      <c r="G95" s="2"/>
      <c r="H95" s="2"/>
      <c r="I95" s="2"/>
      <c r="J95" s="2"/>
      <c r="K95" s="2"/>
      <c r="L95" s="2"/>
      <c r="M95" s="2"/>
      <c r="N95" s="2"/>
      <c r="O95" s="2"/>
      <c r="P95" s="2"/>
      <c r="Q95" s="2"/>
      <c r="R95" s="2"/>
      <c r="S95" s="2"/>
      <c r="T95" s="2"/>
      <c r="U95" s="2"/>
      <c r="V95" s="2"/>
    </row>
    <row r="96" spans="1:22" x14ac:dyDescent="0.2">
      <c r="A96" s="2"/>
      <c r="B96" s="2"/>
      <c r="C96" s="2"/>
      <c r="D96" s="2"/>
      <c r="E96" s="2"/>
      <c r="F96" s="2"/>
      <c r="G96" s="2"/>
      <c r="H96" s="2"/>
      <c r="I96" s="2"/>
      <c r="J96" s="2"/>
      <c r="K96" s="2"/>
      <c r="L96" s="2"/>
      <c r="M96" s="2"/>
      <c r="N96" s="2"/>
      <c r="O96" s="2"/>
      <c r="P96" s="2"/>
      <c r="Q96" s="2"/>
      <c r="R96" s="2"/>
      <c r="S96" s="2"/>
      <c r="T96" s="2"/>
      <c r="U96" s="2"/>
      <c r="V96" s="2"/>
    </row>
    <row r="97" spans="1:22" x14ac:dyDescent="0.2">
      <c r="A97" s="2"/>
      <c r="B97" s="2"/>
      <c r="C97" s="2"/>
      <c r="D97" s="2"/>
      <c r="E97" s="2"/>
      <c r="F97" s="2"/>
      <c r="G97" s="2"/>
      <c r="H97" s="2"/>
      <c r="I97" s="2"/>
      <c r="J97" s="2"/>
      <c r="K97" s="2"/>
      <c r="L97" s="2"/>
      <c r="M97" s="2"/>
      <c r="N97" s="2"/>
      <c r="O97" s="2"/>
      <c r="P97" s="2"/>
      <c r="Q97" s="2"/>
      <c r="R97" s="2"/>
      <c r="S97" s="2"/>
      <c r="T97" s="2"/>
      <c r="U97" s="2"/>
      <c r="V97" s="2"/>
    </row>
    <row r="98" spans="1:22" x14ac:dyDescent="0.2">
      <c r="A98" s="2"/>
      <c r="B98" s="2"/>
      <c r="C98" s="2"/>
      <c r="D98" s="2"/>
      <c r="E98" s="2"/>
      <c r="F98" s="2"/>
      <c r="G98" s="2"/>
      <c r="H98" s="2"/>
      <c r="I98" s="2"/>
      <c r="J98" s="2"/>
      <c r="K98" s="2"/>
      <c r="L98" s="2"/>
      <c r="M98" s="2"/>
      <c r="N98" s="2"/>
      <c r="O98" s="2"/>
      <c r="P98" s="2"/>
      <c r="Q98" s="2"/>
      <c r="R98" s="2"/>
      <c r="S98" s="2"/>
      <c r="T98" s="2"/>
      <c r="U98" s="2"/>
      <c r="V98" s="2"/>
    </row>
    <row r="99" spans="1:22" x14ac:dyDescent="0.2">
      <c r="A99" s="2"/>
      <c r="B99" s="2"/>
      <c r="C99" s="2"/>
      <c r="D99" s="2"/>
      <c r="E99" s="2"/>
      <c r="F99" s="2"/>
      <c r="G99" s="2"/>
      <c r="H99" s="2"/>
      <c r="I99" s="2"/>
      <c r="J99" s="2"/>
      <c r="K99" s="2"/>
      <c r="L99" s="2"/>
      <c r="M99" s="2"/>
      <c r="N99" s="2"/>
      <c r="O99" s="2"/>
      <c r="P99" s="2"/>
      <c r="Q99" s="2"/>
      <c r="R99" s="2"/>
      <c r="S99" s="2"/>
      <c r="T99" s="2"/>
      <c r="U99" s="2"/>
      <c r="V99" s="2"/>
    </row>
    <row r="100" spans="1:22" x14ac:dyDescent="0.2">
      <c r="A100" s="2"/>
      <c r="B100" s="2"/>
      <c r="C100" s="2"/>
      <c r="D100" s="2"/>
      <c r="E100" s="2"/>
      <c r="F100" s="2"/>
      <c r="G100" s="2"/>
      <c r="H100" s="2"/>
      <c r="I100" s="2"/>
      <c r="J100" s="2"/>
      <c r="K100" s="2"/>
      <c r="L100" s="2"/>
      <c r="M100" s="2"/>
      <c r="N100" s="2"/>
      <c r="O100" s="2"/>
      <c r="P100" s="2"/>
      <c r="Q100" s="2"/>
      <c r="R100" s="2"/>
      <c r="S100" s="2"/>
      <c r="T100" s="2"/>
      <c r="U100" s="2"/>
      <c r="V100" s="2"/>
    </row>
    <row r="101" spans="1:22" x14ac:dyDescent="0.2">
      <c r="A101" s="2"/>
      <c r="B101" s="2"/>
      <c r="C101" s="2"/>
      <c r="D101" s="2"/>
      <c r="E101" s="2"/>
      <c r="F101" s="2"/>
      <c r="G101" s="2"/>
      <c r="H101" s="2"/>
      <c r="I101" s="2"/>
      <c r="J101" s="2"/>
      <c r="K101" s="2"/>
      <c r="L101" s="2"/>
      <c r="M101" s="2"/>
      <c r="N101" s="2"/>
      <c r="O101" s="2"/>
      <c r="P101" s="2"/>
      <c r="Q101" s="2"/>
      <c r="R101" s="2"/>
      <c r="S101" s="2"/>
      <c r="T101" s="2"/>
      <c r="U101" s="2"/>
      <c r="V101" s="2"/>
    </row>
    <row r="102" spans="1:22" x14ac:dyDescent="0.2">
      <c r="A102" s="2"/>
      <c r="B102" s="2"/>
      <c r="C102" s="2"/>
      <c r="D102" s="2"/>
      <c r="E102" s="2"/>
      <c r="F102" s="2"/>
      <c r="G102" s="2"/>
      <c r="H102" s="2"/>
      <c r="I102" s="2"/>
      <c r="J102" s="2"/>
      <c r="K102" s="2"/>
      <c r="L102" s="2"/>
      <c r="M102" s="2"/>
      <c r="N102" s="2"/>
      <c r="O102" s="2"/>
      <c r="P102" s="2"/>
      <c r="Q102" s="2"/>
      <c r="R102" s="2"/>
      <c r="S102" s="2"/>
      <c r="T102" s="2"/>
      <c r="U102" s="2"/>
      <c r="V102" s="2"/>
    </row>
  </sheetData>
  <mergeCells count="12">
    <mergeCell ref="B3:D3"/>
    <mergeCell ref="C4:D4"/>
    <mergeCell ref="C5:D5"/>
    <mergeCell ref="B44:F44"/>
    <mergeCell ref="B52:F52"/>
    <mergeCell ref="B9:F9"/>
    <mergeCell ref="B26:F26"/>
    <mergeCell ref="B43:F43"/>
    <mergeCell ref="B10:F10"/>
    <mergeCell ref="B18:F18"/>
    <mergeCell ref="B27:F27"/>
    <mergeCell ref="B35:F35"/>
  </mergeCells>
  <phoneticPr fontId="22" type="noConversion"/>
  <hyperlinks>
    <hyperlink ref="B1" location="Contents!A1" display="Back to Contents"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Z62"/>
  <sheetViews>
    <sheetView zoomScale="120" zoomScaleNormal="120" zoomScalePageLayoutView="120" workbookViewId="0">
      <selection activeCell="H12" sqref="H12"/>
    </sheetView>
  </sheetViews>
  <sheetFormatPr defaultColWidth="8.7109375" defaultRowHeight="14.25" x14ac:dyDescent="0.2"/>
  <cols>
    <col min="1" max="1" width="8.7109375" style="1" customWidth="1"/>
    <col min="2" max="2" width="20.7109375" style="1" customWidth="1"/>
    <col min="3" max="3" width="13" style="1" customWidth="1"/>
    <col min="4" max="4" width="15" style="1" customWidth="1"/>
    <col min="5" max="5" width="12.28515625" style="1" customWidth="1"/>
    <col min="6" max="6" width="13.5703125" style="1" customWidth="1"/>
    <col min="7" max="7" width="10.85546875" style="1" customWidth="1"/>
    <col min="8" max="8" width="13.140625" style="1" customWidth="1"/>
    <col min="9" max="9" width="7.28515625" style="1" customWidth="1"/>
    <col min="10" max="10" width="9.7109375" style="1" customWidth="1"/>
    <col min="11" max="13" width="24.28515625" style="1" customWidth="1"/>
    <col min="14" max="16384" width="8.7109375" style="1"/>
  </cols>
  <sheetData>
    <row r="1" spans="1:26" s="2" customFormat="1" ht="15" customHeight="1" x14ac:dyDescent="0.2">
      <c r="B1" s="104" t="s">
        <v>58</v>
      </c>
    </row>
    <row r="2" spans="1:26"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25">
      <c r="A3" s="2"/>
      <c r="B3" s="509" t="s">
        <v>19</v>
      </c>
      <c r="C3" s="510"/>
      <c r="D3" s="511"/>
      <c r="E3" s="2"/>
      <c r="F3" s="2"/>
      <c r="G3" s="2"/>
      <c r="H3" s="2"/>
      <c r="I3" s="2"/>
      <c r="J3" s="2"/>
      <c r="K3" s="2"/>
      <c r="L3" s="2"/>
      <c r="M3" s="2"/>
      <c r="N3" s="2"/>
      <c r="O3" s="2"/>
      <c r="P3" s="2"/>
      <c r="Q3" s="2"/>
      <c r="R3" s="2"/>
      <c r="S3" s="2"/>
      <c r="T3" s="2"/>
      <c r="U3" s="2"/>
      <c r="V3" s="2"/>
      <c r="W3" s="2"/>
      <c r="X3" s="2"/>
      <c r="Y3" s="2"/>
      <c r="Z3" s="2"/>
    </row>
    <row r="4" spans="1:26" ht="14.25" customHeight="1" x14ac:dyDescent="0.2">
      <c r="A4" s="134"/>
      <c r="B4" s="291" t="s">
        <v>31</v>
      </c>
      <c r="C4" s="600" t="s">
        <v>32</v>
      </c>
      <c r="D4" s="601"/>
      <c r="E4" s="2"/>
      <c r="F4" s="2"/>
      <c r="G4" s="2"/>
      <c r="H4" s="2"/>
      <c r="I4" s="2"/>
      <c r="J4" s="2"/>
      <c r="K4" s="2"/>
      <c r="L4" s="2"/>
      <c r="M4" s="2"/>
      <c r="N4" s="2"/>
      <c r="O4" s="2"/>
      <c r="P4" s="2"/>
      <c r="Q4" s="2"/>
      <c r="R4" s="2"/>
      <c r="S4" s="2"/>
      <c r="T4" s="2"/>
      <c r="U4" s="2"/>
      <c r="V4" s="2"/>
      <c r="W4" s="2"/>
      <c r="X4" s="2"/>
      <c r="Y4" s="2"/>
      <c r="Z4" s="2"/>
    </row>
    <row r="5" spans="1:26" ht="14.25" customHeight="1" thickBot="1" x14ac:dyDescent="0.25">
      <c r="A5" s="2"/>
      <c r="B5" s="292" t="s">
        <v>33</v>
      </c>
      <c r="C5" s="602" t="str">
        <f>Guidance!C5</f>
        <v>Silvery Dragon Prestressed Materials Co.,LTD Xinjiang</v>
      </c>
      <c r="D5" s="603"/>
      <c r="E5" s="2"/>
      <c r="F5" s="2"/>
      <c r="G5" s="2"/>
      <c r="H5" s="2"/>
      <c r="I5" s="2"/>
      <c r="J5" s="2"/>
      <c r="K5" s="2"/>
      <c r="L5" s="2"/>
      <c r="M5" s="2"/>
      <c r="N5" s="2"/>
      <c r="O5" s="2"/>
      <c r="P5" s="2"/>
      <c r="Q5" s="2"/>
      <c r="R5" s="2"/>
      <c r="S5" s="2"/>
      <c r="T5" s="2"/>
      <c r="U5" s="2"/>
      <c r="V5" s="2"/>
      <c r="W5" s="2"/>
      <c r="X5" s="2"/>
      <c r="Y5" s="2"/>
      <c r="Z5" s="2"/>
    </row>
    <row r="6" spans="1:26" ht="16.5" customHeight="1" x14ac:dyDescent="0.2">
      <c r="A6" s="2"/>
      <c r="B6" s="9"/>
      <c r="C6" s="9"/>
      <c r="D6" s="9"/>
      <c r="E6" s="9"/>
      <c r="F6" s="2"/>
      <c r="G6" s="2"/>
      <c r="H6" s="2"/>
      <c r="I6" s="2"/>
      <c r="J6" s="2"/>
      <c r="K6" s="2"/>
      <c r="L6" s="2"/>
      <c r="M6" s="2"/>
      <c r="N6" s="2"/>
      <c r="O6" s="2"/>
      <c r="P6" s="2"/>
      <c r="Q6" s="2"/>
      <c r="R6" s="2"/>
      <c r="S6" s="2"/>
      <c r="T6" s="2"/>
      <c r="U6" s="2"/>
      <c r="V6" s="2"/>
      <c r="W6" s="2"/>
      <c r="X6" s="2"/>
      <c r="Y6" s="2"/>
      <c r="Z6" s="2"/>
    </row>
    <row r="7" spans="1:26" ht="16.5" customHeight="1" thickBot="1" x14ac:dyDescent="0.25">
      <c r="A7" s="2"/>
      <c r="B7" s="9"/>
      <c r="C7" s="268"/>
      <c r="D7" s="9"/>
      <c r="E7" s="9"/>
      <c r="F7" s="2"/>
      <c r="G7" s="2"/>
      <c r="H7" s="2"/>
      <c r="I7" s="2"/>
      <c r="J7" s="2"/>
      <c r="K7" s="2"/>
      <c r="L7" s="2"/>
      <c r="M7" s="2"/>
      <c r="N7" s="2"/>
      <c r="O7" s="2"/>
      <c r="P7" s="2"/>
      <c r="Q7" s="2"/>
      <c r="R7" s="2"/>
      <c r="S7" s="2"/>
      <c r="T7" s="2"/>
      <c r="U7" s="2"/>
      <c r="V7" s="2"/>
      <c r="W7" s="2"/>
      <c r="X7" s="2"/>
      <c r="Y7" s="2"/>
      <c r="Z7" s="2"/>
    </row>
    <row r="8" spans="1:26" ht="15.75" thickBot="1" x14ac:dyDescent="0.3">
      <c r="A8" s="2"/>
      <c r="B8" s="2"/>
      <c r="C8" s="161">
        <v>2016</v>
      </c>
      <c r="D8" s="161">
        <f>IF(ISNUMBER(C8),C8+1,"")</f>
        <v>2017</v>
      </c>
      <c r="E8" s="161">
        <f>IF(ISNUMBER(C8),D8+1,"")</f>
        <v>2018</v>
      </c>
      <c r="F8" s="161" t="s">
        <v>102</v>
      </c>
      <c r="G8" s="2"/>
      <c r="H8" s="2"/>
      <c r="I8" s="2"/>
      <c r="J8" s="2"/>
      <c r="K8" s="2"/>
      <c r="L8" s="2"/>
      <c r="M8" s="2"/>
      <c r="N8" s="2"/>
      <c r="O8" s="2"/>
      <c r="P8" s="2"/>
      <c r="Q8" s="2"/>
      <c r="R8" s="2"/>
      <c r="S8" s="2"/>
      <c r="T8" s="2"/>
      <c r="U8" s="2"/>
      <c r="V8" s="2"/>
      <c r="W8" s="2"/>
      <c r="X8" s="2"/>
      <c r="Y8" s="2"/>
      <c r="Z8" s="2"/>
    </row>
    <row r="9" spans="1:26" ht="29.25" thickBot="1" x14ac:dyDescent="0.25">
      <c r="A9" s="2"/>
      <c r="B9" s="293" t="s">
        <v>221</v>
      </c>
      <c r="C9" s="446">
        <v>100</v>
      </c>
      <c r="D9" s="447">
        <v>381.25</v>
      </c>
      <c r="E9" s="447">
        <v>343.75</v>
      </c>
      <c r="F9" s="447">
        <v>306.25</v>
      </c>
      <c r="G9" s="2"/>
      <c r="H9" s="433"/>
      <c r="I9" s="433"/>
      <c r="J9" s="433"/>
      <c r="K9" s="2"/>
      <c r="L9" s="2"/>
      <c r="M9" s="2"/>
      <c r="N9" s="2"/>
      <c r="O9" s="2"/>
      <c r="P9" s="2"/>
      <c r="Q9" s="2"/>
      <c r="R9" s="2"/>
      <c r="S9" s="2"/>
      <c r="T9" s="2"/>
      <c r="U9" s="2"/>
      <c r="V9" s="2"/>
      <c r="W9" s="2"/>
      <c r="X9" s="2"/>
      <c r="Y9" s="2"/>
      <c r="Z9" s="2"/>
    </row>
    <row r="10" spans="1:26" ht="57.75" thickBot="1" x14ac:dyDescent="0.25">
      <c r="A10" s="134"/>
      <c r="B10" s="294" t="s">
        <v>222</v>
      </c>
      <c r="C10" s="446">
        <v>100</v>
      </c>
      <c r="D10" s="447">
        <v>381.25</v>
      </c>
      <c r="E10" s="447">
        <v>225</v>
      </c>
      <c r="F10" s="447">
        <v>168.75</v>
      </c>
      <c r="G10" s="2"/>
      <c r="H10" s="433"/>
      <c r="I10" s="433"/>
      <c r="J10" s="433"/>
      <c r="K10" s="2"/>
      <c r="L10" s="2"/>
      <c r="M10" s="2"/>
      <c r="N10" s="2"/>
      <c r="O10" s="2"/>
      <c r="P10" s="2"/>
      <c r="Q10" s="2"/>
      <c r="R10" s="2"/>
      <c r="S10" s="2"/>
      <c r="T10" s="2"/>
      <c r="U10" s="2"/>
      <c r="V10" s="2"/>
      <c r="W10" s="2"/>
      <c r="X10" s="2"/>
      <c r="Y10" s="2"/>
      <c r="Z10" s="2"/>
    </row>
    <row r="11" spans="1:26" ht="72" thickBot="1" x14ac:dyDescent="0.25">
      <c r="A11" s="134"/>
      <c r="B11" s="294" t="s">
        <v>223</v>
      </c>
      <c r="C11" s="448"/>
      <c r="D11" s="449"/>
      <c r="E11" s="449">
        <v>100</v>
      </c>
      <c r="F11" s="449">
        <v>115.78947368421053</v>
      </c>
      <c r="G11" s="2"/>
      <c r="H11" s="433"/>
      <c r="I11" s="433"/>
      <c r="J11" s="433"/>
      <c r="K11" s="2"/>
      <c r="L11" s="2"/>
      <c r="M11" s="2"/>
      <c r="N11" s="2"/>
      <c r="O11" s="2"/>
      <c r="P11" s="2"/>
      <c r="Q11" s="2"/>
      <c r="R11" s="2"/>
      <c r="S11" s="2"/>
      <c r="T11" s="2"/>
      <c r="U11" s="2"/>
      <c r="V11" s="2"/>
      <c r="W11" s="2"/>
      <c r="X11" s="2"/>
      <c r="Y11" s="2"/>
      <c r="Z11" s="2"/>
    </row>
    <row r="12" spans="1:26" ht="30.75" thickBot="1" x14ac:dyDescent="0.3">
      <c r="A12" s="134"/>
      <c r="B12" s="295" t="s">
        <v>224</v>
      </c>
      <c r="C12" s="296"/>
      <c r="D12" s="296"/>
      <c r="E12" s="296"/>
      <c r="F12" s="296"/>
      <c r="G12" s="2"/>
      <c r="H12" s="433"/>
      <c r="I12" s="433"/>
      <c r="J12" s="433"/>
      <c r="K12" s="2"/>
      <c r="L12" s="2"/>
      <c r="M12" s="2"/>
      <c r="N12" s="2"/>
      <c r="O12" s="2"/>
      <c r="P12" s="2"/>
      <c r="Q12" s="2"/>
      <c r="R12" s="2"/>
      <c r="S12" s="2"/>
      <c r="T12" s="2"/>
      <c r="U12" s="2"/>
      <c r="V12" s="2"/>
      <c r="W12" s="2"/>
      <c r="X12" s="2"/>
      <c r="Y12" s="2"/>
      <c r="Z12" s="2"/>
    </row>
    <row r="13" spans="1:26" x14ac:dyDescent="0.2">
      <c r="A13" s="2"/>
      <c r="B13" s="2"/>
      <c r="C13" s="2"/>
      <c r="D13" s="2"/>
      <c r="E13" s="2"/>
      <c r="F13" s="2"/>
      <c r="G13" s="2"/>
      <c r="H13" s="2"/>
      <c r="I13" s="2"/>
      <c r="J13" s="2"/>
      <c r="K13" s="2"/>
      <c r="L13" s="2"/>
      <c r="M13" s="2"/>
      <c r="N13" s="2"/>
      <c r="O13" s="2"/>
      <c r="P13" s="2"/>
      <c r="Q13" s="2"/>
      <c r="R13" s="2"/>
      <c r="S13" s="2"/>
      <c r="T13" s="2"/>
      <c r="U13" s="2"/>
      <c r="V13" s="2"/>
      <c r="W13" s="2"/>
      <c r="X13" s="2"/>
      <c r="Y13" s="2"/>
      <c r="Z13" s="2"/>
    </row>
    <row r="14" spans="1:26"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x14ac:dyDescent="0.2">
      <c r="A15" s="2"/>
      <c r="B15" s="2"/>
      <c r="C15" s="2"/>
      <c r="D15" s="2"/>
      <c r="E15" s="2"/>
      <c r="F15" s="2"/>
      <c r="G15" s="2"/>
      <c r="H15" s="2"/>
      <c r="I15" s="2"/>
      <c r="J15" s="2"/>
      <c r="K15" s="2"/>
      <c r="L15" s="2"/>
      <c r="M15" s="2"/>
      <c r="N15" s="2"/>
      <c r="O15" s="2"/>
      <c r="P15" s="2"/>
      <c r="Q15" s="2"/>
      <c r="R15" s="2"/>
      <c r="S15" s="2"/>
      <c r="T15" s="2"/>
      <c r="U15" s="2"/>
      <c r="V15" s="2"/>
      <c r="W15" s="2"/>
      <c r="X15" s="2"/>
      <c r="Y15" s="2"/>
      <c r="Z15" s="2"/>
    </row>
    <row r="16" spans="1:26" x14ac:dyDescent="0.2">
      <c r="A16" s="2"/>
      <c r="B16" s="2"/>
      <c r="C16" s="2"/>
      <c r="D16" s="2"/>
      <c r="E16" s="2"/>
      <c r="F16" s="2"/>
      <c r="G16" s="2"/>
      <c r="H16" s="2"/>
      <c r="I16" s="2"/>
      <c r="J16" s="2"/>
      <c r="K16" s="2"/>
      <c r="L16" s="2"/>
      <c r="M16" s="2"/>
      <c r="N16" s="2"/>
      <c r="O16" s="2"/>
      <c r="P16" s="2"/>
      <c r="Q16" s="2"/>
      <c r="R16" s="2"/>
      <c r="S16" s="2"/>
      <c r="T16" s="2"/>
      <c r="U16" s="2"/>
      <c r="V16" s="2"/>
      <c r="W16" s="2"/>
      <c r="X16" s="2"/>
      <c r="Y16" s="2"/>
      <c r="Z16" s="2"/>
    </row>
    <row r="17" spans="1:26" x14ac:dyDescent="0.2">
      <c r="A17" s="2"/>
      <c r="B17" s="2"/>
      <c r="C17" s="2"/>
      <c r="D17" s="2"/>
      <c r="E17" s="2"/>
      <c r="F17" s="2"/>
      <c r="G17" s="2"/>
      <c r="H17" s="2"/>
      <c r="I17" s="2"/>
      <c r="J17" s="2"/>
      <c r="K17" s="2"/>
      <c r="L17" s="2"/>
      <c r="M17" s="2"/>
      <c r="N17" s="2"/>
      <c r="O17" s="2"/>
      <c r="P17" s="2"/>
      <c r="Q17" s="2"/>
      <c r="R17" s="2"/>
      <c r="S17" s="2"/>
      <c r="T17" s="2"/>
      <c r="U17" s="2"/>
      <c r="V17" s="2"/>
      <c r="W17" s="2"/>
      <c r="X17" s="2"/>
      <c r="Y17" s="2"/>
      <c r="Z17" s="2"/>
    </row>
    <row r="18" spans="1:26" x14ac:dyDescent="0.2">
      <c r="A18" s="2"/>
      <c r="B18" s="2"/>
      <c r="C18" s="2"/>
      <c r="D18" s="2"/>
      <c r="E18" s="2"/>
      <c r="F18" s="2"/>
      <c r="G18" s="2"/>
      <c r="H18" s="2"/>
      <c r="I18" s="2"/>
      <c r="J18" s="2"/>
      <c r="K18" s="2"/>
      <c r="L18" s="2"/>
      <c r="M18" s="2"/>
      <c r="N18" s="2"/>
      <c r="O18" s="2"/>
      <c r="P18" s="2"/>
      <c r="Q18" s="2"/>
      <c r="R18" s="2"/>
      <c r="S18" s="2"/>
      <c r="T18" s="2"/>
      <c r="U18" s="2"/>
      <c r="V18" s="2"/>
      <c r="W18" s="2"/>
      <c r="X18" s="2"/>
      <c r="Y18" s="2"/>
      <c r="Z18" s="2"/>
    </row>
    <row r="19" spans="1:26"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sheetData>
  <mergeCells count="3">
    <mergeCell ref="B3:D3"/>
    <mergeCell ref="C4:D4"/>
    <mergeCell ref="C5:D5"/>
  </mergeCells>
  <phoneticPr fontId="22" type="noConversion"/>
  <hyperlinks>
    <hyperlink ref="B1" location="Contents!A1" display="Back to Contents" xr:uid="{00000000-0004-0000-0D00-000000000000}"/>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Z61"/>
  <sheetViews>
    <sheetView zoomScale="66" zoomScaleNormal="66" zoomScalePageLayoutView="90" workbookViewId="0">
      <selection activeCell="N15" sqref="N15"/>
    </sheetView>
  </sheetViews>
  <sheetFormatPr defaultColWidth="8.7109375" defaultRowHeight="14.25" x14ac:dyDescent="0.2"/>
  <cols>
    <col min="1" max="1" width="8.7109375" style="1" customWidth="1"/>
    <col min="2" max="2" width="27.7109375" style="1" customWidth="1"/>
    <col min="3" max="3" width="20.7109375" style="1" customWidth="1"/>
    <col min="4" max="4" width="27.28515625" style="1" customWidth="1"/>
    <col min="5" max="9" width="20.7109375" style="1" customWidth="1"/>
    <col min="10" max="11" width="24.28515625" style="1" customWidth="1"/>
    <col min="12" max="16384" width="8.7109375" style="1"/>
  </cols>
  <sheetData>
    <row r="1" spans="1:26" s="2" customFormat="1" ht="15" customHeight="1" x14ac:dyDescent="0.2">
      <c r="B1" s="104" t="s">
        <v>58</v>
      </c>
    </row>
    <row r="2" spans="1:26"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25">
      <c r="A3" s="2"/>
      <c r="B3" s="509" t="s">
        <v>20</v>
      </c>
      <c r="C3" s="510"/>
      <c r="D3" s="511"/>
      <c r="E3" s="2"/>
      <c r="F3" s="2"/>
      <c r="G3" s="2"/>
      <c r="H3" s="2"/>
      <c r="I3" s="2"/>
      <c r="J3" s="2"/>
      <c r="K3" s="2"/>
      <c r="L3" s="2"/>
      <c r="M3" s="2"/>
      <c r="N3" s="2"/>
      <c r="O3" s="2"/>
      <c r="P3" s="2"/>
      <c r="Q3" s="2"/>
      <c r="R3" s="2"/>
      <c r="S3" s="2"/>
      <c r="T3" s="2"/>
      <c r="U3" s="2"/>
      <c r="V3" s="2"/>
      <c r="W3" s="2"/>
      <c r="X3" s="2"/>
      <c r="Y3" s="2"/>
      <c r="Z3" s="2"/>
    </row>
    <row r="4" spans="1:26" ht="14.25" customHeight="1" thickBot="1" x14ac:dyDescent="0.25">
      <c r="A4" s="134"/>
      <c r="B4" s="297" t="s">
        <v>31</v>
      </c>
      <c r="C4" s="605" t="s">
        <v>32</v>
      </c>
      <c r="D4" s="606"/>
      <c r="E4" s="2"/>
      <c r="F4" s="2"/>
      <c r="G4" s="2"/>
      <c r="H4" s="2"/>
      <c r="I4" s="2"/>
      <c r="J4" s="2"/>
      <c r="K4" s="2"/>
      <c r="L4" s="2"/>
      <c r="M4" s="2"/>
      <c r="N4" s="2"/>
      <c r="O4" s="2"/>
      <c r="P4" s="2"/>
      <c r="Q4" s="2"/>
      <c r="R4" s="2"/>
      <c r="S4" s="2"/>
      <c r="T4" s="2"/>
      <c r="U4" s="2"/>
      <c r="V4" s="2"/>
      <c r="W4" s="2"/>
      <c r="X4" s="2"/>
      <c r="Y4" s="2"/>
      <c r="Z4" s="2"/>
    </row>
    <row r="5" spans="1:26" ht="14.25" customHeight="1" thickBot="1" x14ac:dyDescent="0.25">
      <c r="A5" s="2"/>
      <c r="B5" s="298" t="s">
        <v>33</v>
      </c>
      <c r="C5" s="607" t="str">
        <f>Guidance!C5</f>
        <v>Silvery Dragon Prestressed Materials Co.,LTD Xinjiang</v>
      </c>
      <c r="D5" s="606"/>
      <c r="E5" s="2"/>
      <c r="F5" s="2"/>
      <c r="G5" s="2"/>
      <c r="H5" s="2"/>
      <c r="I5" s="2"/>
      <c r="J5" s="2"/>
      <c r="K5" s="2"/>
      <c r="L5" s="2"/>
      <c r="M5" s="2"/>
      <c r="N5" s="2"/>
      <c r="O5" s="2"/>
      <c r="P5" s="2"/>
      <c r="Q5" s="2"/>
      <c r="R5" s="2"/>
      <c r="S5" s="2"/>
      <c r="T5" s="2"/>
      <c r="U5" s="2"/>
      <c r="V5" s="2"/>
      <c r="W5" s="2"/>
      <c r="X5" s="2"/>
      <c r="Y5" s="2"/>
      <c r="Z5" s="2"/>
    </row>
    <row r="6" spans="1:26" ht="14.25" customHeight="1" thickBot="1" x14ac:dyDescent="0.25">
      <c r="A6" s="2"/>
      <c r="B6" s="2"/>
      <c r="C6" s="2"/>
      <c r="D6" s="2"/>
      <c r="E6" s="2"/>
      <c r="F6" s="2"/>
      <c r="G6" s="299"/>
      <c r="H6" s="134"/>
      <c r="I6" s="134"/>
      <c r="J6" s="2"/>
      <c r="K6" s="2"/>
      <c r="L6" s="2"/>
      <c r="M6" s="2"/>
      <c r="N6" s="2"/>
      <c r="O6" s="2"/>
      <c r="P6" s="2"/>
      <c r="Q6" s="2"/>
      <c r="R6" s="2"/>
      <c r="S6" s="2"/>
      <c r="T6" s="2"/>
      <c r="U6" s="2"/>
      <c r="V6" s="2"/>
      <c r="W6" s="2"/>
      <c r="X6" s="2"/>
      <c r="Y6" s="2"/>
      <c r="Z6" s="2"/>
    </row>
    <row r="7" spans="1:26" ht="14.25" customHeight="1" thickBot="1" x14ac:dyDescent="0.25">
      <c r="A7" s="2"/>
      <c r="B7" s="9"/>
      <c r="C7" s="300"/>
      <c r="D7" s="301"/>
      <c r="E7" s="301"/>
      <c r="F7" s="302"/>
      <c r="G7" s="604" t="s">
        <v>458</v>
      </c>
      <c r="H7" s="527"/>
      <c r="I7" s="528"/>
      <c r="J7" s="2"/>
      <c r="K7" s="2"/>
      <c r="L7" s="2"/>
      <c r="M7" s="2"/>
      <c r="N7" s="2"/>
      <c r="O7" s="2"/>
      <c r="P7" s="2"/>
      <c r="Q7" s="2"/>
      <c r="R7" s="2"/>
      <c r="S7" s="2"/>
      <c r="T7" s="2"/>
      <c r="U7" s="2"/>
      <c r="V7" s="2"/>
      <c r="W7" s="2"/>
      <c r="X7" s="2"/>
      <c r="Y7" s="2"/>
      <c r="Z7" s="2"/>
    </row>
    <row r="8" spans="1:26" ht="14.25" customHeight="1" thickBot="1" x14ac:dyDescent="0.25">
      <c r="A8" s="2"/>
      <c r="B8" s="157" t="s">
        <v>225</v>
      </c>
      <c r="C8" s="290">
        <v>2016</v>
      </c>
      <c r="D8" s="115">
        <f>IF(ISNUMBER(C8),C8+1,"")</f>
        <v>2017</v>
      </c>
      <c r="E8" s="115">
        <f>IF(ISNUMBER(C8),D8+1,"")</f>
        <v>2018</v>
      </c>
      <c r="F8" s="116" t="s">
        <v>102</v>
      </c>
      <c r="G8" s="315">
        <v>2020</v>
      </c>
      <c r="H8" s="316">
        <v>2021</v>
      </c>
      <c r="I8" s="317">
        <v>2022</v>
      </c>
      <c r="J8" s="2"/>
      <c r="K8" s="2"/>
      <c r="L8" s="2"/>
      <c r="M8" s="2"/>
      <c r="N8" s="2"/>
      <c r="O8" s="2"/>
      <c r="P8" s="2"/>
      <c r="Q8" s="2"/>
      <c r="R8" s="2"/>
      <c r="S8" s="2"/>
      <c r="T8" s="2"/>
      <c r="U8" s="2"/>
      <c r="V8" s="2"/>
      <c r="W8" s="2"/>
      <c r="X8" s="2"/>
      <c r="Y8" s="2"/>
      <c r="Z8" s="2"/>
    </row>
    <row r="9" spans="1:26" ht="14.25" customHeight="1" x14ac:dyDescent="0.2">
      <c r="A9" s="2"/>
      <c r="B9" s="303" t="s">
        <v>226</v>
      </c>
      <c r="C9" s="450">
        <v>0</v>
      </c>
      <c r="D9" s="451">
        <v>0</v>
      </c>
      <c r="E9" s="451">
        <v>0</v>
      </c>
      <c r="F9" s="452">
        <v>0</v>
      </c>
      <c r="G9" s="11">
        <v>0</v>
      </c>
      <c r="H9" s="304">
        <v>0</v>
      </c>
      <c r="I9" s="305">
        <v>0</v>
      </c>
      <c r="J9" s="2"/>
      <c r="K9" s="2"/>
      <c r="L9" s="2"/>
      <c r="M9" s="2"/>
      <c r="N9" s="2"/>
      <c r="O9" s="2"/>
      <c r="P9" s="2"/>
      <c r="Q9" s="2"/>
      <c r="R9" s="2"/>
      <c r="S9" s="2"/>
      <c r="T9" s="2"/>
      <c r="U9" s="2"/>
      <c r="V9" s="2"/>
      <c r="W9" s="2"/>
      <c r="X9" s="2"/>
      <c r="Y9" s="2"/>
      <c r="Z9" s="2"/>
    </row>
    <row r="10" spans="1:26" ht="14.25" customHeight="1" x14ac:dyDescent="0.2">
      <c r="A10" s="2"/>
      <c r="B10" s="306" t="s">
        <v>227</v>
      </c>
      <c r="C10" s="453">
        <v>100</v>
      </c>
      <c r="D10" s="454">
        <v>41.405297718437097</v>
      </c>
      <c r="E10" s="454">
        <v>10.597442453633757</v>
      </c>
      <c r="F10" s="455">
        <v>114.84317548505531</v>
      </c>
      <c r="G10" s="50">
        <v>0</v>
      </c>
      <c r="H10" s="48">
        <v>0</v>
      </c>
      <c r="I10" s="58">
        <v>0</v>
      </c>
      <c r="J10" s="2"/>
      <c r="K10" s="2"/>
      <c r="L10" s="2"/>
      <c r="M10" s="2"/>
      <c r="N10" s="2"/>
      <c r="O10" s="2"/>
      <c r="P10" s="2"/>
      <c r="Q10" s="2"/>
      <c r="R10" s="2"/>
      <c r="S10" s="2"/>
      <c r="T10" s="2"/>
      <c r="U10" s="2"/>
      <c r="V10" s="2"/>
      <c r="W10" s="2"/>
      <c r="X10" s="2"/>
      <c r="Y10" s="2"/>
      <c r="Z10" s="2"/>
    </row>
    <row r="11" spans="1:26" ht="14.25" customHeight="1" thickBot="1" x14ac:dyDescent="0.25">
      <c r="A11" s="2"/>
      <c r="B11" s="307" t="s">
        <v>459</v>
      </c>
      <c r="C11" s="456">
        <v>100</v>
      </c>
      <c r="D11" s="457">
        <v>268.41277895740944</v>
      </c>
      <c r="E11" s="457">
        <v>1.1592541528233273</v>
      </c>
      <c r="F11" s="458">
        <v>0</v>
      </c>
      <c r="G11" s="57">
        <v>0</v>
      </c>
      <c r="H11" s="54">
        <v>0</v>
      </c>
      <c r="I11" s="61">
        <v>0</v>
      </c>
      <c r="J11" s="2"/>
      <c r="K11" s="2"/>
      <c r="L11" s="2"/>
      <c r="M11" s="2"/>
      <c r="N11" s="2"/>
      <c r="O11" s="2"/>
      <c r="P11" s="2"/>
      <c r="Q11" s="2"/>
      <c r="R11" s="2"/>
      <c r="S11" s="2"/>
      <c r="T11" s="2"/>
      <c r="U11" s="2"/>
      <c r="V11" s="2"/>
      <c r="W11" s="2"/>
      <c r="X11" s="2"/>
      <c r="Y11" s="2"/>
      <c r="Z11" s="2"/>
    </row>
    <row r="12" spans="1:26" ht="14.25" customHeight="1" x14ac:dyDescent="0.2">
      <c r="A12" s="2"/>
      <c r="B12" s="308" t="s">
        <v>229</v>
      </c>
      <c r="C12" s="459">
        <v>100</v>
      </c>
      <c r="D12" s="460">
        <v>260.75882920369691</v>
      </c>
      <c r="E12" s="460">
        <v>1.4774789911687807</v>
      </c>
      <c r="F12" s="461">
        <v>3.8721362393958758</v>
      </c>
      <c r="G12" s="311">
        <f t="shared" ref="G12:I12" si="0">SUM(G9:G11)</f>
        <v>0</v>
      </c>
      <c r="H12" s="309">
        <f t="shared" si="0"/>
        <v>0</v>
      </c>
      <c r="I12" s="310">
        <f t="shared" si="0"/>
        <v>0</v>
      </c>
      <c r="J12" s="2"/>
      <c r="K12" s="2"/>
      <c r="L12" s="2"/>
      <c r="M12" s="2"/>
      <c r="N12" s="2"/>
      <c r="O12" s="2"/>
      <c r="P12" s="2"/>
      <c r="Q12" s="2"/>
      <c r="R12" s="2"/>
      <c r="S12" s="2"/>
      <c r="T12" s="2"/>
      <c r="U12" s="2"/>
      <c r="V12" s="2"/>
      <c r="W12" s="2"/>
      <c r="X12" s="2"/>
      <c r="Y12" s="2"/>
      <c r="Z12" s="2"/>
    </row>
    <row r="13" spans="1:26" ht="14.25" customHeight="1" thickBot="1" x14ac:dyDescent="0.3">
      <c r="A13" s="134"/>
      <c r="B13" s="312" t="s">
        <v>230</v>
      </c>
      <c r="C13" s="462">
        <v>100</v>
      </c>
      <c r="D13" s="463">
        <v>260.75882920369691</v>
      </c>
      <c r="E13" s="463">
        <v>1.4774789911687809</v>
      </c>
      <c r="F13" s="464">
        <v>3.8721362393958758</v>
      </c>
      <c r="G13" s="313">
        <f t="shared" ref="G13:I13" si="1">IF($C$12&gt;0,G12/$C$12,0)</f>
        <v>0</v>
      </c>
      <c r="H13" s="313">
        <f t="shared" si="1"/>
        <v>0</v>
      </c>
      <c r="I13" s="314">
        <f t="shared" si="1"/>
        <v>0</v>
      </c>
      <c r="J13" s="2"/>
      <c r="K13" s="2"/>
      <c r="L13" s="2"/>
      <c r="M13" s="2"/>
      <c r="N13" s="2"/>
      <c r="O13" s="2"/>
      <c r="P13" s="2"/>
      <c r="Q13" s="2"/>
      <c r="R13" s="2"/>
      <c r="S13" s="2"/>
      <c r="T13" s="2"/>
      <c r="U13" s="2"/>
      <c r="V13" s="2"/>
      <c r="W13" s="2"/>
      <c r="X13" s="2"/>
      <c r="Y13" s="2"/>
      <c r="Z13" s="2"/>
    </row>
    <row r="14" spans="1:26" ht="14.25" customHeight="1" x14ac:dyDescent="0.2">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
      <c r="A15" s="2"/>
      <c r="B15" s="2"/>
      <c r="C15" s="2"/>
      <c r="D15" s="433"/>
      <c r="E15" s="433"/>
      <c r="F15" s="433"/>
      <c r="G15" s="2"/>
      <c r="H15" s="2"/>
      <c r="I15" s="2"/>
      <c r="J15" s="2"/>
      <c r="K15" s="2"/>
      <c r="L15" s="2"/>
      <c r="M15" s="2"/>
      <c r="N15" s="2"/>
      <c r="O15" s="2"/>
      <c r="P15" s="2"/>
      <c r="Q15" s="2"/>
      <c r="R15" s="2"/>
      <c r="S15" s="2"/>
      <c r="T15" s="2"/>
      <c r="U15" s="2"/>
      <c r="V15" s="2"/>
      <c r="W15" s="2"/>
      <c r="X15" s="2"/>
      <c r="Y15" s="2"/>
      <c r="Z15" s="2"/>
    </row>
    <row r="16" spans="1:26" ht="14.25" customHeight="1" x14ac:dyDescent="0.2">
      <c r="A16" s="2"/>
      <c r="B16" s="2"/>
      <c r="C16" s="2"/>
      <c r="D16" s="433"/>
      <c r="E16" s="433"/>
      <c r="F16" s="433"/>
      <c r="G16" s="2"/>
      <c r="H16" s="2"/>
      <c r="I16" s="2"/>
      <c r="J16" s="2"/>
      <c r="K16" s="2"/>
      <c r="L16" s="2"/>
      <c r="M16" s="2"/>
      <c r="N16" s="2"/>
      <c r="O16" s="2"/>
      <c r="P16" s="2"/>
      <c r="Q16" s="2"/>
      <c r="R16" s="2"/>
      <c r="S16" s="2"/>
      <c r="T16" s="2"/>
      <c r="U16" s="2"/>
      <c r="V16" s="2"/>
      <c r="W16" s="2"/>
      <c r="X16" s="2"/>
      <c r="Y16" s="2"/>
      <c r="Z16" s="2"/>
    </row>
    <row r="17" spans="1:26" ht="14.25" customHeight="1" x14ac:dyDescent="0.2">
      <c r="A17" s="2"/>
      <c r="B17" s="2"/>
      <c r="C17" s="2"/>
      <c r="D17" s="433"/>
      <c r="E17" s="433"/>
      <c r="F17" s="433"/>
      <c r="G17" s="2"/>
      <c r="H17" s="2"/>
      <c r="I17" s="2"/>
      <c r="J17" s="2"/>
      <c r="K17" s="2"/>
      <c r="L17" s="2"/>
      <c r="M17" s="2"/>
      <c r="N17" s="2"/>
      <c r="O17" s="2"/>
      <c r="P17" s="2"/>
      <c r="Q17" s="2"/>
      <c r="R17" s="2"/>
      <c r="S17" s="2"/>
      <c r="T17" s="2"/>
      <c r="U17" s="2"/>
      <c r="V17" s="2"/>
      <c r="W17" s="2"/>
      <c r="X17" s="2"/>
      <c r="Y17" s="2"/>
      <c r="Z17" s="2"/>
    </row>
    <row r="18" spans="1:26" ht="14.25" customHeight="1" x14ac:dyDescent="0.2">
      <c r="A18" s="2"/>
      <c r="B18" s="2"/>
      <c r="C18" s="2"/>
      <c r="D18" s="433"/>
      <c r="E18" s="433"/>
      <c r="F18" s="433"/>
      <c r="G18" s="2"/>
      <c r="H18" s="2"/>
      <c r="I18" s="2"/>
      <c r="J18" s="2"/>
      <c r="K18" s="2"/>
      <c r="L18" s="2"/>
      <c r="M18" s="2"/>
      <c r="N18" s="2"/>
      <c r="O18" s="2"/>
      <c r="P18" s="2"/>
      <c r="Q18" s="2"/>
      <c r="R18" s="2"/>
      <c r="S18" s="2"/>
      <c r="T18" s="2"/>
      <c r="U18" s="2"/>
      <c r="V18" s="2"/>
      <c r="W18" s="2"/>
      <c r="X18" s="2"/>
      <c r="Y18" s="2"/>
      <c r="Z18" s="2"/>
    </row>
    <row r="19" spans="1:26" ht="14.25" customHeight="1" x14ac:dyDescent="0.2">
      <c r="A19" s="2"/>
      <c r="B19" s="2"/>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2">
      <c r="A20" s="2"/>
      <c r="B20" s="2"/>
      <c r="C20" s="2"/>
      <c r="D20" s="2"/>
      <c r="E20" s="2"/>
      <c r="F20" s="2"/>
      <c r="G20" s="2"/>
      <c r="H20" s="2"/>
      <c r="I20" s="2"/>
      <c r="J20" s="2"/>
      <c r="K20" s="2"/>
      <c r="L20" s="2"/>
      <c r="M20" s="2"/>
      <c r="N20" s="2"/>
      <c r="O20" s="2"/>
      <c r="P20" s="2"/>
      <c r="Q20" s="2"/>
      <c r="R20" s="2"/>
      <c r="S20" s="2"/>
      <c r="T20" s="2"/>
      <c r="U20" s="2"/>
      <c r="V20" s="2"/>
      <c r="W20" s="2"/>
      <c r="X20" s="2"/>
      <c r="Y20" s="2"/>
      <c r="Z20" s="2"/>
    </row>
    <row r="21" spans="1:26" ht="14.25" customHeight="1" x14ac:dyDescent="0.2">
      <c r="A21" s="2"/>
      <c r="B21" s="2"/>
      <c r="C21" s="2"/>
      <c r="D21" s="2"/>
      <c r="E21" s="2"/>
      <c r="F21" s="2"/>
      <c r="G21" s="2"/>
      <c r="H21" s="2"/>
      <c r="I21" s="2"/>
      <c r="J21" s="2"/>
      <c r="K21" s="2"/>
      <c r="L21" s="2"/>
      <c r="M21" s="2"/>
      <c r="N21" s="2"/>
      <c r="O21" s="2"/>
      <c r="P21" s="2"/>
      <c r="Q21" s="2"/>
      <c r="R21" s="2"/>
      <c r="S21" s="2"/>
      <c r="T21" s="2"/>
      <c r="U21" s="2"/>
      <c r="V21" s="2"/>
      <c r="W21" s="2"/>
      <c r="X21" s="2"/>
      <c r="Y21" s="2"/>
      <c r="Z21" s="2"/>
    </row>
    <row r="22" spans="1:26" ht="14.25" customHeight="1" x14ac:dyDescent="0.2">
      <c r="A22" s="2"/>
      <c r="B22" s="2"/>
      <c r="C22" s="2"/>
      <c r="D22" s="2"/>
      <c r="E22" s="2"/>
      <c r="F22" s="2"/>
      <c r="G22" s="2"/>
      <c r="H22" s="2"/>
      <c r="I22" s="2"/>
      <c r="J22" s="2"/>
      <c r="K22" s="2"/>
      <c r="L22" s="2"/>
      <c r="M22" s="2"/>
      <c r="N22" s="2"/>
      <c r="O22" s="2"/>
      <c r="P22" s="2"/>
      <c r="Q22" s="2"/>
      <c r="R22" s="2"/>
      <c r="S22" s="2"/>
      <c r="T22" s="2"/>
      <c r="U22" s="2"/>
      <c r="V22" s="2"/>
      <c r="W22" s="2"/>
      <c r="X22" s="2"/>
      <c r="Y22" s="2"/>
      <c r="Z22" s="2"/>
    </row>
    <row r="23" spans="1:26" ht="14.25" customHeight="1" x14ac:dyDescent="0.2">
      <c r="A23" s="2"/>
      <c r="B23" s="2"/>
      <c r="C23" s="2"/>
      <c r="D23" s="2"/>
      <c r="E23" s="2"/>
      <c r="F23" s="2"/>
      <c r="G23" s="2"/>
      <c r="H23" s="2"/>
      <c r="I23" s="2"/>
      <c r="J23" s="2"/>
      <c r="K23" s="2"/>
      <c r="L23" s="2"/>
      <c r="M23" s="2"/>
      <c r="N23" s="2"/>
      <c r="O23" s="2"/>
      <c r="P23" s="2"/>
      <c r="Q23" s="2"/>
      <c r="R23" s="2"/>
      <c r="S23" s="2"/>
      <c r="T23" s="2"/>
      <c r="U23" s="2"/>
      <c r="V23" s="2"/>
      <c r="W23" s="2"/>
      <c r="X23" s="2"/>
      <c r="Y23" s="2"/>
      <c r="Z23" s="2"/>
    </row>
    <row r="24" spans="1:26" ht="14.2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4.25" customHeight="1" x14ac:dyDescent="0.2">
      <c r="A25" s="2"/>
      <c r="B25" s="2"/>
      <c r="C25" s="2"/>
      <c r="D25" s="2"/>
      <c r="E25" s="2"/>
      <c r="F25" s="2"/>
      <c r="G25" s="2"/>
      <c r="H25" s="2"/>
      <c r="I25" s="2"/>
      <c r="J25" s="2"/>
      <c r="K25" s="2"/>
      <c r="L25" s="2"/>
      <c r="M25" s="2"/>
      <c r="N25" s="2"/>
      <c r="O25" s="2"/>
      <c r="P25" s="2"/>
      <c r="Q25" s="2"/>
      <c r="R25" s="2"/>
      <c r="S25" s="2"/>
      <c r="T25" s="2"/>
      <c r="U25" s="2"/>
      <c r="V25" s="2"/>
      <c r="W25" s="2"/>
      <c r="X25" s="2"/>
      <c r="Y25" s="2"/>
      <c r="Z25" s="2"/>
    </row>
    <row r="26" spans="1:26" ht="14.25" customHeight="1" x14ac:dyDescent="0.2">
      <c r="A26" s="2"/>
      <c r="B26" s="2"/>
      <c r="C26" s="2"/>
      <c r="D26" s="2"/>
      <c r="E26" s="2"/>
      <c r="F26" s="2"/>
      <c r="G26" s="2"/>
      <c r="H26" s="2"/>
      <c r="I26" s="2"/>
      <c r="J26" s="2"/>
      <c r="K26" s="2"/>
      <c r="L26" s="2"/>
      <c r="M26" s="2"/>
      <c r="N26" s="2"/>
      <c r="O26" s="2"/>
      <c r="P26" s="2"/>
      <c r="Q26" s="2"/>
      <c r="R26" s="2"/>
      <c r="S26" s="2"/>
      <c r="T26" s="2"/>
      <c r="U26" s="2"/>
      <c r="V26" s="2"/>
      <c r="W26" s="2"/>
      <c r="X26" s="2"/>
      <c r="Y26" s="2"/>
      <c r="Z26" s="2"/>
    </row>
    <row r="27" spans="1:26" ht="14.25" customHeight="1" x14ac:dyDescent="0.2">
      <c r="A27" s="2"/>
      <c r="B27" s="2"/>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row>
    <row r="30" spans="1:26" x14ac:dyDescent="0.2">
      <c r="A30" s="2"/>
      <c r="B30" s="2"/>
      <c r="C30" s="2"/>
      <c r="D30" s="2"/>
      <c r="E30" s="2"/>
      <c r="F30" s="2"/>
      <c r="G30" s="2"/>
      <c r="H30" s="2"/>
      <c r="I30" s="2"/>
      <c r="J30" s="2"/>
      <c r="K30" s="2"/>
      <c r="L30" s="2"/>
      <c r="M30" s="2"/>
      <c r="N30" s="2"/>
      <c r="O30" s="2"/>
      <c r="P30" s="2"/>
      <c r="Q30" s="2"/>
      <c r="R30" s="2"/>
      <c r="S30" s="2"/>
      <c r="T30" s="2"/>
      <c r="U30" s="2"/>
      <c r="V30" s="2"/>
      <c r="W30" s="2"/>
      <c r="X30" s="2"/>
      <c r="Y30" s="2"/>
      <c r="Z30" s="2"/>
    </row>
    <row r="31" spans="1:26" x14ac:dyDescent="0.2">
      <c r="A31" s="2"/>
      <c r="B31" s="2"/>
      <c r="C31" s="2"/>
      <c r="D31" s="2"/>
      <c r="E31" s="2"/>
      <c r="F31" s="2"/>
      <c r="G31" s="2"/>
      <c r="H31" s="2"/>
      <c r="I31" s="2"/>
      <c r="J31" s="2"/>
      <c r="K31" s="2"/>
      <c r="L31" s="2"/>
      <c r="M31" s="2"/>
      <c r="N31" s="2"/>
      <c r="O31" s="2"/>
      <c r="P31" s="2"/>
      <c r="Q31" s="2"/>
      <c r="R31" s="2"/>
      <c r="S31" s="2"/>
      <c r="T31" s="2"/>
      <c r="U31" s="2"/>
      <c r="V31" s="2"/>
      <c r="W31" s="2"/>
      <c r="X31" s="2"/>
      <c r="Y31" s="2"/>
      <c r="Z31" s="2"/>
    </row>
    <row r="32" spans="1:26" x14ac:dyDescent="0.2">
      <c r="A32" s="2"/>
      <c r="B32" s="2"/>
      <c r="C32" s="2"/>
      <c r="D32" s="2"/>
      <c r="E32" s="2"/>
      <c r="F32" s="2"/>
      <c r="G32" s="2"/>
      <c r="H32" s="2"/>
      <c r="I32" s="2"/>
      <c r="J32" s="2"/>
      <c r="K32" s="2"/>
      <c r="L32" s="2"/>
      <c r="M32" s="2"/>
      <c r="N32" s="2"/>
      <c r="O32" s="2"/>
      <c r="P32" s="2"/>
      <c r="Q32" s="2"/>
      <c r="R32" s="2"/>
      <c r="S32" s="2"/>
      <c r="T32" s="2"/>
      <c r="U32" s="2"/>
      <c r="V32" s="2"/>
      <c r="W32" s="2"/>
      <c r="X32" s="2"/>
      <c r="Y32" s="2"/>
      <c r="Z32" s="2"/>
    </row>
    <row r="33" spans="1:26" x14ac:dyDescent="0.2">
      <c r="A33" s="2"/>
      <c r="B33" s="2"/>
      <c r="C33" s="2"/>
      <c r="D33" s="2"/>
      <c r="E33" s="2"/>
      <c r="F33" s="2"/>
      <c r="G33" s="2"/>
      <c r="H33" s="2"/>
      <c r="I33" s="2"/>
      <c r="J33" s="2"/>
      <c r="K33" s="2"/>
      <c r="L33" s="2"/>
      <c r="M33" s="2"/>
      <c r="N33" s="2"/>
      <c r="O33" s="2"/>
      <c r="P33" s="2"/>
      <c r="Q33" s="2"/>
      <c r="R33" s="2"/>
      <c r="S33" s="2"/>
      <c r="T33" s="2"/>
      <c r="U33" s="2"/>
      <c r="V33" s="2"/>
      <c r="W33" s="2"/>
      <c r="X33" s="2"/>
      <c r="Y33" s="2"/>
      <c r="Z33" s="2"/>
    </row>
    <row r="34" spans="1:26" x14ac:dyDescent="0.2">
      <c r="A34" s="2"/>
      <c r="B34" s="2"/>
      <c r="C34" s="2"/>
      <c r="D34" s="2"/>
      <c r="E34" s="2"/>
      <c r="F34" s="2"/>
      <c r="G34" s="2"/>
      <c r="H34" s="2"/>
      <c r="I34" s="2"/>
      <c r="J34" s="2"/>
      <c r="K34" s="2"/>
      <c r="L34" s="2"/>
      <c r="M34" s="2"/>
      <c r="N34" s="2"/>
      <c r="O34" s="2"/>
      <c r="P34" s="2"/>
      <c r="Q34" s="2"/>
      <c r="R34" s="2"/>
      <c r="S34" s="2"/>
      <c r="T34" s="2"/>
      <c r="U34" s="2"/>
      <c r="V34" s="2"/>
      <c r="W34" s="2"/>
      <c r="X34" s="2"/>
      <c r="Y34" s="2"/>
      <c r="Z34" s="2"/>
    </row>
    <row r="35" spans="1:26"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
      <c r="A36" s="2"/>
      <c r="B36" s="2"/>
      <c r="C36" s="2"/>
      <c r="D36" s="2"/>
      <c r="E36" s="2"/>
      <c r="F36" s="2"/>
      <c r="G36" s="2"/>
      <c r="H36" s="2"/>
      <c r="I36" s="2"/>
      <c r="J36" s="2"/>
      <c r="K36" s="2"/>
      <c r="L36" s="2"/>
      <c r="M36" s="2"/>
      <c r="N36" s="2"/>
      <c r="O36" s="2"/>
      <c r="P36" s="2"/>
      <c r="Q36" s="2"/>
      <c r="R36" s="2"/>
      <c r="S36" s="2"/>
      <c r="T36" s="2"/>
      <c r="U36" s="2"/>
      <c r="V36" s="2"/>
      <c r="W36" s="2"/>
      <c r="X36" s="2"/>
      <c r="Y36" s="2"/>
      <c r="Z36" s="2"/>
    </row>
    <row r="37" spans="1:26" x14ac:dyDescent="0.2">
      <c r="A37" s="2"/>
      <c r="B37" s="2"/>
      <c r="C37" s="2"/>
      <c r="D37" s="2"/>
      <c r="E37" s="2"/>
      <c r="F37" s="2"/>
      <c r="G37" s="2"/>
      <c r="H37" s="2"/>
      <c r="I37" s="2"/>
      <c r="J37" s="2"/>
      <c r="K37" s="2"/>
      <c r="L37" s="2"/>
      <c r="M37" s="2"/>
      <c r="N37" s="2"/>
      <c r="O37" s="2"/>
      <c r="P37" s="2"/>
      <c r="Q37" s="2"/>
      <c r="R37" s="2"/>
      <c r="S37" s="2"/>
      <c r="T37" s="2"/>
      <c r="U37" s="2"/>
      <c r="V37" s="2"/>
      <c r="W37" s="2"/>
      <c r="X37" s="2"/>
      <c r="Y37" s="2"/>
      <c r="Z37" s="2"/>
    </row>
    <row r="38" spans="1:2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2"/>
      <c r="C39" s="2"/>
      <c r="D39" s="2"/>
      <c r="E39" s="2"/>
      <c r="F39" s="2"/>
      <c r="G39" s="2"/>
      <c r="H39" s="2"/>
      <c r="I39" s="2"/>
      <c r="J39" s="2"/>
      <c r="K39" s="2"/>
      <c r="L39" s="2"/>
      <c r="M39" s="2"/>
      <c r="N39" s="2"/>
      <c r="O39" s="2"/>
      <c r="P39" s="2"/>
      <c r="Q39" s="2"/>
      <c r="R39" s="2"/>
      <c r="S39" s="2"/>
      <c r="T39" s="2"/>
      <c r="U39" s="2"/>
      <c r="V39" s="2"/>
      <c r="W39" s="2"/>
      <c r="X39" s="2"/>
      <c r="Y39" s="2"/>
      <c r="Z39" s="2"/>
    </row>
    <row r="40" spans="1:26" x14ac:dyDescent="0.2">
      <c r="A40" s="2"/>
      <c r="B40" s="2"/>
      <c r="C40" s="2"/>
      <c r="D40" s="2"/>
      <c r="E40" s="2"/>
      <c r="F40" s="2"/>
      <c r="G40" s="2"/>
      <c r="H40" s="2"/>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sheetData>
  <mergeCells count="4">
    <mergeCell ref="G7:I7"/>
    <mergeCell ref="B3:D3"/>
    <mergeCell ref="C4:D4"/>
    <mergeCell ref="C5:D5"/>
  </mergeCells>
  <phoneticPr fontId="22" type="noConversion"/>
  <hyperlinks>
    <hyperlink ref="B1" location="Contents!A1" display="Back to Contents" xr:uid="{00000000-0004-0000-0E00-000000000000}"/>
  </hyperlinks>
  <pageMargins left="0.7" right="0.7" top="0.75" bottom="0.75" header="0.3" footer="0.3"/>
  <pageSetup paperSize="9" orientation="portrait" r:id="rId1"/>
  <ignoredErrors>
    <ignoredError sqref="G12:I12"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Z247"/>
  <sheetViews>
    <sheetView zoomScale="62" zoomScaleNormal="62" zoomScalePageLayoutView="85" workbookViewId="0">
      <selection activeCell="F13" sqref="F13"/>
    </sheetView>
  </sheetViews>
  <sheetFormatPr defaultColWidth="8.7109375" defaultRowHeight="14.25" x14ac:dyDescent="0.2"/>
  <cols>
    <col min="1" max="1" width="8.7109375" style="1" customWidth="1"/>
    <col min="2" max="3" width="20.7109375" style="1" customWidth="1"/>
    <col min="4" max="4" width="55.85546875" style="1" customWidth="1"/>
    <col min="5" max="10" width="20.7109375" style="1" customWidth="1"/>
    <col min="11" max="11" width="19.28515625" style="1" customWidth="1"/>
    <col min="12" max="12" width="12.7109375" style="356" customWidth="1"/>
    <col min="13" max="14" width="23.28515625" style="1" customWidth="1"/>
    <col min="15" max="16384" width="8.7109375" style="1"/>
  </cols>
  <sheetData>
    <row r="1" spans="1:52" s="2" customFormat="1" ht="15" customHeight="1" x14ac:dyDescent="0.25">
      <c r="B1" s="104" t="s">
        <v>58</v>
      </c>
      <c r="C1" s="7" t="s">
        <v>506</v>
      </c>
      <c r="L1" s="318"/>
    </row>
    <row r="2" spans="1:52" ht="1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x14ac:dyDescent="0.2">
      <c r="A3" s="2"/>
      <c r="B3" s="492" t="s">
        <v>21</v>
      </c>
      <c r="C3" s="493"/>
      <c r="D3" s="494"/>
      <c r="E3" s="241"/>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5" x14ac:dyDescent="0.2">
      <c r="A4" s="134"/>
      <c r="B4" s="45" t="s">
        <v>31</v>
      </c>
      <c r="C4" s="620" t="s">
        <v>32</v>
      </c>
      <c r="D4" s="621"/>
      <c r="E4" s="137"/>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 x14ac:dyDescent="0.2">
      <c r="A5" s="2"/>
      <c r="B5" s="8" t="s">
        <v>33</v>
      </c>
      <c r="C5" s="618" t="str">
        <f>Guidance!C5</f>
        <v>Silvery Dragon Prestressed Materials Co.,LTD Xinjiang</v>
      </c>
      <c r="D5" s="619"/>
      <c r="E5" s="137"/>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x14ac:dyDescent="0.2">
      <c r="A6" s="2"/>
      <c r="B6" s="2"/>
      <c r="C6" s="137"/>
      <c r="D6" s="137"/>
      <c r="E6" s="137"/>
      <c r="F6" s="137"/>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4.25" customHeight="1" x14ac:dyDescent="0.2">
      <c r="A7" s="2"/>
      <c r="B7" s="319" t="s">
        <v>231</v>
      </c>
      <c r="C7" s="320"/>
      <c r="D7" s="320"/>
      <c r="E7" s="320"/>
      <c r="F7" s="320"/>
      <c r="G7" s="320"/>
      <c r="H7" s="320"/>
      <c r="I7" s="320"/>
      <c r="J7" s="320"/>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4.25" customHeight="1" x14ac:dyDescent="0.2">
      <c r="A8" s="2"/>
      <c r="B8" s="320"/>
      <c r="C8" s="320"/>
      <c r="D8" s="320"/>
      <c r="E8" s="320"/>
      <c r="F8" s="320"/>
      <c r="G8" s="320"/>
      <c r="H8" s="320"/>
      <c r="I8" s="320"/>
      <c r="J8" s="320"/>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14.25" customHeight="1" thickBot="1" x14ac:dyDescent="0.25">
      <c r="A9" s="2"/>
      <c r="B9" s="320"/>
      <c r="C9" s="321"/>
      <c r="D9" s="322"/>
      <c r="E9" s="320"/>
      <c r="F9" s="320"/>
      <c r="G9" s="320"/>
      <c r="H9" s="322"/>
      <c r="I9" s="320"/>
      <c r="J9" s="320"/>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33" customHeight="1" thickBot="1" x14ac:dyDescent="0.25">
      <c r="A10" s="2"/>
      <c r="B10" s="2"/>
      <c r="C10" s="611" t="s">
        <v>460</v>
      </c>
      <c r="D10" s="612"/>
      <c r="E10" s="612"/>
      <c r="F10" s="613"/>
      <c r="G10" s="608" t="s">
        <v>461</v>
      </c>
      <c r="H10" s="609"/>
      <c r="I10" s="609"/>
      <c r="J10" s="610"/>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s="329" customFormat="1" ht="15.75" thickBot="1" x14ac:dyDescent="0.3">
      <c r="A11" s="199"/>
      <c r="B11" s="323" t="s">
        <v>62</v>
      </c>
      <c r="C11" s="324">
        <v>2016</v>
      </c>
      <c r="D11" s="325">
        <f>IF(ISNUMBER(C11),C11+1,"")</f>
        <v>2017</v>
      </c>
      <c r="E11" s="325">
        <f>IF(ISNUMBER(C11),D11+1,"")</f>
        <v>2018</v>
      </c>
      <c r="F11" s="326" t="s">
        <v>102</v>
      </c>
      <c r="G11" s="327">
        <f>IF(ISNUMBER(C11),C11,"")</f>
        <v>2016</v>
      </c>
      <c r="H11" s="325">
        <f>IF(ISNUMBER(C11),C11+1,"")</f>
        <v>2017</v>
      </c>
      <c r="I11" s="325">
        <f>IF(ISNUMBER(C11),D11+1,"")</f>
        <v>2018</v>
      </c>
      <c r="J11" s="328" t="s">
        <v>102</v>
      </c>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c r="AR11" s="199"/>
      <c r="AS11" s="199"/>
      <c r="AT11" s="199"/>
      <c r="AU11" s="199"/>
      <c r="AV11" s="199"/>
      <c r="AW11" s="199"/>
      <c r="AX11" s="199"/>
      <c r="AY11" s="199"/>
      <c r="AZ11" s="199"/>
    </row>
    <row r="12" spans="1:52" ht="15" thickBot="1" x14ac:dyDescent="0.25">
      <c r="A12" s="2"/>
      <c r="B12" s="330"/>
      <c r="C12" s="331"/>
      <c r="D12" s="332"/>
      <c r="E12" s="332"/>
      <c r="F12" s="333"/>
      <c r="G12" s="334"/>
      <c r="H12" s="335"/>
      <c r="I12" s="335"/>
      <c r="J12" s="336"/>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5.75" thickBot="1" x14ac:dyDescent="0.25">
      <c r="A13" s="2"/>
      <c r="B13" s="339" t="s">
        <v>232</v>
      </c>
      <c r="C13" s="476" t="s">
        <v>513</v>
      </c>
      <c r="D13" s="476" t="s">
        <v>513</v>
      </c>
      <c r="E13" s="476" t="s">
        <v>513</v>
      </c>
      <c r="F13" s="476" t="s">
        <v>513</v>
      </c>
      <c r="G13" s="476" t="s">
        <v>513</v>
      </c>
      <c r="H13" s="476" t="s">
        <v>513</v>
      </c>
      <c r="I13" s="476" t="s">
        <v>513</v>
      </c>
      <c r="J13" s="476" t="s">
        <v>513</v>
      </c>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x14ac:dyDescent="0.2">
      <c r="A14" s="2"/>
      <c r="B14" s="2"/>
      <c r="C14" s="137"/>
      <c r="D14" s="137"/>
      <c r="E14" s="137"/>
      <c r="F14" s="137"/>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x14ac:dyDescent="0.2">
      <c r="A15" s="2"/>
      <c r="B15" s="253" t="s">
        <v>233</v>
      </c>
      <c r="C15" s="137"/>
      <c r="D15" s="137"/>
      <c r="E15" s="137"/>
      <c r="F15" s="137"/>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x14ac:dyDescent="0.2">
      <c r="A16" s="2"/>
      <c r="B16" s="340" t="s">
        <v>234</v>
      </c>
      <c r="C16" s="341"/>
      <c r="D16" s="341"/>
      <c r="E16" s="341"/>
      <c r="F16" s="341"/>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5" thickBot="1" x14ac:dyDescent="0.25">
      <c r="A17" s="2"/>
      <c r="B17" s="341"/>
      <c r="C17" s="341"/>
      <c r="D17" s="341"/>
      <c r="E17" s="341"/>
      <c r="F17" s="34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36" customHeight="1" x14ac:dyDescent="0.2">
      <c r="A18" s="2"/>
      <c r="B18" s="614" t="s">
        <v>436</v>
      </c>
      <c r="C18" s="615"/>
      <c r="D18" s="615"/>
      <c r="E18" s="615"/>
      <c r="F18" s="616" t="s">
        <v>438</v>
      </c>
      <c r="G18" s="615"/>
      <c r="H18" s="616" t="s">
        <v>441</v>
      </c>
      <c r="I18" s="615"/>
      <c r="J18" s="617"/>
      <c r="K18" s="2"/>
      <c r="L18" s="318"/>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5" x14ac:dyDescent="0.2">
      <c r="A19" s="2"/>
      <c r="B19" s="343" t="s">
        <v>62</v>
      </c>
      <c r="C19" s="344" t="s">
        <v>235</v>
      </c>
      <c r="D19" s="344" t="s">
        <v>236</v>
      </c>
      <c r="E19" s="344" t="s">
        <v>237</v>
      </c>
      <c r="F19" s="345" t="s">
        <v>238</v>
      </c>
      <c r="G19" s="344" t="s">
        <v>71</v>
      </c>
      <c r="H19" s="344" t="s">
        <v>239</v>
      </c>
      <c r="I19" s="344" t="s">
        <v>129</v>
      </c>
      <c r="J19" s="346" t="s">
        <v>240</v>
      </c>
      <c r="K19" s="2"/>
      <c r="L19" s="318"/>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38.1" customHeight="1" thickBot="1" x14ac:dyDescent="0.25">
      <c r="A20" s="2"/>
      <c r="B20" s="476" t="s">
        <v>513</v>
      </c>
      <c r="C20" s="476" t="s">
        <v>513</v>
      </c>
      <c r="D20" s="476" t="s">
        <v>513</v>
      </c>
      <c r="E20" s="476" t="s">
        <v>513</v>
      </c>
      <c r="F20" s="476" t="s">
        <v>513</v>
      </c>
      <c r="G20" s="476" t="s">
        <v>513</v>
      </c>
      <c r="H20" s="476" t="s">
        <v>513</v>
      </c>
      <c r="I20" s="476" t="s">
        <v>513</v>
      </c>
      <c r="J20" s="476" t="s">
        <v>513</v>
      </c>
      <c r="K20" s="2"/>
      <c r="L20" s="318"/>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38.1" customHeight="1" thickBot="1" x14ac:dyDescent="0.25">
      <c r="A21" s="2"/>
      <c r="B21" s="347"/>
      <c r="C21" s="348"/>
      <c r="D21" s="413"/>
      <c r="E21" s="349"/>
      <c r="F21" s="350"/>
      <c r="G21" s="351"/>
      <c r="H21" s="352"/>
      <c r="I21" s="353"/>
      <c r="J21" s="354"/>
      <c r="K21" s="2"/>
      <c r="L21" s="318"/>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x14ac:dyDescent="0.2">
      <c r="A22" s="2"/>
      <c r="B22" s="9"/>
      <c r="C22" s="2"/>
      <c r="D22" s="2"/>
      <c r="E22" s="2"/>
      <c r="F22" s="3"/>
      <c r="G22" s="2"/>
      <c r="H22" s="2"/>
      <c r="I22" s="2"/>
      <c r="J22" s="2"/>
      <c r="K22" s="2"/>
      <c r="L22" s="318"/>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x14ac:dyDescent="0.2">
      <c r="A23" s="2"/>
      <c r="B23" s="9"/>
      <c r="C23" s="2"/>
      <c r="D23" s="2"/>
      <c r="E23" s="2"/>
      <c r="F23" s="3"/>
      <c r="G23" s="2"/>
      <c r="H23" s="2"/>
      <c r="I23" s="2"/>
      <c r="J23" s="2"/>
      <c r="K23" s="2"/>
      <c r="L23" s="318"/>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x14ac:dyDescent="0.2">
      <c r="A24" s="2"/>
      <c r="B24" s="9"/>
      <c r="C24" s="2"/>
      <c r="D24" s="2"/>
      <c r="E24" s="2"/>
      <c r="F24" s="3"/>
      <c r="G24" s="2"/>
      <c r="H24" s="2"/>
      <c r="I24" s="2"/>
      <c r="J24" s="2"/>
      <c r="K24" s="2"/>
      <c r="L24" s="318"/>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x14ac:dyDescent="0.2">
      <c r="A25" s="2"/>
      <c r="B25" s="9"/>
      <c r="C25" s="2"/>
      <c r="D25" s="2"/>
      <c r="E25" s="2"/>
      <c r="F25" s="3"/>
      <c r="G25" s="2"/>
      <c r="H25" s="2"/>
      <c r="I25" s="2"/>
      <c r="J25" s="2"/>
      <c r="K25" s="2"/>
      <c r="L25" s="318"/>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x14ac:dyDescent="0.2">
      <c r="A26" s="2"/>
      <c r="B26" s="9"/>
      <c r="C26" s="2"/>
      <c r="D26" s="2"/>
      <c r="E26" s="2"/>
      <c r="F26" s="3"/>
      <c r="G26" s="2"/>
      <c r="H26" s="2"/>
      <c r="I26" s="2"/>
      <c r="J26" s="2"/>
      <c r="K26" s="2"/>
      <c r="L26" s="318"/>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x14ac:dyDescent="0.2">
      <c r="A27" s="2"/>
      <c r="B27" s="9"/>
      <c r="C27" s="2"/>
      <c r="D27" s="2"/>
      <c r="E27" s="2"/>
      <c r="F27" s="3"/>
      <c r="G27" s="2"/>
      <c r="H27" s="2"/>
      <c r="I27" s="2"/>
      <c r="J27" s="2"/>
      <c r="K27" s="2"/>
      <c r="L27" s="318"/>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x14ac:dyDescent="0.2">
      <c r="A28" s="2"/>
      <c r="B28" s="9"/>
      <c r="C28" s="2"/>
      <c r="D28" s="2"/>
      <c r="E28" s="2"/>
      <c r="F28" s="3"/>
      <c r="G28" s="2"/>
      <c r="H28" s="2"/>
      <c r="I28" s="2"/>
      <c r="J28" s="2"/>
      <c r="K28" s="2"/>
      <c r="L28" s="318"/>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x14ac:dyDescent="0.2">
      <c r="A29" s="2"/>
      <c r="B29" s="9"/>
      <c r="C29" s="2"/>
      <c r="D29" s="2"/>
      <c r="E29" s="2"/>
      <c r="F29" s="3"/>
      <c r="G29" s="2"/>
      <c r="H29" s="2"/>
      <c r="I29" s="2"/>
      <c r="J29" s="2"/>
      <c r="K29" s="2"/>
      <c r="L29" s="318"/>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x14ac:dyDescent="0.2">
      <c r="A30" s="2"/>
      <c r="B30" s="9"/>
      <c r="C30" s="2"/>
      <c r="D30" s="2"/>
      <c r="E30" s="2"/>
      <c r="F30" s="3"/>
      <c r="G30" s="2"/>
      <c r="H30" s="2"/>
      <c r="I30" s="2"/>
      <c r="J30" s="2"/>
      <c r="K30" s="2"/>
      <c r="L30" s="318"/>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x14ac:dyDescent="0.2">
      <c r="A31" s="2"/>
      <c r="B31" s="9"/>
      <c r="C31" s="2"/>
      <c r="D31" s="2"/>
      <c r="E31" s="2"/>
      <c r="F31" s="3"/>
      <c r="G31" s="2"/>
      <c r="H31" s="2"/>
      <c r="I31" s="2"/>
      <c r="J31" s="2"/>
      <c r="K31" s="2"/>
      <c r="L31" s="318"/>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x14ac:dyDescent="0.2">
      <c r="A32" s="2"/>
      <c r="B32" s="9"/>
      <c r="C32" s="2"/>
      <c r="D32" s="2"/>
      <c r="E32" s="2"/>
      <c r="F32" s="3"/>
      <c r="G32" s="2"/>
      <c r="H32" s="2"/>
      <c r="I32" s="2"/>
      <c r="J32" s="2"/>
      <c r="K32" s="2"/>
      <c r="L32" s="318"/>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x14ac:dyDescent="0.2">
      <c r="A33" s="2"/>
      <c r="B33" s="9"/>
      <c r="C33" s="2"/>
      <c r="D33" s="2"/>
      <c r="E33" s="2"/>
      <c r="F33" s="3"/>
      <c r="G33" s="2"/>
      <c r="H33" s="2"/>
      <c r="I33" s="2"/>
      <c r="J33" s="2"/>
      <c r="K33" s="2"/>
      <c r="L33" s="318"/>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x14ac:dyDescent="0.2">
      <c r="A34" s="2"/>
      <c r="B34" s="9"/>
      <c r="C34" s="2"/>
      <c r="D34" s="2"/>
      <c r="E34" s="2"/>
      <c r="F34" s="3"/>
      <c r="G34" s="2"/>
      <c r="H34" s="2"/>
      <c r="I34" s="2"/>
      <c r="J34" s="2"/>
      <c r="K34" s="2"/>
      <c r="L34" s="318"/>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x14ac:dyDescent="0.2">
      <c r="A35" s="2"/>
      <c r="B35" s="9"/>
      <c r="C35" s="2"/>
      <c r="D35" s="2"/>
      <c r="E35" s="2"/>
      <c r="F35" s="3"/>
      <c r="G35" s="2"/>
      <c r="H35" s="2"/>
      <c r="I35" s="2"/>
      <c r="J35" s="2"/>
      <c r="K35" s="2"/>
      <c r="L35" s="318"/>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x14ac:dyDescent="0.2">
      <c r="A36" s="2"/>
      <c r="B36" s="9"/>
      <c r="C36" s="2"/>
      <c r="D36" s="2"/>
      <c r="E36" s="2"/>
      <c r="F36" s="3"/>
      <c r="G36" s="2"/>
      <c r="H36" s="2"/>
      <c r="I36" s="2"/>
      <c r="J36" s="2"/>
      <c r="K36" s="2"/>
      <c r="L36" s="318"/>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x14ac:dyDescent="0.2">
      <c r="A37" s="2"/>
      <c r="B37" s="9"/>
      <c r="C37" s="2"/>
      <c r="D37" s="2"/>
      <c r="E37" s="2"/>
      <c r="F37" s="3"/>
      <c r="G37" s="2"/>
      <c r="H37" s="2"/>
      <c r="I37" s="2"/>
      <c r="J37" s="2"/>
      <c r="K37" s="2"/>
      <c r="L37" s="318"/>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x14ac:dyDescent="0.2">
      <c r="A38" s="2"/>
      <c r="B38" s="9"/>
      <c r="C38" s="2"/>
      <c r="D38" s="2"/>
      <c r="E38" s="2"/>
      <c r="F38" s="3"/>
      <c r="G38" s="2"/>
      <c r="H38" s="2"/>
      <c r="I38" s="2"/>
      <c r="J38" s="2"/>
      <c r="K38" s="2"/>
      <c r="L38" s="318"/>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x14ac:dyDescent="0.2">
      <c r="A39" s="2"/>
      <c r="B39" s="9"/>
      <c r="C39" s="2"/>
      <c r="D39" s="2"/>
      <c r="E39" s="2"/>
      <c r="F39" s="3"/>
      <c r="G39" s="2"/>
      <c r="H39" s="2"/>
      <c r="I39" s="2"/>
      <c r="J39" s="2"/>
      <c r="K39" s="2"/>
      <c r="L39" s="318"/>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x14ac:dyDescent="0.2">
      <c r="A40" s="2"/>
      <c r="B40" s="9"/>
      <c r="C40" s="2"/>
      <c r="D40" s="2"/>
      <c r="E40" s="2"/>
      <c r="F40" s="3"/>
      <c r="G40" s="2"/>
      <c r="H40" s="2"/>
      <c r="I40" s="2"/>
      <c r="J40" s="2"/>
      <c r="K40" s="2"/>
      <c r="L40" s="318"/>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
      <c r="A41" s="2"/>
      <c r="B41" s="9"/>
      <c r="C41" s="2"/>
      <c r="D41" s="2"/>
      <c r="E41" s="2"/>
      <c r="F41" s="3"/>
      <c r="G41" s="2"/>
      <c r="H41" s="2"/>
      <c r="I41" s="2"/>
      <c r="J41" s="2"/>
      <c r="K41" s="2"/>
      <c r="L41" s="318"/>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
      <c r="A42" s="2"/>
      <c r="B42" s="9"/>
      <c r="C42" s="2"/>
      <c r="D42" s="2"/>
      <c r="E42" s="2"/>
      <c r="F42" s="3"/>
      <c r="G42" s="2"/>
      <c r="H42" s="2"/>
      <c r="I42" s="2"/>
      <c r="J42" s="2"/>
      <c r="K42" s="2"/>
      <c r="L42" s="318"/>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
      <c r="A43" s="2"/>
      <c r="B43" s="9"/>
      <c r="C43" s="2"/>
      <c r="D43" s="2"/>
      <c r="E43" s="2"/>
      <c r="F43" s="3"/>
      <c r="G43" s="2"/>
      <c r="H43" s="2"/>
      <c r="I43" s="2"/>
      <c r="J43" s="2"/>
      <c r="K43" s="2"/>
      <c r="L43" s="318"/>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
      <c r="A44" s="2"/>
      <c r="B44" s="9"/>
      <c r="C44" s="2"/>
      <c r="D44" s="2"/>
      <c r="E44" s="2"/>
      <c r="F44" s="3"/>
      <c r="G44" s="2"/>
      <c r="H44" s="2"/>
      <c r="I44" s="2"/>
      <c r="J44" s="2"/>
      <c r="K44" s="2"/>
      <c r="L44" s="318"/>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
      <c r="A45" s="2"/>
      <c r="B45" s="9"/>
      <c r="C45" s="2"/>
      <c r="D45" s="2"/>
      <c r="E45" s="2"/>
      <c r="F45" s="3"/>
      <c r="G45" s="2"/>
      <c r="H45" s="2"/>
      <c r="I45" s="2"/>
      <c r="J45" s="2"/>
      <c r="K45" s="2"/>
      <c r="L45" s="318"/>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
      <c r="A46" s="2"/>
      <c r="B46" s="9"/>
      <c r="C46" s="2"/>
      <c r="D46" s="2"/>
      <c r="E46" s="2"/>
      <c r="F46" s="3"/>
      <c r="G46" s="2"/>
      <c r="H46" s="2"/>
      <c r="I46" s="2"/>
      <c r="J46" s="2"/>
      <c r="K46" s="2"/>
      <c r="L46" s="318"/>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x14ac:dyDescent="0.2">
      <c r="A47" s="2"/>
      <c r="B47" s="9"/>
      <c r="C47" s="2"/>
      <c r="D47" s="2"/>
      <c r="E47" s="2"/>
      <c r="F47" s="3"/>
      <c r="G47" s="2"/>
      <c r="H47" s="2"/>
      <c r="I47" s="2"/>
      <c r="J47" s="2"/>
      <c r="K47" s="2"/>
      <c r="L47" s="318"/>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x14ac:dyDescent="0.2">
      <c r="A48" s="2"/>
      <c r="B48" s="9"/>
      <c r="C48" s="2"/>
      <c r="D48" s="2"/>
      <c r="E48" s="2"/>
      <c r="F48" s="3"/>
      <c r="G48" s="2"/>
      <c r="H48" s="2"/>
      <c r="I48" s="2"/>
      <c r="J48" s="2"/>
      <c r="K48" s="2"/>
      <c r="L48" s="318"/>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x14ac:dyDescent="0.2">
      <c r="A49" s="2"/>
      <c r="B49" s="9"/>
      <c r="C49" s="2"/>
      <c r="D49" s="2"/>
      <c r="E49" s="2"/>
      <c r="F49" s="3"/>
      <c r="G49" s="2"/>
      <c r="H49" s="2"/>
      <c r="I49" s="2"/>
      <c r="J49" s="2"/>
      <c r="K49" s="2"/>
      <c r="L49" s="318"/>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x14ac:dyDescent="0.2">
      <c r="A50" s="2"/>
      <c r="B50" s="9"/>
      <c r="C50" s="2"/>
      <c r="D50" s="2"/>
      <c r="E50" s="2"/>
      <c r="F50" s="3"/>
      <c r="G50" s="2"/>
      <c r="H50" s="2"/>
      <c r="I50" s="2"/>
      <c r="J50" s="2"/>
      <c r="K50" s="2"/>
      <c r="L50" s="318"/>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x14ac:dyDescent="0.2">
      <c r="A51" s="2"/>
      <c r="B51" s="9"/>
      <c r="C51" s="2"/>
      <c r="D51" s="2"/>
      <c r="E51" s="2"/>
      <c r="F51" s="3"/>
      <c r="G51" s="2"/>
      <c r="H51" s="2"/>
      <c r="I51" s="2"/>
      <c r="J51" s="2"/>
      <c r="K51" s="2"/>
      <c r="L51" s="318"/>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x14ac:dyDescent="0.2">
      <c r="A52" s="2"/>
      <c r="B52" s="9"/>
      <c r="C52" s="2"/>
      <c r="D52" s="2"/>
      <c r="E52" s="2"/>
      <c r="F52" s="3"/>
      <c r="G52" s="2"/>
      <c r="H52" s="2"/>
      <c r="I52" s="2"/>
      <c r="J52" s="2"/>
      <c r="K52" s="2"/>
      <c r="L52" s="318"/>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x14ac:dyDescent="0.2">
      <c r="A53" s="2"/>
      <c r="B53" s="9"/>
      <c r="C53" s="2"/>
      <c r="D53" s="2"/>
      <c r="E53" s="2"/>
      <c r="F53" s="3"/>
      <c r="G53" s="2"/>
      <c r="H53" s="2"/>
      <c r="I53" s="2"/>
      <c r="J53" s="2"/>
      <c r="K53" s="2"/>
      <c r="L53" s="318"/>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x14ac:dyDescent="0.2">
      <c r="A54" s="2"/>
      <c r="B54" s="9"/>
      <c r="C54" s="2"/>
      <c r="D54" s="2"/>
      <c r="E54" s="2"/>
      <c r="F54" s="3"/>
      <c r="G54" s="2"/>
      <c r="H54" s="2"/>
      <c r="I54" s="2"/>
      <c r="J54" s="2"/>
      <c r="K54" s="2"/>
      <c r="L54" s="318"/>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x14ac:dyDescent="0.2">
      <c r="A55" s="2"/>
      <c r="B55" s="9"/>
      <c r="C55" s="2"/>
      <c r="D55" s="2"/>
      <c r="E55" s="2"/>
      <c r="F55" s="3"/>
      <c r="G55" s="2"/>
      <c r="H55" s="2"/>
      <c r="I55" s="2"/>
      <c r="J55" s="2"/>
      <c r="K55" s="2"/>
      <c r="L55" s="318"/>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x14ac:dyDescent="0.2">
      <c r="A56" s="2"/>
      <c r="B56" s="9"/>
      <c r="C56" s="2"/>
      <c r="D56" s="2"/>
      <c r="E56" s="2"/>
      <c r="F56" s="3"/>
      <c r="G56" s="2"/>
      <c r="H56" s="2"/>
      <c r="I56" s="2"/>
      <c r="J56" s="2"/>
      <c r="K56" s="2"/>
      <c r="L56" s="318"/>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x14ac:dyDescent="0.2">
      <c r="A57" s="2"/>
      <c r="B57" s="9"/>
      <c r="C57" s="2"/>
      <c r="D57" s="2"/>
      <c r="E57" s="2"/>
      <c r="F57" s="3"/>
      <c r="G57" s="2"/>
      <c r="H57" s="2"/>
      <c r="I57" s="2"/>
      <c r="J57" s="2"/>
      <c r="K57" s="2"/>
      <c r="L57" s="318"/>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x14ac:dyDescent="0.2">
      <c r="A58" s="2"/>
      <c r="B58" s="9"/>
      <c r="C58" s="2"/>
      <c r="D58" s="2"/>
      <c r="E58" s="2"/>
      <c r="F58" s="3"/>
      <c r="G58" s="2"/>
      <c r="H58" s="2"/>
      <c r="I58" s="2"/>
      <c r="J58" s="2"/>
      <c r="K58" s="2"/>
      <c r="L58" s="318"/>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x14ac:dyDescent="0.2">
      <c r="A59" s="2"/>
      <c r="B59" s="9"/>
      <c r="C59" s="2"/>
      <c r="D59" s="2"/>
      <c r="E59" s="2"/>
      <c r="F59" s="3"/>
      <c r="G59" s="2"/>
      <c r="H59" s="2"/>
      <c r="I59" s="2"/>
      <c r="J59" s="2"/>
      <c r="K59" s="2"/>
      <c r="L59" s="318"/>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x14ac:dyDescent="0.2">
      <c r="A60" s="2"/>
      <c r="B60" s="9"/>
      <c r="C60" s="2"/>
      <c r="D60" s="2"/>
      <c r="E60" s="2"/>
      <c r="F60" s="3"/>
      <c r="G60" s="2"/>
      <c r="H60" s="2"/>
      <c r="I60" s="2"/>
      <c r="J60" s="2"/>
      <c r="K60" s="2"/>
      <c r="L60" s="318"/>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x14ac:dyDescent="0.2">
      <c r="A61" s="2"/>
      <c r="B61" s="9"/>
      <c r="C61" s="2"/>
      <c r="D61" s="2"/>
      <c r="E61" s="2"/>
      <c r="F61" s="3"/>
      <c r="G61" s="2"/>
      <c r="H61" s="2"/>
      <c r="I61" s="2"/>
      <c r="J61" s="2"/>
      <c r="K61" s="2"/>
      <c r="L61" s="318"/>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x14ac:dyDescent="0.2">
      <c r="A62" s="2"/>
      <c r="B62" s="9"/>
      <c r="C62" s="2"/>
      <c r="D62" s="2"/>
      <c r="E62" s="2"/>
      <c r="F62" s="3"/>
      <c r="G62" s="2"/>
      <c r="H62" s="2"/>
      <c r="I62" s="2"/>
      <c r="J62" s="2"/>
      <c r="K62" s="2"/>
      <c r="L62" s="318"/>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x14ac:dyDescent="0.2">
      <c r="A63" s="2"/>
      <c r="B63" s="9"/>
      <c r="C63" s="2"/>
      <c r="D63" s="2"/>
      <c r="E63" s="2"/>
      <c r="F63" s="3"/>
      <c r="G63" s="2"/>
      <c r="H63" s="2"/>
      <c r="I63" s="2"/>
      <c r="J63" s="2"/>
      <c r="K63" s="2"/>
      <c r="L63" s="318"/>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x14ac:dyDescent="0.2">
      <c r="A64" s="2"/>
      <c r="B64" s="9"/>
      <c r="C64" s="2"/>
      <c r="D64" s="2"/>
      <c r="E64" s="2"/>
      <c r="F64" s="3"/>
      <c r="G64" s="2"/>
      <c r="H64" s="2"/>
      <c r="I64" s="2"/>
      <c r="J64" s="2"/>
      <c r="K64" s="2"/>
      <c r="L64" s="318"/>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x14ac:dyDescent="0.2">
      <c r="A65" s="2"/>
      <c r="B65" s="9"/>
      <c r="C65" s="2"/>
      <c r="D65" s="2"/>
      <c r="E65" s="2"/>
      <c r="F65" s="3"/>
      <c r="G65" s="2"/>
      <c r="H65" s="2"/>
      <c r="I65" s="2"/>
      <c r="J65" s="2"/>
      <c r="K65" s="2"/>
      <c r="L65" s="318"/>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x14ac:dyDescent="0.2">
      <c r="A66" s="2"/>
      <c r="B66" s="9"/>
      <c r="C66" s="2"/>
      <c r="D66" s="2"/>
      <c r="E66" s="2"/>
      <c r="F66" s="3"/>
      <c r="G66" s="2"/>
      <c r="H66" s="2"/>
      <c r="I66" s="2"/>
      <c r="J66" s="2"/>
      <c r="K66" s="2"/>
      <c r="L66" s="318"/>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x14ac:dyDescent="0.2">
      <c r="A67" s="2"/>
      <c r="B67" s="9"/>
      <c r="C67" s="2"/>
      <c r="D67" s="2"/>
      <c r="E67" s="2"/>
      <c r="F67" s="3"/>
      <c r="G67" s="2"/>
      <c r="H67" s="2"/>
      <c r="I67" s="2"/>
      <c r="J67" s="2"/>
      <c r="K67" s="2"/>
      <c r="L67" s="318"/>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x14ac:dyDescent="0.2">
      <c r="A68" s="2"/>
      <c r="B68" s="9"/>
      <c r="C68" s="2"/>
      <c r="D68" s="2"/>
      <c r="E68" s="2"/>
      <c r="F68" s="3"/>
      <c r="G68" s="2"/>
      <c r="H68" s="2"/>
      <c r="I68" s="2"/>
      <c r="J68" s="2"/>
      <c r="K68" s="2"/>
      <c r="L68" s="318"/>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x14ac:dyDescent="0.2">
      <c r="A69" s="2"/>
      <c r="B69" s="9"/>
      <c r="C69" s="2"/>
      <c r="D69" s="2"/>
      <c r="E69" s="2"/>
      <c r="F69" s="3"/>
      <c r="G69" s="2"/>
      <c r="H69" s="2"/>
      <c r="I69" s="2"/>
      <c r="J69" s="2"/>
      <c r="K69" s="2"/>
      <c r="L69" s="318"/>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x14ac:dyDescent="0.2">
      <c r="A70" s="2"/>
      <c r="B70" s="9"/>
      <c r="C70" s="2"/>
      <c r="D70" s="2"/>
      <c r="E70" s="2"/>
      <c r="F70" s="3"/>
      <c r="G70" s="2"/>
      <c r="H70" s="2"/>
      <c r="I70" s="2"/>
      <c r="J70" s="2"/>
      <c r="K70" s="2"/>
      <c r="L70" s="318"/>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x14ac:dyDescent="0.2">
      <c r="A71" s="2"/>
      <c r="B71" s="9"/>
      <c r="C71" s="2"/>
      <c r="D71" s="2"/>
      <c r="E71" s="2"/>
      <c r="F71" s="3"/>
      <c r="G71" s="2"/>
      <c r="H71" s="2"/>
      <c r="I71" s="2"/>
      <c r="J71" s="2"/>
      <c r="K71" s="2"/>
      <c r="L71" s="318"/>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x14ac:dyDescent="0.2">
      <c r="A72" s="2"/>
      <c r="B72" s="9"/>
      <c r="C72" s="2"/>
      <c r="D72" s="2"/>
      <c r="E72" s="2"/>
      <c r="F72" s="3"/>
      <c r="G72" s="2"/>
      <c r="H72" s="2"/>
      <c r="I72" s="2"/>
      <c r="J72" s="2"/>
      <c r="K72" s="2"/>
      <c r="L72" s="318"/>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x14ac:dyDescent="0.2">
      <c r="A73" s="2"/>
      <c r="B73" s="9"/>
      <c r="C73" s="2"/>
      <c r="D73" s="2"/>
      <c r="E73" s="2"/>
      <c r="F73" s="3"/>
      <c r="G73" s="2"/>
      <c r="H73" s="2"/>
      <c r="I73" s="2"/>
      <c r="J73" s="2"/>
      <c r="K73" s="2"/>
      <c r="L73" s="318"/>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x14ac:dyDescent="0.2">
      <c r="A74" s="2"/>
      <c r="B74" s="9"/>
      <c r="C74" s="2"/>
      <c r="D74" s="2"/>
      <c r="E74" s="2"/>
      <c r="F74" s="3"/>
      <c r="G74" s="2"/>
      <c r="H74" s="2"/>
      <c r="I74" s="2"/>
      <c r="J74" s="2"/>
      <c r="K74" s="2"/>
      <c r="L74" s="318"/>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x14ac:dyDescent="0.2">
      <c r="A75" s="2"/>
      <c r="B75" s="9"/>
      <c r="C75" s="2"/>
      <c r="D75" s="2"/>
      <c r="E75" s="2"/>
      <c r="F75" s="3"/>
      <c r="G75" s="2"/>
      <c r="H75" s="2"/>
      <c r="I75" s="2"/>
      <c r="J75" s="2"/>
      <c r="K75" s="2"/>
      <c r="L75" s="318"/>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x14ac:dyDescent="0.2">
      <c r="A76" s="2"/>
      <c r="B76" s="9"/>
      <c r="C76" s="2"/>
      <c r="D76" s="2"/>
      <c r="E76" s="2"/>
      <c r="F76" s="3"/>
      <c r="G76" s="2"/>
      <c r="H76" s="2"/>
      <c r="I76" s="2"/>
      <c r="J76" s="2"/>
      <c r="K76" s="2"/>
      <c r="L76" s="318"/>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x14ac:dyDescent="0.2">
      <c r="A77" s="2"/>
      <c r="B77" s="9"/>
      <c r="C77" s="2"/>
      <c r="D77" s="2"/>
      <c r="E77" s="2"/>
      <c r="F77" s="3"/>
      <c r="G77" s="2"/>
      <c r="H77" s="2"/>
      <c r="I77" s="2"/>
      <c r="J77" s="2"/>
      <c r="K77" s="2"/>
      <c r="L77" s="318"/>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x14ac:dyDescent="0.2">
      <c r="A78" s="2"/>
      <c r="B78" s="9"/>
      <c r="C78" s="2"/>
      <c r="D78" s="2"/>
      <c r="E78" s="2"/>
      <c r="F78" s="3"/>
      <c r="G78" s="2"/>
      <c r="H78" s="2"/>
      <c r="I78" s="2"/>
      <c r="J78" s="2"/>
      <c r="K78" s="2"/>
      <c r="L78" s="318"/>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x14ac:dyDescent="0.2">
      <c r="A79" s="2"/>
      <c r="B79" s="9"/>
      <c r="C79" s="2"/>
      <c r="D79" s="2"/>
      <c r="E79" s="2"/>
      <c r="F79" s="3"/>
      <c r="G79" s="2"/>
      <c r="H79" s="2"/>
      <c r="I79" s="2"/>
      <c r="J79" s="2"/>
      <c r="K79" s="2"/>
      <c r="L79" s="318"/>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row r="80" spans="1:52" x14ac:dyDescent="0.2">
      <c r="A80" s="2"/>
      <c r="B80" s="9"/>
      <c r="C80" s="2"/>
      <c r="D80" s="2"/>
      <c r="E80" s="2"/>
      <c r="F80" s="3"/>
      <c r="G80" s="2"/>
      <c r="H80" s="2"/>
      <c r="I80" s="2"/>
      <c r="J80" s="2"/>
      <c r="K80" s="2"/>
      <c r="L80" s="318"/>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row>
    <row r="81" spans="1:52" x14ac:dyDescent="0.2">
      <c r="A81" s="2"/>
      <c r="B81" s="9"/>
      <c r="C81" s="2"/>
      <c r="D81" s="2"/>
      <c r="E81" s="2"/>
      <c r="F81" s="3"/>
      <c r="G81" s="2"/>
      <c r="H81" s="2"/>
      <c r="I81" s="2"/>
      <c r="J81" s="2"/>
      <c r="K81" s="2"/>
      <c r="L81" s="318"/>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row>
    <row r="82" spans="1:52" x14ac:dyDescent="0.2">
      <c r="A82" s="2"/>
      <c r="B82" s="9"/>
      <c r="C82" s="2"/>
      <c r="D82" s="2"/>
      <c r="E82" s="2"/>
      <c r="F82" s="3"/>
      <c r="G82" s="2"/>
      <c r="H82" s="2"/>
      <c r="I82" s="2"/>
      <c r="J82" s="2"/>
      <c r="K82" s="2"/>
      <c r="L82" s="318"/>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row>
    <row r="83" spans="1:52" x14ac:dyDescent="0.2">
      <c r="A83" s="2"/>
      <c r="B83" s="9"/>
      <c r="C83" s="2"/>
      <c r="D83" s="2"/>
      <c r="E83" s="2"/>
      <c r="F83" s="3"/>
      <c r="G83" s="2"/>
      <c r="H83" s="2"/>
      <c r="I83" s="2"/>
      <c r="J83" s="2"/>
      <c r="K83" s="2"/>
      <c r="L83" s="318"/>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row>
    <row r="84" spans="1:52" x14ac:dyDescent="0.2">
      <c r="A84" s="2"/>
      <c r="B84" s="9"/>
      <c r="C84" s="2"/>
      <c r="D84" s="2"/>
      <c r="E84" s="2"/>
      <c r="F84" s="3"/>
      <c r="G84" s="2"/>
      <c r="H84" s="2"/>
      <c r="I84" s="2"/>
      <c r="J84" s="2"/>
      <c r="K84" s="2"/>
      <c r="L84" s="318"/>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row>
    <row r="85" spans="1:52" x14ac:dyDescent="0.2">
      <c r="A85" s="2"/>
      <c r="B85" s="9"/>
      <c r="C85" s="2"/>
      <c r="D85" s="2"/>
      <c r="E85" s="2"/>
      <c r="F85" s="3"/>
      <c r="G85" s="2"/>
      <c r="H85" s="2"/>
      <c r="I85" s="2"/>
      <c r="J85" s="2"/>
      <c r="K85" s="2"/>
      <c r="L85" s="318"/>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row>
    <row r="86" spans="1:52" x14ac:dyDescent="0.2">
      <c r="A86" s="2"/>
      <c r="B86" s="9"/>
      <c r="C86" s="2"/>
      <c r="D86" s="2"/>
      <c r="E86" s="2"/>
      <c r="F86" s="3"/>
      <c r="G86" s="2"/>
      <c r="H86" s="2"/>
      <c r="I86" s="2"/>
      <c r="J86" s="2"/>
      <c r="K86" s="2"/>
      <c r="L86" s="318"/>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row>
    <row r="87" spans="1:52" x14ac:dyDescent="0.2">
      <c r="A87" s="2"/>
      <c r="B87" s="9"/>
      <c r="C87" s="2"/>
      <c r="D87" s="2"/>
      <c r="E87" s="2"/>
      <c r="F87" s="3"/>
      <c r="G87" s="2"/>
      <c r="H87" s="2"/>
      <c r="I87" s="2"/>
      <c r="J87" s="2"/>
      <c r="K87" s="2"/>
      <c r="L87" s="318"/>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row>
    <row r="88" spans="1:52" x14ac:dyDescent="0.2">
      <c r="A88" s="2"/>
      <c r="B88" s="9"/>
      <c r="C88" s="2"/>
      <c r="D88" s="2"/>
      <c r="E88" s="2"/>
      <c r="F88" s="3"/>
      <c r="G88" s="2"/>
      <c r="H88" s="2"/>
      <c r="I88" s="2"/>
      <c r="J88" s="2"/>
      <c r="K88" s="2"/>
      <c r="L88" s="318"/>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row>
    <row r="89" spans="1:52" x14ac:dyDescent="0.2">
      <c r="A89" s="2"/>
      <c r="B89" s="9"/>
      <c r="C89" s="2"/>
      <c r="D89" s="2"/>
      <c r="E89" s="2"/>
      <c r="F89" s="3"/>
      <c r="G89" s="2"/>
      <c r="H89" s="2"/>
      <c r="I89" s="2"/>
      <c r="J89" s="2"/>
      <c r="K89" s="2"/>
      <c r="L89" s="318"/>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row>
    <row r="90" spans="1:52" x14ac:dyDescent="0.2">
      <c r="B90" s="355"/>
      <c r="F90" s="200"/>
    </row>
    <row r="91" spans="1:52" x14ac:dyDescent="0.2">
      <c r="B91" s="355"/>
      <c r="F91" s="200"/>
    </row>
    <row r="92" spans="1:52" x14ac:dyDescent="0.2">
      <c r="B92" s="355"/>
      <c r="F92" s="200"/>
    </row>
    <row r="93" spans="1:52" x14ac:dyDescent="0.2">
      <c r="B93" s="355"/>
      <c r="F93" s="200"/>
    </row>
    <row r="94" spans="1:52" x14ac:dyDescent="0.2">
      <c r="B94" s="355"/>
      <c r="F94" s="200"/>
    </row>
    <row r="95" spans="1:52" x14ac:dyDescent="0.2">
      <c r="B95" s="355"/>
      <c r="F95" s="200"/>
    </row>
    <row r="96" spans="1:52" x14ac:dyDescent="0.2">
      <c r="B96" s="355"/>
      <c r="F96" s="200"/>
    </row>
    <row r="97" spans="2:6" x14ac:dyDescent="0.2">
      <c r="B97" s="355"/>
      <c r="F97" s="200"/>
    </row>
    <row r="98" spans="2:6" x14ac:dyDescent="0.2">
      <c r="B98" s="355"/>
      <c r="F98" s="200"/>
    </row>
    <row r="99" spans="2:6" x14ac:dyDescent="0.2">
      <c r="B99" s="355"/>
      <c r="F99" s="200"/>
    </row>
    <row r="100" spans="2:6" x14ac:dyDescent="0.2">
      <c r="B100" s="355"/>
      <c r="F100" s="200"/>
    </row>
    <row r="101" spans="2:6" x14ac:dyDescent="0.2">
      <c r="B101" s="355"/>
      <c r="F101" s="200"/>
    </row>
    <row r="102" spans="2:6" x14ac:dyDescent="0.2">
      <c r="B102" s="355"/>
      <c r="F102" s="200"/>
    </row>
    <row r="103" spans="2:6" x14ac:dyDescent="0.2">
      <c r="B103" s="355"/>
      <c r="F103" s="200"/>
    </row>
    <row r="104" spans="2:6" x14ac:dyDescent="0.2">
      <c r="B104" s="355"/>
      <c r="F104" s="200"/>
    </row>
    <row r="105" spans="2:6" x14ac:dyDescent="0.2">
      <c r="B105" s="355"/>
      <c r="F105" s="200"/>
    </row>
    <row r="106" spans="2:6" x14ac:dyDescent="0.2">
      <c r="B106" s="355"/>
      <c r="F106" s="200"/>
    </row>
    <row r="107" spans="2:6" x14ac:dyDescent="0.2">
      <c r="B107" s="355"/>
      <c r="F107" s="200"/>
    </row>
    <row r="108" spans="2:6" x14ac:dyDescent="0.2">
      <c r="B108" s="355"/>
      <c r="F108" s="200"/>
    </row>
    <row r="109" spans="2:6" x14ac:dyDescent="0.2">
      <c r="B109" s="355"/>
      <c r="F109" s="200"/>
    </row>
    <row r="110" spans="2:6" x14ac:dyDescent="0.2">
      <c r="B110" s="355"/>
      <c r="F110" s="200"/>
    </row>
    <row r="111" spans="2:6" x14ac:dyDescent="0.2">
      <c r="B111" s="355"/>
      <c r="F111" s="200"/>
    </row>
    <row r="112" spans="2:6" x14ac:dyDescent="0.2">
      <c r="B112" s="355"/>
      <c r="F112" s="200"/>
    </row>
    <row r="113" spans="2:6" x14ac:dyDescent="0.2">
      <c r="B113" s="355"/>
      <c r="F113" s="200"/>
    </row>
    <row r="114" spans="2:6" x14ac:dyDescent="0.2">
      <c r="B114" s="355"/>
      <c r="F114" s="200"/>
    </row>
    <row r="115" spans="2:6" x14ac:dyDescent="0.2">
      <c r="B115" s="355"/>
      <c r="F115" s="200"/>
    </row>
    <row r="116" spans="2:6" x14ac:dyDescent="0.2">
      <c r="B116" s="355"/>
      <c r="F116" s="200"/>
    </row>
    <row r="117" spans="2:6" x14ac:dyDescent="0.2">
      <c r="B117" s="355"/>
      <c r="F117" s="200"/>
    </row>
    <row r="118" spans="2:6" x14ac:dyDescent="0.2">
      <c r="B118" s="355"/>
      <c r="F118" s="200"/>
    </row>
    <row r="119" spans="2:6" x14ac:dyDescent="0.2">
      <c r="B119" s="355"/>
      <c r="F119" s="200"/>
    </row>
    <row r="120" spans="2:6" x14ac:dyDescent="0.2">
      <c r="B120" s="355"/>
      <c r="F120" s="200"/>
    </row>
    <row r="121" spans="2:6" x14ac:dyDescent="0.2">
      <c r="B121" s="355"/>
      <c r="F121" s="200"/>
    </row>
    <row r="122" spans="2:6" x14ac:dyDescent="0.2">
      <c r="B122" s="355"/>
      <c r="F122" s="200"/>
    </row>
    <row r="123" spans="2:6" x14ac:dyDescent="0.2">
      <c r="B123" s="355"/>
      <c r="F123" s="200"/>
    </row>
    <row r="124" spans="2:6" x14ac:dyDescent="0.2">
      <c r="B124" s="355"/>
      <c r="F124" s="200"/>
    </row>
    <row r="125" spans="2:6" x14ac:dyDescent="0.2">
      <c r="B125" s="355"/>
      <c r="F125" s="200"/>
    </row>
    <row r="126" spans="2:6" x14ac:dyDescent="0.2">
      <c r="B126" s="355"/>
      <c r="F126" s="200"/>
    </row>
    <row r="127" spans="2:6" x14ac:dyDescent="0.2">
      <c r="B127" s="355"/>
      <c r="F127" s="200"/>
    </row>
    <row r="128" spans="2:6" x14ac:dyDescent="0.2">
      <c r="B128" s="355"/>
      <c r="F128" s="200"/>
    </row>
    <row r="129" spans="2:6" x14ac:dyDescent="0.2">
      <c r="B129" s="355"/>
      <c r="F129" s="200"/>
    </row>
    <row r="130" spans="2:6" x14ac:dyDescent="0.2">
      <c r="B130" s="355"/>
      <c r="F130" s="200"/>
    </row>
    <row r="131" spans="2:6" x14ac:dyDescent="0.2">
      <c r="B131" s="355"/>
      <c r="F131" s="200"/>
    </row>
    <row r="132" spans="2:6" x14ac:dyDescent="0.2">
      <c r="B132" s="355"/>
      <c r="F132" s="200"/>
    </row>
    <row r="133" spans="2:6" x14ac:dyDescent="0.2">
      <c r="B133" s="355"/>
      <c r="F133" s="200"/>
    </row>
    <row r="134" spans="2:6" x14ac:dyDescent="0.2">
      <c r="B134" s="355"/>
      <c r="F134" s="200"/>
    </row>
    <row r="135" spans="2:6" x14ac:dyDescent="0.2">
      <c r="B135" s="355"/>
      <c r="F135" s="200"/>
    </row>
    <row r="136" spans="2:6" x14ac:dyDescent="0.2">
      <c r="B136" s="355"/>
      <c r="F136" s="200"/>
    </row>
    <row r="137" spans="2:6" x14ac:dyDescent="0.2">
      <c r="B137" s="355"/>
      <c r="F137" s="200"/>
    </row>
    <row r="138" spans="2:6" x14ac:dyDescent="0.2">
      <c r="B138" s="355"/>
      <c r="F138" s="200"/>
    </row>
    <row r="139" spans="2:6" x14ac:dyDescent="0.2">
      <c r="B139" s="355"/>
      <c r="F139" s="200"/>
    </row>
    <row r="140" spans="2:6" x14ac:dyDescent="0.2">
      <c r="B140" s="355"/>
      <c r="F140" s="200"/>
    </row>
    <row r="141" spans="2:6" x14ac:dyDescent="0.2">
      <c r="B141" s="355"/>
      <c r="F141" s="200"/>
    </row>
    <row r="142" spans="2:6" x14ac:dyDescent="0.2">
      <c r="B142" s="355"/>
      <c r="F142" s="200"/>
    </row>
    <row r="143" spans="2:6" x14ac:dyDescent="0.2">
      <c r="B143" s="355"/>
      <c r="F143" s="200"/>
    </row>
    <row r="144" spans="2:6" x14ac:dyDescent="0.2">
      <c r="B144" s="355"/>
      <c r="F144" s="200"/>
    </row>
    <row r="145" spans="2:6" x14ac:dyDescent="0.2">
      <c r="B145" s="355"/>
      <c r="F145" s="200"/>
    </row>
    <row r="146" spans="2:6" x14ac:dyDescent="0.2">
      <c r="B146" s="355"/>
      <c r="F146" s="200"/>
    </row>
    <row r="147" spans="2:6" x14ac:dyDescent="0.2">
      <c r="B147" s="355"/>
      <c r="F147" s="200"/>
    </row>
    <row r="148" spans="2:6" x14ac:dyDescent="0.2">
      <c r="B148" s="355"/>
      <c r="F148" s="200"/>
    </row>
    <row r="149" spans="2:6" x14ac:dyDescent="0.2">
      <c r="B149" s="355"/>
      <c r="F149" s="200"/>
    </row>
    <row r="150" spans="2:6" x14ac:dyDescent="0.2">
      <c r="B150" s="355"/>
      <c r="F150" s="200"/>
    </row>
    <row r="151" spans="2:6" x14ac:dyDescent="0.2">
      <c r="B151" s="355"/>
      <c r="F151" s="200"/>
    </row>
    <row r="152" spans="2:6" x14ac:dyDescent="0.2">
      <c r="B152" s="355"/>
      <c r="F152" s="200"/>
    </row>
    <row r="153" spans="2:6" x14ac:dyDescent="0.2">
      <c r="B153" s="355"/>
      <c r="F153" s="200"/>
    </row>
    <row r="154" spans="2:6" x14ac:dyDescent="0.2">
      <c r="B154" s="355"/>
      <c r="F154" s="200"/>
    </row>
    <row r="155" spans="2:6" x14ac:dyDescent="0.2">
      <c r="B155" s="355"/>
      <c r="F155" s="200"/>
    </row>
    <row r="156" spans="2:6" x14ac:dyDescent="0.2">
      <c r="B156" s="355"/>
      <c r="F156" s="200"/>
    </row>
    <row r="157" spans="2:6" x14ac:dyDescent="0.2">
      <c r="B157" s="355"/>
      <c r="F157" s="200"/>
    </row>
    <row r="158" spans="2:6" x14ac:dyDescent="0.2">
      <c r="B158" s="355"/>
      <c r="F158" s="200"/>
    </row>
    <row r="159" spans="2:6" x14ac:dyDescent="0.2">
      <c r="B159" s="355"/>
      <c r="F159" s="200"/>
    </row>
    <row r="160" spans="2:6" x14ac:dyDescent="0.2">
      <c r="B160" s="355"/>
      <c r="F160" s="200"/>
    </row>
    <row r="161" spans="2:6" x14ac:dyDescent="0.2">
      <c r="B161" s="355"/>
      <c r="F161" s="200"/>
    </row>
    <row r="162" spans="2:6" x14ac:dyDescent="0.2">
      <c r="B162" s="355"/>
      <c r="F162" s="200"/>
    </row>
    <row r="163" spans="2:6" x14ac:dyDescent="0.2">
      <c r="B163" s="355"/>
      <c r="F163" s="200"/>
    </row>
    <row r="164" spans="2:6" x14ac:dyDescent="0.2">
      <c r="B164" s="355"/>
      <c r="F164" s="200"/>
    </row>
    <row r="165" spans="2:6" x14ac:dyDescent="0.2">
      <c r="B165" s="355"/>
      <c r="F165" s="200"/>
    </row>
    <row r="166" spans="2:6" x14ac:dyDescent="0.2">
      <c r="B166" s="355"/>
      <c r="F166" s="200"/>
    </row>
    <row r="167" spans="2:6" x14ac:dyDescent="0.2">
      <c r="B167" s="355"/>
      <c r="F167" s="200"/>
    </row>
    <row r="168" spans="2:6" x14ac:dyDescent="0.2">
      <c r="B168" s="355"/>
      <c r="F168" s="200"/>
    </row>
    <row r="169" spans="2:6" x14ac:dyDescent="0.2">
      <c r="B169" s="355"/>
      <c r="F169" s="200"/>
    </row>
    <row r="170" spans="2:6" x14ac:dyDescent="0.2">
      <c r="B170" s="355"/>
      <c r="F170" s="200"/>
    </row>
    <row r="171" spans="2:6" x14ac:dyDescent="0.2">
      <c r="B171" s="355"/>
      <c r="F171" s="200"/>
    </row>
    <row r="172" spans="2:6" x14ac:dyDescent="0.2">
      <c r="B172" s="355"/>
      <c r="F172" s="200"/>
    </row>
    <row r="173" spans="2:6" x14ac:dyDescent="0.2">
      <c r="B173" s="355"/>
      <c r="F173" s="200"/>
    </row>
    <row r="174" spans="2:6" x14ac:dyDescent="0.2">
      <c r="B174" s="355"/>
      <c r="F174" s="200"/>
    </row>
    <row r="175" spans="2:6" x14ac:dyDescent="0.2">
      <c r="B175" s="355"/>
      <c r="F175" s="200"/>
    </row>
    <row r="176" spans="2:6" x14ac:dyDescent="0.2">
      <c r="B176" s="355"/>
      <c r="F176" s="200"/>
    </row>
    <row r="177" spans="2:6" x14ac:dyDescent="0.2">
      <c r="B177" s="355"/>
      <c r="F177" s="200"/>
    </row>
    <row r="178" spans="2:6" x14ac:dyDescent="0.2">
      <c r="B178" s="355"/>
      <c r="F178" s="200"/>
    </row>
    <row r="179" spans="2:6" x14ac:dyDescent="0.2">
      <c r="B179" s="355"/>
      <c r="F179" s="200"/>
    </row>
    <row r="180" spans="2:6" x14ac:dyDescent="0.2">
      <c r="B180" s="355"/>
      <c r="F180" s="200"/>
    </row>
    <row r="181" spans="2:6" x14ac:dyDescent="0.2">
      <c r="B181" s="355"/>
      <c r="F181" s="200"/>
    </row>
    <row r="182" spans="2:6" x14ac:dyDescent="0.2">
      <c r="B182" s="355"/>
      <c r="F182" s="200"/>
    </row>
    <row r="183" spans="2:6" x14ac:dyDescent="0.2">
      <c r="B183" s="355"/>
      <c r="F183" s="200"/>
    </row>
    <row r="184" spans="2:6" x14ac:dyDescent="0.2">
      <c r="B184" s="355"/>
      <c r="F184" s="200"/>
    </row>
    <row r="185" spans="2:6" x14ac:dyDescent="0.2">
      <c r="B185" s="355"/>
      <c r="F185" s="200"/>
    </row>
    <row r="186" spans="2:6" x14ac:dyDescent="0.2">
      <c r="B186" s="355"/>
      <c r="F186" s="200"/>
    </row>
    <row r="187" spans="2:6" x14ac:dyDescent="0.2">
      <c r="B187" s="355"/>
      <c r="F187" s="200"/>
    </row>
    <row r="188" spans="2:6" x14ac:dyDescent="0.2">
      <c r="B188" s="355"/>
    </row>
    <row r="189" spans="2:6" x14ac:dyDescent="0.2">
      <c r="B189" s="355"/>
    </row>
    <row r="190" spans="2:6" x14ac:dyDescent="0.2">
      <c r="B190" s="355"/>
    </row>
    <row r="191" spans="2:6" x14ac:dyDescent="0.2">
      <c r="B191" s="355"/>
    </row>
    <row r="192" spans="2:6" x14ac:dyDescent="0.2">
      <c r="B192" s="355"/>
    </row>
    <row r="193" spans="2:2" x14ac:dyDescent="0.2">
      <c r="B193" s="355"/>
    </row>
    <row r="194" spans="2:2" x14ac:dyDescent="0.2">
      <c r="B194" s="355"/>
    </row>
    <row r="195" spans="2:2" x14ac:dyDescent="0.2">
      <c r="B195" s="355"/>
    </row>
    <row r="196" spans="2:2" x14ac:dyDescent="0.2">
      <c r="B196" s="355"/>
    </row>
    <row r="197" spans="2:2" x14ac:dyDescent="0.2">
      <c r="B197" s="355"/>
    </row>
    <row r="198" spans="2:2" x14ac:dyDescent="0.2">
      <c r="B198" s="355"/>
    </row>
    <row r="199" spans="2:2" x14ac:dyDescent="0.2">
      <c r="B199" s="355"/>
    </row>
    <row r="200" spans="2:2" x14ac:dyDescent="0.2">
      <c r="B200" s="355"/>
    </row>
    <row r="201" spans="2:2" x14ac:dyDescent="0.2">
      <c r="B201" s="355"/>
    </row>
    <row r="202" spans="2:2" x14ac:dyDescent="0.2">
      <c r="B202" s="355"/>
    </row>
    <row r="203" spans="2:2" x14ac:dyDescent="0.2">
      <c r="B203" s="355"/>
    </row>
    <row r="204" spans="2:2" x14ac:dyDescent="0.2">
      <c r="B204" s="355"/>
    </row>
    <row r="205" spans="2:2" x14ac:dyDescent="0.2">
      <c r="B205" s="355"/>
    </row>
    <row r="206" spans="2:2" x14ac:dyDescent="0.2">
      <c r="B206" s="355"/>
    </row>
    <row r="207" spans="2:2" x14ac:dyDescent="0.2">
      <c r="B207" s="355"/>
    </row>
    <row r="208" spans="2:2" x14ac:dyDescent="0.2">
      <c r="B208" s="355"/>
    </row>
    <row r="209" spans="2:2" x14ac:dyDescent="0.2">
      <c r="B209" s="355"/>
    </row>
    <row r="210" spans="2:2" x14ac:dyDescent="0.2">
      <c r="B210" s="355"/>
    </row>
    <row r="211" spans="2:2" x14ac:dyDescent="0.2">
      <c r="B211" s="355"/>
    </row>
    <row r="212" spans="2:2" x14ac:dyDescent="0.2">
      <c r="B212" s="355"/>
    </row>
    <row r="213" spans="2:2" x14ac:dyDescent="0.2">
      <c r="B213" s="355"/>
    </row>
    <row r="214" spans="2:2" x14ac:dyDescent="0.2">
      <c r="B214" s="355"/>
    </row>
    <row r="215" spans="2:2" x14ac:dyDescent="0.2">
      <c r="B215" s="355"/>
    </row>
    <row r="216" spans="2:2" x14ac:dyDescent="0.2">
      <c r="B216" s="355"/>
    </row>
    <row r="217" spans="2:2" x14ac:dyDescent="0.2">
      <c r="B217" s="355"/>
    </row>
    <row r="218" spans="2:2" x14ac:dyDescent="0.2">
      <c r="B218" s="355"/>
    </row>
    <row r="219" spans="2:2" x14ac:dyDescent="0.2">
      <c r="B219" s="355"/>
    </row>
    <row r="220" spans="2:2" x14ac:dyDescent="0.2">
      <c r="B220" s="355"/>
    </row>
    <row r="221" spans="2:2" x14ac:dyDescent="0.2">
      <c r="B221" s="355"/>
    </row>
    <row r="222" spans="2:2" x14ac:dyDescent="0.2">
      <c r="B222" s="355"/>
    </row>
    <row r="223" spans="2:2" x14ac:dyDescent="0.2">
      <c r="B223" s="355"/>
    </row>
    <row r="224" spans="2:2" x14ac:dyDescent="0.2">
      <c r="B224" s="355"/>
    </row>
    <row r="225" spans="2:2" x14ac:dyDescent="0.2">
      <c r="B225" s="355"/>
    </row>
    <row r="226" spans="2:2" x14ac:dyDescent="0.2">
      <c r="B226" s="355"/>
    </row>
    <row r="227" spans="2:2" x14ac:dyDescent="0.2">
      <c r="B227" s="355"/>
    </row>
    <row r="228" spans="2:2" x14ac:dyDescent="0.2">
      <c r="B228" s="355"/>
    </row>
    <row r="229" spans="2:2" x14ac:dyDescent="0.2">
      <c r="B229" s="355"/>
    </row>
    <row r="230" spans="2:2" x14ac:dyDescent="0.2">
      <c r="B230" s="355"/>
    </row>
    <row r="231" spans="2:2" x14ac:dyDescent="0.2">
      <c r="B231" s="355"/>
    </row>
    <row r="232" spans="2:2" x14ac:dyDescent="0.2">
      <c r="B232" s="355"/>
    </row>
    <row r="233" spans="2:2" x14ac:dyDescent="0.2">
      <c r="B233" s="355"/>
    </row>
    <row r="234" spans="2:2" x14ac:dyDescent="0.2">
      <c r="B234" s="355"/>
    </row>
    <row r="235" spans="2:2" x14ac:dyDescent="0.2">
      <c r="B235" s="355"/>
    </row>
    <row r="236" spans="2:2" x14ac:dyDescent="0.2">
      <c r="B236" s="355"/>
    </row>
    <row r="237" spans="2:2" x14ac:dyDescent="0.2">
      <c r="B237" s="355"/>
    </row>
    <row r="238" spans="2:2" x14ac:dyDescent="0.2">
      <c r="B238" s="355"/>
    </row>
    <row r="239" spans="2:2" x14ac:dyDescent="0.2">
      <c r="B239" s="355"/>
    </row>
    <row r="240" spans="2:2" x14ac:dyDescent="0.2">
      <c r="B240" s="355"/>
    </row>
    <row r="241" spans="2:2" x14ac:dyDescent="0.2">
      <c r="B241" s="355"/>
    </row>
    <row r="242" spans="2:2" x14ac:dyDescent="0.2">
      <c r="B242" s="355"/>
    </row>
    <row r="243" spans="2:2" x14ac:dyDescent="0.2">
      <c r="B243" s="355"/>
    </row>
    <row r="244" spans="2:2" x14ac:dyDescent="0.2">
      <c r="B244" s="355"/>
    </row>
    <row r="245" spans="2:2" x14ac:dyDescent="0.2">
      <c r="B245" s="355"/>
    </row>
    <row r="246" spans="2:2" x14ac:dyDescent="0.2">
      <c r="B246" s="355"/>
    </row>
    <row r="247" spans="2:2" x14ac:dyDescent="0.2">
      <c r="B247" s="355"/>
    </row>
  </sheetData>
  <mergeCells count="8">
    <mergeCell ref="B3:D3"/>
    <mergeCell ref="G10:J10"/>
    <mergeCell ref="C10:F10"/>
    <mergeCell ref="B18:E18"/>
    <mergeCell ref="F18:G18"/>
    <mergeCell ref="H18:J18"/>
    <mergeCell ref="C5:D5"/>
    <mergeCell ref="C4:D4"/>
  </mergeCells>
  <phoneticPr fontId="22" type="noConversion"/>
  <hyperlinks>
    <hyperlink ref="B1" location="Contents!A1" display="Back to Contents" xr:uid="{00000000-0004-0000-0F00-000000000000}"/>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Z62"/>
  <sheetViews>
    <sheetView zoomScale="68" zoomScaleNormal="68" workbookViewId="0">
      <selection activeCell="K12" sqref="K12"/>
    </sheetView>
  </sheetViews>
  <sheetFormatPr defaultColWidth="8.7109375" defaultRowHeight="14.25" x14ac:dyDescent="0.25"/>
  <cols>
    <col min="1" max="1" width="8.7109375" style="200" customWidth="1"/>
    <col min="2" max="2" width="20.7109375" style="200" customWidth="1"/>
    <col min="3" max="3" width="15" style="200" customWidth="1"/>
    <col min="4" max="4" width="15.85546875" style="200" customWidth="1"/>
    <col min="5" max="5" width="14.5703125" style="200" customWidth="1"/>
    <col min="6" max="6" width="16" style="200" customWidth="1"/>
    <col min="7" max="7" width="14" style="200" customWidth="1"/>
    <col min="8" max="8" width="14.7109375" style="200" customWidth="1"/>
    <col min="9" max="9" width="11.5703125" style="200" customWidth="1"/>
    <col min="10" max="10" width="11" style="200" customWidth="1"/>
    <col min="11" max="11" width="11.28515625" style="200" customWidth="1"/>
    <col min="12" max="12" width="18.28515625" style="200" customWidth="1"/>
    <col min="13" max="14" width="23.28515625" style="200" customWidth="1"/>
    <col min="15" max="15" width="24.28515625" style="200" customWidth="1"/>
    <col min="16" max="19" width="23.28515625" style="200" customWidth="1"/>
    <col min="20" max="16384" width="8.7109375" style="200"/>
  </cols>
  <sheetData>
    <row r="1" spans="1:26" s="3" customFormat="1" ht="15" customHeight="1" x14ac:dyDescent="0.25">
      <c r="B1" s="104" t="s">
        <v>58</v>
      </c>
    </row>
    <row r="2" spans="1:26" ht="15" customHeight="1" x14ac:dyDescent="0.25">
      <c r="A2" s="3"/>
      <c r="B2" s="3"/>
      <c r="C2" s="3"/>
      <c r="D2" s="3"/>
      <c r="E2" s="3"/>
      <c r="F2" s="3"/>
      <c r="G2" s="3"/>
      <c r="H2" s="3"/>
      <c r="I2" s="3"/>
      <c r="J2" s="3"/>
      <c r="K2" s="3"/>
      <c r="L2" s="3"/>
      <c r="M2" s="3"/>
      <c r="N2" s="3"/>
      <c r="O2" s="3"/>
      <c r="P2" s="3"/>
      <c r="Q2" s="3"/>
      <c r="R2" s="3"/>
      <c r="S2" s="3"/>
      <c r="T2" s="3"/>
      <c r="U2" s="3"/>
      <c r="V2" s="3"/>
      <c r="W2" s="3"/>
      <c r="X2" s="3"/>
      <c r="Y2" s="3"/>
      <c r="Z2" s="3"/>
    </row>
    <row r="3" spans="1:26" ht="20.25" customHeight="1" x14ac:dyDescent="0.25">
      <c r="A3" s="3"/>
      <c r="B3" s="492" t="s">
        <v>22</v>
      </c>
      <c r="C3" s="493"/>
      <c r="D3" s="494"/>
      <c r="E3" s="3"/>
      <c r="F3" s="3"/>
      <c r="G3" s="3"/>
      <c r="H3" s="3"/>
      <c r="I3" s="3"/>
      <c r="J3" s="3"/>
      <c r="K3" s="3"/>
      <c r="L3" s="3"/>
      <c r="M3" s="3"/>
      <c r="N3" s="3"/>
      <c r="O3" s="3"/>
      <c r="P3" s="3"/>
      <c r="Q3" s="3"/>
      <c r="R3" s="3"/>
      <c r="S3" s="3"/>
      <c r="T3" s="3"/>
      <c r="U3" s="3"/>
      <c r="V3" s="3"/>
      <c r="W3" s="3"/>
      <c r="X3" s="3"/>
      <c r="Y3" s="3"/>
      <c r="Z3" s="3"/>
    </row>
    <row r="4" spans="1:26" ht="14.25" customHeight="1" x14ac:dyDescent="0.25">
      <c r="A4" s="357"/>
      <c r="B4" s="45" t="s">
        <v>31</v>
      </c>
      <c r="C4" s="622" t="s">
        <v>32</v>
      </c>
      <c r="D4" s="623"/>
      <c r="E4" s="3"/>
      <c r="F4" s="3"/>
      <c r="G4" s="3"/>
      <c r="H4" s="3"/>
      <c r="I4" s="3"/>
      <c r="J4" s="3"/>
      <c r="K4" s="3"/>
      <c r="L4" s="3"/>
      <c r="M4" s="3"/>
      <c r="N4" s="3"/>
      <c r="O4" s="3"/>
      <c r="P4" s="3"/>
      <c r="Q4" s="3"/>
      <c r="R4" s="3"/>
      <c r="S4" s="3"/>
      <c r="T4" s="3"/>
      <c r="U4" s="3"/>
      <c r="V4" s="3"/>
      <c r="W4" s="3"/>
      <c r="X4" s="3"/>
      <c r="Y4" s="3"/>
      <c r="Z4" s="3"/>
    </row>
    <row r="5" spans="1:26" ht="14.25" customHeight="1" x14ac:dyDescent="0.25">
      <c r="A5" s="3"/>
      <c r="B5" s="8" t="s">
        <v>33</v>
      </c>
      <c r="C5" s="618" t="str">
        <f>Guidance!C5</f>
        <v>Silvery Dragon Prestressed Materials Co.,LTD Xinjiang</v>
      </c>
      <c r="D5" s="619"/>
      <c r="E5" s="3"/>
      <c r="F5" s="3"/>
      <c r="G5" s="3"/>
      <c r="H5" s="3"/>
      <c r="I5" s="3"/>
      <c r="J5" s="3"/>
      <c r="K5" s="3"/>
      <c r="L5" s="3"/>
      <c r="M5" s="3"/>
      <c r="N5" s="3"/>
      <c r="O5" s="3"/>
      <c r="P5" s="3"/>
      <c r="Q5" s="3"/>
      <c r="R5" s="3"/>
      <c r="S5" s="3"/>
      <c r="T5" s="3"/>
      <c r="U5" s="3"/>
      <c r="V5" s="3"/>
      <c r="W5" s="3"/>
      <c r="X5" s="3"/>
      <c r="Y5" s="3"/>
      <c r="Z5" s="3"/>
    </row>
    <row r="6" spans="1:26" ht="15.6" customHeight="1" x14ac:dyDescent="0.25">
      <c r="A6" s="3"/>
      <c r="B6" s="137"/>
      <c r="C6" s="137"/>
      <c r="D6" s="137"/>
      <c r="E6" s="3"/>
      <c r="F6" s="3"/>
      <c r="G6" s="3"/>
      <c r="H6" s="3"/>
      <c r="I6" s="3"/>
      <c r="J6" s="3"/>
      <c r="K6" s="3"/>
      <c r="L6" s="3"/>
      <c r="M6" s="3"/>
      <c r="N6" s="3"/>
      <c r="O6" s="3"/>
      <c r="P6" s="3"/>
      <c r="Q6" s="3"/>
      <c r="R6" s="3"/>
      <c r="S6" s="3"/>
      <c r="T6" s="3"/>
      <c r="U6" s="3"/>
      <c r="V6" s="3"/>
      <c r="W6" s="3"/>
      <c r="X6" s="3"/>
      <c r="Y6" s="3"/>
      <c r="Z6" s="3"/>
    </row>
    <row r="7" spans="1:26" ht="16.5" customHeight="1" x14ac:dyDescent="0.25">
      <c r="A7" s="3"/>
      <c r="B7" s="18" t="s">
        <v>241</v>
      </c>
      <c r="C7" s="137"/>
      <c r="D7" s="137"/>
      <c r="E7" s="3"/>
      <c r="F7" s="3"/>
      <c r="G7" s="3"/>
      <c r="H7" s="3"/>
      <c r="I7" s="3"/>
      <c r="J7" s="3"/>
      <c r="K7" s="3"/>
      <c r="L7" s="3"/>
      <c r="M7" s="3"/>
      <c r="N7" s="3"/>
      <c r="O7" s="3"/>
      <c r="P7" s="3"/>
      <c r="Q7" s="3"/>
      <c r="R7" s="3"/>
      <c r="S7" s="3"/>
      <c r="T7" s="3"/>
      <c r="U7" s="3"/>
      <c r="V7" s="3"/>
      <c r="W7" s="3"/>
      <c r="X7" s="3"/>
      <c r="Y7" s="3"/>
      <c r="Z7" s="3"/>
    </row>
    <row r="8" spans="1:26" x14ac:dyDescent="0.25">
      <c r="A8" s="3"/>
      <c r="B8" s="3"/>
      <c r="C8" s="358"/>
      <c r="D8" s="3"/>
      <c r="E8" s="3"/>
      <c r="F8" s="3"/>
      <c r="G8" s="3"/>
      <c r="H8" s="3"/>
      <c r="I8" s="3"/>
      <c r="J8" s="3"/>
      <c r="K8" s="3"/>
      <c r="L8" s="3"/>
      <c r="M8" s="3"/>
      <c r="N8" s="3"/>
      <c r="O8" s="3"/>
      <c r="P8" s="3"/>
      <c r="Q8" s="3"/>
      <c r="R8" s="3"/>
      <c r="S8" s="3"/>
      <c r="T8" s="3"/>
      <c r="U8" s="3"/>
      <c r="V8" s="3"/>
      <c r="W8" s="3"/>
      <c r="X8" s="3"/>
      <c r="Y8" s="3"/>
      <c r="Z8" s="3"/>
    </row>
    <row r="9" spans="1:26" ht="15" x14ac:dyDescent="0.25">
      <c r="A9" s="3"/>
      <c r="B9" s="363" t="s">
        <v>242</v>
      </c>
      <c r="C9" s="364">
        <v>2016</v>
      </c>
      <c r="D9" s="117">
        <f>IF(ISNUMBER(C9),C9+1,"")</f>
        <v>2017</v>
      </c>
      <c r="E9" s="117">
        <f>IF(ISNUMBER(C9),D9+1,"")</f>
        <v>2018</v>
      </c>
      <c r="F9" s="365" t="s">
        <v>102</v>
      </c>
      <c r="G9" s="3"/>
      <c r="H9" s="3"/>
      <c r="I9" s="3"/>
      <c r="J9" s="3"/>
      <c r="K9" s="3"/>
      <c r="L9" s="3"/>
      <c r="M9" s="3"/>
      <c r="N9" s="3"/>
      <c r="O9" s="3"/>
      <c r="P9" s="3"/>
      <c r="Q9" s="3"/>
      <c r="R9" s="3"/>
      <c r="S9" s="3"/>
      <c r="T9" s="3"/>
      <c r="U9" s="3"/>
      <c r="V9" s="3"/>
      <c r="W9" s="3"/>
      <c r="X9" s="3"/>
      <c r="Y9" s="3"/>
      <c r="Z9" s="3"/>
    </row>
    <row r="10" spans="1:26" ht="42.6" customHeight="1" x14ac:dyDescent="0.25">
      <c r="A10" s="3"/>
      <c r="B10" s="359" t="s">
        <v>243</v>
      </c>
      <c r="C10" s="466">
        <v>100</v>
      </c>
      <c r="D10" s="451">
        <v>-21.576399538178695</v>
      </c>
      <c r="E10" s="451">
        <v>-16.554625065625189</v>
      </c>
      <c r="F10" s="452">
        <v>-15.557198953071159</v>
      </c>
      <c r="G10" s="3"/>
      <c r="H10" s="465"/>
      <c r="I10" s="465"/>
      <c r="J10" s="465"/>
      <c r="K10" s="3"/>
      <c r="L10" s="3"/>
      <c r="M10" s="3"/>
      <c r="N10" s="3"/>
      <c r="O10" s="3"/>
      <c r="P10" s="3"/>
      <c r="Q10" s="3"/>
      <c r="R10" s="3"/>
      <c r="S10" s="3"/>
      <c r="T10" s="3"/>
      <c r="U10" s="3"/>
      <c r="V10" s="3"/>
      <c r="W10" s="3"/>
      <c r="X10" s="3"/>
      <c r="Y10" s="3"/>
      <c r="Z10" s="3"/>
    </row>
    <row r="11" spans="1:26" ht="42.6" customHeight="1" x14ac:dyDescent="0.25">
      <c r="A11" s="357"/>
      <c r="B11" s="360" t="s">
        <v>244</v>
      </c>
      <c r="C11" s="467">
        <v>100</v>
      </c>
      <c r="D11" s="454">
        <v>-21.576399538178695</v>
      </c>
      <c r="E11" s="454">
        <v>-16.554625065625189</v>
      </c>
      <c r="F11" s="455">
        <v>-15.557198953071159</v>
      </c>
      <c r="G11" s="3"/>
      <c r="H11" s="465"/>
      <c r="I11" s="465"/>
      <c r="J11" s="465"/>
      <c r="K11" s="3"/>
      <c r="L11" s="3"/>
      <c r="M11" s="3"/>
      <c r="N11" s="3"/>
      <c r="O11" s="3"/>
      <c r="P11" s="3"/>
      <c r="Q11" s="3"/>
      <c r="R11" s="3"/>
      <c r="S11" s="3"/>
      <c r="T11" s="3"/>
      <c r="U11" s="3"/>
      <c r="V11" s="3"/>
      <c r="W11" s="3"/>
      <c r="X11" s="3"/>
      <c r="Y11" s="3"/>
      <c r="Z11" s="3"/>
    </row>
    <row r="12" spans="1:26" ht="42.6" customHeight="1" x14ac:dyDescent="0.25">
      <c r="A12" s="357"/>
      <c r="B12" s="360" t="s">
        <v>245</v>
      </c>
      <c r="C12" s="467">
        <v>100</v>
      </c>
      <c r="D12" s="454">
        <v>-21.576399538178695</v>
      </c>
      <c r="E12" s="454">
        <v>-16.554625065625189</v>
      </c>
      <c r="F12" s="455">
        <v>-15.557198953071159</v>
      </c>
      <c r="G12" s="3"/>
      <c r="H12" s="465"/>
      <c r="I12" s="465"/>
      <c r="J12" s="465"/>
      <c r="K12" s="3"/>
      <c r="L12" s="3"/>
      <c r="M12" s="3"/>
      <c r="N12" s="3"/>
      <c r="O12" s="3"/>
      <c r="P12" s="3"/>
      <c r="Q12" s="3"/>
      <c r="R12" s="3"/>
      <c r="S12" s="3"/>
      <c r="T12" s="3"/>
      <c r="U12" s="3"/>
      <c r="V12" s="3"/>
      <c r="W12" s="3"/>
      <c r="X12" s="3"/>
      <c r="Y12" s="3"/>
      <c r="Z12" s="3"/>
    </row>
    <row r="13" spans="1:26" ht="42.6" customHeight="1" x14ac:dyDescent="0.25">
      <c r="A13" s="357"/>
      <c r="B13" s="361" t="s">
        <v>246</v>
      </c>
      <c r="C13" s="468">
        <v>100</v>
      </c>
      <c r="D13" s="469">
        <v>-21.576399538178695</v>
      </c>
      <c r="E13" s="469">
        <v>-16.554625065625189</v>
      </c>
      <c r="F13" s="470">
        <v>-15.557198953071159</v>
      </c>
      <c r="G13" s="3"/>
      <c r="H13" s="465"/>
      <c r="I13" s="465"/>
      <c r="J13" s="465"/>
      <c r="K13" s="3"/>
      <c r="L13" s="3"/>
      <c r="M13" s="3"/>
      <c r="N13" s="3"/>
      <c r="O13" s="3"/>
      <c r="P13" s="3"/>
      <c r="Q13" s="3"/>
      <c r="R13" s="3"/>
      <c r="S13" s="3"/>
      <c r="T13" s="3"/>
      <c r="U13" s="3"/>
      <c r="V13" s="3"/>
      <c r="W13" s="3"/>
      <c r="X13" s="3"/>
      <c r="Y13" s="3"/>
      <c r="Z13" s="3"/>
    </row>
    <row r="14" spans="1:26" x14ac:dyDescent="0.25">
      <c r="A14" s="3"/>
      <c r="B14" s="3"/>
      <c r="C14" s="3"/>
      <c r="D14" s="3"/>
      <c r="E14" s="3"/>
      <c r="F14" s="3"/>
      <c r="G14" s="3"/>
      <c r="H14" s="3"/>
      <c r="I14" s="3"/>
      <c r="J14" s="3"/>
      <c r="K14" s="3"/>
      <c r="L14" s="3"/>
      <c r="M14" s="3"/>
      <c r="N14" s="3"/>
      <c r="O14" s="3"/>
      <c r="P14" s="3"/>
      <c r="Q14" s="3"/>
      <c r="R14" s="3"/>
      <c r="S14" s="3"/>
      <c r="T14" s="3"/>
      <c r="U14" s="3"/>
      <c r="V14" s="3"/>
      <c r="W14" s="3"/>
      <c r="X14" s="3"/>
      <c r="Y14" s="3"/>
      <c r="Z14" s="3"/>
    </row>
    <row r="15" spans="1:26" x14ac:dyDescent="0.25">
      <c r="A15" s="3"/>
      <c r="B15" s="3"/>
      <c r="C15" s="3"/>
      <c r="D15" s="3" t="s">
        <v>247</v>
      </c>
      <c r="E15" s="3"/>
      <c r="F15" s="3"/>
      <c r="G15" s="3"/>
      <c r="H15" s="3"/>
      <c r="I15" s="3"/>
      <c r="J15" s="3"/>
      <c r="K15" s="3"/>
      <c r="L15" s="3"/>
      <c r="M15" s="3"/>
      <c r="N15" s="3"/>
      <c r="O15" s="3"/>
      <c r="P15" s="3"/>
      <c r="Q15" s="3"/>
      <c r="R15" s="3"/>
      <c r="S15" s="3"/>
      <c r="T15" s="3"/>
      <c r="U15" s="3"/>
      <c r="V15" s="3"/>
      <c r="W15" s="3"/>
      <c r="X15" s="3"/>
      <c r="Y15" s="3"/>
      <c r="Z15" s="3"/>
    </row>
    <row r="16" spans="1:26" x14ac:dyDescent="0.25">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5">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5">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5">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5">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5">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5">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5">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5">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5">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5">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5">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5">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5">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5">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5">
      <c r="A36" s="3"/>
      <c r="B36" s="3"/>
      <c r="C36" s="3"/>
      <c r="D36" s="3"/>
      <c r="E36" s="3"/>
      <c r="F36" s="3"/>
      <c r="G36" s="3"/>
      <c r="H36" s="3"/>
      <c r="I36" s="3"/>
      <c r="J36" s="3"/>
      <c r="K36" s="3"/>
      <c r="L36" s="3"/>
      <c r="M36" s="362"/>
      <c r="N36" s="362"/>
      <c r="O36" s="362"/>
      <c r="P36" s="362"/>
      <c r="Q36" s="362"/>
      <c r="R36" s="362"/>
      <c r="S36" s="362"/>
      <c r="T36" s="3"/>
      <c r="U36" s="3"/>
      <c r="V36" s="3"/>
      <c r="W36" s="3"/>
      <c r="X36" s="3"/>
      <c r="Y36" s="3"/>
      <c r="Z36" s="3"/>
    </row>
    <row r="37" spans="1:26" x14ac:dyDescent="0.25">
      <c r="A37" s="3"/>
      <c r="B37" s="3"/>
      <c r="C37" s="3"/>
      <c r="D37" s="3"/>
      <c r="E37" s="3"/>
      <c r="F37" s="3"/>
      <c r="G37" s="3"/>
      <c r="H37" s="3"/>
      <c r="I37" s="3"/>
      <c r="J37" s="3"/>
      <c r="K37" s="3"/>
      <c r="L37" s="3"/>
      <c r="M37" s="362"/>
      <c r="N37" s="362"/>
      <c r="O37" s="362"/>
      <c r="P37" s="362"/>
      <c r="Q37" s="362"/>
      <c r="R37" s="362"/>
      <c r="S37" s="362"/>
      <c r="T37" s="3"/>
      <c r="U37" s="3"/>
      <c r="V37" s="3"/>
      <c r="W37" s="3"/>
      <c r="X37" s="3"/>
      <c r="Y37" s="3"/>
      <c r="Z37" s="3"/>
    </row>
    <row r="38" spans="1:26" x14ac:dyDescent="0.25">
      <c r="A38" s="3"/>
      <c r="B38" s="3"/>
      <c r="C38" s="3"/>
      <c r="D38" s="3"/>
      <c r="E38" s="3"/>
      <c r="F38" s="3"/>
      <c r="G38" s="3"/>
      <c r="H38" s="3"/>
      <c r="I38" s="3"/>
      <c r="J38" s="3"/>
      <c r="K38" s="3"/>
      <c r="L38" s="3"/>
      <c r="M38" s="362"/>
      <c r="N38" s="362"/>
      <c r="O38" s="362"/>
      <c r="P38" s="362"/>
      <c r="Q38" s="362"/>
      <c r="R38" s="362"/>
      <c r="S38" s="362"/>
      <c r="T38" s="3"/>
      <c r="U38" s="3"/>
      <c r="V38" s="3"/>
      <c r="W38" s="3"/>
      <c r="X38" s="3"/>
      <c r="Y38" s="3"/>
      <c r="Z38" s="3"/>
    </row>
    <row r="39" spans="1:26" x14ac:dyDescent="0.25">
      <c r="A39" s="3"/>
      <c r="B39" s="3"/>
      <c r="C39" s="3"/>
      <c r="D39" s="3"/>
      <c r="E39" s="3"/>
      <c r="F39" s="3"/>
      <c r="G39" s="3"/>
      <c r="H39" s="3"/>
      <c r="I39" s="3"/>
      <c r="J39" s="3"/>
      <c r="K39" s="3"/>
      <c r="L39" s="3"/>
      <c r="M39" s="362"/>
      <c r="N39" s="362"/>
      <c r="O39" s="362"/>
      <c r="P39" s="362"/>
      <c r="Q39" s="362"/>
      <c r="R39" s="362"/>
      <c r="S39" s="362"/>
      <c r="T39" s="3"/>
      <c r="U39" s="3"/>
      <c r="V39" s="3"/>
      <c r="W39" s="3"/>
      <c r="X39" s="3"/>
      <c r="Y39" s="3"/>
      <c r="Z39" s="3"/>
    </row>
    <row r="40" spans="1:26" x14ac:dyDescent="0.25">
      <c r="A40" s="3"/>
      <c r="B40" s="3"/>
      <c r="C40" s="3"/>
      <c r="D40" s="3"/>
      <c r="E40" s="3"/>
      <c r="F40" s="3"/>
      <c r="G40" s="3"/>
      <c r="H40" s="3"/>
      <c r="I40" s="3"/>
      <c r="J40" s="3"/>
      <c r="K40" s="3"/>
      <c r="L40" s="3"/>
      <c r="M40" s="362"/>
      <c r="N40" s="362"/>
      <c r="O40" s="362"/>
      <c r="P40" s="362"/>
      <c r="Q40" s="362"/>
      <c r="R40" s="362"/>
      <c r="S40" s="362"/>
      <c r="T40" s="3"/>
      <c r="U40" s="3"/>
      <c r="V40" s="3"/>
      <c r="W40" s="3"/>
      <c r="X40" s="3"/>
      <c r="Y40" s="3"/>
      <c r="Z40" s="3"/>
    </row>
    <row r="41" spans="1:26" x14ac:dyDescent="0.25">
      <c r="A41" s="3"/>
      <c r="B41" s="3"/>
      <c r="C41" s="3"/>
      <c r="D41" s="3"/>
      <c r="E41" s="3"/>
      <c r="F41" s="3"/>
      <c r="G41" s="3"/>
      <c r="H41" s="3"/>
      <c r="I41" s="3"/>
      <c r="J41" s="3"/>
      <c r="K41" s="3"/>
      <c r="L41" s="3"/>
      <c r="M41" s="362"/>
      <c r="N41" s="362"/>
      <c r="O41" s="362"/>
      <c r="P41" s="362"/>
      <c r="Q41" s="362"/>
      <c r="R41" s="362"/>
      <c r="S41" s="362"/>
      <c r="T41" s="3"/>
      <c r="U41" s="3"/>
      <c r="V41" s="3"/>
      <c r="W41" s="3"/>
      <c r="X41" s="3"/>
      <c r="Y41" s="3"/>
      <c r="Z41" s="3"/>
    </row>
    <row r="42" spans="1:26" x14ac:dyDescent="0.25">
      <c r="A42" s="3"/>
      <c r="B42" s="3"/>
      <c r="C42" s="3"/>
      <c r="D42" s="3"/>
      <c r="E42" s="3"/>
      <c r="F42" s="3"/>
      <c r="G42" s="3"/>
      <c r="H42" s="3"/>
      <c r="I42" s="3"/>
      <c r="J42" s="3"/>
      <c r="K42" s="3"/>
      <c r="L42" s="3"/>
      <c r="M42" s="362"/>
      <c r="N42" s="362"/>
      <c r="O42" s="362"/>
      <c r="P42" s="362"/>
      <c r="Q42" s="362"/>
      <c r="R42" s="362"/>
      <c r="S42" s="362"/>
      <c r="T42" s="3"/>
      <c r="U42" s="3"/>
      <c r="V42" s="3"/>
      <c r="W42" s="3"/>
      <c r="X42" s="3"/>
      <c r="Y42" s="3"/>
      <c r="Z42" s="3"/>
    </row>
    <row r="43" spans="1:26" x14ac:dyDescent="0.25">
      <c r="A43" s="3"/>
      <c r="B43" s="3"/>
      <c r="C43" s="3"/>
      <c r="D43" s="3"/>
      <c r="E43" s="3"/>
      <c r="F43" s="3"/>
      <c r="G43" s="3"/>
      <c r="H43" s="3"/>
      <c r="I43" s="3"/>
      <c r="J43" s="3"/>
      <c r="K43" s="3"/>
      <c r="L43" s="3"/>
      <c r="M43" s="362"/>
      <c r="N43" s="362"/>
      <c r="O43" s="362"/>
      <c r="P43" s="362"/>
      <c r="Q43" s="362"/>
      <c r="R43" s="362"/>
      <c r="S43" s="362"/>
      <c r="T43" s="3"/>
      <c r="U43" s="3"/>
      <c r="V43" s="3"/>
      <c r="W43" s="3"/>
      <c r="X43" s="3"/>
      <c r="Y43" s="3"/>
      <c r="Z43" s="3"/>
    </row>
    <row r="44" spans="1:26" x14ac:dyDescent="0.25">
      <c r="A44" s="3"/>
      <c r="B44" s="3"/>
      <c r="C44" s="3"/>
      <c r="D44" s="3"/>
      <c r="E44" s="3"/>
      <c r="F44" s="3"/>
      <c r="G44" s="3"/>
      <c r="H44" s="3"/>
      <c r="I44" s="3"/>
      <c r="J44" s="3"/>
      <c r="K44" s="3"/>
      <c r="L44" s="3"/>
      <c r="M44" s="362"/>
      <c r="N44" s="362"/>
      <c r="O44" s="362"/>
      <c r="P44" s="362"/>
      <c r="Q44" s="362"/>
      <c r="R44" s="362"/>
      <c r="S44" s="362"/>
      <c r="T44" s="3"/>
      <c r="U44" s="3"/>
      <c r="V44" s="3"/>
      <c r="W44" s="3"/>
      <c r="X44" s="3"/>
      <c r="Y44" s="3"/>
      <c r="Z44" s="3"/>
    </row>
    <row r="45" spans="1:26" x14ac:dyDescent="0.25">
      <c r="A45" s="3"/>
      <c r="B45" s="3"/>
      <c r="C45" s="3"/>
      <c r="D45" s="3"/>
      <c r="E45" s="3"/>
      <c r="F45" s="3"/>
      <c r="G45" s="3"/>
      <c r="H45" s="3"/>
      <c r="I45" s="3"/>
      <c r="J45" s="3"/>
      <c r="K45" s="3"/>
      <c r="L45" s="3"/>
      <c r="M45" s="362"/>
      <c r="N45" s="362"/>
      <c r="O45" s="362"/>
      <c r="P45" s="362"/>
      <c r="Q45" s="362"/>
      <c r="R45" s="362"/>
      <c r="S45" s="362"/>
      <c r="T45" s="3"/>
      <c r="U45" s="3"/>
      <c r="V45" s="3"/>
      <c r="W45" s="3"/>
      <c r="X45" s="3"/>
      <c r="Y45" s="3"/>
      <c r="Z45" s="3"/>
    </row>
    <row r="46" spans="1:26" x14ac:dyDescent="0.25">
      <c r="A46" s="3"/>
      <c r="B46" s="3"/>
      <c r="C46" s="3"/>
      <c r="D46" s="3"/>
      <c r="E46" s="3"/>
      <c r="F46" s="3"/>
      <c r="G46" s="3"/>
      <c r="H46" s="3"/>
      <c r="I46" s="3"/>
      <c r="J46" s="3"/>
      <c r="K46" s="3"/>
      <c r="L46" s="3"/>
      <c r="M46" s="362"/>
      <c r="N46" s="362"/>
      <c r="O46" s="362"/>
      <c r="P46" s="362"/>
      <c r="Q46" s="362"/>
      <c r="R46" s="362"/>
      <c r="S46" s="362"/>
      <c r="T46" s="3"/>
      <c r="U46" s="3"/>
      <c r="V46" s="3"/>
      <c r="W46" s="3"/>
      <c r="X46" s="3"/>
      <c r="Y46" s="3"/>
      <c r="Z46" s="3"/>
    </row>
    <row r="47" spans="1:26" x14ac:dyDescent="0.25">
      <c r="A47" s="3"/>
      <c r="B47" s="3"/>
      <c r="C47" s="3"/>
      <c r="D47" s="3"/>
      <c r="E47" s="3"/>
      <c r="F47" s="3"/>
      <c r="G47" s="3"/>
      <c r="H47" s="3"/>
      <c r="I47" s="3"/>
      <c r="J47" s="3"/>
      <c r="K47" s="3"/>
      <c r="L47" s="3"/>
      <c r="M47" s="362"/>
      <c r="N47" s="362"/>
      <c r="O47" s="362"/>
      <c r="P47" s="362"/>
      <c r="Q47" s="362"/>
      <c r="R47" s="362"/>
      <c r="S47" s="362"/>
      <c r="T47" s="3"/>
      <c r="U47" s="3"/>
      <c r="V47" s="3"/>
      <c r="W47" s="3"/>
      <c r="X47" s="3"/>
      <c r="Y47" s="3"/>
      <c r="Z47" s="3"/>
    </row>
    <row r="48" spans="1:26" x14ac:dyDescent="0.25">
      <c r="A48" s="3"/>
      <c r="B48" s="3"/>
      <c r="C48" s="3"/>
      <c r="D48" s="3"/>
      <c r="E48" s="3"/>
      <c r="F48" s="3"/>
      <c r="G48" s="3"/>
      <c r="H48" s="3"/>
      <c r="I48" s="3"/>
      <c r="J48" s="3"/>
      <c r="K48" s="3"/>
      <c r="L48" s="3"/>
      <c r="M48" s="362"/>
      <c r="N48" s="362"/>
      <c r="O48" s="362"/>
      <c r="P48" s="362"/>
      <c r="Q48" s="362"/>
      <c r="R48" s="362"/>
      <c r="S48" s="362"/>
      <c r="T48" s="3"/>
      <c r="U48" s="3"/>
      <c r="V48" s="3"/>
      <c r="W48" s="3"/>
      <c r="X48" s="3"/>
      <c r="Y48" s="3"/>
      <c r="Z48" s="3"/>
    </row>
    <row r="49" spans="1:26"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5">
      <c r="B62" s="3"/>
      <c r="C62" s="3"/>
      <c r="D62" s="3"/>
      <c r="E62" s="3"/>
      <c r="F62" s="3"/>
    </row>
  </sheetData>
  <mergeCells count="3">
    <mergeCell ref="C4:D4"/>
    <mergeCell ref="C5:D5"/>
    <mergeCell ref="B3:D3"/>
  </mergeCells>
  <phoneticPr fontId="22" type="noConversion"/>
  <hyperlinks>
    <hyperlink ref="B1" location="Contents!A1" display="Back to Contents" xr:uid="{00000000-0004-0000-1000-000000000000}"/>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V81"/>
  <sheetViews>
    <sheetView workbookViewId="0">
      <selection activeCell="D25" sqref="D25"/>
    </sheetView>
  </sheetViews>
  <sheetFormatPr defaultColWidth="8.7109375" defaultRowHeight="14.25" x14ac:dyDescent="0.2"/>
  <cols>
    <col min="1" max="1" width="8.7109375" style="1" customWidth="1"/>
    <col min="2" max="2" width="29.42578125" style="1" customWidth="1"/>
    <col min="3" max="3" width="16" style="1" customWidth="1"/>
    <col min="4" max="4" width="15.42578125" style="1" customWidth="1"/>
    <col min="5" max="5" width="17.7109375" style="1" customWidth="1"/>
    <col min="6" max="16384" width="8.7109375" style="1"/>
  </cols>
  <sheetData>
    <row r="1" spans="1:48" s="2" customFormat="1" ht="15" customHeight="1" x14ac:dyDescent="0.25">
      <c r="B1" s="104" t="s">
        <v>58</v>
      </c>
      <c r="C1" s="7" t="s">
        <v>506</v>
      </c>
    </row>
    <row r="2" spans="1:48"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ht="20.25" customHeight="1" thickBot="1" x14ac:dyDescent="0.25">
      <c r="A3" s="2"/>
      <c r="B3" s="580" t="s">
        <v>248</v>
      </c>
      <c r="C3" s="581"/>
      <c r="D3" s="581"/>
      <c r="E3" s="581"/>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ht="14.25" customHeight="1" x14ac:dyDescent="0.2">
      <c r="A4" s="134"/>
      <c r="B4" s="10" t="s">
        <v>31</v>
      </c>
      <c r="C4" s="512" t="s">
        <v>32</v>
      </c>
      <c r="D4" s="624"/>
      <c r="E4" s="624"/>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row>
    <row r="5" spans="1:48" ht="15.75" customHeight="1" thickBot="1" x14ac:dyDescent="0.25">
      <c r="A5" s="2"/>
      <c r="B5" s="8" t="s">
        <v>33</v>
      </c>
      <c r="C5" s="570" t="str">
        <f>Guidance!C5</f>
        <v>Silvery Dragon Prestressed Materials Co.,LTD Xinjiang</v>
      </c>
      <c r="D5" s="557"/>
      <c r="E5" s="557">
        <f>Guidance!E5</f>
        <v>0</v>
      </c>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row>
    <row r="6" spans="1:48" x14ac:dyDescent="0.2">
      <c r="A6" s="2"/>
      <c r="B6" s="9"/>
      <c r="C6" s="9"/>
      <c r="D6" s="9"/>
      <c r="E6" s="9"/>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row>
    <row r="7" spans="1:48" x14ac:dyDescent="0.2">
      <c r="A7" s="2"/>
      <c r="B7" s="68" t="s">
        <v>249</v>
      </c>
      <c r="C7" s="9"/>
      <c r="D7" s="9"/>
      <c r="E7" s="9"/>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row>
    <row r="8" spans="1:48" ht="15" thickBot="1" x14ac:dyDescent="0.25">
      <c r="A8" s="2"/>
      <c r="B8" s="9"/>
      <c r="C8" s="9"/>
      <c r="D8" s="9"/>
      <c r="E8" s="9"/>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row>
    <row r="9" spans="1:48" ht="45" x14ac:dyDescent="0.25">
      <c r="A9" s="2"/>
      <c r="B9" s="366"/>
      <c r="C9" s="378" t="s">
        <v>486</v>
      </c>
      <c r="D9" s="378" t="s">
        <v>487</v>
      </c>
      <c r="E9" s="378" t="s">
        <v>507</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row>
    <row r="10" spans="1:48" x14ac:dyDescent="0.2">
      <c r="A10" s="2"/>
      <c r="B10" s="471" t="s">
        <v>464</v>
      </c>
      <c r="C10" s="385"/>
      <c r="D10" s="385"/>
      <c r="E10" s="385"/>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row>
    <row r="11" spans="1:48" ht="15" x14ac:dyDescent="0.25">
      <c r="A11" s="2"/>
      <c r="B11" s="472" t="s">
        <v>465</v>
      </c>
      <c r="C11" s="473"/>
      <c r="D11" s="473"/>
      <c r="E11" s="473"/>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row>
    <row r="12" spans="1:48" ht="15.75" thickBot="1" x14ac:dyDescent="0.25">
      <c r="A12" s="2"/>
      <c r="B12" s="367" t="s">
        <v>466</v>
      </c>
      <c r="C12" s="476" t="s">
        <v>513</v>
      </c>
      <c r="D12" s="476" t="s">
        <v>513</v>
      </c>
      <c r="E12" s="476" t="s">
        <v>513</v>
      </c>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row>
    <row r="13" spans="1:48" ht="15.75" thickBot="1" x14ac:dyDescent="0.25">
      <c r="A13" s="2"/>
      <c r="B13" s="369" t="s">
        <v>467</v>
      </c>
      <c r="C13" s="476" t="s">
        <v>513</v>
      </c>
      <c r="D13" s="476" t="s">
        <v>513</v>
      </c>
      <c r="E13" s="476" t="s">
        <v>513</v>
      </c>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row>
    <row r="14" spans="1:48" ht="15.75" thickBot="1" x14ac:dyDescent="0.25">
      <c r="A14" s="2"/>
      <c r="B14" s="369" t="s">
        <v>468</v>
      </c>
      <c r="C14" s="476" t="s">
        <v>513</v>
      </c>
      <c r="D14" s="476" t="s">
        <v>513</v>
      </c>
      <c r="E14" s="476" t="s">
        <v>513</v>
      </c>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row>
    <row r="15" spans="1:48" ht="15.75" thickBot="1" x14ac:dyDescent="0.25">
      <c r="A15" s="2"/>
      <c r="B15" s="369" t="s">
        <v>469</v>
      </c>
      <c r="C15" s="476" t="s">
        <v>513</v>
      </c>
      <c r="D15" s="476" t="s">
        <v>513</v>
      </c>
      <c r="E15" s="476" t="s">
        <v>513</v>
      </c>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row>
    <row r="16" spans="1:48" ht="15.75" thickBot="1" x14ac:dyDescent="0.25">
      <c r="A16" s="2"/>
      <c r="B16" s="369" t="s">
        <v>470</v>
      </c>
      <c r="C16" s="476" t="s">
        <v>513</v>
      </c>
      <c r="D16" s="476" t="s">
        <v>513</v>
      </c>
      <c r="E16" s="476" t="s">
        <v>513</v>
      </c>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row>
    <row r="17" spans="1:48" ht="15.75" thickBot="1" x14ac:dyDescent="0.25">
      <c r="A17" s="2"/>
      <c r="B17" s="370" t="s">
        <v>471</v>
      </c>
      <c r="C17" s="476" t="s">
        <v>513</v>
      </c>
      <c r="D17" s="476" t="s">
        <v>513</v>
      </c>
      <c r="E17" s="476" t="s">
        <v>513</v>
      </c>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row>
    <row r="18" spans="1:48" ht="15.75" thickBot="1" x14ac:dyDescent="0.25">
      <c r="A18" s="2"/>
      <c r="B18" s="371" t="s">
        <v>503</v>
      </c>
      <c r="C18" s="476" t="s">
        <v>513</v>
      </c>
      <c r="D18" s="476" t="s">
        <v>513</v>
      </c>
      <c r="E18" s="476" t="s">
        <v>513</v>
      </c>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row>
    <row r="19" spans="1:48" x14ac:dyDescent="0.2">
      <c r="A19" s="2"/>
      <c r="B19" s="370" t="s">
        <v>253</v>
      </c>
      <c r="C19" s="368"/>
      <c r="D19" s="368"/>
      <c r="E19" s="368"/>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row>
    <row r="20" spans="1:48" x14ac:dyDescent="0.2">
      <c r="A20" s="2"/>
      <c r="B20" s="370" t="s">
        <v>253</v>
      </c>
      <c r="C20" s="368"/>
      <c r="D20" s="368"/>
      <c r="E20" s="368"/>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row>
    <row r="21" spans="1:48" ht="15" x14ac:dyDescent="0.25">
      <c r="A21" s="2"/>
      <c r="B21" s="372" t="s">
        <v>472</v>
      </c>
      <c r="C21" s="373"/>
      <c r="D21" s="373"/>
      <c r="E21" s="373"/>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row>
    <row r="22" spans="1:48" ht="15" x14ac:dyDescent="0.25">
      <c r="A22" s="2"/>
      <c r="B22" s="472" t="s">
        <v>473</v>
      </c>
      <c r="C22" s="473"/>
      <c r="D22" s="473"/>
      <c r="E22" s="473"/>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row>
    <row r="23" spans="1:48" ht="15.75" thickBot="1" x14ac:dyDescent="0.25">
      <c r="A23" s="2"/>
      <c r="B23" s="367" t="s">
        <v>474</v>
      </c>
      <c r="C23" s="476" t="s">
        <v>513</v>
      </c>
      <c r="D23" s="476" t="s">
        <v>513</v>
      </c>
      <c r="E23" s="476" t="s">
        <v>513</v>
      </c>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row>
    <row r="24" spans="1:48" ht="15.75" thickBot="1" x14ac:dyDescent="0.25">
      <c r="A24" s="2"/>
      <c r="B24" s="367" t="s">
        <v>475</v>
      </c>
      <c r="C24" s="476" t="s">
        <v>513</v>
      </c>
      <c r="D24" s="476" t="s">
        <v>513</v>
      </c>
      <c r="E24" s="476" t="s">
        <v>513</v>
      </c>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row>
    <row r="25" spans="1:48" ht="15.75" thickBot="1" x14ac:dyDescent="0.25">
      <c r="A25" s="2"/>
      <c r="B25" s="367" t="s">
        <v>476</v>
      </c>
      <c r="C25" s="476" t="s">
        <v>513</v>
      </c>
      <c r="D25" s="476" t="s">
        <v>513</v>
      </c>
      <c r="E25" s="476" t="s">
        <v>513</v>
      </c>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row>
    <row r="26" spans="1:48" ht="15.75" thickBot="1" x14ac:dyDescent="0.25">
      <c r="A26" s="2"/>
      <c r="B26" s="367" t="s">
        <v>477</v>
      </c>
      <c r="C26" s="476" t="s">
        <v>513</v>
      </c>
      <c r="D26" s="476" t="s">
        <v>513</v>
      </c>
      <c r="E26" s="476" t="s">
        <v>513</v>
      </c>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row>
    <row r="27" spans="1:48" ht="15.75" thickBot="1" x14ac:dyDescent="0.25">
      <c r="A27" s="2"/>
      <c r="B27" s="370" t="s">
        <v>478</v>
      </c>
      <c r="C27" s="476" t="s">
        <v>513</v>
      </c>
      <c r="D27" s="476" t="s">
        <v>513</v>
      </c>
      <c r="E27" s="476" t="s">
        <v>513</v>
      </c>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row>
    <row r="28" spans="1:48" ht="15.75" thickBot="1" x14ac:dyDescent="0.25">
      <c r="A28" s="2"/>
      <c r="B28" s="371" t="s">
        <v>479</v>
      </c>
      <c r="C28" s="476" t="s">
        <v>513</v>
      </c>
      <c r="D28" s="476" t="s">
        <v>513</v>
      </c>
      <c r="E28" s="476" t="s">
        <v>513</v>
      </c>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row>
    <row r="29" spans="1:48" x14ac:dyDescent="0.2">
      <c r="A29" s="2"/>
      <c r="B29" s="370" t="s">
        <v>253</v>
      </c>
      <c r="C29" s="368"/>
      <c r="D29" s="374"/>
      <c r="E29" s="374"/>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row>
    <row r="30" spans="1:48" x14ac:dyDescent="0.2">
      <c r="A30" s="2"/>
      <c r="B30" s="370" t="s">
        <v>253</v>
      </c>
      <c r="C30" s="368"/>
      <c r="D30" s="374"/>
      <c r="E30" s="374"/>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row>
    <row r="31" spans="1:48" ht="15" x14ac:dyDescent="0.25">
      <c r="A31" s="2"/>
      <c r="B31" s="372" t="s">
        <v>480</v>
      </c>
      <c r="C31" s="373"/>
      <c r="D31" s="373"/>
      <c r="E31" s="373"/>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row>
    <row r="32" spans="1:48" ht="30.75" thickBot="1" x14ac:dyDescent="0.25">
      <c r="A32" s="2"/>
      <c r="B32" s="375" t="s">
        <v>481</v>
      </c>
      <c r="C32" s="476" t="s">
        <v>513</v>
      </c>
      <c r="D32" s="476" t="s">
        <v>513</v>
      </c>
      <c r="E32" s="476" t="s">
        <v>513</v>
      </c>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row>
    <row r="33" spans="1:48" ht="30.75" thickBot="1" x14ac:dyDescent="0.25">
      <c r="A33" s="2"/>
      <c r="B33" s="375" t="s">
        <v>483</v>
      </c>
      <c r="C33" s="476" t="s">
        <v>513</v>
      </c>
      <c r="D33" s="476" t="s">
        <v>513</v>
      </c>
      <c r="E33" s="476" t="s">
        <v>513</v>
      </c>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row>
    <row r="34" spans="1:48" ht="30.75" thickBot="1" x14ac:dyDescent="0.25">
      <c r="A34" s="2"/>
      <c r="B34" s="375" t="s">
        <v>482</v>
      </c>
      <c r="C34" s="476" t="s">
        <v>513</v>
      </c>
      <c r="D34" s="476" t="s">
        <v>513</v>
      </c>
      <c r="E34" s="476" t="s">
        <v>513</v>
      </c>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row>
    <row r="35" spans="1:48" ht="15.75" thickBot="1" x14ac:dyDescent="0.25">
      <c r="A35" s="134"/>
      <c r="B35" s="376" t="s">
        <v>484</v>
      </c>
      <c r="C35" s="476" t="s">
        <v>513</v>
      </c>
      <c r="D35" s="476" t="s">
        <v>513</v>
      </c>
      <c r="E35" s="476" t="s">
        <v>513</v>
      </c>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row>
    <row r="36" spans="1:48" ht="15.75" thickBot="1" x14ac:dyDescent="0.25">
      <c r="A36" s="2"/>
      <c r="B36" s="377" t="s">
        <v>485</v>
      </c>
      <c r="C36" s="476" t="s">
        <v>513</v>
      </c>
      <c r="D36" s="476" t="s">
        <v>513</v>
      </c>
      <c r="E36" s="476" t="s">
        <v>513</v>
      </c>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row>
    <row r="37" spans="1:48"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row>
    <row r="38" spans="1:48"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row>
    <row r="39" spans="1:4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row>
    <row r="40" spans="1:48"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row>
    <row r="41" spans="1:48"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row>
    <row r="42" spans="1:48"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row>
    <row r="43" spans="1:48"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row>
    <row r="44" spans="1:48"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row>
    <row r="45" spans="1:48"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row>
    <row r="46" spans="1:48"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row>
    <row r="47" spans="1:48"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row>
    <row r="48" spans="1:48"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row>
    <row r="49" spans="1:48"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row>
    <row r="50" spans="1:48"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row>
    <row r="51" spans="1:48"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row>
    <row r="52" spans="1:48"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row>
    <row r="53" spans="1:48"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row>
    <row r="54" spans="1:48"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row>
    <row r="55" spans="1:48"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row>
    <row r="56" spans="1:48"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row>
    <row r="57" spans="1:48"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row>
    <row r="58" spans="1:48"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row>
    <row r="59" spans="1:48"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row>
    <row r="60" spans="1:48"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row>
    <row r="61" spans="1:48"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row>
    <row r="62" spans="1:48"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row>
    <row r="63" spans="1:48"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row>
    <row r="64" spans="1:48"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row>
    <row r="65" spans="1:48"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row>
    <row r="66" spans="1:48"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row>
    <row r="67" spans="1:48"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row>
    <row r="68" spans="1:48"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row>
    <row r="69" spans="1:48"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row>
    <row r="70" spans="1:48"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row>
    <row r="71" spans="1:48"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row>
    <row r="72" spans="1:48"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row>
    <row r="73" spans="1:48"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row>
    <row r="74" spans="1:48"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row>
    <row r="75" spans="1:48"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row>
    <row r="76" spans="1:48"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row>
    <row r="77" spans="1:48"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row>
    <row r="78" spans="1:48"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row>
    <row r="79" spans="1:48"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row>
    <row r="80" spans="1:48" x14ac:dyDescent="0.2">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row>
    <row r="81" spans="1:48" x14ac:dyDescent="0.2">
      <c r="A81" s="2"/>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row>
  </sheetData>
  <mergeCells count="3">
    <mergeCell ref="B3:E3"/>
    <mergeCell ref="C4:E4"/>
    <mergeCell ref="C5:E5"/>
  </mergeCells>
  <phoneticPr fontId="22" type="noConversion"/>
  <hyperlinks>
    <hyperlink ref="B1" location="Contents!A1" display="Back to Contents" xr:uid="{00000000-0004-0000-1100-000000000000}"/>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2CC"/>
  </sheetPr>
  <dimension ref="A1:AZ79"/>
  <sheetViews>
    <sheetView topLeftCell="A16" zoomScale="150" zoomScaleNormal="90" zoomScalePageLayoutView="90" workbookViewId="0">
      <selection activeCell="E9" sqref="E9:K9"/>
    </sheetView>
  </sheetViews>
  <sheetFormatPr defaultColWidth="8.7109375" defaultRowHeight="14.25" x14ac:dyDescent="0.2"/>
  <cols>
    <col min="1" max="1" width="8.7109375" style="1" customWidth="1"/>
    <col min="2" max="2" width="41.28515625" style="1" customWidth="1"/>
    <col min="3" max="8" width="10.7109375" style="1" customWidth="1"/>
    <col min="9" max="9" width="12.7109375" style="1" customWidth="1"/>
    <col min="10" max="16384" width="8.7109375" style="1"/>
  </cols>
  <sheetData>
    <row r="1" spans="1:52" s="2" customFormat="1" ht="15" customHeight="1" x14ac:dyDescent="0.2">
      <c r="B1" s="104" t="s">
        <v>58</v>
      </c>
    </row>
    <row r="2" spans="1:52" ht="1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x14ac:dyDescent="0.2">
      <c r="A3" s="2"/>
      <c r="B3" s="509" t="s">
        <v>256</v>
      </c>
      <c r="C3" s="510"/>
      <c r="D3" s="510"/>
      <c r="E3" s="510"/>
      <c r="F3" s="511"/>
      <c r="G3" s="2"/>
      <c r="H3" s="631" t="s">
        <v>161</v>
      </c>
      <c r="I3" s="63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4.25" customHeight="1" x14ac:dyDescent="0.2">
      <c r="A4" s="2"/>
      <c r="B4" s="45" t="s">
        <v>31</v>
      </c>
      <c r="C4" s="600" t="s">
        <v>32</v>
      </c>
      <c r="D4" s="633"/>
      <c r="E4" s="633"/>
      <c r="F4" s="549"/>
      <c r="G4" s="2"/>
      <c r="H4" s="634" t="s">
        <v>162</v>
      </c>
      <c r="I4" s="635"/>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75" customHeight="1" x14ac:dyDescent="0.2">
      <c r="A5" s="2"/>
      <c r="B5" s="8" t="s">
        <v>33</v>
      </c>
      <c r="C5" s="570" t="str">
        <f>Guidance!C5</f>
        <v>Silvery Dragon Prestressed Materials Co.,LTD Xinjiang</v>
      </c>
      <c r="D5" s="557"/>
      <c r="E5" s="557">
        <f>Guidance!E5</f>
        <v>0</v>
      </c>
      <c r="F5" s="558"/>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x14ac:dyDescent="0.2">
      <c r="A6" s="2"/>
      <c r="B6" s="9"/>
      <c r="C6" s="9"/>
      <c r="D6" s="9"/>
      <c r="E6" s="9"/>
      <c r="F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x14ac:dyDescent="0.2">
      <c r="A7" s="2"/>
      <c r="B7" s="68" t="s">
        <v>249</v>
      </c>
      <c r="C7" s="9"/>
      <c r="D7" s="9"/>
      <c r="E7" s="9"/>
      <c r="F7" s="2"/>
      <c r="G7" s="68"/>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x14ac:dyDescent="0.2">
      <c r="A8" s="2"/>
      <c r="B8" s="9"/>
      <c r="C8" s="9"/>
      <c r="D8" s="9"/>
      <c r="E8" s="9"/>
      <c r="F8" s="2"/>
      <c r="G8" s="68"/>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30.75" thickBot="1" x14ac:dyDescent="0.3">
      <c r="A9" s="2"/>
      <c r="B9" s="59"/>
      <c r="C9" s="143" t="s">
        <v>342</v>
      </c>
      <c r="D9" s="117" t="s">
        <v>343</v>
      </c>
      <c r="E9" s="115" t="s">
        <v>250</v>
      </c>
      <c r="F9" s="115" t="s">
        <v>251</v>
      </c>
      <c r="G9" s="116" t="s">
        <v>252</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5" thickBot="1" x14ac:dyDescent="0.25">
      <c r="A10" s="2"/>
      <c r="B10" s="636" t="s">
        <v>344</v>
      </c>
      <c r="C10" s="637"/>
      <c r="D10" s="637"/>
      <c r="E10" s="637"/>
      <c r="F10" s="637"/>
      <c r="G10" s="638"/>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5.75" thickBot="1" x14ac:dyDescent="0.3">
      <c r="A11" s="2"/>
      <c r="B11" s="625" t="s">
        <v>345</v>
      </c>
      <c r="C11" s="626"/>
      <c r="D11" s="626"/>
      <c r="E11" s="626"/>
      <c r="F11" s="626"/>
      <c r="G11" s="627"/>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x14ac:dyDescent="0.2">
      <c r="A12" s="2"/>
      <c r="B12" s="118" t="s">
        <v>346</v>
      </c>
      <c r="C12" s="12"/>
      <c r="D12" s="47">
        <f t="shared" ref="D12:D18" si="0">SUM(E12:J12)</f>
        <v>0</v>
      </c>
      <c r="E12" s="52"/>
      <c r="F12" s="62"/>
      <c r="G12" s="53"/>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x14ac:dyDescent="0.2">
      <c r="A13" s="2"/>
      <c r="B13" s="79" t="s">
        <v>347</v>
      </c>
      <c r="C13" s="50"/>
      <c r="D13" s="11">
        <f t="shared" si="0"/>
        <v>0</v>
      </c>
      <c r="E13" s="48"/>
      <c r="F13" s="49"/>
      <c r="G13" s="51"/>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x14ac:dyDescent="0.2">
      <c r="A14" s="2"/>
      <c r="B14" s="79" t="s">
        <v>348</v>
      </c>
      <c r="C14" s="50"/>
      <c r="D14" s="11">
        <f t="shared" si="0"/>
        <v>0</v>
      </c>
      <c r="E14" s="48"/>
      <c r="F14" s="49"/>
      <c r="G14" s="51"/>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x14ac:dyDescent="0.2">
      <c r="A15" s="2"/>
      <c r="B15" s="79" t="s">
        <v>349</v>
      </c>
      <c r="C15" s="50"/>
      <c r="D15" s="11">
        <f t="shared" si="0"/>
        <v>0</v>
      </c>
      <c r="E15" s="48"/>
      <c r="F15" s="49"/>
      <c r="G15" s="51"/>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x14ac:dyDescent="0.2">
      <c r="A16" s="2"/>
      <c r="B16" s="79" t="s">
        <v>350</v>
      </c>
      <c r="C16" s="50"/>
      <c r="D16" s="11">
        <f t="shared" si="0"/>
        <v>0</v>
      </c>
      <c r="E16" s="48"/>
      <c r="F16" s="49"/>
      <c r="G16" s="51"/>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x14ac:dyDescent="0.2">
      <c r="A17" s="2"/>
      <c r="B17" s="119" t="s">
        <v>351</v>
      </c>
      <c r="C17" s="50"/>
      <c r="D17" s="11">
        <f t="shared" si="0"/>
        <v>0</v>
      </c>
      <c r="E17" s="48"/>
      <c r="F17" s="49"/>
      <c r="G17" s="51"/>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x14ac:dyDescent="0.2">
      <c r="A18" s="2"/>
      <c r="B18" s="144" t="s">
        <v>352</v>
      </c>
      <c r="C18" s="50"/>
      <c r="D18" s="11">
        <f t="shared" si="0"/>
        <v>0</v>
      </c>
      <c r="E18" s="48"/>
      <c r="F18" s="49"/>
      <c r="G18" s="51"/>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x14ac:dyDescent="0.2">
      <c r="A19" s="2"/>
      <c r="B19" s="119" t="s">
        <v>253</v>
      </c>
      <c r="C19" s="50"/>
      <c r="D19" s="48"/>
      <c r="E19" s="48"/>
      <c r="F19" s="49"/>
      <c r="G19" s="51"/>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x14ac:dyDescent="0.2">
      <c r="A20" s="2"/>
      <c r="B20" s="120" t="s">
        <v>253</v>
      </c>
      <c r="C20" s="57"/>
      <c r="D20" s="54"/>
      <c r="E20" s="54"/>
      <c r="F20" s="55"/>
      <c r="G20" s="56"/>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5" x14ac:dyDescent="0.25">
      <c r="A21" s="2"/>
      <c r="B21" s="85" t="s">
        <v>353</v>
      </c>
      <c r="C21" s="87">
        <f>SUM(C12:C20)</f>
        <v>0</v>
      </c>
      <c r="D21" s="88">
        <f>SUM(D12:D20)</f>
        <v>0</v>
      </c>
      <c r="E21" s="88">
        <f>SUM(E12:E20)</f>
        <v>0</v>
      </c>
      <c r="F21" s="88">
        <f>SUM(F12:F20)</f>
        <v>0</v>
      </c>
      <c r="G21" s="89">
        <f>SUM(G12:G20)</f>
        <v>0</v>
      </c>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5" x14ac:dyDescent="0.25">
      <c r="A22" s="2"/>
      <c r="B22" s="628" t="s">
        <v>354</v>
      </c>
      <c r="C22" s="629"/>
      <c r="D22" s="629"/>
      <c r="E22" s="629"/>
      <c r="F22" s="629"/>
      <c r="G22" s="630"/>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x14ac:dyDescent="0.2">
      <c r="A23" s="2"/>
      <c r="B23" s="118" t="s">
        <v>355</v>
      </c>
      <c r="C23" s="12"/>
      <c r="D23" s="47">
        <f t="shared" ref="D23:D28" si="1">SUM(E23:J23)</f>
        <v>0</v>
      </c>
      <c r="E23" s="52"/>
      <c r="F23" s="52"/>
      <c r="G23" s="53"/>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x14ac:dyDescent="0.2">
      <c r="A24" s="2"/>
      <c r="B24" s="121" t="s">
        <v>356</v>
      </c>
      <c r="C24" s="50"/>
      <c r="D24" s="11">
        <f t="shared" si="1"/>
        <v>0</v>
      </c>
      <c r="E24" s="48"/>
      <c r="F24" s="49"/>
      <c r="G24" s="51"/>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x14ac:dyDescent="0.2">
      <c r="A25" s="2"/>
      <c r="B25" s="121" t="s">
        <v>359</v>
      </c>
      <c r="C25" s="50"/>
      <c r="D25" s="11">
        <f t="shared" si="1"/>
        <v>0</v>
      </c>
      <c r="E25" s="48"/>
      <c r="F25" s="49"/>
      <c r="G25" s="51"/>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x14ac:dyDescent="0.2">
      <c r="A26" s="2"/>
      <c r="B26" s="121" t="s">
        <v>357</v>
      </c>
      <c r="C26" s="50"/>
      <c r="D26" s="11">
        <f t="shared" si="1"/>
        <v>0</v>
      </c>
      <c r="E26" s="48"/>
      <c r="F26" s="49"/>
      <c r="G26" s="51"/>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x14ac:dyDescent="0.2">
      <c r="A27" s="2"/>
      <c r="B27" s="119" t="s">
        <v>358</v>
      </c>
      <c r="C27" s="50"/>
      <c r="D27" s="11">
        <f t="shared" si="1"/>
        <v>0</v>
      </c>
      <c r="E27" s="48"/>
      <c r="F27" s="49"/>
      <c r="G27" s="51"/>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x14ac:dyDescent="0.2">
      <c r="A28" s="2"/>
      <c r="B28" s="119" t="s">
        <v>352</v>
      </c>
      <c r="C28" s="50"/>
      <c r="D28" s="11">
        <f t="shared" si="1"/>
        <v>0</v>
      </c>
      <c r="E28" s="48"/>
      <c r="F28" s="49"/>
      <c r="G28" s="51"/>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x14ac:dyDescent="0.2">
      <c r="A29" s="2"/>
      <c r="B29" s="119" t="s">
        <v>253</v>
      </c>
      <c r="C29" s="50"/>
      <c r="D29" s="48"/>
      <c r="E29" s="48"/>
      <c r="F29" s="49"/>
      <c r="G29" s="51"/>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x14ac:dyDescent="0.2">
      <c r="A30" s="2"/>
      <c r="B30" s="120" t="s">
        <v>253</v>
      </c>
      <c r="C30" s="57"/>
      <c r="D30" s="54"/>
      <c r="E30" s="54"/>
      <c r="F30" s="55"/>
      <c r="G30" s="56"/>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5" x14ac:dyDescent="0.25">
      <c r="A31" s="2"/>
      <c r="B31" s="86" t="s">
        <v>360</v>
      </c>
      <c r="C31" s="90">
        <f>SUM(C23:C30)</f>
        <v>0</v>
      </c>
      <c r="D31" s="91">
        <f>SUM(D23:D30)</f>
        <v>0</v>
      </c>
      <c r="E31" s="91">
        <f>SUM(E23:E30)</f>
        <v>0</v>
      </c>
      <c r="F31" s="92">
        <f>SUM(F23:F30)</f>
        <v>0</v>
      </c>
      <c r="G31" s="93">
        <f>SUM(G23:G30)</f>
        <v>0</v>
      </c>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30" x14ac:dyDescent="0.2">
      <c r="A32" s="2"/>
      <c r="B32" s="122" t="s">
        <v>361</v>
      </c>
      <c r="C32" s="90">
        <f>SUM(C21,C31)</f>
        <v>0</v>
      </c>
      <c r="D32" s="91">
        <f>SUM(D21,D31)</f>
        <v>0</v>
      </c>
      <c r="E32" s="91">
        <f>SUM(E21,E31)</f>
        <v>0</v>
      </c>
      <c r="F32" s="91">
        <f>SUM(F21,F31)</f>
        <v>0</v>
      </c>
      <c r="G32" s="94">
        <f>SUM(G21,G31)</f>
        <v>0</v>
      </c>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x14ac:dyDescent="0.2">
      <c r="A33" s="134"/>
      <c r="B33" s="135" t="s">
        <v>362</v>
      </c>
      <c r="C33" s="67"/>
      <c r="D33" s="65"/>
      <c r="E33" s="65"/>
      <c r="F33" s="65"/>
      <c r="G33" s="66"/>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5" x14ac:dyDescent="0.25">
      <c r="A34" s="2"/>
      <c r="B34" s="75" t="s">
        <v>363</v>
      </c>
      <c r="C34" s="95">
        <f>IF(C33&gt;0,C32/C33,0)</f>
        <v>0</v>
      </c>
      <c r="D34" s="96">
        <f t="shared" ref="D34:G34" si="2">IF(D33&gt;0,D32/D33,0)</f>
        <v>0</v>
      </c>
      <c r="E34" s="96">
        <f t="shared" si="2"/>
        <v>0</v>
      </c>
      <c r="F34" s="96">
        <f t="shared" si="2"/>
        <v>0</v>
      </c>
      <c r="G34" s="97">
        <f t="shared" si="2"/>
        <v>0</v>
      </c>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row r="53" spans="1:52"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row>
    <row r="54" spans="1:52"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row>
    <row r="55" spans="1:52"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row>
    <row r="56" spans="1:52"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row>
    <row r="57" spans="1:52"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row>
    <row r="58" spans="1:52"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row>
    <row r="59" spans="1:52"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row>
    <row r="60" spans="1:52"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row>
    <row r="61" spans="1:52"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row>
    <row r="62" spans="1:52"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row>
    <row r="63" spans="1:52" x14ac:dyDescent="0.2">
      <c r="A63" s="2"/>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row>
    <row r="64" spans="1:52" x14ac:dyDescent="0.2">
      <c r="A64" s="2"/>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row>
    <row r="65" spans="1:52" x14ac:dyDescent="0.2">
      <c r="A65" s="2"/>
      <c r="B65" s="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row>
    <row r="66" spans="1:52" x14ac:dyDescent="0.2">
      <c r="A66" s="2"/>
      <c r="B66" s="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row>
    <row r="67" spans="1:52" x14ac:dyDescent="0.2">
      <c r="A67" s="2"/>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row>
    <row r="68" spans="1:52" x14ac:dyDescent="0.2">
      <c r="A68" s="2"/>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row>
    <row r="69" spans="1:52" x14ac:dyDescent="0.2">
      <c r="A69" s="2"/>
      <c r="B69" s="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row>
    <row r="70" spans="1:52" x14ac:dyDescent="0.2">
      <c r="A70" s="2"/>
      <c r="B70" s="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row>
    <row r="71" spans="1:52" x14ac:dyDescent="0.2">
      <c r="A71" s="2"/>
      <c r="B71" s="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row>
    <row r="72" spans="1:52" x14ac:dyDescent="0.2">
      <c r="A72" s="2"/>
      <c r="B72" s="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row>
    <row r="73" spans="1:52" x14ac:dyDescent="0.2">
      <c r="A73" s="2"/>
      <c r="B73" s="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row>
    <row r="74" spans="1:52" x14ac:dyDescent="0.2">
      <c r="A74" s="2"/>
      <c r="B74" s="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row>
    <row r="75" spans="1:52" x14ac:dyDescent="0.2">
      <c r="A75" s="2"/>
      <c r="B75" s="2"/>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row>
    <row r="76" spans="1:52" x14ac:dyDescent="0.2">
      <c r="A76" s="2"/>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row>
    <row r="77" spans="1:52" x14ac:dyDescent="0.2">
      <c r="A77" s="2"/>
      <c r="B77" s="2"/>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row>
    <row r="78" spans="1:52" x14ac:dyDescent="0.2">
      <c r="A78" s="2"/>
      <c r="B78" s="2"/>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row>
    <row r="79" spans="1:52" x14ac:dyDescent="0.2">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row>
  </sheetData>
  <mergeCells count="8">
    <mergeCell ref="B11:G11"/>
    <mergeCell ref="B22:G22"/>
    <mergeCell ref="B3:F3"/>
    <mergeCell ref="H3:I3"/>
    <mergeCell ref="C4:F4"/>
    <mergeCell ref="H4:I4"/>
    <mergeCell ref="C5:F5"/>
    <mergeCell ref="B10:G10"/>
  </mergeCells>
  <phoneticPr fontId="22" type="noConversion"/>
  <hyperlinks>
    <hyperlink ref="B1" location="Contents!A1" display="Back to Contents" xr:uid="{00000000-0004-0000-1200-000000000000}"/>
  </hyperlink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zoomScale="59" zoomScaleNormal="59" zoomScalePageLayoutView="90" workbookViewId="0">
      <selection activeCell="C5" sqref="C5:D5"/>
    </sheetView>
  </sheetViews>
  <sheetFormatPr defaultColWidth="9.140625" defaultRowHeight="14.25" x14ac:dyDescent="0.2"/>
  <cols>
    <col min="1" max="1" width="8.7109375" style="1" customWidth="1"/>
    <col min="2" max="3" width="20.7109375" style="1" customWidth="1"/>
    <col min="4" max="4" width="26" style="1" customWidth="1"/>
    <col min="5" max="6" width="20.7109375" style="1" customWidth="1"/>
    <col min="7" max="7" width="9.140625" style="1"/>
    <col min="8" max="8" width="69.28515625" style="1" customWidth="1"/>
    <col min="9" max="16384" width="9.140625" style="1"/>
  </cols>
  <sheetData>
    <row r="1" spans="1:26" x14ac:dyDescent="0.2">
      <c r="A1" s="2"/>
      <c r="B1" s="2"/>
      <c r="C1" s="2"/>
      <c r="D1" s="2"/>
      <c r="E1" s="2"/>
      <c r="F1" s="2"/>
      <c r="G1" s="2"/>
      <c r="H1" s="2"/>
      <c r="I1" s="2"/>
      <c r="J1" s="2"/>
      <c r="K1" s="2"/>
      <c r="L1" s="2"/>
      <c r="M1" s="2"/>
      <c r="N1" s="2"/>
      <c r="O1" s="2"/>
      <c r="P1" s="2"/>
      <c r="Q1" s="2"/>
      <c r="R1" s="2"/>
      <c r="S1" s="2"/>
      <c r="T1" s="2"/>
      <c r="U1" s="2"/>
      <c r="V1" s="2"/>
      <c r="W1" s="2"/>
      <c r="X1" s="2"/>
      <c r="Y1" s="2"/>
      <c r="Z1" s="2"/>
    </row>
    <row r="2" spans="1:26" ht="15" thickBot="1" x14ac:dyDescent="0.25">
      <c r="A2" s="2"/>
      <c r="B2" s="2"/>
      <c r="C2" s="2"/>
      <c r="D2" s="2"/>
      <c r="E2" s="2"/>
      <c r="F2" s="2"/>
      <c r="G2" s="2"/>
      <c r="H2" s="2"/>
      <c r="I2" s="2"/>
      <c r="J2" s="2"/>
      <c r="K2" s="2"/>
      <c r="L2" s="2"/>
      <c r="M2" s="2"/>
      <c r="N2" s="2"/>
      <c r="O2" s="2"/>
      <c r="P2" s="2"/>
      <c r="Q2" s="2"/>
      <c r="R2" s="2"/>
      <c r="S2" s="2"/>
      <c r="T2" s="2"/>
      <c r="U2" s="2"/>
      <c r="V2" s="2"/>
      <c r="W2" s="2"/>
      <c r="X2" s="2"/>
      <c r="Y2" s="2"/>
      <c r="Z2" s="2"/>
    </row>
    <row r="3" spans="1:26" ht="18.75" customHeight="1" thickBot="1" x14ac:dyDescent="0.3">
      <c r="A3" s="2"/>
      <c r="B3" s="482" t="s">
        <v>30</v>
      </c>
      <c r="C3" s="483"/>
      <c r="D3" s="484"/>
      <c r="E3" s="2"/>
      <c r="F3" s="2"/>
      <c r="G3" s="2"/>
      <c r="H3" s="480"/>
      <c r="I3" s="136"/>
      <c r="J3" s="136"/>
      <c r="K3" s="136"/>
      <c r="L3" s="136"/>
      <c r="M3" s="136"/>
      <c r="N3" s="136"/>
      <c r="O3" s="136"/>
      <c r="P3" s="136"/>
      <c r="Q3" s="136"/>
      <c r="R3" s="136"/>
      <c r="S3" s="136"/>
      <c r="T3" s="136"/>
      <c r="U3" s="136"/>
      <c r="V3" s="136"/>
      <c r="W3" s="2"/>
      <c r="X3" s="2"/>
      <c r="Y3" s="2"/>
      <c r="Z3" s="2"/>
    </row>
    <row r="4" spans="1:26" ht="15" customHeight="1" x14ac:dyDescent="0.2">
      <c r="A4" s="113"/>
      <c r="B4" s="107" t="s">
        <v>31</v>
      </c>
      <c r="C4" s="485" t="s">
        <v>32</v>
      </c>
      <c r="D4" s="486"/>
      <c r="E4" s="2"/>
      <c r="F4" s="2"/>
      <c r="G4" s="2"/>
      <c r="H4" s="480"/>
      <c r="I4" s="2"/>
      <c r="J4" s="2"/>
      <c r="K4" s="2"/>
      <c r="L4" s="2"/>
      <c r="M4" s="2"/>
      <c r="N4" s="2"/>
      <c r="O4" s="2"/>
      <c r="P4" s="2"/>
      <c r="Q4" s="2"/>
      <c r="R4" s="2"/>
      <c r="S4" s="2"/>
      <c r="T4" s="2"/>
      <c r="U4" s="2"/>
      <c r="V4" s="2"/>
      <c r="W4" s="2"/>
      <c r="X4" s="2"/>
      <c r="Y4" s="2"/>
      <c r="Z4" s="2"/>
    </row>
    <row r="5" spans="1:26" ht="15.75" customHeight="1" x14ac:dyDescent="0.2">
      <c r="A5" s="2"/>
      <c r="B5" s="8" t="s">
        <v>33</v>
      </c>
      <c r="C5" s="487" t="s">
        <v>505</v>
      </c>
      <c r="D5" s="488"/>
      <c r="E5" s="2"/>
      <c r="F5" s="2"/>
      <c r="G5" s="2"/>
      <c r="H5" s="480"/>
      <c r="I5" s="2"/>
      <c r="J5" s="2"/>
      <c r="K5" s="2"/>
      <c r="L5" s="2"/>
      <c r="M5" s="2"/>
      <c r="N5" s="2"/>
      <c r="O5" s="2"/>
      <c r="P5" s="2"/>
      <c r="Q5" s="2"/>
      <c r="R5" s="2"/>
      <c r="S5" s="2"/>
      <c r="T5" s="2"/>
      <c r="U5" s="2"/>
      <c r="V5" s="2"/>
      <c r="W5" s="2"/>
      <c r="X5" s="2"/>
      <c r="Y5" s="2"/>
      <c r="Z5" s="2"/>
    </row>
    <row r="6" spans="1:26" ht="14.25" customHeight="1" x14ac:dyDescent="0.2">
      <c r="A6" s="2"/>
      <c r="B6" s="2"/>
      <c r="C6" s="2"/>
      <c r="D6" s="2"/>
      <c r="E6" s="2"/>
      <c r="F6" s="2"/>
      <c r="G6" s="2"/>
      <c r="H6" s="480"/>
      <c r="I6" s="2"/>
      <c r="J6" s="2"/>
      <c r="K6" s="2"/>
      <c r="L6" s="2"/>
      <c r="M6" s="2"/>
      <c r="N6" s="2"/>
      <c r="O6" s="2"/>
      <c r="P6" s="2"/>
      <c r="Q6" s="2"/>
      <c r="R6" s="2"/>
      <c r="S6" s="2"/>
      <c r="T6" s="2"/>
      <c r="U6" s="2"/>
      <c r="V6" s="2"/>
      <c r="W6" s="2"/>
      <c r="X6" s="2"/>
      <c r="Y6" s="2"/>
      <c r="Z6" s="2"/>
    </row>
    <row r="7" spans="1:26" ht="14.25" customHeight="1" x14ac:dyDescent="0.2">
      <c r="A7" s="2"/>
      <c r="B7" s="2"/>
      <c r="C7" s="2"/>
      <c r="D7" s="2"/>
      <c r="E7" s="2"/>
      <c r="F7" s="2"/>
      <c r="G7" s="2"/>
      <c r="H7" s="480"/>
      <c r="I7" s="2"/>
      <c r="J7" s="2"/>
      <c r="K7" s="2"/>
      <c r="L7" s="2"/>
      <c r="M7" s="2"/>
      <c r="N7" s="2"/>
      <c r="O7" s="2"/>
      <c r="P7" s="2"/>
      <c r="Q7" s="2"/>
      <c r="R7" s="2"/>
      <c r="S7" s="2"/>
      <c r="T7" s="2"/>
      <c r="U7" s="2"/>
      <c r="V7" s="2"/>
      <c r="W7" s="2"/>
      <c r="X7" s="2"/>
      <c r="Y7" s="2"/>
      <c r="Z7" s="2"/>
    </row>
    <row r="8" spans="1:26" ht="15" customHeight="1" x14ac:dyDescent="0.2">
      <c r="A8" s="2"/>
      <c r="B8" s="17" t="s">
        <v>34</v>
      </c>
      <c r="C8" s="2"/>
      <c r="D8" s="2"/>
      <c r="E8" s="2"/>
      <c r="F8" s="2"/>
      <c r="G8" s="2"/>
      <c r="H8" s="2"/>
      <c r="I8" s="2"/>
      <c r="J8" s="2"/>
      <c r="K8" s="2"/>
      <c r="L8" s="2"/>
      <c r="M8" s="2"/>
      <c r="N8" s="2"/>
      <c r="O8" s="2"/>
      <c r="P8" s="2"/>
      <c r="Q8" s="2"/>
      <c r="R8" s="2"/>
      <c r="S8" s="2"/>
      <c r="T8" s="2"/>
      <c r="U8" s="2"/>
      <c r="V8" s="2"/>
      <c r="W8" s="2"/>
      <c r="X8" s="2"/>
      <c r="Y8" s="2"/>
      <c r="Z8" s="2"/>
    </row>
    <row r="9" spans="1:26" ht="14.25" customHeight="1" x14ac:dyDescent="0.2">
      <c r="A9" s="2"/>
      <c r="B9" s="2"/>
      <c r="C9" s="2"/>
      <c r="D9" s="2"/>
      <c r="E9" s="2"/>
      <c r="F9" s="2"/>
      <c r="G9" s="2"/>
      <c r="H9" s="2"/>
      <c r="I9" s="2"/>
      <c r="J9" s="2"/>
      <c r="K9" s="2"/>
      <c r="L9" s="2"/>
      <c r="M9" s="2"/>
      <c r="N9" s="2"/>
      <c r="O9" s="2"/>
      <c r="P9" s="2"/>
      <c r="Q9" s="2"/>
      <c r="R9" s="2"/>
      <c r="S9" s="2"/>
      <c r="T9" s="2"/>
      <c r="U9" s="2"/>
      <c r="V9" s="2"/>
      <c r="W9" s="2"/>
      <c r="X9" s="2"/>
      <c r="Y9" s="2"/>
      <c r="Z9" s="2"/>
    </row>
    <row r="10" spans="1:26" ht="14.25" customHeight="1" x14ac:dyDescent="0.2">
      <c r="A10" s="2"/>
      <c r="B10" s="2" t="s">
        <v>35</v>
      </c>
      <c r="C10" s="2"/>
      <c r="D10" s="2"/>
      <c r="E10" s="2"/>
      <c r="F10" s="2"/>
      <c r="G10" s="2"/>
      <c r="H10" s="2"/>
      <c r="I10" s="2"/>
      <c r="J10" s="2"/>
      <c r="K10" s="2"/>
      <c r="L10" s="2"/>
      <c r="M10" s="2"/>
      <c r="N10" s="2"/>
      <c r="O10" s="2"/>
      <c r="P10" s="2"/>
      <c r="Q10" s="2"/>
      <c r="R10" s="2"/>
      <c r="S10" s="2"/>
      <c r="T10" s="2"/>
      <c r="U10" s="2"/>
      <c r="V10" s="2"/>
      <c r="W10" s="2"/>
      <c r="X10" s="2"/>
      <c r="Y10" s="2"/>
      <c r="Z10" s="2"/>
    </row>
    <row r="11" spans="1:26" ht="15" customHeight="1" thickBo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row>
    <row r="12" spans="1:26" ht="45.75" customHeight="1" thickBot="1" x14ac:dyDescent="0.25">
      <c r="A12" s="113"/>
      <c r="B12" s="159" t="s">
        <v>36</v>
      </c>
      <c r="C12" s="160" t="s">
        <v>37</v>
      </c>
      <c r="D12" s="2"/>
      <c r="E12" s="2"/>
      <c r="F12" s="2"/>
      <c r="G12" s="2"/>
      <c r="H12" s="2"/>
      <c r="I12" s="2"/>
      <c r="J12" s="2"/>
      <c r="K12" s="2"/>
      <c r="L12" s="2"/>
      <c r="M12" s="2"/>
      <c r="N12" s="2"/>
      <c r="O12" s="2"/>
      <c r="P12" s="2"/>
      <c r="Q12" s="2"/>
      <c r="R12" s="2"/>
      <c r="S12" s="2"/>
      <c r="T12" s="2"/>
      <c r="U12" s="2"/>
      <c r="V12" s="2"/>
      <c r="W12" s="2"/>
      <c r="X12" s="2"/>
    </row>
    <row r="13" spans="1:26" ht="30.75" customHeight="1" thickBot="1" x14ac:dyDescent="0.25">
      <c r="A13" s="113"/>
      <c r="B13" s="130" t="s">
        <v>38</v>
      </c>
      <c r="C13" s="130" t="s">
        <v>39</v>
      </c>
      <c r="D13" s="2"/>
      <c r="E13" s="2"/>
      <c r="F13" s="2"/>
      <c r="G13" s="2"/>
      <c r="H13" s="2"/>
      <c r="I13" s="2"/>
      <c r="J13" s="2"/>
      <c r="K13" s="2"/>
      <c r="L13" s="2"/>
      <c r="M13" s="2"/>
      <c r="N13" s="2"/>
      <c r="O13" s="2"/>
      <c r="P13" s="2"/>
      <c r="Q13" s="2"/>
      <c r="R13" s="2"/>
      <c r="S13" s="2"/>
      <c r="T13" s="2"/>
      <c r="U13" s="2"/>
      <c r="V13" s="2"/>
      <c r="W13" s="2"/>
      <c r="X13" s="2"/>
    </row>
    <row r="14" spans="1:26" ht="14.25" customHeight="1" thickBot="1" x14ac:dyDescent="0.25">
      <c r="A14" s="2"/>
      <c r="B14" s="2"/>
      <c r="C14" s="2"/>
      <c r="D14" s="2"/>
      <c r="E14" s="2"/>
      <c r="F14" s="2"/>
      <c r="G14" s="2"/>
      <c r="H14" s="2"/>
      <c r="I14" s="2"/>
      <c r="J14" s="2"/>
      <c r="K14" s="2"/>
      <c r="L14" s="2"/>
      <c r="M14" s="2"/>
      <c r="N14" s="2"/>
      <c r="O14" s="2"/>
      <c r="P14" s="2"/>
      <c r="Q14" s="2"/>
      <c r="R14" s="2"/>
      <c r="S14" s="2"/>
      <c r="T14" s="2"/>
      <c r="U14" s="2"/>
      <c r="V14" s="2"/>
      <c r="W14" s="2"/>
      <c r="X14" s="2"/>
      <c r="Y14" s="2"/>
      <c r="Z14" s="2"/>
    </row>
    <row r="15" spans="1:26" ht="14.25" customHeight="1" x14ac:dyDescent="0.25">
      <c r="A15" s="2"/>
      <c r="B15" s="2" t="s">
        <v>40</v>
      </c>
      <c r="C15" s="2"/>
      <c r="D15" s="161" t="s">
        <v>41</v>
      </c>
      <c r="E15" s="6"/>
      <c r="F15" s="6"/>
      <c r="G15" s="2"/>
      <c r="H15" s="2"/>
      <c r="I15" s="2"/>
      <c r="J15" s="2"/>
      <c r="K15" s="2"/>
      <c r="L15" s="6"/>
      <c r="M15" s="6"/>
      <c r="N15" s="2"/>
      <c r="O15" s="2"/>
      <c r="P15" s="2"/>
      <c r="Q15" s="2"/>
      <c r="R15" s="2"/>
      <c r="S15" s="2"/>
      <c r="T15" s="2"/>
      <c r="U15" s="2"/>
      <c r="V15" s="2"/>
      <c r="W15" s="2"/>
      <c r="X15" s="2"/>
      <c r="Y15" s="2"/>
      <c r="Z15" s="2"/>
    </row>
    <row r="16" spans="1:26" ht="14.25" customHeight="1" x14ac:dyDescent="0.2">
      <c r="A16" s="2"/>
      <c r="B16" s="2"/>
      <c r="C16" s="2"/>
      <c r="D16" s="2"/>
      <c r="E16" s="2"/>
      <c r="F16" s="6"/>
      <c r="G16" s="2"/>
      <c r="H16" s="2"/>
      <c r="I16" s="2"/>
      <c r="J16" s="2"/>
      <c r="K16" s="2"/>
      <c r="L16" s="6"/>
      <c r="M16" s="6"/>
      <c r="N16" s="2"/>
      <c r="O16" s="2"/>
      <c r="P16" s="2"/>
      <c r="Q16" s="2"/>
      <c r="R16" s="2"/>
      <c r="S16" s="2"/>
      <c r="T16" s="2"/>
      <c r="U16" s="2"/>
      <c r="V16" s="2"/>
      <c r="W16" s="2"/>
      <c r="X16" s="2"/>
      <c r="Y16" s="2"/>
      <c r="Z16" s="2"/>
    </row>
    <row r="17" spans="1:26" ht="14.25" customHeight="1" x14ac:dyDescent="0.25">
      <c r="A17" s="2"/>
      <c r="B17" s="2" t="s">
        <v>42</v>
      </c>
      <c r="C17" s="2"/>
      <c r="D17" s="161" t="s">
        <v>43</v>
      </c>
      <c r="E17" s="133"/>
      <c r="F17" s="6"/>
      <c r="G17" s="2"/>
      <c r="H17" s="2"/>
      <c r="I17" s="2"/>
      <c r="J17" s="2"/>
      <c r="K17" s="2"/>
      <c r="L17" s="6"/>
      <c r="M17" s="6"/>
      <c r="N17" s="2"/>
      <c r="O17" s="2"/>
      <c r="P17" s="2"/>
      <c r="Q17" s="2"/>
      <c r="R17" s="2"/>
      <c r="S17" s="2"/>
      <c r="T17" s="2"/>
      <c r="U17" s="2"/>
      <c r="V17" s="2"/>
      <c r="W17" s="2"/>
      <c r="X17" s="2"/>
      <c r="Y17" s="2"/>
      <c r="Z17" s="2"/>
    </row>
    <row r="18" spans="1:26" ht="14.25" customHeight="1" x14ac:dyDescent="0.25">
      <c r="A18" s="2"/>
      <c r="B18" s="2"/>
      <c r="C18" s="2"/>
      <c r="D18" s="7"/>
      <c r="E18" s="6"/>
      <c r="F18" s="6"/>
      <c r="G18" s="2"/>
      <c r="H18" s="2"/>
      <c r="I18" s="2"/>
      <c r="J18" s="2"/>
      <c r="K18" s="2"/>
      <c r="L18" s="6"/>
      <c r="M18" s="6"/>
      <c r="N18" s="2"/>
      <c r="O18" s="2"/>
      <c r="P18" s="2"/>
      <c r="Q18" s="2"/>
      <c r="R18" s="2"/>
      <c r="S18" s="2"/>
      <c r="T18" s="2"/>
      <c r="U18" s="2"/>
      <c r="V18" s="2"/>
      <c r="W18" s="2"/>
      <c r="X18" s="2"/>
      <c r="Y18" s="2"/>
      <c r="Z18" s="2"/>
    </row>
    <row r="19" spans="1:26" ht="14.25" customHeight="1" x14ac:dyDescent="0.2">
      <c r="A19" s="2"/>
      <c r="B19" s="3" t="s">
        <v>44</v>
      </c>
      <c r="C19" s="2"/>
      <c r="D19" s="2"/>
      <c r="E19" s="2"/>
      <c r="F19" s="2"/>
      <c r="G19" s="2"/>
      <c r="H19" s="2"/>
      <c r="I19" s="2"/>
      <c r="J19" s="2"/>
      <c r="K19" s="2"/>
      <c r="L19" s="2"/>
      <c r="M19" s="2"/>
      <c r="N19" s="2"/>
      <c r="O19" s="2"/>
      <c r="P19" s="2"/>
      <c r="Q19" s="2"/>
      <c r="R19" s="2"/>
      <c r="S19" s="2"/>
      <c r="T19" s="2"/>
      <c r="U19" s="2"/>
      <c r="V19" s="2"/>
      <c r="W19" s="2"/>
      <c r="X19" s="2"/>
      <c r="Y19" s="2"/>
      <c r="Z19" s="2"/>
    </row>
    <row r="20" spans="1:26" ht="14.25" customHeight="1" x14ac:dyDescent="0.2">
      <c r="A20" s="2"/>
      <c r="B20" s="4" t="s">
        <v>45</v>
      </c>
      <c r="C20" s="3"/>
      <c r="D20" s="3"/>
      <c r="E20" s="3"/>
      <c r="F20" s="3"/>
      <c r="G20" s="3"/>
      <c r="H20" s="3"/>
      <c r="I20" s="3"/>
      <c r="J20" s="2"/>
      <c r="K20" s="2"/>
      <c r="L20" s="2"/>
      <c r="M20" s="2"/>
      <c r="N20" s="2"/>
      <c r="O20" s="2"/>
      <c r="P20" s="2"/>
      <c r="Q20" s="2"/>
      <c r="R20" s="2"/>
      <c r="S20" s="2"/>
      <c r="T20" s="2"/>
      <c r="U20" s="2"/>
      <c r="V20" s="2"/>
      <c r="W20" s="2"/>
      <c r="X20" s="2"/>
      <c r="Y20" s="2"/>
      <c r="Z20" s="2"/>
    </row>
    <row r="21" spans="1:26" ht="14.25" customHeight="1" x14ac:dyDescent="0.2">
      <c r="A21" s="2"/>
      <c r="B21" s="2"/>
      <c r="C21" s="2"/>
      <c r="D21" s="2"/>
      <c r="E21" s="2"/>
      <c r="F21" s="2"/>
      <c r="G21" s="2"/>
      <c r="H21" s="2"/>
      <c r="I21" s="2"/>
      <c r="J21" s="5"/>
      <c r="K21" s="2"/>
      <c r="L21" s="2"/>
      <c r="M21" s="2"/>
      <c r="N21" s="2"/>
      <c r="O21" s="2"/>
      <c r="P21" s="2"/>
      <c r="Q21" s="2"/>
      <c r="R21" s="2"/>
      <c r="S21" s="2"/>
      <c r="T21" s="2"/>
      <c r="U21" s="2"/>
      <c r="V21" s="2"/>
      <c r="W21" s="2"/>
      <c r="X21" s="2"/>
      <c r="Y21" s="2"/>
      <c r="Z21" s="2"/>
    </row>
    <row r="22" spans="1:26" ht="15" customHeight="1" x14ac:dyDescent="0.2">
      <c r="A22" s="2"/>
      <c r="B22" s="2" t="s">
        <v>46</v>
      </c>
      <c r="C22" s="2"/>
      <c r="D22" s="2"/>
      <c r="E22" s="2"/>
      <c r="F22" s="2"/>
      <c r="G22" s="2"/>
      <c r="H22" s="2"/>
      <c r="I22" s="2"/>
      <c r="J22" s="2"/>
      <c r="K22" s="2"/>
      <c r="L22" s="2"/>
      <c r="M22" s="2"/>
      <c r="N22" s="2"/>
      <c r="O22" s="2"/>
      <c r="P22" s="2"/>
      <c r="Q22" s="2"/>
      <c r="R22" s="2"/>
      <c r="S22" s="2"/>
      <c r="T22" s="2"/>
      <c r="U22" s="2"/>
      <c r="V22" s="2"/>
      <c r="W22" s="2"/>
      <c r="X22" s="2"/>
      <c r="Y22" s="2"/>
      <c r="Z22" s="2"/>
    </row>
    <row r="23" spans="1:26" ht="15.75" customHeight="1" x14ac:dyDescent="0.2">
      <c r="A23" s="2"/>
      <c r="B23" s="5" t="s">
        <v>47</v>
      </c>
      <c r="C23" s="2"/>
      <c r="D23" s="2"/>
      <c r="E23" s="2"/>
      <c r="F23" s="2"/>
      <c r="G23" s="2"/>
      <c r="H23" s="2"/>
      <c r="I23" s="2"/>
      <c r="J23" s="2"/>
      <c r="K23" s="2"/>
      <c r="L23" s="2"/>
      <c r="M23" s="2"/>
      <c r="N23" s="2"/>
      <c r="O23" s="2"/>
      <c r="P23" s="2"/>
      <c r="Q23" s="2"/>
      <c r="R23" s="2"/>
      <c r="S23" s="2"/>
      <c r="T23" s="2"/>
      <c r="U23" s="2"/>
      <c r="V23" s="2"/>
      <c r="W23" s="2"/>
      <c r="X23" s="2"/>
      <c r="Y23" s="2"/>
      <c r="Z23" s="2"/>
    </row>
    <row r="24" spans="1:26" ht="15" customHeight="1" x14ac:dyDescent="0.2">
      <c r="A24" s="2"/>
      <c r="B24" s="2"/>
      <c r="C24" s="2"/>
      <c r="D24" s="2"/>
      <c r="E24" s="2"/>
      <c r="F24" s="2"/>
      <c r="G24" s="2"/>
      <c r="H24" s="2"/>
      <c r="I24" s="2"/>
      <c r="J24" s="2"/>
      <c r="K24" s="2"/>
      <c r="L24" s="2"/>
      <c r="M24" s="2"/>
      <c r="N24" s="2"/>
      <c r="O24" s="2"/>
      <c r="P24" s="2"/>
      <c r="Q24" s="2"/>
      <c r="R24" s="2"/>
      <c r="S24" s="2"/>
      <c r="T24" s="2"/>
      <c r="U24" s="2"/>
      <c r="V24" s="2"/>
      <c r="W24" s="2"/>
      <c r="X24" s="2"/>
      <c r="Y24" s="2"/>
      <c r="Z24" s="2"/>
    </row>
    <row r="25" spans="1:26" ht="15.75" customHeight="1" x14ac:dyDescent="0.2">
      <c r="A25" s="2"/>
      <c r="B25" s="2" t="s">
        <v>48</v>
      </c>
      <c r="C25" s="6"/>
      <c r="D25" s="6"/>
      <c r="E25" s="2"/>
      <c r="F25" s="2"/>
      <c r="G25" s="2"/>
      <c r="H25" s="2"/>
      <c r="I25" s="2"/>
      <c r="J25" s="2"/>
      <c r="K25" s="6"/>
      <c r="L25" s="2"/>
      <c r="M25" s="2"/>
      <c r="N25" s="2"/>
      <c r="O25" s="2"/>
      <c r="P25" s="2"/>
      <c r="Q25" s="2"/>
      <c r="R25" s="2"/>
      <c r="S25" s="2"/>
      <c r="T25" s="2"/>
      <c r="U25" s="2"/>
      <c r="V25" s="2"/>
      <c r="W25" s="2"/>
      <c r="X25" s="2"/>
      <c r="Y25" s="2"/>
      <c r="Z25" s="2"/>
    </row>
    <row r="26" spans="1:26" ht="15" customHeight="1" x14ac:dyDescent="0.2">
      <c r="A26" s="2"/>
      <c r="B26" s="2"/>
      <c r="C26" s="6"/>
      <c r="D26" s="6"/>
      <c r="E26" s="2"/>
      <c r="F26" s="2"/>
      <c r="G26" s="2"/>
      <c r="H26" s="2"/>
      <c r="I26" s="2"/>
      <c r="J26" s="2"/>
      <c r="K26" s="6"/>
      <c r="L26" s="2"/>
      <c r="M26" s="2"/>
      <c r="N26" s="2"/>
      <c r="O26" s="2"/>
      <c r="P26" s="2"/>
      <c r="Q26" s="2"/>
      <c r="R26" s="2"/>
      <c r="S26" s="2"/>
      <c r="T26" s="2"/>
      <c r="U26" s="2"/>
      <c r="V26" s="2"/>
      <c r="W26" s="2"/>
      <c r="X26" s="2"/>
      <c r="Y26" s="2"/>
      <c r="Z26" s="2"/>
    </row>
    <row r="27" spans="1:26" ht="14.25" customHeight="1" x14ac:dyDescent="0.2">
      <c r="A27" s="2"/>
      <c r="B27" s="2" t="s">
        <v>49</v>
      </c>
      <c r="C27" s="2"/>
      <c r="D27" s="2"/>
      <c r="E27" s="2"/>
      <c r="F27" s="2"/>
      <c r="G27" s="2"/>
      <c r="H27" s="2"/>
      <c r="I27" s="2"/>
      <c r="J27" s="2"/>
      <c r="K27" s="2"/>
      <c r="L27" s="2"/>
      <c r="M27" s="2"/>
      <c r="N27" s="2"/>
      <c r="O27" s="2"/>
      <c r="P27" s="2"/>
      <c r="Q27" s="2"/>
      <c r="R27" s="2"/>
      <c r="S27" s="2"/>
      <c r="T27" s="2"/>
      <c r="U27" s="2"/>
      <c r="V27" s="2"/>
      <c r="W27" s="2"/>
      <c r="X27" s="2"/>
      <c r="Y27" s="2"/>
      <c r="Z27" s="2"/>
    </row>
    <row r="28" spans="1:26" ht="14.25" customHeight="1" x14ac:dyDescent="0.2">
      <c r="A28" s="2"/>
      <c r="B28" s="5" t="s">
        <v>50</v>
      </c>
      <c r="C28" s="2"/>
      <c r="D28" s="2"/>
      <c r="E28" s="2"/>
      <c r="F28" s="2"/>
      <c r="G28" s="2"/>
      <c r="H28" s="2"/>
      <c r="I28" s="2"/>
      <c r="J28" s="2"/>
      <c r="K28" s="2"/>
      <c r="L28" s="2"/>
      <c r="M28" s="2"/>
      <c r="N28" s="2"/>
      <c r="O28" s="2"/>
      <c r="P28" s="2"/>
      <c r="Q28" s="2"/>
      <c r="R28" s="2"/>
      <c r="S28" s="2"/>
      <c r="T28" s="2"/>
      <c r="U28" s="2"/>
      <c r="V28" s="2"/>
      <c r="W28" s="2"/>
      <c r="X28" s="2"/>
      <c r="Y28" s="2"/>
      <c r="Z28" s="2"/>
    </row>
    <row r="29" spans="1:26" ht="14.25" customHeight="1" x14ac:dyDescent="0.2">
      <c r="A29" s="2"/>
      <c r="B29" s="5"/>
      <c r="C29" s="2"/>
      <c r="D29" s="2"/>
      <c r="E29" s="2"/>
      <c r="F29" s="2"/>
      <c r="G29" s="2"/>
      <c r="H29" s="2"/>
      <c r="I29" s="2"/>
      <c r="J29" s="2"/>
      <c r="K29" s="2"/>
      <c r="L29" s="2"/>
      <c r="M29" s="2"/>
      <c r="N29" s="2"/>
      <c r="O29" s="2"/>
      <c r="P29" s="2"/>
      <c r="Q29" s="2"/>
      <c r="R29" s="2"/>
      <c r="S29" s="2"/>
      <c r="T29" s="2"/>
      <c r="U29" s="2"/>
      <c r="V29" s="2"/>
      <c r="W29" s="2"/>
      <c r="X29" s="2"/>
      <c r="Y29" s="2"/>
      <c r="Z29" s="2"/>
    </row>
    <row r="30" spans="1:26" ht="14.25" customHeight="1" x14ac:dyDescent="0.2">
      <c r="A30" s="2"/>
      <c r="B30" s="3" t="s">
        <v>51</v>
      </c>
      <c r="C30" s="2"/>
      <c r="D30" s="2"/>
      <c r="E30" s="2"/>
      <c r="F30" s="2"/>
      <c r="G30" s="2"/>
      <c r="H30" s="2"/>
      <c r="I30" s="2"/>
      <c r="J30" s="2"/>
      <c r="K30" s="2"/>
      <c r="L30" s="2"/>
      <c r="M30" s="2"/>
      <c r="N30" s="2"/>
      <c r="O30" s="2"/>
      <c r="P30" s="2"/>
      <c r="Q30" s="2"/>
      <c r="R30" s="2"/>
      <c r="S30" s="2"/>
      <c r="T30" s="2"/>
      <c r="U30" s="2"/>
      <c r="V30" s="2"/>
      <c r="W30" s="2"/>
      <c r="X30" s="2"/>
      <c r="Y30" s="2"/>
      <c r="Z30" s="2"/>
    </row>
    <row r="31" spans="1:26" ht="14.25" customHeight="1" x14ac:dyDescent="0.2">
      <c r="A31" s="2"/>
      <c r="B31" s="3"/>
      <c r="C31" s="2"/>
      <c r="D31" s="2"/>
      <c r="E31" s="2"/>
      <c r="F31" s="2"/>
      <c r="G31" s="2"/>
      <c r="H31" s="2"/>
      <c r="I31" s="2"/>
      <c r="J31" s="2"/>
      <c r="K31" s="2"/>
      <c r="L31" s="2"/>
      <c r="M31" s="2"/>
      <c r="N31" s="2"/>
      <c r="O31" s="2"/>
      <c r="P31" s="2"/>
      <c r="Q31" s="2"/>
      <c r="R31" s="2"/>
      <c r="S31" s="2"/>
      <c r="T31" s="2"/>
      <c r="U31" s="2"/>
      <c r="V31" s="2"/>
      <c r="W31" s="2"/>
      <c r="X31" s="2"/>
      <c r="Y31" s="2"/>
      <c r="Z31" s="2"/>
    </row>
    <row r="32" spans="1:26" ht="14.25" customHeight="1" x14ac:dyDescent="0.2">
      <c r="A32" s="2"/>
      <c r="B32" s="3" t="s">
        <v>52</v>
      </c>
      <c r="C32" s="2"/>
      <c r="D32" s="2"/>
      <c r="E32" s="2"/>
      <c r="F32" s="2"/>
      <c r="G32" s="2"/>
      <c r="H32" s="2"/>
      <c r="I32" s="2"/>
      <c r="J32" s="2"/>
      <c r="K32" s="2"/>
      <c r="L32" s="2"/>
      <c r="M32" s="2"/>
      <c r="N32" s="2"/>
      <c r="O32" s="2"/>
      <c r="P32" s="2"/>
      <c r="Q32" s="2"/>
      <c r="R32" s="2"/>
      <c r="S32" s="2"/>
      <c r="T32" s="2"/>
      <c r="U32" s="2"/>
      <c r="V32" s="2"/>
      <c r="W32" s="2"/>
      <c r="X32" s="2"/>
      <c r="Y32" s="2"/>
      <c r="Z32" s="2"/>
    </row>
    <row r="33" spans="1:26" ht="14.25" customHeight="1" x14ac:dyDescent="0.2">
      <c r="A33" s="2"/>
      <c r="B33" s="2" t="s">
        <v>53</v>
      </c>
      <c r="C33" s="2"/>
      <c r="D33" s="2"/>
      <c r="E33" s="98"/>
      <c r="F33" s="2"/>
      <c r="G33" s="2"/>
      <c r="H33" s="2"/>
      <c r="I33" s="2"/>
      <c r="J33" s="2"/>
      <c r="K33" s="2"/>
      <c r="L33" s="2"/>
      <c r="M33" s="2"/>
      <c r="N33" s="2"/>
      <c r="O33" s="2"/>
      <c r="P33" s="2"/>
      <c r="Q33" s="2"/>
      <c r="R33" s="2"/>
      <c r="S33" s="2"/>
      <c r="T33" s="2"/>
      <c r="U33" s="2"/>
      <c r="V33" s="2"/>
      <c r="W33" s="2"/>
      <c r="X33" s="2"/>
      <c r="Y33" s="2"/>
      <c r="Z33" s="2"/>
    </row>
    <row r="34" spans="1:26" ht="14.25" customHeight="1" x14ac:dyDescent="0.2">
      <c r="A34" s="2"/>
      <c r="B34" s="2" t="s">
        <v>54</v>
      </c>
      <c r="C34" s="2"/>
      <c r="D34" s="2"/>
      <c r="E34" s="2"/>
      <c r="F34" s="2"/>
      <c r="G34" s="2"/>
      <c r="H34" s="2"/>
      <c r="I34" s="2"/>
      <c r="J34" s="2"/>
      <c r="K34" s="2"/>
      <c r="L34" s="2"/>
      <c r="M34" s="2"/>
      <c r="N34" s="2"/>
      <c r="O34" s="2"/>
      <c r="P34" s="2"/>
      <c r="Q34" s="2"/>
      <c r="R34" s="2"/>
      <c r="S34" s="2"/>
      <c r="T34" s="2"/>
      <c r="U34" s="2"/>
      <c r="V34" s="2"/>
      <c r="W34" s="2"/>
      <c r="X34" s="2"/>
      <c r="Y34" s="2"/>
      <c r="Z34" s="2"/>
    </row>
    <row r="35" spans="1:26" ht="14.2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row>
    <row r="36" spans="1:26" x14ac:dyDescent="0.2">
      <c r="A36" s="2"/>
      <c r="B36" s="2" t="s">
        <v>55</v>
      </c>
      <c r="C36" s="2"/>
      <c r="D36" s="2"/>
      <c r="E36" s="2"/>
      <c r="F36" s="2"/>
      <c r="G36" s="2"/>
      <c r="H36" s="2"/>
      <c r="I36" s="2"/>
      <c r="J36" s="2"/>
      <c r="K36" s="2"/>
      <c r="L36" s="2"/>
      <c r="M36" s="2"/>
      <c r="N36" s="2"/>
      <c r="O36" s="2"/>
      <c r="P36" s="2"/>
      <c r="Q36" s="2"/>
      <c r="R36" s="2"/>
      <c r="S36" s="2"/>
      <c r="T36" s="2"/>
      <c r="U36" s="2"/>
      <c r="V36" s="2"/>
      <c r="W36" s="2"/>
      <c r="X36" s="2"/>
      <c r="Y36" s="2"/>
      <c r="Z36" s="2"/>
    </row>
    <row r="37" spans="1:26" x14ac:dyDescent="0.2">
      <c r="A37" s="2"/>
      <c r="B37" s="2" t="s">
        <v>56</v>
      </c>
      <c r="C37" s="2"/>
      <c r="D37" s="2"/>
      <c r="E37" s="2"/>
      <c r="F37" s="2"/>
      <c r="G37" s="2"/>
      <c r="H37" s="2"/>
      <c r="I37" s="2"/>
      <c r="J37" s="2"/>
      <c r="K37" s="2"/>
      <c r="L37" s="2"/>
      <c r="M37" s="2"/>
      <c r="N37" s="2"/>
      <c r="O37" s="2"/>
      <c r="P37" s="2"/>
      <c r="Q37" s="2"/>
      <c r="R37" s="2"/>
      <c r="S37" s="2"/>
      <c r="T37" s="2"/>
      <c r="U37" s="2"/>
      <c r="V37" s="2"/>
      <c r="W37" s="2"/>
      <c r="X37" s="2"/>
      <c r="Y37" s="2"/>
      <c r="Z37" s="2"/>
    </row>
    <row r="38" spans="1:26" x14ac:dyDescent="0.2">
      <c r="A38" s="2"/>
      <c r="B38" s="2"/>
      <c r="C38" s="2"/>
      <c r="D38" s="2"/>
      <c r="E38" s="2"/>
      <c r="F38" s="2"/>
      <c r="G38" s="2"/>
      <c r="H38" s="2"/>
      <c r="I38" s="2"/>
      <c r="J38" s="2"/>
      <c r="K38" s="2"/>
      <c r="L38" s="2"/>
      <c r="M38" s="2"/>
      <c r="N38" s="2"/>
      <c r="O38" s="2"/>
      <c r="P38" s="2"/>
      <c r="Q38" s="2"/>
      <c r="R38" s="2"/>
      <c r="S38" s="2"/>
      <c r="T38" s="2"/>
      <c r="U38" s="2"/>
      <c r="V38" s="2"/>
      <c r="W38" s="2"/>
      <c r="X38" s="2"/>
      <c r="Y38" s="2"/>
      <c r="Z38" s="2"/>
    </row>
    <row r="39" spans="1:26" x14ac:dyDescent="0.2">
      <c r="A39" s="2"/>
      <c r="B39" s="481" t="s">
        <v>57</v>
      </c>
      <c r="C39" s="481"/>
      <c r="D39" s="481"/>
      <c r="E39" s="481"/>
      <c r="F39" s="481"/>
      <c r="G39" s="481"/>
      <c r="H39" s="481"/>
      <c r="I39" s="2"/>
      <c r="J39" s="2"/>
      <c r="K39" s="2"/>
      <c r="L39" s="2"/>
      <c r="M39" s="2"/>
      <c r="N39" s="2"/>
      <c r="O39" s="2"/>
      <c r="P39" s="2"/>
      <c r="Q39" s="2"/>
      <c r="R39" s="2"/>
      <c r="S39" s="2"/>
      <c r="T39" s="2"/>
      <c r="U39" s="2"/>
      <c r="V39" s="2"/>
      <c r="W39" s="2"/>
      <c r="X39" s="2"/>
      <c r="Y39" s="2"/>
      <c r="Z39" s="2"/>
    </row>
    <row r="40" spans="1:26" x14ac:dyDescent="0.2">
      <c r="A40" s="2"/>
      <c r="B40" s="481"/>
      <c r="C40" s="481"/>
      <c r="D40" s="481"/>
      <c r="E40" s="481"/>
      <c r="F40" s="481"/>
      <c r="G40" s="481"/>
      <c r="H40" s="481"/>
      <c r="I40" s="2"/>
      <c r="J40" s="2"/>
      <c r="K40" s="2"/>
      <c r="L40" s="2"/>
      <c r="M40" s="2"/>
      <c r="N40" s="2"/>
      <c r="O40" s="2"/>
      <c r="P40" s="2"/>
      <c r="Q40" s="2"/>
      <c r="R40" s="2"/>
      <c r="S40" s="2"/>
      <c r="T40" s="2"/>
      <c r="U40" s="2"/>
      <c r="V40" s="2"/>
      <c r="W40" s="2"/>
      <c r="X40" s="2"/>
      <c r="Y40" s="2"/>
      <c r="Z40" s="2"/>
    </row>
    <row r="41" spans="1:26" x14ac:dyDescent="0.2">
      <c r="A41" s="2"/>
      <c r="B41" s="2"/>
      <c r="C41" s="2"/>
      <c r="D41" s="2"/>
      <c r="E41" s="2"/>
      <c r="F41" s="2"/>
      <c r="G41" s="2"/>
      <c r="H41" s="2"/>
      <c r="I41" s="2"/>
      <c r="J41" s="2"/>
      <c r="K41" s="2"/>
      <c r="L41" s="2"/>
      <c r="M41" s="2"/>
      <c r="N41" s="2"/>
      <c r="O41" s="2"/>
      <c r="P41" s="2"/>
      <c r="Q41" s="2"/>
      <c r="R41" s="2"/>
      <c r="S41" s="2"/>
      <c r="T41" s="2"/>
      <c r="U41" s="2"/>
      <c r="V41" s="2"/>
      <c r="W41" s="2"/>
      <c r="X41" s="2"/>
      <c r="Y41" s="2"/>
      <c r="Z41" s="2"/>
    </row>
    <row r="42" spans="1:26" x14ac:dyDescent="0.2">
      <c r="A42" s="2"/>
      <c r="B42" s="2"/>
      <c r="C42" s="2"/>
      <c r="D42" s="2"/>
      <c r="E42" s="2"/>
      <c r="F42" s="2"/>
      <c r="G42" s="2"/>
      <c r="H42" s="2"/>
      <c r="I42" s="2"/>
      <c r="J42" s="2"/>
      <c r="K42" s="2"/>
      <c r="L42" s="2"/>
      <c r="M42" s="2"/>
      <c r="N42" s="2"/>
      <c r="O42" s="2"/>
      <c r="P42" s="2"/>
      <c r="Q42" s="2"/>
      <c r="R42" s="2"/>
      <c r="S42" s="2"/>
      <c r="T42" s="2"/>
      <c r="U42" s="2"/>
      <c r="V42" s="2"/>
      <c r="W42" s="2"/>
      <c r="X42" s="2"/>
      <c r="Y42" s="2"/>
      <c r="Z42" s="2"/>
    </row>
    <row r="43" spans="1:26" x14ac:dyDescent="0.2">
      <c r="A43" s="2"/>
      <c r="B43" s="2"/>
      <c r="C43" s="2"/>
      <c r="D43" s="2"/>
      <c r="E43" s="2"/>
      <c r="F43" s="2"/>
      <c r="G43" s="2"/>
      <c r="H43" s="2"/>
      <c r="I43" s="2"/>
      <c r="J43" s="2"/>
      <c r="K43" s="2"/>
      <c r="L43" s="2"/>
      <c r="M43" s="2"/>
      <c r="N43" s="2"/>
      <c r="O43" s="2"/>
      <c r="P43" s="2"/>
      <c r="Q43" s="2"/>
      <c r="R43" s="2"/>
      <c r="S43" s="2"/>
      <c r="T43" s="2"/>
      <c r="U43" s="2"/>
      <c r="V43" s="2"/>
      <c r="W43" s="2"/>
      <c r="X43" s="2"/>
      <c r="Y43" s="2"/>
      <c r="Z43" s="2"/>
    </row>
    <row r="44" spans="1:26" x14ac:dyDescent="0.2">
      <c r="A44" s="2"/>
      <c r="B44" s="2"/>
      <c r="C44" s="2"/>
      <c r="D44" s="2"/>
      <c r="E44" s="2"/>
      <c r="F44" s="2"/>
      <c r="G44" s="2"/>
      <c r="H44" s="2"/>
      <c r="I44" s="2"/>
      <c r="J44" s="2"/>
      <c r="K44" s="2"/>
      <c r="L44" s="2"/>
      <c r="M44" s="2"/>
      <c r="N44" s="2"/>
      <c r="O44" s="2"/>
      <c r="P44" s="2"/>
      <c r="Q44" s="2"/>
      <c r="R44" s="2"/>
      <c r="S44" s="2"/>
      <c r="T44" s="2"/>
      <c r="U44" s="2"/>
      <c r="V44" s="2"/>
      <c r="W44" s="2"/>
      <c r="X44" s="2"/>
      <c r="Y44" s="2"/>
      <c r="Z44" s="2"/>
    </row>
    <row r="45" spans="1:26" x14ac:dyDescent="0.2">
      <c r="A45" s="2"/>
      <c r="B45" s="2"/>
      <c r="C45" s="2"/>
      <c r="D45" s="2"/>
      <c r="E45" s="2"/>
      <c r="F45" s="2"/>
      <c r="G45" s="2"/>
      <c r="H45" s="2"/>
      <c r="I45" s="2"/>
      <c r="J45" s="2"/>
      <c r="K45" s="2"/>
      <c r="L45" s="2"/>
      <c r="M45" s="2"/>
      <c r="N45" s="2"/>
      <c r="O45" s="2"/>
      <c r="P45" s="2"/>
      <c r="Q45" s="2"/>
      <c r="R45" s="2"/>
      <c r="S45" s="2"/>
      <c r="T45" s="2"/>
      <c r="U45" s="2"/>
      <c r="V45" s="2"/>
      <c r="W45" s="2"/>
      <c r="X45" s="2"/>
      <c r="Y45" s="2"/>
      <c r="Z45" s="2"/>
    </row>
    <row r="46" spans="1:26" x14ac:dyDescent="0.2">
      <c r="A46" s="2"/>
      <c r="B46" s="2"/>
      <c r="C46" s="2"/>
      <c r="D46" s="2"/>
      <c r="E46" s="2"/>
      <c r="F46" s="2"/>
      <c r="G46" s="2"/>
      <c r="H46" s="2"/>
      <c r="I46" s="2"/>
      <c r="J46" s="2"/>
      <c r="K46" s="2"/>
      <c r="L46" s="2"/>
      <c r="M46" s="2"/>
      <c r="N46" s="2"/>
      <c r="O46" s="2"/>
      <c r="P46" s="2"/>
      <c r="Q46" s="2"/>
      <c r="R46" s="2"/>
      <c r="S46" s="2"/>
      <c r="T46" s="2"/>
      <c r="U46" s="2"/>
      <c r="V46" s="2"/>
      <c r="W46" s="2"/>
      <c r="X46" s="2"/>
      <c r="Y46" s="2"/>
      <c r="Z46" s="2"/>
    </row>
    <row r="47" spans="1:26" x14ac:dyDescent="0.2">
      <c r="A47" s="2"/>
      <c r="B47" s="2"/>
      <c r="C47" s="2"/>
      <c r="D47" s="2"/>
      <c r="E47" s="2"/>
      <c r="F47" s="2"/>
      <c r="G47" s="2"/>
      <c r="H47" s="2"/>
      <c r="I47" s="2"/>
      <c r="J47" s="2"/>
      <c r="K47" s="2"/>
      <c r="L47" s="2"/>
      <c r="M47" s="2"/>
      <c r="N47" s="2"/>
      <c r="O47" s="2"/>
      <c r="P47" s="2"/>
      <c r="Q47" s="2"/>
      <c r="R47" s="2"/>
      <c r="S47" s="2"/>
      <c r="T47" s="2"/>
      <c r="U47" s="2"/>
      <c r="V47" s="2"/>
      <c r="W47" s="2"/>
      <c r="X47" s="2"/>
      <c r="Y47" s="2"/>
      <c r="Z47" s="2"/>
    </row>
    <row r="48" spans="1:26" x14ac:dyDescent="0.2">
      <c r="A48" s="2"/>
      <c r="B48" s="2"/>
      <c r="C48" s="2"/>
      <c r="D48" s="2"/>
      <c r="E48" s="2"/>
      <c r="F48" s="2"/>
      <c r="G48" s="2"/>
      <c r="H48" s="2"/>
      <c r="I48" s="2"/>
      <c r="J48" s="2"/>
      <c r="K48" s="2"/>
      <c r="L48" s="2"/>
      <c r="M48" s="2"/>
      <c r="N48" s="2"/>
      <c r="O48" s="2"/>
      <c r="P48" s="2"/>
      <c r="Q48" s="2"/>
      <c r="R48" s="2"/>
      <c r="S48" s="2"/>
      <c r="T48" s="2"/>
      <c r="U48" s="2"/>
      <c r="V48" s="2"/>
      <c r="W48" s="2"/>
      <c r="X48" s="2"/>
      <c r="Y48" s="2"/>
      <c r="Z48" s="2"/>
    </row>
    <row r="49" spans="1:26" x14ac:dyDescent="0.2">
      <c r="A49" s="2"/>
      <c r="B49" s="2"/>
      <c r="C49" s="2"/>
      <c r="D49" s="2"/>
      <c r="E49" s="2"/>
      <c r="F49" s="2"/>
      <c r="G49" s="2"/>
      <c r="H49" s="2"/>
      <c r="I49" s="2"/>
      <c r="J49" s="2"/>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x14ac:dyDescent="0.2">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x14ac:dyDescent="0.2">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x14ac:dyDescent="0.2">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x14ac:dyDescent="0.2">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x14ac:dyDescent="0.2">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x14ac:dyDescent="0.2">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x14ac:dyDescent="0.2">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x14ac:dyDescent="0.2">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x14ac:dyDescent="0.2">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x14ac:dyDescent="0.2">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x14ac:dyDescent="0.2">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x14ac:dyDescent="0.2">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x14ac:dyDescent="0.2">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x14ac:dyDescent="0.2">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x14ac:dyDescent="0.2">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x14ac:dyDescent="0.2">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x14ac:dyDescent="0.2">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x14ac:dyDescent="0.2">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x14ac:dyDescent="0.2">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x14ac:dyDescent="0.2">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x14ac:dyDescent="0.2">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x14ac:dyDescent="0.2">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x14ac:dyDescent="0.2">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x14ac:dyDescent="0.2">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x14ac:dyDescent="0.2">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x14ac:dyDescent="0.2">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x14ac:dyDescent="0.2">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x14ac:dyDescent="0.2">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x14ac:dyDescent="0.2">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x14ac:dyDescent="0.2">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x14ac:dyDescent="0.2">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x14ac:dyDescent="0.2">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x14ac:dyDescent="0.2">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x14ac:dyDescent="0.2">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x14ac:dyDescent="0.2">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x14ac:dyDescent="0.2">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x14ac:dyDescent="0.2">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x14ac:dyDescent="0.2">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x14ac:dyDescent="0.2">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x14ac:dyDescent="0.2">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x14ac:dyDescent="0.2">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sheetData>
  <mergeCells count="5">
    <mergeCell ref="H3:H7"/>
    <mergeCell ref="B39:H40"/>
    <mergeCell ref="B3:D3"/>
    <mergeCell ref="C4:D4"/>
    <mergeCell ref="C5:D5"/>
  </mergeCells>
  <phoneticPr fontId="22" type="noConversion"/>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34"/>
  <sheetViews>
    <sheetView workbookViewId="0">
      <selection activeCell="E31" sqref="E31"/>
    </sheetView>
  </sheetViews>
  <sheetFormatPr defaultColWidth="8.85546875" defaultRowHeight="14.25" x14ac:dyDescent="0.2"/>
  <cols>
    <col min="1" max="1" width="8.7109375" style="99" customWidth="1"/>
    <col min="2" max="2" width="20.7109375" style="99" customWidth="1"/>
    <col min="3" max="3" width="17.85546875" style="99" customWidth="1"/>
    <col min="4" max="4" width="21.140625" style="99" customWidth="1"/>
    <col min="5" max="5" width="18" style="99" bestFit="1" customWidth="1"/>
    <col min="6" max="16384" width="8.85546875" style="99"/>
  </cols>
  <sheetData>
    <row r="1" spans="1:11" ht="15" x14ac:dyDescent="0.25">
      <c r="A1" s="2"/>
      <c r="B1" s="104" t="s">
        <v>58</v>
      </c>
      <c r="C1" s="7" t="s">
        <v>506</v>
      </c>
      <c r="D1" s="2"/>
      <c r="E1" s="2"/>
      <c r="F1" s="2"/>
      <c r="G1" s="2"/>
      <c r="H1" s="2"/>
      <c r="I1" s="2"/>
      <c r="J1" s="2"/>
      <c r="K1" s="2"/>
    </row>
    <row r="2" spans="1:11" ht="15" thickBot="1" x14ac:dyDescent="0.25">
      <c r="A2" s="2"/>
      <c r="B2" s="2"/>
      <c r="C2" s="2"/>
      <c r="D2" s="2"/>
      <c r="E2" s="2"/>
      <c r="F2" s="2"/>
      <c r="G2" s="2"/>
      <c r="H2" s="2"/>
      <c r="I2" s="2"/>
      <c r="J2" s="2"/>
      <c r="K2" s="2"/>
    </row>
    <row r="3" spans="1:11" ht="18.75" thickBot="1" x14ac:dyDescent="0.25">
      <c r="A3" s="2"/>
      <c r="B3" s="580" t="s">
        <v>257</v>
      </c>
      <c r="C3" s="581"/>
      <c r="D3" s="581"/>
      <c r="E3" s="581"/>
      <c r="F3" s="2"/>
      <c r="G3" s="2"/>
      <c r="H3" s="2"/>
      <c r="I3" s="2"/>
      <c r="J3" s="2"/>
      <c r="K3" s="2"/>
    </row>
    <row r="4" spans="1:11" ht="15" x14ac:dyDescent="0.2">
      <c r="A4" s="134"/>
      <c r="B4" s="10" t="s">
        <v>31</v>
      </c>
      <c r="C4" s="512" t="s">
        <v>32</v>
      </c>
      <c r="D4" s="624"/>
      <c r="E4" s="624"/>
      <c r="F4" s="2"/>
      <c r="G4" s="2"/>
      <c r="H4" s="2"/>
      <c r="I4" s="2"/>
      <c r="J4" s="2"/>
      <c r="K4" s="2"/>
    </row>
    <row r="5" spans="1:11" ht="15.75" thickBot="1" x14ac:dyDescent="0.25">
      <c r="A5" s="2"/>
      <c r="B5" s="8" t="s">
        <v>33</v>
      </c>
      <c r="C5" s="570" t="str">
        <f>Guidance!C5</f>
        <v>Silvery Dragon Prestressed Materials Co.,LTD Xinjiang</v>
      </c>
      <c r="D5" s="557"/>
      <c r="E5" s="557">
        <f>Guidance!E5</f>
        <v>0</v>
      </c>
      <c r="F5" s="2"/>
      <c r="G5" s="2"/>
      <c r="H5" s="2"/>
      <c r="I5" s="2"/>
      <c r="J5" s="2"/>
      <c r="K5" s="2"/>
    </row>
    <row r="6" spans="1:11" x14ac:dyDescent="0.2">
      <c r="A6" s="2"/>
      <c r="B6" s="9"/>
      <c r="C6" s="9"/>
      <c r="D6" s="9"/>
      <c r="E6" s="9"/>
      <c r="F6" s="2"/>
      <c r="G6" s="2"/>
      <c r="H6" s="2"/>
      <c r="I6" s="2"/>
      <c r="J6" s="2"/>
      <c r="K6" s="2"/>
    </row>
    <row r="7" spans="1:11" x14ac:dyDescent="0.2">
      <c r="A7" s="2"/>
      <c r="B7" s="68" t="s">
        <v>249</v>
      </c>
      <c r="C7" s="9"/>
      <c r="D7" s="9"/>
      <c r="E7" s="9"/>
      <c r="F7" s="2"/>
      <c r="G7" s="2"/>
      <c r="H7" s="2"/>
      <c r="I7" s="2"/>
      <c r="J7" s="2"/>
      <c r="K7" s="2"/>
    </row>
    <row r="8" spans="1:11" ht="15" thickBot="1" x14ac:dyDescent="0.25">
      <c r="A8" s="2"/>
      <c r="B8" s="9"/>
      <c r="C8" s="9"/>
      <c r="D8" s="9"/>
      <c r="E8" s="9"/>
      <c r="F8" s="2"/>
      <c r="G8" s="2"/>
      <c r="H8" s="2"/>
      <c r="I8" s="2"/>
      <c r="J8" s="2"/>
      <c r="K8" s="2"/>
    </row>
    <row r="9" spans="1:11" ht="30.75" thickBot="1" x14ac:dyDescent="0.3">
      <c r="A9" s="2"/>
      <c r="B9" s="59"/>
      <c r="C9" s="143" t="s">
        <v>462</v>
      </c>
      <c r="D9" s="117" t="s">
        <v>463</v>
      </c>
      <c r="E9" s="123" t="s">
        <v>507</v>
      </c>
      <c r="F9" s="2"/>
      <c r="G9" s="2"/>
      <c r="H9" s="2"/>
      <c r="I9" s="2"/>
      <c r="J9" s="2"/>
      <c r="K9" s="2"/>
    </row>
    <row r="10" spans="1:11" x14ac:dyDescent="0.2">
      <c r="A10" s="2"/>
      <c r="B10" s="474" t="s">
        <v>489</v>
      </c>
      <c r="C10" s="385"/>
      <c r="D10" s="385"/>
      <c r="E10" s="385"/>
      <c r="F10" s="2"/>
      <c r="G10" s="2"/>
      <c r="H10" s="2"/>
      <c r="I10" s="2"/>
      <c r="J10" s="2"/>
      <c r="K10" s="2"/>
    </row>
    <row r="11" spans="1:11" ht="15.75" thickBot="1" x14ac:dyDescent="0.3">
      <c r="A11" s="2"/>
      <c r="B11" s="386" t="s">
        <v>488</v>
      </c>
      <c r="C11" s="387"/>
      <c r="D11" s="387"/>
      <c r="E11" s="387"/>
      <c r="F11" s="2"/>
      <c r="G11" s="2"/>
      <c r="H11" s="2"/>
      <c r="I11" s="2"/>
      <c r="J11" s="2"/>
      <c r="K11" s="2"/>
    </row>
    <row r="12" spans="1:11" ht="15.75" thickBot="1" x14ac:dyDescent="0.25">
      <c r="A12" s="2"/>
      <c r="B12" s="118" t="s">
        <v>490</v>
      </c>
      <c r="C12" s="476" t="s">
        <v>513</v>
      </c>
      <c r="D12" s="476" t="s">
        <v>513</v>
      </c>
      <c r="E12" s="476" t="s">
        <v>513</v>
      </c>
      <c r="F12" s="2"/>
      <c r="G12" s="2"/>
      <c r="H12" s="2"/>
      <c r="I12" s="2"/>
      <c r="J12" s="2"/>
      <c r="K12" s="2"/>
    </row>
    <row r="13" spans="1:11" ht="15.75" thickBot="1" x14ac:dyDescent="0.25">
      <c r="A13" s="2"/>
      <c r="B13" s="118" t="s">
        <v>491</v>
      </c>
      <c r="C13" s="476" t="s">
        <v>513</v>
      </c>
      <c r="D13" s="476" t="s">
        <v>513</v>
      </c>
      <c r="E13" s="476" t="s">
        <v>513</v>
      </c>
      <c r="F13" s="2"/>
      <c r="G13" s="2"/>
      <c r="H13" s="2"/>
      <c r="I13" s="2"/>
      <c r="J13" s="2"/>
      <c r="K13" s="2"/>
    </row>
    <row r="14" spans="1:11" ht="15.75" thickBot="1" x14ac:dyDescent="0.25">
      <c r="A14" s="2"/>
      <c r="B14" s="121" t="s">
        <v>492</v>
      </c>
      <c r="C14" s="476" t="s">
        <v>513</v>
      </c>
      <c r="D14" s="476" t="s">
        <v>513</v>
      </c>
      <c r="E14" s="476" t="s">
        <v>513</v>
      </c>
      <c r="F14" s="2"/>
      <c r="G14" s="2"/>
      <c r="H14" s="2"/>
      <c r="I14" s="2"/>
      <c r="J14" s="2"/>
      <c r="K14" s="2"/>
    </row>
    <row r="15" spans="1:11" ht="15" thickBot="1" x14ac:dyDescent="0.25">
      <c r="A15" s="2"/>
      <c r="B15" s="125" t="s">
        <v>253</v>
      </c>
      <c r="C15" s="379"/>
      <c r="D15" s="338"/>
      <c r="E15" s="338"/>
      <c r="F15" s="2"/>
      <c r="G15" s="2"/>
      <c r="H15" s="2"/>
      <c r="I15" s="2"/>
      <c r="J15" s="2"/>
      <c r="K15" s="2"/>
    </row>
    <row r="16" spans="1:11" ht="15.75" thickBot="1" x14ac:dyDescent="0.3">
      <c r="A16" s="2"/>
      <c r="B16" s="85" t="s">
        <v>493</v>
      </c>
      <c r="C16" s="78"/>
      <c r="D16" s="78"/>
      <c r="E16" s="78"/>
      <c r="F16" s="2"/>
      <c r="G16" s="2"/>
      <c r="H16" s="2"/>
      <c r="I16" s="2"/>
      <c r="J16" s="2"/>
      <c r="K16" s="2"/>
    </row>
    <row r="17" spans="1:11" ht="15.75" thickBot="1" x14ac:dyDescent="0.3">
      <c r="A17" s="2"/>
      <c r="B17" s="380" t="s">
        <v>494</v>
      </c>
      <c r="C17" s="381"/>
      <c r="D17" s="381"/>
      <c r="E17" s="381"/>
      <c r="F17" s="2"/>
      <c r="G17" s="2"/>
      <c r="H17" s="2"/>
      <c r="I17" s="2"/>
      <c r="J17" s="2"/>
      <c r="K17" s="2"/>
    </row>
    <row r="18" spans="1:11" ht="15.75" thickBot="1" x14ac:dyDescent="0.25">
      <c r="A18" s="2"/>
      <c r="B18" s="118" t="s">
        <v>491</v>
      </c>
      <c r="C18" s="476" t="s">
        <v>513</v>
      </c>
      <c r="D18" s="476" t="s">
        <v>513</v>
      </c>
      <c r="E18" s="476" t="s">
        <v>513</v>
      </c>
      <c r="F18" s="2"/>
      <c r="G18" s="2"/>
      <c r="H18" s="2"/>
      <c r="I18" s="2"/>
      <c r="J18" s="2"/>
      <c r="K18" s="2"/>
    </row>
    <row r="19" spans="1:11" ht="15.75" thickBot="1" x14ac:dyDescent="0.25">
      <c r="A19" s="2"/>
      <c r="B19" s="121" t="s">
        <v>492</v>
      </c>
      <c r="C19" s="476" t="s">
        <v>513</v>
      </c>
      <c r="D19" s="476" t="s">
        <v>513</v>
      </c>
      <c r="E19" s="476" t="s">
        <v>513</v>
      </c>
      <c r="F19" s="2"/>
      <c r="G19" s="2"/>
      <c r="H19" s="2"/>
      <c r="I19" s="2"/>
      <c r="J19" s="2"/>
      <c r="K19" s="2"/>
    </row>
    <row r="20" spans="1:11" x14ac:dyDescent="0.2">
      <c r="A20" s="2"/>
      <c r="B20" s="119"/>
      <c r="C20" s="50"/>
      <c r="D20" s="337"/>
      <c r="E20" s="337"/>
      <c r="F20" s="2"/>
      <c r="G20" s="2"/>
      <c r="H20" s="2"/>
      <c r="I20" s="2"/>
      <c r="J20" s="2"/>
      <c r="K20" s="2"/>
    </row>
    <row r="21" spans="1:11" ht="15" thickBot="1" x14ac:dyDescent="0.25">
      <c r="A21" s="2"/>
      <c r="B21" s="125"/>
      <c r="C21" s="57"/>
      <c r="D21" s="338"/>
      <c r="E21" s="338"/>
      <c r="F21" s="2"/>
      <c r="G21" s="2"/>
      <c r="H21" s="2"/>
      <c r="I21" s="2"/>
      <c r="J21" s="2"/>
      <c r="K21" s="2"/>
    </row>
    <row r="22" spans="1:11" ht="15.75" thickBot="1" x14ac:dyDescent="0.3">
      <c r="A22" s="2"/>
      <c r="B22" s="85" t="s">
        <v>480</v>
      </c>
      <c r="C22" s="78"/>
      <c r="D22" s="78"/>
      <c r="E22" s="78"/>
      <c r="F22" s="2"/>
      <c r="G22" s="2"/>
      <c r="H22" s="2"/>
      <c r="I22" s="2"/>
      <c r="J22" s="2"/>
      <c r="K22" s="2"/>
    </row>
    <row r="23" spans="1:11" ht="15.75" thickBot="1" x14ac:dyDescent="0.3">
      <c r="A23" s="2"/>
      <c r="B23" s="475" t="s">
        <v>495</v>
      </c>
      <c r="C23" s="381"/>
      <c r="D23" s="381"/>
      <c r="E23" s="381"/>
      <c r="F23" s="2"/>
      <c r="G23" s="2"/>
      <c r="H23" s="2"/>
      <c r="I23" s="2"/>
      <c r="J23" s="2"/>
      <c r="K23" s="2"/>
    </row>
    <row r="24" spans="1:11" ht="15.75" thickBot="1" x14ac:dyDescent="0.25">
      <c r="A24" s="2"/>
      <c r="B24" s="118" t="s">
        <v>496</v>
      </c>
      <c r="C24" s="476" t="s">
        <v>513</v>
      </c>
      <c r="D24" s="476" t="s">
        <v>513</v>
      </c>
      <c r="E24" s="476" t="s">
        <v>513</v>
      </c>
      <c r="F24" s="2"/>
      <c r="G24" s="2"/>
      <c r="H24" s="2"/>
      <c r="I24" s="2"/>
      <c r="J24" s="2"/>
      <c r="K24" s="2"/>
    </row>
    <row r="25" spans="1:11" ht="15.75" thickBot="1" x14ac:dyDescent="0.25">
      <c r="A25" s="2"/>
      <c r="B25" s="119" t="s">
        <v>497</v>
      </c>
      <c r="C25" s="476" t="s">
        <v>513</v>
      </c>
      <c r="D25" s="476" t="s">
        <v>513</v>
      </c>
      <c r="E25" s="476" t="s">
        <v>513</v>
      </c>
      <c r="F25" s="2"/>
      <c r="G25" s="2"/>
      <c r="H25" s="2"/>
      <c r="I25" s="2"/>
      <c r="J25" s="2"/>
      <c r="K25" s="2"/>
    </row>
    <row r="26" spans="1:11" ht="15.75" thickBot="1" x14ac:dyDescent="0.25">
      <c r="A26" s="2"/>
      <c r="B26" s="119" t="s">
        <v>479</v>
      </c>
      <c r="C26" s="476" t="s">
        <v>513</v>
      </c>
      <c r="D26" s="476" t="s">
        <v>513</v>
      </c>
      <c r="E26" s="476" t="s">
        <v>513</v>
      </c>
      <c r="F26" s="2"/>
      <c r="G26" s="2"/>
      <c r="H26" s="2"/>
      <c r="I26" s="2"/>
      <c r="J26" s="2"/>
      <c r="K26" s="2"/>
    </row>
    <row r="27" spans="1:11" x14ac:dyDescent="0.2">
      <c r="A27" s="2"/>
      <c r="B27" s="119" t="s">
        <v>253</v>
      </c>
      <c r="C27" s="50"/>
      <c r="D27" s="337"/>
      <c r="E27" s="337"/>
      <c r="F27" s="2"/>
      <c r="G27" s="2"/>
      <c r="H27" s="2"/>
      <c r="I27" s="2"/>
      <c r="J27" s="2"/>
      <c r="K27" s="2"/>
    </row>
    <row r="28" spans="1:11" ht="15" thickBot="1" x14ac:dyDescent="0.25">
      <c r="A28" s="2"/>
      <c r="B28" s="120" t="s">
        <v>253</v>
      </c>
      <c r="C28" s="57"/>
      <c r="D28" s="338"/>
      <c r="E28" s="338"/>
      <c r="F28" s="2"/>
      <c r="G28" s="2"/>
      <c r="H28" s="2"/>
      <c r="I28" s="2"/>
      <c r="J28" s="2"/>
      <c r="K28" s="2"/>
    </row>
    <row r="29" spans="1:11" ht="15.75" thickBot="1" x14ac:dyDescent="0.3">
      <c r="A29" s="2"/>
      <c r="B29" s="382" t="s">
        <v>498</v>
      </c>
      <c r="C29" s="476" t="s">
        <v>513</v>
      </c>
      <c r="D29" s="476" t="s">
        <v>513</v>
      </c>
      <c r="E29" s="476" t="s">
        <v>513</v>
      </c>
      <c r="F29" s="2"/>
      <c r="G29" s="2"/>
      <c r="H29" s="2"/>
      <c r="I29" s="2"/>
      <c r="J29" s="2"/>
      <c r="K29" s="2"/>
    </row>
    <row r="30" spans="1:11" ht="29.25" thickBot="1" x14ac:dyDescent="0.25">
      <c r="A30" s="134"/>
      <c r="B30" s="126" t="s">
        <v>499</v>
      </c>
      <c r="C30" s="476" t="s">
        <v>513</v>
      </c>
      <c r="D30" s="476" t="s">
        <v>513</v>
      </c>
      <c r="E30" s="476" t="s">
        <v>513</v>
      </c>
      <c r="F30" s="2"/>
      <c r="G30" s="2"/>
      <c r="H30" s="2"/>
      <c r="I30" s="2"/>
      <c r="J30" s="2"/>
      <c r="K30" s="2"/>
    </row>
    <row r="31" spans="1:11" ht="30.75" thickBot="1" x14ac:dyDescent="0.3">
      <c r="A31" s="2"/>
      <c r="B31" s="382" t="s">
        <v>500</v>
      </c>
      <c r="C31" s="476" t="s">
        <v>513</v>
      </c>
      <c r="D31" s="476" t="s">
        <v>513</v>
      </c>
      <c r="E31" s="476" t="s">
        <v>513</v>
      </c>
      <c r="F31" s="2"/>
      <c r="G31" s="2"/>
      <c r="H31" s="2"/>
      <c r="I31" s="2"/>
      <c r="J31" s="2"/>
      <c r="K31" s="2"/>
    </row>
    <row r="32" spans="1:11" ht="30.75" thickBot="1" x14ac:dyDescent="0.3">
      <c r="A32" s="2"/>
      <c r="B32" s="127" t="s">
        <v>501</v>
      </c>
      <c r="C32" s="476" t="s">
        <v>513</v>
      </c>
      <c r="D32" s="476" t="s">
        <v>513</v>
      </c>
      <c r="E32" s="476" t="s">
        <v>513</v>
      </c>
      <c r="F32" s="2"/>
      <c r="G32" s="2"/>
      <c r="H32" s="2"/>
      <c r="I32" s="2"/>
      <c r="J32" s="2"/>
      <c r="K32" s="2"/>
    </row>
    <row r="33" spans="2:5" ht="15.75" thickBot="1" x14ac:dyDescent="0.25">
      <c r="B33" s="383"/>
      <c r="C33" s="476" t="s">
        <v>513</v>
      </c>
      <c r="D33" s="476" t="s">
        <v>513</v>
      </c>
      <c r="E33" s="476" t="s">
        <v>513</v>
      </c>
    </row>
    <row r="34" spans="2:5" ht="90.75" thickBot="1" x14ac:dyDescent="0.3">
      <c r="B34" s="384" t="s">
        <v>502</v>
      </c>
      <c r="C34" s="476" t="s">
        <v>513</v>
      </c>
      <c r="D34" s="476" t="s">
        <v>513</v>
      </c>
      <c r="E34" s="476" t="s">
        <v>513</v>
      </c>
    </row>
  </sheetData>
  <mergeCells count="3">
    <mergeCell ref="B3:E3"/>
    <mergeCell ref="C4:E4"/>
    <mergeCell ref="C5:E5"/>
  </mergeCells>
  <phoneticPr fontId="22" type="noConversion"/>
  <hyperlinks>
    <hyperlink ref="B1" location="Contents!A1" display="Back to Contents"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Y114"/>
  <sheetViews>
    <sheetView zoomScale="130" zoomScaleNormal="130" zoomScalePageLayoutView="130" workbookViewId="0">
      <selection activeCell="D34" sqref="D34:H34"/>
    </sheetView>
  </sheetViews>
  <sheetFormatPr defaultColWidth="8.85546875" defaultRowHeight="15" x14ac:dyDescent="0.25"/>
  <cols>
    <col min="1" max="1" width="8.7109375" customWidth="1"/>
    <col min="2" max="3" width="20.7109375" customWidth="1"/>
    <col min="4" max="10" width="10.7109375" customWidth="1"/>
  </cols>
  <sheetData>
    <row r="1" spans="1:25" ht="15" customHeight="1" x14ac:dyDescent="0.25">
      <c r="A1" s="2"/>
      <c r="B1" s="104" t="s">
        <v>58</v>
      </c>
      <c r="C1" s="104"/>
      <c r="D1" s="2"/>
      <c r="E1" s="2"/>
      <c r="F1" s="2"/>
      <c r="G1" s="2"/>
      <c r="H1" s="2"/>
      <c r="I1" s="2"/>
      <c r="J1" s="2"/>
      <c r="K1" s="2"/>
      <c r="L1" s="2"/>
      <c r="M1" s="2"/>
      <c r="N1" s="2"/>
      <c r="O1" s="2"/>
      <c r="P1" s="2"/>
      <c r="Q1" s="2"/>
      <c r="R1" s="2"/>
      <c r="S1" s="2"/>
      <c r="T1" s="2"/>
      <c r="U1" s="2"/>
      <c r="V1" s="2"/>
      <c r="W1" s="2"/>
      <c r="X1" s="2"/>
      <c r="Y1" s="2"/>
    </row>
    <row r="2" spans="1:25" ht="15" customHeight="1" x14ac:dyDescent="0.25">
      <c r="A2" s="2"/>
      <c r="B2" s="2"/>
      <c r="C2" s="2"/>
      <c r="D2" s="2"/>
      <c r="E2" s="2"/>
      <c r="F2" s="2"/>
      <c r="G2" s="2"/>
      <c r="H2" s="2"/>
      <c r="I2" s="2"/>
      <c r="J2" s="2"/>
      <c r="K2" s="2"/>
      <c r="L2" s="2"/>
      <c r="M2" s="2"/>
      <c r="N2" s="2"/>
      <c r="O2" s="2"/>
      <c r="P2" s="2"/>
      <c r="Q2" s="2"/>
      <c r="R2" s="2"/>
      <c r="S2" s="2"/>
      <c r="T2" s="2"/>
      <c r="U2" s="2"/>
      <c r="V2" s="2"/>
      <c r="W2" s="2"/>
      <c r="X2" s="2"/>
      <c r="Y2" s="2"/>
    </row>
    <row r="3" spans="1:25" ht="20.25" customHeight="1" x14ac:dyDescent="0.25">
      <c r="A3" s="2"/>
      <c r="B3" s="580" t="s">
        <v>269</v>
      </c>
      <c r="C3" s="581"/>
      <c r="D3" s="581"/>
      <c r="E3" s="581"/>
      <c r="F3" s="581"/>
      <c r="G3" s="582"/>
      <c r="H3" s="2"/>
      <c r="I3" s="631" t="s">
        <v>161</v>
      </c>
      <c r="J3" s="632"/>
      <c r="K3" s="2"/>
      <c r="L3" s="2"/>
      <c r="M3" s="2"/>
      <c r="N3" s="2"/>
      <c r="O3" s="2"/>
      <c r="P3" s="2"/>
      <c r="Q3" s="2"/>
      <c r="R3" s="2"/>
      <c r="S3" s="2"/>
      <c r="T3" s="2"/>
      <c r="U3" s="2"/>
      <c r="V3" s="2"/>
      <c r="W3" s="2"/>
      <c r="X3" s="2"/>
      <c r="Y3" s="2"/>
    </row>
    <row r="4" spans="1:25" x14ac:dyDescent="0.25">
      <c r="A4" s="134"/>
      <c r="B4" s="10" t="s">
        <v>31</v>
      </c>
      <c r="C4" s="141"/>
      <c r="D4" s="512" t="s">
        <v>32</v>
      </c>
      <c r="E4" s="624"/>
      <c r="F4" s="624"/>
      <c r="G4" s="513"/>
      <c r="H4" s="2"/>
      <c r="I4" s="634" t="s">
        <v>162</v>
      </c>
      <c r="J4" s="635"/>
      <c r="K4" s="2"/>
      <c r="L4" s="2"/>
      <c r="M4" s="2"/>
      <c r="N4" s="2"/>
      <c r="O4" s="2"/>
      <c r="P4" s="2"/>
      <c r="Q4" s="2"/>
      <c r="R4" s="2"/>
      <c r="S4" s="2"/>
      <c r="T4" s="2"/>
      <c r="U4" s="2"/>
      <c r="V4" s="2"/>
      <c r="W4" s="2"/>
      <c r="X4" s="2"/>
      <c r="Y4" s="2"/>
    </row>
    <row r="5" spans="1:25" x14ac:dyDescent="0.25">
      <c r="A5" s="2"/>
      <c r="B5" s="8" t="s">
        <v>33</v>
      </c>
      <c r="C5" s="142"/>
      <c r="D5" s="570" t="str">
        <f>Guidance!C5</f>
        <v>Silvery Dragon Prestressed Materials Co.,LTD Xinjiang</v>
      </c>
      <c r="E5" s="557"/>
      <c r="F5" s="557">
        <f>Guidance!E5</f>
        <v>0</v>
      </c>
      <c r="G5" s="558"/>
      <c r="H5" s="2"/>
      <c r="I5" s="2"/>
      <c r="J5" s="2"/>
      <c r="K5" s="2"/>
      <c r="L5" s="2"/>
      <c r="M5" s="2"/>
      <c r="N5" s="2"/>
      <c r="O5" s="2"/>
      <c r="P5" s="2"/>
      <c r="Q5" s="2"/>
      <c r="R5" s="2"/>
      <c r="S5" s="2"/>
      <c r="T5" s="2"/>
      <c r="U5" s="2"/>
      <c r="V5" s="2"/>
      <c r="W5" s="2"/>
      <c r="X5" s="2"/>
      <c r="Y5" s="2"/>
    </row>
    <row r="6" spans="1:25" x14ac:dyDescent="0.25">
      <c r="A6" s="2"/>
      <c r="B6" s="9"/>
      <c r="C6" s="9"/>
      <c r="D6" s="9"/>
      <c r="E6" s="9"/>
      <c r="F6" s="9"/>
      <c r="G6" s="2"/>
      <c r="I6" s="2"/>
      <c r="J6" s="2"/>
      <c r="K6" s="2"/>
      <c r="L6" s="2"/>
      <c r="M6" s="2"/>
      <c r="N6" s="2"/>
      <c r="O6" s="2"/>
      <c r="P6" s="2"/>
      <c r="Q6" s="2"/>
      <c r="R6" s="2"/>
      <c r="S6" s="2"/>
      <c r="T6" s="2"/>
      <c r="U6" s="2"/>
      <c r="V6" s="2"/>
      <c r="W6" s="2"/>
      <c r="X6" s="2"/>
      <c r="Y6" s="2"/>
    </row>
    <row r="7" spans="1:25" x14ac:dyDescent="0.25">
      <c r="A7" s="2"/>
      <c r="B7" s="68" t="s">
        <v>249</v>
      </c>
      <c r="C7" s="68"/>
      <c r="D7" s="9"/>
      <c r="E7" s="9"/>
      <c r="F7" s="9"/>
      <c r="G7" s="2"/>
      <c r="H7" s="68"/>
      <c r="I7" s="2"/>
      <c r="J7" s="2"/>
      <c r="K7" s="2"/>
      <c r="L7" s="2"/>
      <c r="M7" s="2"/>
      <c r="N7" s="2"/>
      <c r="O7" s="2"/>
      <c r="P7" s="2"/>
      <c r="Q7" s="2"/>
      <c r="R7" s="2"/>
      <c r="S7" s="2"/>
      <c r="T7" s="2"/>
      <c r="U7" s="2"/>
      <c r="V7" s="2"/>
      <c r="W7" s="2"/>
      <c r="X7" s="2"/>
      <c r="Y7" s="2"/>
    </row>
    <row r="8" spans="1:25" ht="15.75" thickBot="1" x14ac:dyDescent="0.3">
      <c r="A8" s="2"/>
      <c r="B8" s="9"/>
      <c r="C8" s="9"/>
      <c r="D8" s="9"/>
      <c r="E8" s="9"/>
      <c r="F8" s="9"/>
      <c r="G8" s="2"/>
      <c r="H8" s="68"/>
      <c r="I8" s="2"/>
      <c r="J8" s="2"/>
      <c r="K8" s="2"/>
      <c r="L8" s="2"/>
      <c r="M8" s="2"/>
      <c r="N8" s="2"/>
      <c r="O8" s="2"/>
      <c r="P8" s="2"/>
      <c r="Q8" s="2"/>
      <c r="R8" s="2"/>
      <c r="S8" s="2"/>
      <c r="T8" s="2"/>
      <c r="U8" s="2"/>
      <c r="V8" s="2"/>
      <c r="W8" s="2"/>
      <c r="X8" s="2"/>
      <c r="Y8" s="2"/>
    </row>
    <row r="9" spans="1:25" ht="30.75" thickBot="1" x14ac:dyDescent="0.3">
      <c r="A9" s="2"/>
      <c r="B9" s="59"/>
      <c r="C9" s="59"/>
      <c r="D9" s="143" t="s">
        <v>342</v>
      </c>
      <c r="E9" s="117" t="s">
        <v>343</v>
      </c>
      <c r="F9" s="123" t="s">
        <v>250</v>
      </c>
      <c r="G9" s="123" t="s">
        <v>251</v>
      </c>
      <c r="H9" s="124" t="s">
        <v>252</v>
      </c>
      <c r="I9" s="2"/>
      <c r="J9" s="2"/>
      <c r="K9" s="2"/>
      <c r="L9" s="2"/>
      <c r="M9" s="2"/>
      <c r="N9" s="2"/>
      <c r="O9" s="2"/>
      <c r="P9" s="2"/>
      <c r="Q9" s="2"/>
      <c r="R9" s="2"/>
      <c r="S9" s="2"/>
      <c r="T9" s="2"/>
      <c r="U9" s="2"/>
      <c r="V9" s="2"/>
      <c r="W9" s="2"/>
      <c r="X9" s="2"/>
      <c r="Y9" s="2"/>
    </row>
    <row r="10" spans="1:25" x14ac:dyDescent="0.25">
      <c r="A10" s="2"/>
      <c r="B10" s="639" t="s">
        <v>374</v>
      </c>
      <c r="C10" s="640"/>
      <c r="D10" s="640"/>
      <c r="E10" s="640"/>
      <c r="F10" s="640"/>
      <c r="G10" s="640"/>
      <c r="H10" s="641"/>
      <c r="I10" s="2"/>
      <c r="J10" s="2"/>
      <c r="K10" s="2"/>
      <c r="L10" s="2"/>
      <c r="M10" s="2"/>
      <c r="N10" s="2"/>
      <c r="O10" s="2"/>
      <c r="P10" s="2"/>
      <c r="Q10" s="2"/>
      <c r="R10" s="2"/>
      <c r="S10" s="2"/>
      <c r="T10" s="2"/>
      <c r="U10" s="2"/>
      <c r="V10" s="2"/>
      <c r="W10" s="2"/>
      <c r="X10" s="2"/>
      <c r="Y10" s="2"/>
    </row>
    <row r="11" spans="1:25" x14ac:dyDescent="0.25">
      <c r="A11" s="2"/>
      <c r="B11" s="628" t="s">
        <v>375</v>
      </c>
      <c r="C11" s="629"/>
      <c r="D11" s="629"/>
      <c r="E11" s="629"/>
      <c r="F11" s="629"/>
      <c r="G11" s="629"/>
      <c r="H11" s="630"/>
      <c r="I11" s="2"/>
      <c r="J11" s="2"/>
      <c r="K11" s="2"/>
      <c r="L11" s="2"/>
      <c r="M11" s="2"/>
      <c r="N11" s="2"/>
      <c r="O11" s="2"/>
      <c r="P11" s="2"/>
      <c r="Q11" s="2"/>
      <c r="R11" s="2"/>
      <c r="S11" s="2"/>
      <c r="T11" s="2"/>
      <c r="U11" s="2"/>
      <c r="V11" s="2"/>
      <c r="W11" s="2"/>
      <c r="X11" s="2"/>
      <c r="Y11" s="2"/>
    </row>
    <row r="12" spans="1:25" x14ac:dyDescent="0.25">
      <c r="A12" s="2"/>
      <c r="B12" s="118" t="s">
        <v>258</v>
      </c>
      <c r="C12" s="145" t="s">
        <v>365</v>
      </c>
      <c r="D12" s="12"/>
      <c r="E12" s="62"/>
      <c r="F12" s="52"/>
      <c r="G12" s="62"/>
      <c r="H12" s="63"/>
      <c r="I12" s="2"/>
      <c r="J12" s="2"/>
      <c r="K12" s="2"/>
      <c r="L12" s="2"/>
      <c r="M12" s="2"/>
      <c r="N12" s="2"/>
      <c r="O12" s="2"/>
      <c r="P12" s="2"/>
      <c r="Q12" s="2"/>
      <c r="R12" s="2"/>
      <c r="S12" s="2"/>
      <c r="T12" s="2"/>
      <c r="U12" s="2"/>
      <c r="V12" s="2"/>
      <c r="W12" s="2"/>
      <c r="X12" s="2"/>
      <c r="Y12" s="2"/>
    </row>
    <row r="13" spans="1:25" x14ac:dyDescent="0.25">
      <c r="A13" s="2"/>
      <c r="B13" s="121" t="s">
        <v>259</v>
      </c>
      <c r="C13" s="146" t="s">
        <v>366</v>
      </c>
      <c r="D13" s="50"/>
      <c r="E13" s="49"/>
      <c r="F13" s="48"/>
      <c r="G13" s="49"/>
      <c r="H13" s="58"/>
      <c r="I13" s="2"/>
      <c r="J13" s="2"/>
      <c r="K13" s="2"/>
      <c r="L13" s="2"/>
      <c r="M13" s="2"/>
      <c r="N13" s="2"/>
      <c r="O13" s="2"/>
      <c r="P13" s="2"/>
      <c r="Q13" s="2"/>
      <c r="R13" s="2"/>
      <c r="S13" s="2"/>
      <c r="T13" s="2"/>
      <c r="U13" s="2"/>
      <c r="V13" s="2"/>
      <c r="W13" s="2"/>
      <c r="X13" s="2"/>
      <c r="Y13" s="2"/>
    </row>
    <row r="14" spans="1:25" x14ac:dyDescent="0.25">
      <c r="A14" s="2"/>
      <c r="B14" s="121" t="s">
        <v>228</v>
      </c>
      <c r="C14" s="146" t="s">
        <v>367</v>
      </c>
      <c r="D14" s="50"/>
      <c r="E14" s="49"/>
      <c r="F14" s="48"/>
      <c r="G14" s="49"/>
      <c r="H14" s="58"/>
      <c r="I14" s="2"/>
      <c r="J14" s="2"/>
      <c r="K14" s="2"/>
      <c r="L14" s="2"/>
      <c r="M14" s="2"/>
      <c r="N14" s="2"/>
      <c r="O14" s="2"/>
      <c r="P14" s="2"/>
      <c r="Q14" s="2"/>
      <c r="R14" s="2"/>
      <c r="S14" s="2"/>
      <c r="T14" s="2"/>
      <c r="U14" s="2"/>
      <c r="V14" s="2"/>
      <c r="W14" s="2"/>
      <c r="X14" s="2"/>
      <c r="Y14" s="2"/>
    </row>
    <row r="15" spans="1:25" x14ac:dyDescent="0.25">
      <c r="A15" s="2"/>
      <c r="B15" s="125" t="s">
        <v>253</v>
      </c>
      <c r="C15" s="147"/>
      <c r="D15" s="57"/>
      <c r="E15" s="55"/>
      <c r="F15" s="54"/>
      <c r="G15" s="55"/>
      <c r="H15" s="61"/>
      <c r="I15" s="2"/>
      <c r="J15" s="2"/>
      <c r="K15" s="2"/>
      <c r="L15" s="2"/>
      <c r="M15" s="2"/>
      <c r="N15" s="2"/>
      <c r="O15" s="2"/>
      <c r="P15" s="2"/>
      <c r="Q15" s="2"/>
      <c r="R15" s="2"/>
      <c r="S15" s="2"/>
      <c r="T15" s="2"/>
      <c r="U15" s="2"/>
      <c r="V15" s="2"/>
      <c r="W15" s="2"/>
      <c r="X15" s="2"/>
      <c r="Y15" s="2"/>
    </row>
    <row r="16" spans="1:25" x14ac:dyDescent="0.25">
      <c r="A16" s="2"/>
      <c r="B16" s="85" t="s">
        <v>254</v>
      </c>
      <c r="C16" s="148" t="s">
        <v>368</v>
      </c>
      <c r="D16" s="78">
        <f>D12+D13+D14+D15</f>
        <v>0</v>
      </c>
      <c r="E16" s="76">
        <f>E12+E13+E14+E15</f>
        <v>0</v>
      </c>
      <c r="F16" s="76">
        <f>F12+F13+F14+F15</f>
        <v>0</v>
      </c>
      <c r="G16" s="76">
        <f>G12+G13+G14+G15</f>
        <v>0</v>
      </c>
      <c r="H16" s="77">
        <f>H12+H13+H14+H15</f>
        <v>0</v>
      </c>
      <c r="I16" s="2"/>
      <c r="J16" s="2"/>
      <c r="K16" s="2"/>
      <c r="L16" s="2"/>
      <c r="M16" s="2"/>
      <c r="N16" s="2"/>
      <c r="O16" s="2"/>
      <c r="P16" s="2"/>
      <c r="Q16" s="2"/>
      <c r="R16" s="2"/>
      <c r="S16" s="2"/>
      <c r="T16" s="2"/>
      <c r="U16" s="2"/>
      <c r="V16" s="2"/>
      <c r="W16" s="2"/>
      <c r="X16" s="2"/>
      <c r="Y16" s="2"/>
    </row>
    <row r="17" spans="1:25" x14ac:dyDescent="0.25">
      <c r="A17" s="2"/>
      <c r="B17" s="628" t="s">
        <v>376</v>
      </c>
      <c r="C17" s="629"/>
      <c r="D17" s="629"/>
      <c r="E17" s="629"/>
      <c r="F17" s="629"/>
      <c r="G17" s="629"/>
      <c r="H17" s="630"/>
      <c r="I17" s="2"/>
      <c r="J17" s="2"/>
      <c r="K17" s="2"/>
      <c r="L17" s="2"/>
      <c r="M17" s="2"/>
      <c r="N17" s="2"/>
      <c r="O17" s="2"/>
      <c r="P17" s="2"/>
      <c r="Q17" s="2"/>
      <c r="R17" s="2"/>
      <c r="S17" s="2"/>
      <c r="T17" s="2"/>
      <c r="U17" s="2"/>
      <c r="V17" s="2"/>
      <c r="W17" s="2"/>
      <c r="X17" s="2"/>
      <c r="Y17" s="2"/>
    </row>
    <row r="18" spans="1:25" x14ac:dyDescent="0.25">
      <c r="A18" s="2"/>
      <c r="B18" s="118" t="s">
        <v>260</v>
      </c>
      <c r="C18" s="145" t="s">
        <v>369</v>
      </c>
      <c r="D18" s="12"/>
      <c r="E18" s="62"/>
      <c r="F18" s="52"/>
      <c r="G18" s="62"/>
      <c r="H18" s="53"/>
      <c r="I18" s="2"/>
      <c r="J18" s="2"/>
      <c r="K18" s="2"/>
      <c r="L18" s="2"/>
      <c r="M18" s="2"/>
      <c r="N18" s="2"/>
      <c r="O18" s="2"/>
      <c r="P18" s="2"/>
      <c r="Q18" s="2"/>
      <c r="R18" s="2"/>
      <c r="S18" s="2"/>
      <c r="T18" s="2"/>
      <c r="U18" s="2"/>
      <c r="V18" s="2"/>
      <c r="W18" s="2"/>
      <c r="X18" s="2"/>
      <c r="Y18" s="2"/>
    </row>
    <row r="19" spans="1:25" x14ac:dyDescent="0.25">
      <c r="A19" s="2"/>
      <c r="B19" s="121" t="s">
        <v>261</v>
      </c>
      <c r="C19" s="146" t="s">
        <v>370</v>
      </c>
      <c r="D19" s="50"/>
      <c r="E19" s="49"/>
      <c r="F19" s="48"/>
      <c r="G19" s="49"/>
      <c r="H19" s="51"/>
      <c r="I19" s="2"/>
      <c r="J19" s="2"/>
      <c r="K19" s="2"/>
      <c r="L19" s="2"/>
      <c r="M19" s="2"/>
      <c r="N19" s="2"/>
      <c r="O19" s="2"/>
      <c r="P19" s="2"/>
      <c r="Q19" s="2"/>
      <c r="R19" s="2"/>
      <c r="S19" s="2"/>
      <c r="T19" s="2"/>
      <c r="U19" s="2"/>
      <c r="V19" s="2"/>
      <c r="W19" s="2"/>
      <c r="X19" s="2"/>
      <c r="Y19" s="2"/>
    </row>
    <row r="20" spans="1:25" x14ac:dyDescent="0.25">
      <c r="A20" s="2"/>
      <c r="B20" s="119" t="s">
        <v>228</v>
      </c>
      <c r="C20" s="149" t="s">
        <v>367</v>
      </c>
      <c r="D20" s="50"/>
      <c r="E20" s="49"/>
      <c r="F20" s="48"/>
      <c r="G20" s="49"/>
      <c r="H20" s="51"/>
      <c r="I20" s="2"/>
      <c r="J20" s="2"/>
      <c r="K20" s="2"/>
      <c r="L20" s="2"/>
      <c r="M20" s="2"/>
      <c r="N20" s="2"/>
      <c r="O20" s="2"/>
      <c r="P20" s="2"/>
      <c r="Q20" s="2"/>
      <c r="R20" s="2"/>
      <c r="S20" s="2"/>
      <c r="T20" s="2"/>
      <c r="U20" s="2"/>
      <c r="V20" s="2"/>
      <c r="W20" s="2"/>
      <c r="X20" s="2"/>
      <c r="Y20" s="2"/>
    </row>
    <row r="21" spans="1:25" x14ac:dyDescent="0.25">
      <c r="A21" s="2"/>
      <c r="B21" s="125" t="s">
        <v>253</v>
      </c>
      <c r="C21" s="147"/>
      <c r="D21" s="57"/>
      <c r="E21" s="55"/>
      <c r="F21" s="54"/>
      <c r="G21" s="55"/>
      <c r="H21" s="56"/>
      <c r="I21" s="2"/>
      <c r="J21" s="2"/>
      <c r="K21" s="2"/>
      <c r="L21" s="2"/>
      <c r="M21" s="2"/>
      <c r="N21" s="2"/>
      <c r="O21" s="2"/>
      <c r="P21" s="2"/>
      <c r="Q21" s="2"/>
      <c r="R21" s="2"/>
      <c r="S21" s="2"/>
      <c r="T21" s="2"/>
      <c r="U21" s="2"/>
      <c r="V21" s="2"/>
      <c r="W21" s="2"/>
      <c r="X21" s="2"/>
      <c r="Y21" s="2"/>
    </row>
    <row r="22" spans="1:25" x14ac:dyDescent="0.25">
      <c r="A22" s="2"/>
      <c r="B22" s="85" t="s">
        <v>255</v>
      </c>
      <c r="C22" s="148" t="s">
        <v>368</v>
      </c>
      <c r="D22" s="78">
        <f>D18+D19+D20+D21</f>
        <v>0</v>
      </c>
      <c r="E22" s="76">
        <f>E18+E19+E20+E21</f>
        <v>0</v>
      </c>
      <c r="F22" s="76">
        <f>F18+F19+F20+F21</f>
        <v>0</v>
      </c>
      <c r="G22" s="76">
        <f>G18+G19+G20+G21</f>
        <v>0</v>
      </c>
      <c r="H22" s="77">
        <f>H18+H19+H20+H21</f>
        <v>0</v>
      </c>
      <c r="I22" s="2"/>
      <c r="J22" s="2"/>
      <c r="K22" s="2"/>
      <c r="L22" s="2"/>
      <c r="M22" s="2"/>
      <c r="N22" s="2"/>
      <c r="O22" s="2"/>
      <c r="P22" s="2"/>
      <c r="Q22" s="2"/>
      <c r="R22" s="2"/>
      <c r="S22" s="2"/>
      <c r="T22" s="2"/>
      <c r="U22" s="2"/>
      <c r="V22" s="2"/>
      <c r="W22" s="2"/>
      <c r="X22" s="2"/>
      <c r="Y22" s="2"/>
    </row>
    <row r="23" spans="1:25" x14ac:dyDescent="0.25">
      <c r="A23" s="2"/>
      <c r="B23" s="628" t="s">
        <v>377</v>
      </c>
      <c r="C23" s="629"/>
      <c r="D23" s="629"/>
      <c r="E23" s="629"/>
      <c r="F23" s="629"/>
      <c r="G23" s="629"/>
      <c r="H23" s="630"/>
      <c r="I23" s="2"/>
      <c r="J23" s="2"/>
      <c r="K23" s="2"/>
      <c r="L23" s="2"/>
      <c r="M23" s="2"/>
      <c r="N23" s="2"/>
      <c r="O23" s="2"/>
      <c r="P23" s="2"/>
      <c r="Q23" s="2"/>
      <c r="R23" s="2"/>
      <c r="S23" s="2"/>
      <c r="T23" s="2"/>
      <c r="U23" s="2"/>
      <c r="V23" s="2"/>
      <c r="W23" s="2"/>
      <c r="X23" s="2"/>
      <c r="Y23" s="2"/>
    </row>
    <row r="24" spans="1:25" x14ac:dyDescent="0.25">
      <c r="A24" s="2"/>
      <c r="B24" s="118" t="s">
        <v>262</v>
      </c>
      <c r="C24" s="145" t="s">
        <v>338</v>
      </c>
      <c r="D24" s="12"/>
      <c r="E24" s="52"/>
      <c r="F24" s="52"/>
      <c r="G24" s="52"/>
      <c r="H24" s="53"/>
      <c r="I24" s="2"/>
      <c r="J24" s="2"/>
      <c r="K24" s="2"/>
      <c r="L24" s="2"/>
      <c r="M24" s="2"/>
      <c r="N24" s="2"/>
      <c r="O24" s="2"/>
      <c r="P24" s="2"/>
      <c r="Q24" s="2"/>
      <c r="R24" s="2"/>
      <c r="S24" s="2"/>
      <c r="T24" s="2"/>
      <c r="U24" s="2"/>
      <c r="V24" s="2"/>
      <c r="W24" s="2"/>
      <c r="X24" s="2"/>
      <c r="Y24" s="2"/>
    </row>
    <row r="25" spans="1:25" x14ac:dyDescent="0.25">
      <c r="A25" s="2"/>
      <c r="B25" s="119" t="s">
        <v>263</v>
      </c>
      <c r="C25" s="149" t="s">
        <v>371</v>
      </c>
      <c r="D25" s="50"/>
      <c r="E25" s="48"/>
      <c r="F25" s="48"/>
      <c r="G25" s="49"/>
      <c r="H25" s="51"/>
      <c r="I25" s="2"/>
      <c r="J25" s="2"/>
      <c r="K25" s="2"/>
      <c r="L25" s="2"/>
      <c r="M25" s="2"/>
      <c r="N25" s="2"/>
      <c r="O25" s="2"/>
      <c r="P25" s="2"/>
      <c r="Q25" s="2"/>
      <c r="R25" s="2"/>
      <c r="S25" s="2"/>
      <c r="T25" s="2"/>
      <c r="U25" s="2"/>
      <c r="V25" s="2"/>
      <c r="W25" s="2"/>
      <c r="X25" s="2"/>
      <c r="Y25" s="2"/>
    </row>
    <row r="26" spans="1:25" x14ac:dyDescent="0.25">
      <c r="A26" s="2"/>
      <c r="B26" s="119" t="s">
        <v>228</v>
      </c>
      <c r="C26" s="149" t="s">
        <v>367</v>
      </c>
      <c r="D26" s="50"/>
      <c r="E26" s="48"/>
      <c r="F26" s="48"/>
      <c r="G26" s="49"/>
      <c r="H26" s="51"/>
      <c r="I26" s="2"/>
      <c r="J26" s="2"/>
      <c r="K26" s="2"/>
      <c r="L26" s="2"/>
      <c r="M26" s="2"/>
      <c r="N26" s="2"/>
      <c r="O26" s="2"/>
      <c r="P26" s="2"/>
      <c r="Q26" s="2"/>
      <c r="R26" s="2"/>
      <c r="S26" s="2"/>
      <c r="T26" s="2"/>
      <c r="U26" s="2"/>
      <c r="V26" s="2"/>
      <c r="W26" s="2"/>
      <c r="X26" s="2"/>
      <c r="Y26" s="2"/>
    </row>
    <row r="27" spans="1:25" x14ac:dyDescent="0.25">
      <c r="A27" s="2"/>
      <c r="B27" s="119" t="s">
        <v>253</v>
      </c>
      <c r="C27" s="149"/>
      <c r="D27" s="50"/>
      <c r="E27" s="48"/>
      <c r="F27" s="48"/>
      <c r="G27" s="49"/>
      <c r="H27" s="51"/>
      <c r="I27" s="2"/>
      <c r="J27" s="2"/>
      <c r="K27" s="2"/>
      <c r="L27" s="2"/>
      <c r="M27" s="2"/>
      <c r="N27" s="2"/>
      <c r="O27" s="2"/>
      <c r="P27" s="2"/>
      <c r="Q27" s="2"/>
      <c r="R27" s="2"/>
      <c r="S27" s="2"/>
      <c r="T27" s="2"/>
      <c r="U27" s="2"/>
      <c r="V27" s="2"/>
      <c r="W27" s="2"/>
      <c r="X27" s="2"/>
      <c r="Y27" s="2"/>
    </row>
    <row r="28" spans="1:25" x14ac:dyDescent="0.25">
      <c r="A28" s="2"/>
      <c r="B28" s="120" t="s">
        <v>253</v>
      </c>
      <c r="C28" s="150"/>
      <c r="D28" s="57"/>
      <c r="E28" s="54"/>
      <c r="F28" s="54"/>
      <c r="G28" s="55"/>
      <c r="H28" s="56"/>
      <c r="I28" s="2"/>
      <c r="J28" s="2"/>
      <c r="K28" s="2"/>
      <c r="L28" s="2"/>
      <c r="M28" s="2"/>
      <c r="N28" s="2"/>
      <c r="O28" s="2"/>
      <c r="P28" s="2"/>
      <c r="Q28" s="2"/>
      <c r="R28" s="2"/>
      <c r="S28" s="2"/>
      <c r="T28" s="2"/>
      <c r="U28" s="2"/>
      <c r="V28" s="2"/>
      <c r="W28" s="2"/>
      <c r="X28" s="2"/>
      <c r="Y28" s="2"/>
    </row>
    <row r="29" spans="1:25" x14ac:dyDescent="0.25">
      <c r="A29" s="2"/>
      <c r="B29" s="86" t="s">
        <v>264</v>
      </c>
      <c r="C29" s="151" t="s">
        <v>368</v>
      </c>
      <c r="D29" s="90">
        <f>SUM(D24:D28)</f>
        <v>0</v>
      </c>
      <c r="E29" s="91">
        <f>SUM(E24:E28)</f>
        <v>0</v>
      </c>
      <c r="F29" s="91">
        <f>SUM(F24:F28)</f>
        <v>0</v>
      </c>
      <c r="G29" s="91">
        <f>SUM(G24:G28)</f>
        <v>0</v>
      </c>
      <c r="H29" s="94">
        <f>SUM(H24:H28)</f>
        <v>0</v>
      </c>
      <c r="I29" s="2"/>
      <c r="J29" s="2"/>
      <c r="K29" s="2"/>
      <c r="L29" s="2"/>
      <c r="M29" s="2"/>
      <c r="N29" s="2"/>
      <c r="O29" s="2"/>
      <c r="P29" s="2"/>
      <c r="Q29" s="2"/>
      <c r="R29" s="2"/>
      <c r="S29" s="2"/>
      <c r="T29" s="2"/>
      <c r="U29" s="2"/>
      <c r="V29" s="2"/>
      <c r="W29" s="2"/>
      <c r="X29" s="2"/>
      <c r="Y29" s="2"/>
    </row>
    <row r="30" spans="1:25" ht="28.5" x14ac:dyDescent="0.25">
      <c r="A30" s="134"/>
      <c r="B30" s="126" t="s">
        <v>265</v>
      </c>
      <c r="C30" s="152" t="s">
        <v>372</v>
      </c>
      <c r="D30" s="64"/>
      <c r="E30" s="65"/>
      <c r="F30" s="65"/>
      <c r="G30" s="65"/>
      <c r="H30" s="66"/>
      <c r="I30" s="2"/>
      <c r="J30" s="2"/>
      <c r="K30" s="2"/>
      <c r="L30" s="2"/>
      <c r="M30" s="2"/>
      <c r="N30" s="2"/>
      <c r="O30" s="2"/>
      <c r="P30" s="2"/>
      <c r="Q30" s="2"/>
      <c r="R30" s="2"/>
      <c r="S30" s="2"/>
      <c r="T30" s="2"/>
      <c r="U30" s="2"/>
      <c r="V30" s="2"/>
      <c r="W30" s="2"/>
      <c r="X30" s="2"/>
      <c r="Y30" s="2"/>
    </row>
    <row r="31" spans="1:25" ht="30" x14ac:dyDescent="0.25">
      <c r="A31" s="2"/>
      <c r="B31" s="128" t="s">
        <v>266</v>
      </c>
      <c r="C31" s="153" t="s">
        <v>383</v>
      </c>
      <c r="D31" s="105">
        <f>SUM(D29+D22+D16)</f>
        <v>0</v>
      </c>
      <c r="E31" s="105">
        <f t="shared" ref="E31:H31" si="0">SUM(E29+E22+E16)</f>
        <v>0</v>
      </c>
      <c r="F31" s="105">
        <f t="shared" si="0"/>
        <v>0</v>
      </c>
      <c r="G31" s="105">
        <f t="shared" si="0"/>
        <v>0</v>
      </c>
      <c r="H31" s="105">
        <f t="shared" si="0"/>
        <v>0</v>
      </c>
      <c r="I31" s="2"/>
      <c r="J31" s="2"/>
      <c r="K31" s="2"/>
      <c r="L31" s="2"/>
      <c r="M31" s="2"/>
      <c r="N31" s="2"/>
      <c r="O31" s="2"/>
      <c r="P31" s="2"/>
      <c r="Q31" s="2"/>
      <c r="R31" s="2"/>
      <c r="S31" s="2"/>
      <c r="T31" s="2"/>
      <c r="U31" s="2"/>
      <c r="V31" s="2"/>
      <c r="W31" s="2"/>
      <c r="X31" s="2"/>
      <c r="Y31" s="2"/>
    </row>
    <row r="32" spans="1:25" ht="30" x14ac:dyDescent="0.25">
      <c r="A32" s="2"/>
      <c r="B32" s="127" t="s">
        <v>267</v>
      </c>
      <c r="C32" s="154" t="s">
        <v>373</v>
      </c>
      <c r="D32" s="110">
        <f>IF(D30&gt;0, D31/D30, 0)</f>
        <v>0</v>
      </c>
      <c r="E32" s="110">
        <f t="shared" ref="E32:H32" si="1">IF(E30&gt;0, E31/E30, 0)</f>
        <v>0</v>
      </c>
      <c r="F32" s="110">
        <f t="shared" si="1"/>
        <v>0</v>
      </c>
      <c r="G32" s="110">
        <f t="shared" si="1"/>
        <v>0</v>
      </c>
      <c r="H32" s="110">
        <f t="shared" si="1"/>
        <v>0</v>
      </c>
      <c r="I32" s="2"/>
      <c r="J32" s="2"/>
      <c r="K32" s="2"/>
      <c r="L32" s="2"/>
      <c r="M32" s="2"/>
      <c r="N32" s="2"/>
      <c r="O32" s="2"/>
      <c r="P32" s="2"/>
      <c r="Q32" s="2"/>
      <c r="R32" s="2"/>
      <c r="S32" s="2"/>
      <c r="T32" s="2"/>
      <c r="U32" s="2"/>
      <c r="V32" s="2"/>
      <c r="W32" s="2"/>
      <c r="X32" s="2"/>
      <c r="Y32" s="2"/>
    </row>
    <row r="33" spans="1:25" x14ac:dyDescent="0.25">
      <c r="A33" s="2"/>
      <c r="B33" s="129"/>
      <c r="C33" s="129"/>
      <c r="D33" s="113"/>
      <c r="E33" s="113"/>
      <c r="F33" s="113"/>
      <c r="G33" s="113"/>
      <c r="H33" s="113"/>
      <c r="I33" s="2"/>
      <c r="J33" s="2"/>
      <c r="K33" s="2"/>
      <c r="L33" s="2"/>
      <c r="M33" s="2"/>
      <c r="N33" s="2"/>
      <c r="O33" s="2"/>
      <c r="P33" s="2"/>
      <c r="Q33" s="2"/>
      <c r="R33" s="2"/>
      <c r="S33" s="2"/>
      <c r="T33" s="2"/>
      <c r="U33" s="2"/>
      <c r="V33" s="2"/>
      <c r="W33" s="2"/>
      <c r="X33" s="2"/>
      <c r="Y33" s="2"/>
    </row>
    <row r="34" spans="1:25" ht="90" x14ac:dyDescent="0.25">
      <c r="B34" s="111" t="s">
        <v>268</v>
      </c>
      <c r="C34" s="111" t="s">
        <v>378</v>
      </c>
      <c r="D34" s="112" t="e">
        <f>D32+#REF!</f>
        <v>#REF!</v>
      </c>
      <c r="E34" s="112" t="e">
        <f>E32+#REF!</f>
        <v>#REF!</v>
      </c>
      <c r="F34" s="112" t="e">
        <f>F32+#REF!</f>
        <v>#REF!</v>
      </c>
      <c r="G34" s="112" t="e">
        <f>G32+#REF!</f>
        <v>#REF!</v>
      </c>
      <c r="H34" s="112" t="e">
        <f>H32+#REF!</f>
        <v>#REF!</v>
      </c>
      <c r="I34" s="2"/>
      <c r="J34" s="2"/>
      <c r="K34" s="2"/>
      <c r="L34" s="2"/>
      <c r="M34" s="2"/>
      <c r="N34" s="2"/>
      <c r="O34" s="2"/>
      <c r="P34" s="2"/>
      <c r="Q34" s="2"/>
      <c r="R34" s="2"/>
      <c r="S34" s="2"/>
      <c r="T34" s="2"/>
      <c r="U34" s="2"/>
      <c r="V34" s="2"/>
      <c r="W34" s="2"/>
      <c r="X34" s="2"/>
      <c r="Y34" s="2"/>
    </row>
    <row r="35" spans="1:25" x14ac:dyDescent="0.25">
      <c r="K35" s="2"/>
      <c r="L35" s="2"/>
      <c r="M35" s="2"/>
      <c r="N35" s="2"/>
      <c r="O35" s="2"/>
      <c r="P35" s="2"/>
      <c r="Q35" s="2"/>
      <c r="R35" s="2"/>
      <c r="S35" s="2"/>
      <c r="T35" s="2"/>
      <c r="U35" s="2"/>
      <c r="V35" s="2"/>
      <c r="W35" s="2"/>
      <c r="X35" s="2"/>
      <c r="Y35" s="2"/>
    </row>
    <row r="36" spans="1:25" x14ac:dyDescent="0.25">
      <c r="K36" s="2"/>
      <c r="L36" s="2"/>
      <c r="M36" s="2"/>
      <c r="N36" s="2"/>
      <c r="O36" s="2"/>
      <c r="P36" s="2"/>
      <c r="Q36" s="2"/>
      <c r="R36" s="2"/>
      <c r="S36" s="2"/>
      <c r="T36" s="2"/>
      <c r="U36" s="2"/>
      <c r="V36" s="2"/>
      <c r="W36" s="2"/>
      <c r="X36" s="2"/>
      <c r="Y36" s="2"/>
    </row>
    <row r="37" spans="1:25" x14ac:dyDescent="0.25">
      <c r="K37" s="2"/>
      <c r="L37" s="2"/>
      <c r="M37" s="2"/>
      <c r="N37" s="2"/>
      <c r="O37" s="2"/>
      <c r="P37" s="2"/>
      <c r="Q37" s="2"/>
      <c r="R37" s="2"/>
      <c r="S37" s="2"/>
      <c r="T37" s="2"/>
      <c r="U37" s="2"/>
      <c r="V37" s="2"/>
      <c r="W37" s="2"/>
      <c r="X37" s="2"/>
      <c r="Y37" s="2"/>
    </row>
    <row r="38" spans="1:25" x14ac:dyDescent="0.25">
      <c r="K38" s="2"/>
      <c r="L38" s="2"/>
      <c r="M38" s="2"/>
      <c r="N38" s="2"/>
      <c r="O38" s="2"/>
      <c r="P38" s="2"/>
      <c r="Q38" s="2"/>
      <c r="R38" s="2"/>
      <c r="S38" s="2"/>
      <c r="T38" s="2"/>
      <c r="U38" s="2"/>
      <c r="V38" s="2"/>
      <c r="W38" s="2"/>
      <c r="X38" s="2"/>
      <c r="Y38" s="2"/>
    </row>
    <row r="39" spans="1:25" x14ac:dyDescent="0.25">
      <c r="K39" s="2"/>
      <c r="L39" s="2"/>
      <c r="M39" s="2"/>
      <c r="N39" s="2"/>
      <c r="O39" s="2"/>
      <c r="P39" s="2"/>
      <c r="Q39" s="2"/>
      <c r="R39" s="2"/>
      <c r="S39" s="2"/>
      <c r="T39" s="2"/>
      <c r="U39" s="2"/>
      <c r="V39" s="2"/>
      <c r="W39" s="2"/>
      <c r="X39" s="2"/>
      <c r="Y39" s="2"/>
    </row>
    <row r="40" spans="1:25" x14ac:dyDescent="0.25">
      <c r="K40" s="2"/>
      <c r="L40" s="2"/>
      <c r="M40" s="2"/>
      <c r="N40" s="2"/>
      <c r="O40" s="2"/>
      <c r="P40" s="2"/>
      <c r="Q40" s="2"/>
      <c r="R40" s="2"/>
      <c r="S40" s="2"/>
      <c r="T40" s="2"/>
      <c r="U40" s="2"/>
      <c r="V40" s="2"/>
      <c r="W40" s="2"/>
      <c r="X40" s="2"/>
      <c r="Y40" s="2"/>
    </row>
    <row r="41" spans="1:25" x14ac:dyDescent="0.25">
      <c r="K41" s="2"/>
      <c r="L41" s="2"/>
      <c r="M41" s="2"/>
      <c r="N41" s="2"/>
      <c r="O41" s="2"/>
      <c r="P41" s="2"/>
      <c r="Q41" s="2"/>
      <c r="R41" s="2"/>
      <c r="S41" s="2"/>
      <c r="T41" s="2"/>
      <c r="U41" s="2"/>
      <c r="V41" s="2"/>
      <c r="W41" s="2"/>
      <c r="X41" s="2"/>
      <c r="Y41" s="2"/>
    </row>
    <row r="42" spans="1:25" x14ac:dyDescent="0.25">
      <c r="K42" s="2"/>
      <c r="L42" s="2"/>
      <c r="M42" s="2"/>
      <c r="N42" s="2"/>
      <c r="O42" s="2"/>
      <c r="P42" s="2"/>
      <c r="Q42" s="2"/>
      <c r="R42" s="2"/>
      <c r="S42" s="2"/>
      <c r="T42" s="2"/>
      <c r="U42" s="2"/>
      <c r="V42" s="2"/>
      <c r="W42" s="2"/>
      <c r="X42" s="2"/>
      <c r="Y42" s="2"/>
    </row>
    <row r="43" spans="1:25" x14ac:dyDescent="0.25">
      <c r="K43" s="2"/>
      <c r="L43" s="2"/>
      <c r="M43" s="2"/>
      <c r="N43" s="2"/>
      <c r="O43" s="2"/>
      <c r="P43" s="2"/>
      <c r="Q43" s="2"/>
      <c r="R43" s="2"/>
      <c r="S43" s="2"/>
      <c r="T43" s="2"/>
      <c r="U43" s="2"/>
      <c r="V43" s="2"/>
      <c r="W43" s="2"/>
      <c r="X43" s="2"/>
      <c r="Y43" s="2"/>
    </row>
    <row r="44" spans="1:25" x14ac:dyDescent="0.25">
      <c r="K44" s="2"/>
      <c r="L44" s="2"/>
      <c r="M44" s="2"/>
      <c r="N44" s="2"/>
      <c r="O44" s="2"/>
      <c r="P44" s="2"/>
      <c r="Q44" s="2"/>
      <c r="R44" s="2"/>
      <c r="S44" s="2"/>
      <c r="T44" s="2"/>
      <c r="U44" s="2"/>
      <c r="V44" s="2"/>
      <c r="W44" s="2"/>
      <c r="X44" s="2"/>
      <c r="Y44" s="2"/>
    </row>
    <row r="45" spans="1:25" x14ac:dyDescent="0.25">
      <c r="K45" s="2"/>
      <c r="L45" s="2"/>
      <c r="M45" s="2"/>
      <c r="N45" s="2"/>
      <c r="O45" s="2"/>
      <c r="P45" s="2"/>
      <c r="Q45" s="2"/>
      <c r="R45" s="2"/>
      <c r="S45" s="2"/>
      <c r="T45" s="2"/>
      <c r="U45" s="2"/>
      <c r="V45" s="2"/>
      <c r="W45" s="2"/>
      <c r="X45" s="2"/>
      <c r="Y45" s="2"/>
    </row>
    <row r="46" spans="1:25" x14ac:dyDescent="0.25">
      <c r="K46" s="2"/>
      <c r="L46" s="2"/>
      <c r="M46" s="2"/>
      <c r="N46" s="2"/>
      <c r="O46" s="2"/>
      <c r="P46" s="2"/>
      <c r="Q46" s="2"/>
      <c r="R46" s="2"/>
      <c r="S46" s="2"/>
      <c r="T46" s="2"/>
      <c r="U46" s="2"/>
      <c r="V46" s="2"/>
      <c r="W46" s="2"/>
      <c r="X46" s="2"/>
      <c r="Y46" s="2"/>
    </row>
    <row r="47" spans="1:25" x14ac:dyDescent="0.25">
      <c r="K47" s="2"/>
      <c r="L47" s="2"/>
      <c r="M47" s="2"/>
      <c r="N47" s="2"/>
      <c r="O47" s="2"/>
      <c r="P47" s="2"/>
      <c r="Q47" s="2"/>
      <c r="R47" s="2"/>
      <c r="S47" s="2"/>
      <c r="T47" s="2"/>
      <c r="U47" s="2"/>
      <c r="V47" s="2"/>
      <c r="W47" s="2"/>
      <c r="X47" s="2"/>
      <c r="Y47" s="2"/>
    </row>
    <row r="48" spans="1:25" x14ac:dyDescent="0.25">
      <c r="K48" s="2"/>
      <c r="L48" s="2"/>
      <c r="M48" s="2"/>
      <c r="N48" s="2"/>
      <c r="O48" s="2"/>
      <c r="P48" s="2"/>
      <c r="Q48" s="2"/>
      <c r="R48" s="2"/>
      <c r="S48" s="2"/>
      <c r="T48" s="2"/>
      <c r="U48" s="2"/>
      <c r="V48" s="2"/>
      <c r="W48" s="2"/>
      <c r="X48" s="2"/>
      <c r="Y48" s="2"/>
    </row>
    <row r="49" spans="11:25" x14ac:dyDescent="0.25">
      <c r="K49" s="2"/>
      <c r="L49" s="2"/>
      <c r="M49" s="2"/>
      <c r="N49" s="2"/>
      <c r="O49" s="2"/>
      <c r="P49" s="2"/>
      <c r="Q49" s="2"/>
      <c r="R49" s="2"/>
      <c r="S49" s="2"/>
      <c r="T49" s="2"/>
      <c r="U49" s="2"/>
      <c r="V49" s="2"/>
      <c r="W49" s="2"/>
      <c r="X49" s="2"/>
      <c r="Y49" s="2"/>
    </row>
    <row r="50" spans="11:25" x14ac:dyDescent="0.25">
      <c r="K50" s="2"/>
      <c r="L50" s="2"/>
      <c r="M50" s="2"/>
      <c r="N50" s="2"/>
      <c r="O50" s="2"/>
      <c r="P50" s="2"/>
      <c r="Q50" s="2"/>
      <c r="R50" s="2"/>
      <c r="S50" s="2"/>
      <c r="T50" s="2"/>
      <c r="U50" s="2"/>
      <c r="V50" s="2"/>
      <c r="W50" s="2"/>
      <c r="X50" s="2"/>
      <c r="Y50" s="2"/>
    </row>
    <row r="51" spans="11:25" x14ac:dyDescent="0.25">
      <c r="K51" s="2"/>
      <c r="L51" s="2"/>
      <c r="M51" s="2"/>
      <c r="N51" s="2"/>
      <c r="O51" s="2"/>
      <c r="P51" s="2"/>
      <c r="Q51" s="2"/>
      <c r="R51" s="2"/>
      <c r="S51" s="2"/>
      <c r="T51" s="2"/>
      <c r="U51" s="2"/>
      <c r="V51" s="2"/>
      <c r="W51" s="2"/>
      <c r="X51" s="2"/>
      <c r="Y51" s="2"/>
    </row>
    <row r="52" spans="11:25" x14ac:dyDescent="0.25">
      <c r="K52" s="2"/>
      <c r="L52" s="2"/>
      <c r="M52" s="2"/>
      <c r="N52" s="2"/>
      <c r="O52" s="2"/>
      <c r="P52" s="2"/>
      <c r="Q52" s="2"/>
      <c r="R52" s="2"/>
      <c r="S52" s="2"/>
      <c r="T52" s="2"/>
      <c r="U52" s="2"/>
      <c r="V52" s="2"/>
      <c r="W52" s="2"/>
      <c r="X52" s="2"/>
      <c r="Y52" s="2"/>
    </row>
    <row r="53" spans="11:25" x14ac:dyDescent="0.25">
      <c r="K53" s="2"/>
      <c r="L53" s="2"/>
      <c r="M53" s="2"/>
      <c r="N53" s="2"/>
      <c r="O53" s="2"/>
      <c r="P53" s="2"/>
      <c r="Q53" s="2"/>
      <c r="R53" s="2"/>
      <c r="S53" s="2"/>
      <c r="T53" s="2"/>
      <c r="U53" s="2"/>
      <c r="V53" s="2"/>
      <c r="W53" s="2"/>
      <c r="X53" s="2"/>
      <c r="Y53" s="2"/>
    </row>
    <row r="54" spans="11:25" x14ac:dyDescent="0.25">
      <c r="K54" s="2"/>
      <c r="L54" s="2"/>
      <c r="M54" s="2"/>
      <c r="N54" s="2"/>
      <c r="O54" s="2"/>
      <c r="P54" s="2"/>
      <c r="Q54" s="2"/>
      <c r="R54" s="2"/>
      <c r="S54" s="2"/>
      <c r="T54" s="2"/>
      <c r="U54" s="2"/>
      <c r="V54" s="2"/>
      <c r="W54" s="2"/>
      <c r="X54" s="2"/>
      <c r="Y54" s="2"/>
    </row>
    <row r="55" spans="11:25" x14ac:dyDescent="0.25">
      <c r="K55" s="2"/>
      <c r="L55" s="2"/>
      <c r="M55" s="2"/>
      <c r="N55" s="2"/>
      <c r="O55" s="2"/>
      <c r="P55" s="2"/>
      <c r="Q55" s="2"/>
      <c r="R55" s="2"/>
      <c r="S55" s="2"/>
      <c r="T55" s="2"/>
      <c r="U55" s="2"/>
      <c r="V55" s="2"/>
      <c r="W55" s="2"/>
      <c r="X55" s="2"/>
      <c r="Y55" s="2"/>
    </row>
    <row r="56" spans="11:25" x14ac:dyDescent="0.25">
      <c r="K56" s="2"/>
      <c r="L56" s="2"/>
      <c r="M56" s="2"/>
      <c r="N56" s="2"/>
      <c r="O56" s="2"/>
      <c r="P56" s="2"/>
      <c r="Q56" s="2"/>
      <c r="R56" s="2"/>
      <c r="S56" s="2"/>
      <c r="T56" s="2"/>
      <c r="U56" s="2"/>
      <c r="V56" s="2"/>
      <c r="W56" s="2"/>
      <c r="X56" s="2"/>
      <c r="Y56" s="2"/>
    </row>
    <row r="57" spans="11:25" x14ac:dyDescent="0.25">
      <c r="K57" s="2"/>
      <c r="L57" s="2"/>
      <c r="M57" s="2"/>
      <c r="N57" s="2"/>
      <c r="O57" s="2"/>
      <c r="P57" s="2"/>
      <c r="Q57" s="2"/>
      <c r="R57" s="2"/>
      <c r="S57" s="2"/>
      <c r="T57" s="2"/>
      <c r="U57" s="2"/>
      <c r="V57" s="2"/>
      <c r="W57" s="2"/>
      <c r="X57" s="2"/>
      <c r="Y57" s="2"/>
    </row>
    <row r="58" spans="11:25" x14ac:dyDescent="0.25">
      <c r="K58" s="2"/>
      <c r="L58" s="2"/>
      <c r="M58" s="2"/>
      <c r="N58" s="2"/>
      <c r="O58" s="2"/>
      <c r="P58" s="2"/>
      <c r="Q58" s="2"/>
      <c r="R58" s="2"/>
      <c r="S58" s="2"/>
      <c r="T58" s="2"/>
      <c r="U58" s="2"/>
      <c r="V58" s="2"/>
      <c r="W58" s="2"/>
      <c r="X58" s="2"/>
      <c r="Y58" s="2"/>
    </row>
    <row r="59" spans="11:25" x14ac:dyDescent="0.25">
      <c r="K59" s="2"/>
      <c r="L59" s="2"/>
      <c r="M59" s="2"/>
      <c r="N59" s="2"/>
      <c r="O59" s="2"/>
      <c r="P59" s="2"/>
      <c r="Q59" s="2"/>
      <c r="R59" s="2"/>
      <c r="S59" s="2"/>
      <c r="T59" s="2"/>
      <c r="U59" s="2"/>
      <c r="V59" s="2"/>
      <c r="W59" s="2"/>
      <c r="X59" s="2"/>
      <c r="Y59" s="2"/>
    </row>
    <row r="60" spans="11:25" x14ac:dyDescent="0.25">
      <c r="K60" s="2"/>
      <c r="L60" s="2"/>
      <c r="M60" s="2"/>
      <c r="N60" s="2"/>
      <c r="O60" s="2"/>
      <c r="P60" s="2"/>
      <c r="Q60" s="2"/>
      <c r="R60" s="2"/>
      <c r="S60" s="2"/>
      <c r="T60" s="2"/>
      <c r="U60" s="2"/>
      <c r="V60" s="2"/>
      <c r="W60" s="2"/>
      <c r="X60" s="2"/>
      <c r="Y60" s="2"/>
    </row>
    <row r="61" spans="11:25" x14ac:dyDescent="0.25">
      <c r="K61" s="2"/>
      <c r="L61" s="2"/>
      <c r="M61" s="2"/>
      <c r="N61" s="2"/>
      <c r="O61" s="2"/>
      <c r="P61" s="2"/>
      <c r="Q61" s="2"/>
      <c r="R61" s="2"/>
      <c r="S61" s="2"/>
      <c r="T61" s="2"/>
      <c r="U61" s="2"/>
      <c r="V61" s="2"/>
      <c r="W61" s="2"/>
      <c r="X61" s="2"/>
      <c r="Y61" s="2"/>
    </row>
    <row r="62" spans="11:25" x14ac:dyDescent="0.25">
      <c r="K62" s="2"/>
      <c r="L62" s="2"/>
      <c r="M62" s="2"/>
      <c r="N62" s="2"/>
      <c r="O62" s="2"/>
      <c r="P62" s="2"/>
      <c r="Q62" s="2"/>
      <c r="R62" s="2"/>
      <c r="S62" s="2"/>
      <c r="T62" s="2"/>
      <c r="U62" s="2"/>
      <c r="V62" s="2"/>
      <c r="W62" s="2"/>
      <c r="X62" s="2"/>
      <c r="Y62" s="2"/>
    </row>
    <row r="63" spans="11:25" x14ac:dyDescent="0.25">
      <c r="K63" s="2"/>
      <c r="L63" s="2"/>
      <c r="M63" s="2"/>
      <c r="N63" s="2"/>
      <c r="O63" s="2"/>
      <c r="P63" s="2"/>
      <c r="Q63" s="2"/>
      <c r="R63" s="2"/>
      <c r="S63" s="2"/>
      <c r="T63" s="2"/>
      <c r="U63" s="2"/>
      <c r="V63" s="2"/>
      <c r="W63" s="2"/>
      <c r="X63" s="2"/>
      <c r="Y63" s="2"/>
    </row>
    <row r="64" spans="11:25" x14ac:dyDescent="0.25">
      <c r="K64" s="2"/>
      <c r="L64" s="2"/>
      <c r="M64" s="2"/>
      <c r="N64" s="2"/>
      <c r="O64" s="2"/>
      <c r="P64" s="2"/>
      <c r="Q64" s="2"/>
      <c r="R64" s="2"/>
      <c r="S64" s="2"/>
      <c r="T64" s="2"/>
      <c r="U64" s="2"/>
      <c r="V64" s="2"/>
      <c r="W64" s="2"/>
      <c r="X64" s="2"/>
      <c r="Y64" s="2"/>
    </row>
    <row r="65" spans="11:25" x14ac:dyDescent="0.25">
      <c r="K65" s="2"/>
      <c r="L65" s="2"/>
      <c r="M65" s="2"/>
      <c r="N65" s="2"/>
      <c r="O65" s="2"/>
      <c r="P65" s="2"/>
      <c r="Q65" s="2"/>
      <c r="R65" s="2"/>
      <c r="S65" s="2"/>
      <c r="T65" s="2"/>
      <c r="U65" s="2"/>
      <c r="V65" s="2"/>
      <c r="W65" s="2"/>
      <c r="X65" s="2"/>
      <c r="Y65" s="2"/>
    </row>
    <row r="66" spans="11:25" x14ac:dyDescent="0.25">
      <c r="K66" s="2"/>
      <c r="L66" s="2"/>
      <c r="M66" s="2"/>
      <c r="N66" s="2"/>
      <c r="O66" s="2"/>
      <c r="P66" s="2"/>
      <c r="Q66" s="2"/>
      <c r="R66" s="2"/>
      <c r="S66" s="2"/>
      <c r="T66" s="2"/>
      <c r="U66" s="2"/>
      <c r="V66" s="2"/>
      <c r="W66" s="2"/>
      <c r="X66" s="2"/>
      <c r="Y66" s="2"/>
    </row>
    <row r="67" spans="11:25" x14ac:dyDescent="0.25">
      <c r="K67" s="2"/>
      <c r="L67" s="2"/>
      <c r="M67" s="2"/>
      <c r="N67" s="2"/>
      <c r="O67" s="2"/>
      <c r="P67" s="2"/>
      <c r="Q67" s="2"/>
      <c r="R67" s="2"/>
      <c r="S67" s="2"/>
      <c r="T67" s="2"/>
      <c r="U67" s="2"/>
      <c r="V67" s="2"/>
      <c r="W67" s="2"/>
      <c r="X67" s="2"/>
      <c r="Y67" s="2"/>
    </row>
    <row r="68" spans="11:25" x14ac:dyDescent="0.25">
      <c r="K68" s="2"/>
      <c r="L68" s="2"/>
      <c r="M68" s="2"/>
      <c r="N68" s="2"/>
      <c r="O68" s="2"/>
      <c r="P68" s="2"/>
      <c r="Q68" s="2"/>
      <c r="R68" s="2"/>
      <c r="S68" s="2"/>
      <c r="T68" s="2"/>
      <c r="U68" s="2"/>
      <c r="V68" s="2"/>
      <c r="W68" s="2"/>
      <c r="X68" s="2"/>
      <c r="Y68" s="2"/>
    </row>
    <row r="69" spans="11:25" x14ac:dyDescent="0.25">
      <c r="K69" s="2"/>
      <c r="L69" s="2"/>
      <c r="M69" s="2"/>
      <c r="N69" s="2"/>
      <c r="O69" s="2"/>
      <c r="P69" s="2"/>
      <c r="Q69" s="2"/>
      <c r="R69" s="2"/>
      <c r="S69" s="2"/>
      <c r="T69" s="2"/>
      <c r="U69" s="2"/>
      <c r="V69" s="2"/>
      <c r="W69" s="2"/>
      <c r="X69" s="2"/>
      <c r="Y69" s="2"/>
    </row>
    <row r="70" spans="11:25" x14ac:dyDescent="0.25">
      <c r="K70" s="2"/>
      <c r="L70" s="2"/>
      <c r="M70" s="2"/>
      <c r="N70" s="2"/>
      <c r="O70" s="2"/>
      <c r="P70" s="2"/>
      <c r="Q70" s="2"/>
      <c r="R70" s="2"/>
      <c r="S70" s="2"/>
      <c r="T70" s="2"/>
      <c r="U70" s="2"/>
      <c r="V70" s="2"/>
      <c r="W70" s="2"/>
      <c r="X70" s="2"/>
      <c r="Y70" s="2"/>
    </row>
    <row r="71" spans="11:25" x14ac:dyDescent="0.25">
      <c r="K71" s="2"/>
      <c r="L71" s="2"/>
      <c r="M71" s="2"/>
      <c r="N71" s="2"/>
      <c r="O71" s="2"/>
      <c r="P71" s="2"/>
      <c r="Q71" s="2"/>
      <c r="R71" s="2"/>
      <c r="S71" s="2"/>
      <c r="T71" s="2"/>
      <c r="U71" s="2"/>
      <c r="V71" s="2"/>
      <c r="W71" s="2"/>
      <c r="X71" s="2"/>
      <c r="Y71" s="2"/>
    </row>
    <row r="72" spans="11:25" x14ac:dyDescent="0.25">
      <c r="K72" s="2"/>
      <c r="L72" s="2"/>
      <c r="M72" s="2"/>
      <c r="N72" s="2"/>
      <c r="O72" s="2"/>
      <c r="P72" s="2"/>
      <c r="Q72" s="2"/>
      <c r="R72" s="2"/>
      <c r="S72" s="2"/>
      <c r="T72" s="2"/>
      <c r="U72" s="2"/>
      <c r="V72" s="2"/>
      <c r="W72" s="2"/>
      <c r="X72" s="2"/>
      <c r="Y72" s="2"/>
    </row>
    <row r="73" spans="11:25" x14ac:dyDescent="0.25">
      <c r="K73" s="2"/>
      <c r="L73" s="2"/>
      <c r="M73" s="2"/>
      <c r="N73" s="2"/>
      <c r="O73" s="2"/>
      <c r="P73" s="2"/>
      <c r="Q73" s="2"/>
      <c r="R73" s="2"/>
      <c r="S73" s="2"/>
      <c r="T73" s="2"/>
      <c r="U73" s="2"/>
      <c r="V73" s="2"/>
      <c r="W73" s="2"/>
      <c r="X73" s="2"/>
      <c r="Y73" s="2"/>
    </row>
    <row r="74" spans="11:25" x14ac:dyDescent="0.25">
      <c r="K74" s="2"/>
      <c r="L74" s="2"/>
      <c r="M74" s="2"/>
      <c r="N74" s="2"/>
      <c r="O74" s="2"/>
      <c r="P74" s="2"/>
      <c r="Q74" s="2"/>
      <c r="R74" s="2"/>
      <c r="S74" s="2"/>
      <c r="T74" s="2"/>
      <c r="U74" s="2"/>
      <c r="V74" s="2"/>
      <c r="W74" s="2"/>
      <c r="X74" s="2"/>
      <c r="Y74" s="2"/>
    </row>
    <row r="75" spans="11:25" x14ac:dyDescent="0.25">
      <c r="K75" s="2"/>
      <c r="L75" s="2"/>
      <c r="M75" s="2"/>
      <c r="N75" s="2"/>
      <c r="O75" s="2"/>
      <c r="P75" s="2"/>
      <c r="Q75" s="2"/>
      <c r="R75" s="2"/>
      <c r="S75" s="2"/>
      <c r="T75" s="2"/>
      <c r="U75" s="2"/>
      <c r="V75" s="2"/>
      <c r="W75" s="2"/>
      <c r="X75" s="2"/>
      <c r="Y75" s="2"/>
    </row>
    <row r="76" spans="11:25" x14ac:dyDescent="0.25">
      <c r="K76" s="2"/>
      <c r="L76" s="2"/>
      <c r="M76" s="2"/>
      <c r="N76" s="2"/>
      <c r="O76" s="2"/>
      <c r="P76" s="2"/>
      <c r="Q76" s="2"/>
      <c r="R76" s="2"/>
      <c r="S76" s="2"/>
      <c r="T76" s="2"/>
      <c r="U76" s="2"/>
      <c r="V76" s="2"/>
      <c r="W76" s="2"/>
      <c r="X76" s="2"/>
      <c r="Y76" s="2"/>
    </row>
    <row r="77" spans="11:25" x14ac:dyDescent="0.25">
      <c r="K77" s="2"/>
      <c r="L77" s="2"/>
      <c r="M77" s="2"/>
      <c r="N77" s="2"/>
      <c r="O77" s="2"/>
      <c r="P77" s="2"/>
      <c r="Q77" s="2"/>
      <c r="R77" s="2"/>
      <c r="S77" s="2"/>
      <c r="T77" s="2"/>
      <c r="U77" s="2"/>
      <c r="V77" s="2"/>
      <c r="W77" s="2"/>
      <c r="X77" s="2"/>
      <c r="Y77" s="2"/>
    </row>
    <row r="78" spans="11:25" x14ac:dyDescent="0.25">
      <c r="K78" s="2"/>
      <c r="L78" s="2"/>
      <c r="M78" s="2"/>
      <c r="N78" s="2"/>
      <c r="O78" s="2"/>
      <c r="P78" s="2"/>
      <c r="Q78" s="2"/>
      <c r="R78" s="2"/>
      <c r="S78" s="2"/>
      <c r="T78" s="2"/>
      <c r="U78" s="2"/>
      <c r="V78" s="2"/>
      <c r="W78" s="2"/>
      <c r="X78" s="2"/>
      <c r="Y78" s="2"/>
    </row>
    <row r="79" spans="11:25" x14ac:dyDescent="0.25">
      <c r="K79" s="2"/>
      <c r="L79" s="2"/>
      <c r="M79" s="2"/>
      <c r="N79" s="2"/>
      <c r="O79" s="2"/>
      <c r="P79" s="2"/>
      <c r="Q79" s="2"/>
      <c r="R79" s="2"/>
      <c r="S79" s="2"/>
      <c r="T79" s="2"/>
      <c r="U79" s="2"/>
      <c r="V79" s="2"/>
      <c r="W79" s="2"/>
      <c r="X79" s="2"/>
      <c r="Y79" s="2"/>
    </row>
    <row r="80" spans="11:25" x14ac:dyDescent="0.25">
      <c r="K80" s="2"/>
      <c r="L80" s="2"/>
      <c r="M80" s="2"/>
      <c r="N80" s="2"/>
      <c r="O80" s="2"/>
      <c r="P80" s="2"/>
      <c r="Q80" s="2"/>
      <c r="R80" s="2"/>
      <c r="S80" s="2"/>
      <c r="T80" s="2"/>
      <c r="U80" s="2"/>
      <c r="V80" s="2"/>
      <c r="W80" s="2"/>
      <c r="X80" s="2"/>
      <c r="Y80" s="2"/>
    </row>
    <row r="81" spans="11:25" x14ac:dyDescent="0.25">
      <c r="K81" s="2"/>
      <c r="L81" s="2"/>
      <c r="M81" s="2"/>
      <c r="N81" s="2"/>
      <c r="O81" s="2"/>
      <c r="P81" s="2"/>
      <c r="Q81" s="2"/>
      <c r="R81" s="2"/>
      <c r="S81" s="2"/>
      <c r="T81" s="2"/>
      <c r="U81" s="2"/>
      <c r="V81" s="2"/>
      <c r="W81" s="2"/>
      <c r="X81" s="2"/>
      <c r="Y81" s="2"/>
    </row>
    <row r="82" spans="11:25" x14ac:dyDescent="0.25">
      <c r="K82" s="2"/>
      <c r="L82" s="2"/>
      <c r="M82" s="2"/>
      <c r="N82" s="2"/>
      <c r="O82" s="2"/>
      <c r="P82" s="2"/>
      <c r="Q82" s="2"/>
      <c r="R82" s="2"/>
      <c r="S82" s="2"/>
      <c r="T82" s="2"/>
      <c r="U82" s="2"/>
      <c r="V82" s="2"/>
      <c r="W82" s="2"/>
      <c r="X82" s="2"/>
      <c r="Y82" s="2"/>
    </row>
    <row r="83" spans="11:25" x14ac:dyDescent="0.25">
      <c r="K83" s="2"/>
      <c r="L83" s="2"/>
      <c r="M83" s="2"/>
      <c r="N83" s="2"/>
      <c r="O83" s="2"/>
      <c r="P83" s="2"/>
      <c r="Q83" s="2"/>
      <c r="R83" s="2"/>
      <c r="S83" s="2"/>
      <c r="T83" s="2"/>
      <c r="U83" s="2"/>
      <c r="V83" s="2"/>
      <c r="W83" s="2"/>
      <c r="X83" s="2"/>
      <c r="Y83" s="2"/>
    </row>
    <row r="84" spans="11:25" x14ac:dyDescent="0.25">
      <c r="K84" s="2"/>
      <c r="L84" s="2"/>
      <c r="M84" s="2"/>
      <c r="N84" s="2"/>
      <c r="O84" s="2"/>
      <c r="P84" s="2"/>
      <c r="Q84" s="2"/>
      <c r="R84" s="2"/>
      <c r="S84" s="2"/>
      <c r="T84" s="2"/>
      <c r="U84" s="2"/>
      <c r="V84" s="2"/>
      <c r="W84" s="2"/>
      <c r="X84" s="2"/>
      <c r="Y84" s="2"/>
    </row>
    <row r="85" spans="11:25" x14ac:dyDescent="0.25">
      <c r="K85" s="2"/>
      <c r="L85" s="2"/>
      <c r="M85" s="2"/>
      <c r="N85" s="2"/>
      <c r="O85" s="2"/>
      <c r="P85" s="2"/>
      <c r="Q85" s="2"/>
      <c r="R85" s="2"/>
      <c r="S85" s="2"/>
      <c r="T85" s="2"/>
      <c r="U85" s="2"/>
      <c r="V85" s="2"/>
      <c r="W85" s="2"/>
      <c r="X85" s="2"/>
      <c r="Y85" s="2"/>
    </row>
    <row r="86" spans="11:25" x14ac:dyDescent="0.25">
      <c r="K86" s="2"/>
      <c r="L86" s="2"/>
      <c r="M86" s="2"/>
      <c r="N86" s="2"/>
      <c r="O86" s="2"/>
      <c r="P86" s="2"/>
      <c r="Q86" s="2"/>
      <c r="R86" s="2"/>
      <c r="S86" s="2"/>
      <c r="T86" s="2"/>
      <c r="U86" s="2"/>
      <c r="V86" s="2"/>
      <c r="W86" s="2"/>
      <c r="X86" s="2"/>
      <c r="Y86" s="2"/>
    </row>
    <row r="87" spans="11:25" x14ac:dyDescent="0.25">
      <c r="K87" s="2"/>
      <c r="L87" s="2"/>
      <c r="M87" s="2"/>
      <c r="N87" s="2"/>
      <c r="O87" s="2"/>
      <c r="P87" s="2"/>
      <c r="Q87" s="2"/>
      <c r="R87" s="2"/>
      <c r="S87" s="2"/>
      <c r="T87" s="2"/>
      <c r="U87" s="2"/>
      <c r="V87" s="2"/>
      <c r="W87" s="2"/>
      <c r="X87" s="2"/>
      <c r="Y87" s="2"/>
    </row>
    <row r="88" spans="11:25" x14ac:dyDescent="0.25">
      <c r="K88" s="2"/>
      <c r="L88" s="2"/>
      <c r="M88" s="2"/>
      <c r="N88" s="2"/>
      <c r="O88" s="2"/>
      <c r="P88" s="2"/>
      <c r="Q88" s="2"/>
      <c r="R88" s="2"/>
      <c r="S88" s="2"/>
      <c r="T88" s="2"/>
      <c r="U88" s="2"/>
      <c r="V88" s="2"/>
      <c r="W88" s="2"/>
      <c r="X88" s="2"/>
      <c r="Y88" s="2"/>
    </row>
    <row r="89" spans="11:25" x14ac:dyDescent="0.25">
      <c r="K89" s="2"/>
      <c r="L89" s="2"/>
      <c r="M89" s="2"/>
      <c r="N89" s="2"/>
      <c r="O89" s="2"/>
      <c r="P89" s="2"/>
      <c r="Q89" s="2"/>
      <c r="R89" s="2"/>
      <c r="S89" s="2"/>
      <c r="T89" s="2"/>
      <c r="U89" s="2"/>
      <c r="V89" s="2"/>
      <c r="W89" s="2"/>
      <c r="X89" s="2"/>
      <c r="Y89" s="2"/>
    </row>
    <row r="90" spans="11:25" x14ac:dyDescent="0.25">
      <c r="K90" s="2"/>
      <c r="L90" s="2"/>
      <c r="M90" s="2"/>
      <c r="N90" s="2"/>
      <c r="O90" s="2"/>
      <c r="P90" s="2"/>
      <c r="Q90" s="2"/>
      <c r="R90" s="2"/>
      <c r="S90" s="2"/>
      <c r="T90" s="2"/>
      <c r="U90" s="2"/>
      <c r="V90" s="2"/>
      <c r="W90" s="2"/>
      <c r="X90" s="2"/>
      <c r="Y90" s="2"/>
    </row>
    <row r="91" spans="11:25" x14ac:dyDescent="0.25">
      <c r="K91" s="2"/>
      <c r="L91" s="2"/>
      <c r="M91" s="2"/>
      <c r="N91" s="2"/>
      <c r="O91" s="2"/>
      <c r="P91" s="2"/>
      <c r="Q91" s="2"/>
      <c r="R91" s="2"/>
      <c r="S91" s="2"/>
      <c r="T91" s="2"/>
      <c r="U91" s="2"/>
      <c r="V91" s="2"/>
      <c r="W91" s="2"/>
      <c r="X91" s="2"/>
      <c r="Y91" s="2"/>
    </row>
    <row r="92" spans="11:25" x14ac:dyDescent="0.25">
      <c r="K92" s="2"/>
      <c r="L92" s="2"/>
      <c r="M92" s="2"/>
      <c r="N92" s="2"/>
      <c r="O92" s="2"/>
      <c r="P92" s="2"/>
      <c r="Q92" s="2"/>
      <c r="R92" s="2"/>
      <c r="S92" s="2"/>
      <c r="T92" s="2"/>
      <c r="U92" s="2"/>
      <c r="V92" s="2"/>
      <c r="W92" s="2"/>
      <c r="X92" s="2"/>
      <c r="Y92" s="2"/>
    </row>
    <row r="93" spans="11:25" x14ac:dyDescent="0.25">
      <c r="K93" s="2"/>
      <c r="L93" s="2"/>
      <c r="M93" s="2"/>
      <c r="N93" s="2"/>
      <c r="O93" s="2"/>
      <c r="P93" s="2"/>
      <c r="Q93" s="2"/>
      <c r="R93" s="2"/>
      <c r="S93" s="2"/>
      <c r="T93" s="2"/>
      <c r="U93" s="2"/>
      <c r="V93" s="2"/>
      <c r="W93" s="2"/>
      <c r="X93" s="2"/>
      <c r="Y93" s="2"/>
    </row>
    <row r="94" spans="11:25" x14ac:dyDescent="0.25">
      <c r="K94" s="2"/>
      <c r="L94" s="2"/>
      <c r="M94" s="2"/>
      <c r="N94" s="2"/>
      <c r="O94" s="2"/>
      <c r="P94" s="2"/>
      <c r="Q94" s="2"/>
      <c r="R94" s="2"/>
      <c r="S94" s="2"/>
      <c r="T94" s="2"/>
      <c r="U94" s="2"/>
      <c r="V94" s="2"/>
      <c r="W94" s="2"/>
      <c r="X94" s="2"/>
      <c r="Y94" s="2"/>
    </row>
    <row r="95" spans="11:25" x14ac:dyDescent="0.25">
      <c r="K95" s="2"/>
      <c r="L95" s="2"/>
      <c r="M95" s="2"/>
      <c r="N95" s="2"/>
      <c r="O95" s="2"/>
      <c r="P95" s="2"/>
      <c r="Q95" s="2"/>
      <c r="R95" s="2"/>
      <c r="S95" s="2"/>
      <c r="T95" s="2"/>
      <c r="U95" s="2"/>
      <c r="V95" s="2"/>
      <c r="W95" s="2"/>
      <c r="X95" s="2"/>
      <c r="Y95" s="2"/>
    </row>
    <row r="96" spans="11:25" x14ac:dyDescent="0.25">
      <c r="K96" s="2"/>
      <c r="L96" s="2"/>
      <c r="M96" s="2"/>
      <c r="N96" s="2"/>
      <c r="O96" s="2"/>
      <c r="P96" s="2"/>
      <c r="Q96" s="2"/>
      <c r="R96" s="2"/>
      <c r="S96" s="2"/>
      <c r="T96" s="2"/>
      <c r="U96" s="2"/>
      <c r="V96" s="2"/>
      <c r="W96" s="2"/>
      <c r="X96" s="2"/>
      <c r="Y96" s="2"/>
    </row>
    <row r="97" spans="11:25" x14ac:dyDescent="0.25">
      <c r="K97" s="2"/>
      <c r="L97" s="2"/>
      <c r="M97" s="2"/>
      <c r="N97" s="2"/>
      <c r="O97" s="2"/>
      <c r="P97" s="2"/>
      <c r="Q97" s="2"/>
      <c r="R97" s="2"/>
      <c r="S97" s="2"/>
      <c r="T97" s="2"/>
      <c r="U97" s="2"/>
      <c r="V97" s="2"/>
      <c r="W97" s="2"/>
      <c r="X97" s="2"/>
      <c r="Y97" s="2"/>
    </row>
    <row r="98" spans="11:25" x14ac:dyDescent="0.25">
      <c r="K98" s="2"/>
      <c r="L98" s="2"/>
      <c r="M98" s="2"/>
      <c r="N98" s="2"/>
      <c r="O98" s="2"/>
      <c r="P98" s="2"/>
      <c r="Q98" s="2"/>
      <c r="R98" s="2"/>
      <c r="S98" s="2"/>
      <c r="T98" s="2"/>
      <c r="U98" s="2"/>
      <c r="V98" s="2"/>
      <c r="W98" s="2"/>
      <c r="X98" s="2"/>
      <c r="Y98" s="2"/>
    </row>
    <row r="99" spans="11:25" x14ac:dyDescent="0.25">
      <c r="K99" s="2"/>
      <c r="L99" s="2"/>
      <c r="M99" s="2"/>
      <c r="N99" s="2"/>
      <c r="O99" s="2"/>
      <c r="P99" s="2"/>
      <c r="Q99" s="2"/>
      <c r="R99" s="2"/>
      <c r="S99" s="2"/>
      <c r="T99" s="2"/>
      <c r="U99" s="2"/>
      <c r="V99" s="2"/>
      <c r="W99" s="2"/>
      <c r="X99" s="2"/>
      <c r="Y99" s="2"/>
    </row>
    <row r="100" spans="11:25" x14ac:dyDescent="0.25">
      <c r="K100" s="2"/>
      <c r="L100" s="2"/>
      <c r="M100" s="2"/>
      <c r="N100" s="2"/>
      <c r="O100" s="2"/>
      <c r="P100" s="2"/>
      <c r="Q100" s="2"/>
      <c r="R100" s="2"/>
      <c r="S100" s="2"/>
      <c r="T100" s="2"/>
      <c r="U100" s="2"/>
      <c r="V100" s="2"/>
      <c r="W100" s="2"/>
      <c r="X100" s="2"/>
      <c r="Y100" s="2"/>
    </row>
    <row r="101" spans="11:25" x14ac:dyDescent="0.25">
      <c r="K101" s="2"/>
      <c r="L101" s="2"/>
      <c r="M101" s="2"/>
      <c r="N101" s="2"/>
      <c r="O101" s="2"/>
      <c r="P101" s="2"/>
      <c r="Q101" s="2"/>
      <c r="R101" s="2"/>
      <c r="S101" s="2"/>
      <c r="T101" s="2"/>
      <c r="U101" s="2"/>
      <c r="V101" s="2"/>
      <c r="W101" s="2"/>
      <c r="X101" s="2"/>
      <c r="Y101" s="2"/>
    </row>
    <row r="102" spans="11:25" x14ac:dyDescent="0.25">
      <c r="K102" s="2"/>
      <c r="L102" s="2"/>
      <c r="M102" s="2"/>
      <c r="N102" s="2"/>
      <c r="O102" s="2"/>
      <c r="P102" s="2"/>
      <c r="Q102" s="2"/>
      <c r="R102" s="2"/>
      <c r="S102" s="2"/>
      <c r="T102" s="2"/>
      <c r="U102" s="2"/>
      <c r="V102" s="2"/>
      <c r="W102" s="2"/>
      <c r="X102" s="2"/>
      <c r="Y102" s="2"/>
    </row>
    <row r="103" spans="11:25" x14ac:dyDescent="0.25">
      <c r="K103" s="2"/>
      <c r="L103" s="2"/>
      <c r="M103" s="2"/>
      <c r="N103" s="2"/>
      <c r="O103" s="2"/>
      <c r="P103" s="2"/>
      <c r="Q103" s="2"/>
      <c r="R103" s="2"/>
      <c r="S103" s="2"/>
      <c r="T103" s="2"/>
      <c r="U103" s="2"/>
      <c r="V103" s="2"/>
      <c r="W103" s="2"/>
      <c r="X103" s="2"/>
      <c r="Y103" s="2"/>
    </row>
    <row r="104" spans="11:25" x14ac:dyDescent="0.25">
      <c r="K104" s="2"/>
      <c r="L104" s="2"/>
      <c r="M104" s="2"/>
      <c r="N104" s="2"/>
      <c r="O104" s="2"/>
      <c r="P104" s="2"/>
      <c r="Q104" s="2"/>
      <c r="R104" s="2"/>
      <c r="S104" s="2"/>
      <c r="T104" s="2"/>
      <c r="U104" s="2"/>
      <c r="V104" s="2"/>
      <c r="W104" s="2"/>
      <c r="X104" s="2"/>
      <c r="Y104" s="2"/>
    </row>
    <row r="105" spans="11:25" x14ac:dyDescent="0.25">
      <c r="K105" s="2"/>
      <c r="L105" s="2"/>
      <c r="M105" s="2"/>
      <c r="N105" s="2"/>
      <c r="O105" s="2"/>
      <c r="P105" s="2"/>
      <c r="Q105" s="2"/>
      <c r="R105" s="2"/>
      <c r="S105" s="2"/>
      <c r="T105" s="2"/>
      <c r="U105" s="2"/>
      <c r="V105" s="2"/>
      <c r="W105" s="2"/>
      <c r="X105" s="2"/>
      <c r="Y105" s="2"/>
    </row>
    <row r="106" spans="11:25" x14ac:dyDescent="0.25">
      <c r="K106" s="2"/>
      <c r="L106" s="2"/>
      <c r="M106" s="2"/>
      <c r="N106" s="2"/>
      <c r="O106" s="2"/>
      <c r="P106" s="2"/>
      <c r="Q106" s="2"/>
      <c r="R106" s="2"/>
      <c r="S106" s="2"/>
      <c r="T106" s="2"/>
      <c r="U106" s="2"/>
      <c r="V106" s="2"/>
      <c r="W106" s="2"/>
      <c r="X106" s="2"/>
      <c r="Y106" s="2"/>
    </row>
    <row r="107" spans="11:25" x14ac:dyDescent="0.25">
      <c r="K107" s="2"/>
      <c r="L107" s="2"/>
      <c r="M107" s="2"/>
      <c r="N107" s="2"/>
      <c r="O107" s="2"/>
      <c r="P107" s="2"/>
      <c r="Q107" s="2"/>
      <c r="R107" s="2"/>
      <c r="S107" s="2"/>
      <c r="T107" s="2"/>
      <c r="U107" s="2"/>
      <c r="V107" s="2"/>
      <c r="W107" s="2"/>
      <c r="X107" s="2"/>
      <c r="Y107" s="2"/>
    </row>
    <row r="108" spans="11:25" x14ac:dyDescent="0.25">
      <c r="K108" s="2"/>
      <c r="L108" s="2"/>
      <c r="M108" s="2"/>
      <c r="N108" s="2"/>
      <c r="O108" s="2"/>
      <c r="P108" s="2"/>
      <c r="Q108" s="2"/>
      <c r="R108" s="2"/>
      <c r="S108" s="2"/>
      <c r="T108" s="2"/>
      <c r="U108" s="2"/>
      <c r="V108" s="2"/>
      <c r="W108" s="2"/>
      <c r="X108" s="2"/>
      <c r="Y108" s="2"/>
    </row>
    <row r="109" spans="11:25" x14ac:dyDescent="0.25">
      <c r="K109" s="2"/>
      <c r="L109" s="2"/>
      <c r="M109" s="2"/>
      <c r="N109" s="2"/>
      <c r="O109" s="2"/>
      <c r="P109" s="2"/>
      <c r="Q109" s="2"/>
      <c r="R109" s="2"/>
      <c r="S109" s="2"/>
      <c r="T109" s="2"/>
      <c r="U109" s="2"/>
      <c r="V109" s="2"/>
      <c r="W109" s="2"/>
      <c r="X109" s="2"/>
      <c r="Y109" s="2"/>
    </row>
    <row r="110" spans="11:25" x14ac:dyDescent="0.25">
      <c r="K110" s="2"/>
      <c r="L110" s="2"/>
      <c r="M110" s="2"/>
      <c r="N110" s="2"/>
      <c r="O110" s="2"/>
      <c r="P110" s="2"/>
      <c r="Q110" s="2"/>
      <c r="R110" s="2"/>
      <c r="S110" s="2"/>
      <c r="T110" s="2"/>
      <c r="U110" s="2"/>
      <c r="V110" s="2"/>
      <c r="W110" s="2"/>
      <c r="X110" s="2"/>
      <c r="Y110" s="2"/>
    </row>
    <row r="111" spans="11:25" x14ac:dyDescent="0.25">
      <c r="K111" s="2"/>
      <c r="L111" s="2"/>
      <c r="M111" s="2"/>
      <c r="N111" s="2"/>
      <c r="O111" s="2"/>
      <c r="P111" s="2"/>
      <c r="Q111" s="2"/>
      <c r="R111" s="2"/>
      <c r="S111" s="2"/>
      <c r="T111" s="2"/>
      <c r="U111" s="2"/>
      <c r="V111" s="2"/>
      <c r="W111" s="2"/>
      <c r="X111" s="2"/>
      <c r="Y111" s="2"/>
    </row>
    <row r="112" spans="11:25" x14ac:dyDescent="0.25">
      <c r="K112" s="2"/>
      <c r="L112" s="2"/>
      <c r="M112" s="2"/>
      <c r="N112" s="2"/>
      <c r="O112" s="2"/>
      <c r="P112" s="2"/>
      <c r="Q112" s="2"/>
      <c r="R112" s="2"/>
      <c r="S112" s="2"/>
      <c r="T112" s="2"/>
      <c r="U112" s="2"/>
      <c r="V112" s="2"/>
      <c r="W112" s="2"/>
      <c r="X112" s="2"/>
      <c r="Y112" s="2"/>
    </row>
    <row r="113" spans="11:25" x14ac:dyDescent="0.25">
      <c r="K113" s="2"/>
      <c r="L113" s="2"/>
      <c r="M113" s="2"/>
      <c r="N113" s="2"/>
      <c r="O113" s="2"/>
      <c r="P113" s="2"/>
      <c r="Q113" s="2"/>
      <c r="R113" s="2"/>
      <c r="S113" s="2"/>
      <c r="T113" s="2"/>
      <c r="U113" s="2"/>
      <c r="V113" s="2"/>
      <c r="W113" s="2"/>
      <c r="X113" s="2"/>
      <c r="Y113" s="2"/>
    </row>
    <row r="114" spans="11:25" x14ac:dyDescent="0.25">
      <c r="K114" s="2"/>
      <c r="L114" s="2"/>
      <c r="M114" s="2"/>
      <c r="N114" s="2"/>
      <c r="O114" s="2"/>
      <c r="P114" s="2"/>
      <c r="Q114" s="2"/>
      <c r="R114" s="2"/>
      <c r="S114" s="2"/>
      <c r="T114" s="2"/>
      <c r="U114" s="2"/>
      <c r="V114" s="2"/>
      <c r="W114" s="2"/>
      <c r="X114" s="2"/>
      <c r="Y114" s="2"/>
    </row>
  </sheetData>
  <mergeCells count="9">
    <mergeCell ref="B11:H11"/>
    <mergeCell ref="B17:H17"/>
    <mergeCell ref="B23:H23"/>
    <mergeCell ref="B3:G3"/>
    <mergeCell ref="I3:J3"/>
    <mergeCell ref="D4:G4"/>
    <mergeCell ref="I4:J4"/>
    <mergeCell ref="D5:G5"/>
    <mergeCell ref="B10:H10"/>
  </mergeCells>
  <phoneticPr fontId="22" type="noConversion"/>
  <hyperlinks>
    <hyperlink ref="B1" location="Contents!A1" display="Back to Contents" xr:uid="{00000000-0004-0000-1400-000000000000}"/>
  </hyperlinks>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A14"/>
  <sheetViews>
    <sheetView zoomScale="49" zoomScaleNormal="49" workbookViewId="0">
      <selection activeCell="G43" sqref="G43"/>
    </sheetView>
  </sheetViews>
  <sheetFormatPr defaultColWidth="8.7109375" defaultRowHeight="14.25" x14ac:dyDescent="0.2"/>
  <cols>
    <col min="1" max="1" width="8.7109375" style="1" customWidth="1"/>
    <col min="2" max="3" width="20.7109375" style="1" customWidth="1"/>
    <col min="4" max="4" width="48.42578125" style="1" customWidth="1"/>
    <col min="5" max="5" width="20.7109375" style="1" customWidth="1"/>
    <col min="6" max="6" width="39.42578125" style="1" customWidth="1"/>
    <col min="7" max="11" width="15.7109375" style="1" customWidth="1"/>
    <col min="12" max="12" width="35.7109375" style="1" customWidth="1"/>
    <col min="13" max="19" width="15.7109375" style="1" customWidth="1"/>
    <col min="20" max="20" width="25.28515625" style="1" customWidth="1"/>
    <col min="21" max="23" width="15.7109375" style="1" customWidth="1"/>
    <col min="24" max="16384" width="8.7109375" style="1"/>
  </cols>
  <sheetData>
    <row r="1" spans="1:53" s="2" customFormat="1" ht="15" customHeight="1" x14ac:dyDescent="0.25">
      <c r="B1" s="104" t="s">
        <v>58</v>
      </c>
      <c r="C1" s="7" t="s">
        <v>506</v>
      </c>
    </row>
    <row r="2" spans="1:53"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row>
    <row r="3" spans="1:53" ht="20.25" customHeight="1" thickBot="1" x14ac:dyDescent="0.25">
      <c r="A3" s="2"/>
      <c r="B3" s="477" t="s">
        <v>270</v>
      </c>
      <c r="C3" s="478"/>
      <c r="D3" s="479"/>
      <c r="E3" s="388"/>
      <c r="F3" s="389"/>
      <c r="G3" s="2"/>
      <c r="H3" s="2"/>
      <c r="I3" s="390"/>
      <c r="J3" s="390"/>
      <c r="K3" s="390"/>
      <c r="L3" s="390"/>
      <c r="M3" s="390"/>
      <c r="N3" s="390"/>
      <c r="O3" s="390"/>
      <c r="P3" s="390"/>
      <c r="Q3" s="390"/>
      <c r="R3" s="390"/>
      <c r="S3" s="390"/>
      <c r="T3" s="390"/>
      <c r="U3" s="390"/>
      <c r="V3" s="390"/>
      <c r="W3" s="390"/>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row>
    <row r="4" spans="1:53" ht="15" x14ac:dyDescent="0.2">
      <c r="A4" s="134"/>
      <c r="B4" s="10" t="s">
        <v>31</v>
      </c>
      <c r="C4" s="512" t="s">
        <v>32</v>
      </c>
      <c r="D4" s="513"/>
      <c r="E4" s="137"/>
      <c r="F4" s="137"/>
      <c r="G4" s="9"/>
      <c r="H4" s="9"/>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row>
    <row r="5" spans="1:53" ht="15.75" thickBot="1" x14ac:dyDescent="0.25">
      <c r="A5" s="2"/>
      <c r="B5" s="8" t="s">
        <v>33</v>
      </c>
      <c r="C5" s="570" t="str">
        <f>Guidance!C5</f>
        <v>Silvery Dragon Prestressed Materials Co.,LTD Xinjiang</v>
      </c>
      <c r="D5" s="558"/>
      <c r="E5" s="137"/>
      <c r="F5" s="253" t="s">
        <v>271</v>
      </c>
      <c r="G5" s="9"/>
      <c r="H5" s="9"/>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row>
    <row r="6" spans="1:53" x14ac:dyDescent="0.2">
      <c r="A6" s="2"/>
      <c r="B6" s="9"/>
      <c r="C6" s="9"/>
      <c r="D6" s="9"/>
      <c r="E6" s="9"/>
      <c r="F6" s="9"/>
      <c r="G6" s="9"/>
      <c r="H6" s="9"/>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row>
    <row r="7" spans="1:53" ht="15" thickBot="1" x14ac:dyDescent="0.25">
      <c r="A7" s="2"/>
      <c r="B7" s="2"/>
      <c r="C7" s="2"/>
      <c r="D7" s="2"/>
      <c r="E7" s="2"/>
      <c r="F7" s="2"/>
      <c r="G7" s="2"/>
      <c r="H7" s="2"/>
      <c r="I7" s="2"/>
      <c r="J7" s="2"/>
      <c r="K7" s="2"/>
      <c r="L7" s="2"/>
      <c r="M7" s="2"/>
      <c r="N7" s="2"/>
      <c r="O7" s="2"/>
      <c r="P7" s="134"/>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row>
    <row r="8" spans="1:53" ht="15" customHeight="1" x14ac:dyDescent="0.2">
      <c r="A8" s="2"/>
      <c r="B8" s="642" t="s">
        <v>272</v>
      </c>
      <c r="C8" s="615"/>
      <c r="D8" s="615"/>
      <c r="E8" s="615"/>
      <c r="F8" s="615"/>
      <c r="G8" s="615"/>
      <c r="H8" s="615"/>
      <c r="I8" s="615"/>
      <c r="J8" s="615"/>
      <c r="K8" s="615"/>
      <c r="L8" s="615"/>
      <c r="M8" s="615"/>
      <c r="N8" s="615" t="s">
        <v>273</v>
      </c>
      <c r="O8" s="615"/>
      <c r="P8" s="615"/>
      <c r="Q8" s="615"/>
      <c r="R8" s="615"/>
      <c r="S8" s="615"/>
      <c r="T8" s="615"/>
      <c r="U8" s="615"/>
      <c r="V8" s="615"/>
      <c r="W8" s="617"/>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row>
    <row r="9" spans="1:53" s="396" customFormat="1" ht="75" x14ac:dyDescent="0.25">
      <c r="A9" s="302"/>
      <c r="B9" s="391" t="s">
        <v>274</v>
      </c>
      <c r="C9" s="392" t="s">
        <v>275</v>
      </c>
      <c r="D9" s="392" t="s">
        <v>236</v>
      </c>
      <c r="E9" s="344" t="s">
        <v>276</v>
      </c>
      <c r="F9" s="344" t="s">
        <v>277</v>
      </c>
      <c r="G9" s="344" t="s">
        <v>237</v>
      </c>
      <c r="H9" s="393" t="s">
        <v>278</v>
      </c>
      <c r="I9" s="393" t="s">
        <v>279</v>
      </c>
      <c r="J9" s="393" t="s">
        <v>280</v>
      </c>
      <c r="K9" s="393" t="s">
        <v>281</v>
      </c>
      <c r="L9" s="393" t="s">
        <v>282</v>
      </c>
      <c r="M9" s="393" t="s">
        <v>283</v>
      </c>
      <c r="N9" s="393" t="s">
        <v>284</v>
      </c>
      <c r="O9" s="393" t="s">
        <v>285</v>
      </c>
      <c r="P9" s="393" t="s">
        <v>286</v>
      </c>
      <c r="Q9" s="394" t="s">
        <v>287</v>
      </c>
      <c r="R9" s="394" t="s">
        <v>288</v>
      </c>
      <c r="S9" s="394" t="s">
        <v>161</v>
      </c>
      <c r="T9" s="394" t="s">
        <v>117</v>
      </c>
      <c r="U9" s="394" t="s">
        <v>289</v>
      </c>
      <c r="V9" s="394" t="s">
        <v>364</v>
      </c>
      <c r="W9" s="395" t="s">
        <v>290</v>
      </c>
      <c r="X9" s="302"/>
      <c r="Y9" s="302"/>
      <c r="Z9" s="302"/>
      <c r="AA9" s="302"/>
      <c r="AB9" s="302"/>
      <c r="AC9" s="302"/>
      <c r="AD9" s="302"/>
      <c r="AE9" s="302"/>
      <c r="AF9" s="302"/>
      <c r="AG9" s="302"/>
      <c r="AH9" s="302"/>
      <c r="AI9" s="302"/>
      <c r="AJ9" s="302"/>
      <c r="AK9" s="302"/>
      <c r="AL9" s="302"/>
      <c r="AM9" s="302"/>
      <c r="AN9" s="302"/>
      <c r="AO9" s="302"/>
      <c r="AP9" s="302"/>
      <c r="AQ9" s="302"/>
      <c r="AR9" s="302"/>
      <c r="AS9" s="302"/>
      <c r="AT9" s="302"/>
      <c r="AU9" s="302"/>
      <c r="AV9" s="302"/>
      <c r="AW9" s="302"/>
      <c r="AX9" s="302"/>
      <c r="AY9" s="302"/>
      <c r="AZ9" s="302"/>
      <c r="BA9" s="302"/>
    </row>
    <row r="10" spans="1:53" s="397" customFormat="1" ht="34.15" customHeight="1" thickBot="1" x14ac:dyDescent="0.3">
      <c r="B10" s="476" t="s">
        <v>513</v>
      </c>
      <c r="C10" s="476" t="s">
        <v>513</v>
      </c>
      <c r="D10" s="476" t="s">
        <v>513</v>
      </c>
      <c r="E10" s="476" t="s">
        <v>513</v>
      </c>
      <c r="F10" s="476" t="s">
        <v>513</v>
      </c>
      <c r="G10" s="476" t="s">
        <v>513</v>
      </c>
      <c r="H10" s="476" t="s">
        <v>513</v>
      </c>
      <c r="I10" s="476" t="s">
        <v>513</v>
      </c>
      <c r="J10" s="476" t="s">
        <v>513</v>
      </c>
      <c r="K10" s="476" t="s">
        <v>513</v>
      </c>
      <c r="L10" s="476" t="s">
        <v>513</v>
      </c>
      <c r="M10" s="476" t="s">
        <v>513</v>
      </c>
      <c r="N10" s="476" t="s">
        <v>513</v>
      </c>
      <c r="O10" s="476" t="s">
        <v>513</v>
      </c>
      <c r="P10" s="476" t="s">
        <v>513</v>
      </c>
      <c r="Q10" s="476" t="s">
        <v>513</v>
      </c>
      <c r="R10" s="476" t="s">
        <v>513</v>
      </c>
      <c r="S10" s="476" t="s">
        <v>513</v>
      </c>
      <c r="T10" s="476" t="s">
        <v>513</v>
      </c>
      <c r="U10" s="476" t="s">
        <v>513</v>
      </c>
      <c r="V10" s="476" t="s">
        <v>513</v>
      </c>
      <c r="W10" s="476" t="s">
        <v>513</v>
      </c>
    </row>
    <row r="11" spans="1:53" s="397" customFormat="1" ht="34.15" customHeight="1" thickBot="1" x14ac:dyDescent="0.3">
      <c r="B11" s="398"/>
      <c r="C11" s="405"/>
      <c r="D11" s="405"/>
      <c r="E11" s="405"/>
      <c r="F11" s="406"/>
      <c r="G11" s="407"/>
      <c r="H11" s="399"/>
      <c r="I11" s="408"/>
      <c r="J11" s="405"/>
      <c r="K11" s="400"/>
      <c r="L11" s="401"/>
      <c r="M11" s="399"/>
      <c r="N11" s="405"/>
      <c r="O11" s="407"/>
      <c r="P11" s="409"/>
      <c r="Q11" s="410"/>
      <c r="R11" s="402"/>
      <c r="S11" s="405"/>
      <c r="T11" s="399"/>
      <c r="U11" s="399"/>
      <c r="V11" s="403"/>
      <c r="W11" s="404"/>
    </row>
    <row r="14" spans="1:53" x14ac:dyDescent="0.2">
      <c r="Q14" s="411"/>
    </row>
  </sheetData>
  <mergeCells count="5">
    <mergeCell ref="N8:W8"/>
    <mergeCell ref="B3:D3"/>
    <mergeCell ref="C4:D4"/>
    <mergeCell ref="C5:D5"/>
    <mergeCell ref="B8:M8"/>
  </mergeCells>
  <phoneticPr fontId="22" type="noConversion"/>
  <hyperlinks>
    <hyperlink ref="B1" location="Contents!A1" display="Back to Contents" xr:uid="{00000000-0004-0000-1500-000000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Z46"/>
  <sheetViews>
    <sheetView zoomScale="56" zoomScaleNormal="56" workbookViewId="0">
      <selection activeCell="F23" sqref="F23"/>
    </sheetView>
  </sheetViews>
  <sheetFormatPr defaultColWidth="8.7109375" defaultRowHeight="14.25" x14ac:dyDescent="0.2"/>
  <cols>
    <col min="1" max="1" width="8.7109375" style="1" customWidth="1"/>
    <col min="2" max="2" width="27.140625" style="1" customWidth="1"/>
    <col min="3" max="3" width="44.28515625" style="1" customWidth="1"/>
    <col min="4" max="4" width="25" style="1" customWidth="1"/>
    <col min="5" max="7" width="20.7109375" style="1" customWidth="1"/>
    <col min="8" max="8" width="36.28515625" style="1" customWidth="1"/>
    <col min="9" max="10" width="20.7109375" style="1" customWidth="1"/>
    <col min="11" max="16384" width="8.7109375" style="1"/>
  </cols>
  <sheetData>
    <row r="1" spans="1:52" s="2" customFormat="1" ht="15" customHeight="1" x14ac:dyDescent="0.2">
      <c r="B1" s="104" t="s">
        <v>58</v>
      </c>
    </row>
    <row r="2" spans="1:52"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thickBot="1" x14ac:dyDescent="0.25">
      <c r="A3" s="134"/>
      <c r="B3" s="492" t="s">
        <v>386</v>
      </c>
      <c r="C3" s="493"/>
      <c r="D3" s="494"/>
      <c r="E3" s="2"/>
      <c r="F3" s="495" t="s">
        <v>387</v>
      </c>
      <c r="G3" s="496"/>
      <c r="H3" s="497"/>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5.75" thickBot="1" x14ac:dyDescent="0.3">
      <c r="A4" s="134"/>
      <c r="B4" s="162" t="s">
        <v>31</v>
      </c>
      <c r="C4" s="498" t="s">
        <v>388</v>
      </c>
      <c r="D4" s="499"/>
      <c r="E4" s="2"/>
      <c r="F4" s="163" t="s">
        <v>389</v>
      </c>
      <c r="G4" s="500" t="s">
        <v>390</v>
      </c>
      <c r="H4" s="501"/>
      <c r="I4" s="164"/>
      <c r="J4" s="164"/>
      <c r="K4" s="164"/>
      <c r="L4" s="164"/>
      <c r="M4" s="164"/>
      <c r="N4" s="164"/>
      <c r="O4" s="164"/>
      <c r="P4" s="164"/>
      <c r="Q4" s="164"/>
      <c r="R4" s="164"/>
      <c r="S4" s="164"/>
      <c r="T4" s="164"/>
      <c r="U4" s="164"/>
      <c r="V4" s="164"/>
      <c r="W4" s="164"/>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58.15" customHeight="1" thickBot="1" x14ac:dyDescent="0.3">
      <c r="A5" s="2"/>
      <c r="B5" s="8" t="s">
        <v>33</v>
      </c>
      <c r="C5" s="502" t="s">
        <v>505</v>
      </c>
      <c r="D5" s="503"/>
      <c r="E5" s="9"/>
      <c r="F5" s="165" t="s">
        <v>391</v>
      </c>
      <c r="G5" s="504" t="s">
        <v>513</v>
      </c>
      <c r="H5" s="505"/>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5" thickBot="1" x14ac:dyDescent="0.25">
      <c r="A6" s="2"/>
      <c r="B6" s="2"/>
      <c r="C6" s="2"/>
      <c r="D6" s="2"/>
      <c r="E6" s="9"/>
      <c r="F6" s="9"/>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15.75" customHeight="1" thickBot="1" x14ac:dyDescent="0.25">
      <c r="A7" s="2"/>
      <c r="B7" s="489" t="s">
        <v>392</v>
      </c>
      <c r="C7" s="490"/>
      <c r="D7" s="490"/>
      <c r="E7" s="490"/>
      <c r="F7" s="490"/>
      <c r="G7" s="491"/>
      <c r="H7" s="166" t="s">
        <v>393</v>
      </c>
      <c r="I7" s="489" t="s">
        <v>394</v>
      </c>
      <c r="J7" s="491"/>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s="114" customFormat="1" ht="59.1" customHeight="1" thickBot="1" x14ac:dyDescent="0.25">
      <c r="A8" s="60"/>
      <c r="B8" s="167" t="s">
        <v>395</v>
      </c>
      <c r="C8" s="168" t="s">
        <v>396</v>
      </c>
      <c r="D8" s="168" t="s">
        <v>397</v>
      </c>
      <c r="E8" s="168" t="s">
        <v>398</v>
      </c>
      <c r="F8" s="168" t="s">
        <v>399</v>
      </c>
      <c r="G8" s="169" t="s">
        <v>400</v>
      </c>
      <c r="H8" s="170" t="s">
        <v>401</v>
      </c>
      <c r="I8" s="167" t="s">
        <v>402</v>
      </c>
      <c r="J8" s="169" t="s">
        <v>403</v>
      </c>
      <c r="K8" s="171"/>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row>
    <row r="9" spans="1:52" ht="69" customHeight="1" thickBot="1" x14ac:dyDescent="0.25">
      <c r="A9" s="2"/>
      <c r="B9" s="172" t="s">
        <v>390</v>
      </c>
      <c r="C9" s="173" t="s">
        <v>404</v>
      </c>
      <c r="D9" s="476" t="s">
        <v>513</v>
      </c>
      <c r="E9" s="476" t="s">
        <v>513</v>
      </c>
      <c r="F9" s="476" t="s">
        <v>513</v>
      </c>
      <c r="G9" s="174" t="s">
        <v>405</v>
      </c>
      <c r="H9" s="175" t="s">
        <v>406</v>
      </c>
      <c r="I9" s="176" t="s">
        <v>407</v>
      </c>
      <c r="J9" s="177">
        <v>1</v>
      </c>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4.25" customHeight="1" x14ac:dyDescent="0.2">
      <c r="A10" s="2"/>
      <c r="B10" s="3"/>
      <c r="C10" s="3"/>
      <c r="D10" s="3"/>
      <c r="E10" s="3"/>
      <c r="F10" s="3"/>
      <c r="G10" s="3"/>
      <c r="H10" s="3"/>
      <c r="I10" s="3"/>
      <c r="J10" s="3"/>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4.25" customHeight="1" x14ac:dyDescent="0.2">
      <c r="A11" s="2"/>
      <c r="B11" s="3"/>
      <c r="C11" s="3"/>
      <c r="D11" s="3"/>
      <c r="E11" s="3"/>
      <c r="F11" s="3"/>
      <c r="G11" s="3"/>
      <c r="H11" s="3"/>
      <c r="I11" s="3"/>
      <c r="J11" s="3"/>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4.25" customHeight="1" x14ac:dyDescent="0.2">
      <c r="A12" s="2"/>
      <c r="B12" s="3"/>
      <c r="C12" s="3"/>
      <c r="D12" s="3"/>
      <c r="E12" s="3"/>
      <c r="F12" s="3"/>
      <c r="G12" s="3"/>
      <c r="H12" s="3"/>
      <c r="I12" s="3"/>
      <c r="J12" s="3"/>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4.25" customHeight="1" x14ac:dyDescent="0.2">
      <c r="A13" s="2"/>
      <c r="B13" s="3"/>
      <c r="C13" s="3"/>
      <c r="D13" s="3"/>
      <c r="E13" s="3"/>
      <c r="F13" s="3"/>
      <c r="G13" s="3"/>
      <c r="H13" s="3"/>
      <c r="I13" s="3"/>
      <c r="J13" s="3"/>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4.25" customHeight="1" x14ac:dyDescent="0.2">
      <c r="A14" s="2"/>
      <c r="B14" s="3"/>
      <c r="C14" s="3"/>
      <c r="D14" s="3"/>
      <c r="E14" s="3"/>
      <c r="F14" s="3"/>
      <c r="G14" s="3"/>
      <c r="H14" s="3"/>
      <c r="I14" s="3"/>
      <c r="J14" s="3"/>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14.25" customHeight="1" x14ac:dyDescent="0.2">
      <c r="A15" s="2"/>
      <c r="B15" s="3"/>
      <c r="C15" s="3"/>
      <c r="D15" s="3"/>
      <c r="E15" s="3"/>
      <c r="F15" s="3"/>
      <c r="G15" s="3"/>
      <c r="H15" s="3"/>
      <c r="I15" s="3"/>
      <c r="J15" s="3"/>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t="14.25" customHeight="1" x14ac:dyDescent="0.2">
      <c r="A16" s="2"/>
      <c r="B16" s="3"/>
      <c r="C16" s="3"/>
      <c r="D16" s="3"/>
      <c r="E16" s="3"/>
      <c r="F16" s="3"/>
      <c r="G16" s="3"/>
      <c r="H16" s="3"/>
      <c r="I16" s="3"/>
      <c r="J16" s="3"/>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4.25" customHeight="1" x14ac:dyDescent="0.2">
      <c r="A17" s="2"/>
      <c r="B17" s="3"/>
      <c r="C17" s="3"/>
      <c r="D17" s="3"/>
      <c r="E17" s="3"/>
      <c r="F17" s="3"/>
      <c r="G17" s="3"/>
      <c r="H17" s="3"/>
      <c r="I17" s="3"/>
      <c r="J17" s="3"/>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14.25" customHeight="1" x14ac:dyDescent="0.2">
      <c r="A18" s="2"/>
      <c r="B18" s="3"/>
      <c r="C18" s="3"/>
      <c r="D18" s="3"/>
      <c r="E18" s="3"/>
      <c r="F18" s="3"/>
      <c r="G18" s="3"/>
      <c r="H18" s="3"/>
      <c r="I18" s="3"/>
      <c r="J18" s="3"/>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4.25" customHeight="1" x14ac:dyDescent="0.2">
      <c r="A19" s="2"/>
      <c r="B19" s="3"/>
      <c r="C19" s="3"/>
      <c r="D19" s="3"/>
      <c r="E19" s="3"/>
      <c r="F19" s="3"/>
      <c r="G19" s="3"/>
      <c r="H19" s="3"/>
      <c r="I19" s="3"/>
      <c r="J19" s="3"/>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14.25" customHeight="1" x14ac:dyDescent="0.2">
      <c r="A20" s="2"/>
      <c r="B20" s="3"/>
      <c r="C20" s="3"/>
      <c r="D20" s="3"/>
      <c r="E20" s="3"/>
      <c r="F20" s="3"/>
      <c r="G20" s="3"/>
      <c r="H20" s="3"/>
      <c r="I20" s="3"/>
      <c r="J20" s="3"/>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4.25" customHeight="1" x14ac:dyDescent="0.2">
      <c r="A21" s="2"/>
      <c r="B21" s="3"/>
      <c r="C21" s="3"/>
      <c r="D21" s="3"/>
      <c r="E21" s="3"/>
      <c r="F21" s="3"/>
      <c r="G21" s="3"/>
      <c r="H21" s="3"/>
      <c r="I21" s="3"/>
      <c r="J21" s="3"/>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4.25" customHeight="1" x14ac:dyDescent="0.2">
      <c r="A22" s="2"/>
      <c r="B22" s="3"/>
      <c r="C22" s="3"/>
      <c r="D22" s="3"/>
      <c r="E22" s="3"/>
      <c r="F22" s="3"/>
      <c r="G22" s="3"/>
      <c r="H22" s="3"/>
      <c r="I22" s="3"/>
      <c r="J22" s="3"/>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4.25" customHeight="1" x14ac:dyDescent="0.2">
      <c r="A23" s="2"/>
      <c r="B23" s="3"/>
      <c r="C23" s="3"/>
      <c r="D23" s="3"/>
      <c r="E23" s="3"/>
      <c r="F23" s="3"/>
      <c r="G23" s="3"/>
      <c r="H23" s="3"/>
      <c r="I23" s="3"/>
      <c r="J23" s="3"/>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4.25" customHeight="1" x14ac:dyDescent="0.2">
      <c r="A24" s="2"/>
      <c r="B24" s="3"/>
      <c r="C24" s="3"/>
      <c r="D24" s="3"/>
      <c r="E24" s="3"/>
      <c r="F24" s="3"/>
      <c r="G24" s="3"/>
      <c r="H24" s="3"/>
      <c r="I24" s="3"/>
      <c r="J24" s="3"/>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4.25" customHeight="1" x14ac:dyDescent="0.2">
      <c r="A25" s="2"/>
      <c r="B25" s="3"/>
      <c r="C25" s="3"/>
      <c r="D25" s="3"/>
      <c r="E25" s="3"/>
      <c r="F25" s="3"/>
      <c r="G25" s="3"/>
      <c r="H25" s="3"/>
      <c r="I25" s="3"/>
      <c r="J25" s="3"/>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4.25" customHeight="1" x14ac:dyDescent="0.2">
      <c r="A26" s="2"/>
      <c r="B26" s="3"/>
      <c r="C26" s="3"/>
      <c r="D26" s="3"/>
      <c r="E26" s="3"/>
      <c r="F26" s="3"/>
      <c r="G26" s="3"/>
      <c r="H26" s="3"/>
      <c r="I26" s="3"/>
      <c r="J26" s="3"/>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4.25" customHeight="1" x14ac:dyDescent="0.2">
      <c r="A27" s="2"/>
      <c r="B27" s="3"/>
      <c r="C27" s="3"/>
      <c r="D27" s="3"/>
      <c r="E27" s="3"/>
      <c r="F27" s="3"/>
      <c r="G27" s="3"/>
      <c r="H27" s="3"/>
      <c r="I27" s="3"/>
      <c r="J27" s="3"/>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4.25" customHeight="1"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4.25" customHeight="1"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4.25" customHeight="1"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4.25" customHeight="1"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14.25" customHeight="1"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4.25" customHeight="1"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4.25" customHeight="1"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4.2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t="14.2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t="14.2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14.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14.2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4.2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sheetData>
  <mergeCells count="8">
    <mergeCell ref="B7:G7"/>
    <mergeCell ref="I7:J7"/>
    <mergeCell ref="B3:D3"/>
    <mergeCell ref="F3:H3"/>
    <mergeCell ref="C4:D4"/>
    <mergeCell ref="G4:H4"/>
    <mergeCell ref="C5:D5"/>
    <mergeCell ref="G5:H5"/>
  </mergeCells>
  <phoneticPr fontId="22" type="noConversion"/>
  <hyperlinks>
    <hyperlink ref="B1" location="Contents!A1" display="Back to Contents" xr:uid="{00000000-0004-0000-02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48"/>
  <sheetViews>
    <sheetView topLeftCell="B1" zoomScale="60" zoomScaleNormal="60" workbookViewId="0">
      <selection activeCell="G16" sqref="G16"/>
    </sheetView>
  </sheetViews>
  <sheetFormatPr defaultColWidth="8.7109375" defaultRowHeight="14.25" x14ac:dyDescent="0.2"/>
  <cols>
    <col min="1" max="1" width="8.7109375" style="1" customWidth="1"/>
    <col min="2" max="2" width="20.7109375" style="1" customWidth="1"/>
    <col min="3" max="3" width="25.85546875" style="1" customWidth="1"/>
    <col min="4" max="5" width="20.7109375" style="1" customWidth="1"/>
    <col min="6" max="6" width="10.7109375" style="1" customWidth="1"/>
    <col min="7" max="11" width="20.7109375" style="1" customWidth="1"/>
    <col min="12" max="12" width="10.7109375" style="1" customWidth="1"/>
    <col min="13" max="16" width="20.7109375" style="1" customWidth="1"/>
    <col min="17" max="17" width="10.7109375" style="1" customWidth="1"/>
    <col min="18" max="22" width="20.7109375" style="1" customWidth="1"/>
    <col min="23" max="16384" width="8.7109375" style="1"/>
  </cols>
  <sheetData>
    <row r="1" spans="1:52" s="2" customFormat="1" ht="15" customHeight="1" x14ac:dyDescent="0.2">
      <c r="B1" s="104" t="s">
        <v>58</v>
      </c>
    </row>
    <row r="2" spans="1:52"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thickBot="1" x14ac:dyDescent="0.25">
      <c r="A3" s="2"/>
      <c r="B3" s="509" t="s">
        <v>408</v>
      </c>
      <c r="C3" s="510"/>
      <c r="D3" s="511"/>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5" x14ac:dyDescent="0.2">
      <c r="A4" s="134"/>
      <c r="B4" s="10" t="s">
        <v>31</v>
      </c>
      <c r="C4" s="512" t="s">
        <v>32</v>
      </c>
      <c r="D4" s="513"/>
      <c r="E4" s="2"/>
      <c r="F4" s="9"/>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75" thickBot="1" x14ac:dyDescent="0.25">
      <c r="A5" s="2"/>
      <c r="B5" s="8" t="s">
        <v>33</v>
      </c>
      <c r="C5" s="514" t="s">
        <v>505</v>
      </c>
      <c r="D5" s="515"/>
      <c r="E5" s="2"/>
      <c r="F5" s="9"/>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5" thickBot="1" x14ac:dyDescent="0.25">
      <c r="A6" s="2"/>
      <c r="B6" s="137"/>
      <c r="C6" s="137"/>
      <c r="D6" s="137"/>
      <c r="E6" s="2"/>
      <c r="F6" s="9"/>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ht="29.25" customHeight="1" thickBot="1" x14ac:dyDescent="0.25">
      <c r="A7" s="2"/>
      <c r="B7" s="516" t="s">
        <v>409</v>
      </c>
      <c r="C7" s="517"/>
      <c r="D7" s="2"/>
      <c r="E7" s="2"/>
      <c r="F7" s="9"/>
      <c r="G7" s="516" t="s">
        <v>410</v>
      </c>
      <c r="H7" s="517"/>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row>
    <row r="8" spans="1:52" ht="15.75" thickBot="1" x14ac:dyDescent="0.25">
      <c r="A8" s="2"/>
      <c r="B8" s="167" t="s">
        <v>411</v>
      </c>
      <c r="C8" s="169" t="s">
        <v>412</v>
      </c>
      <c r="D8" s="2"/>
      <c r="E8" s="2"/>
      <c r="F8" s="2"/>
      <c r="G8" s="167" t="s">
        <v>413</v>
      </c>
      <c r="H8" s="169" t="s">
        <v>412</v>
      </c>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42.75" x14ac:dyDescent="0.2">
      <c r="A9" s="2"/>
      <c r="B9" s="178"/>
      <c r="C9" s="179"/>
      <c r="D9" s="2"/>
      <c r="E9" s="2"/>
      <c r="F9" s="2"/>
      <c r="G9" s="180" t="s">
        <v>414</v>
      </c>
      <c r="H9" s="181" t="s">
        <v>415</v>
      </c>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x14ac:dyDescent="0.2">
      <c r="A10" s="2"/>
      <c r="B10" s="182" t="s">
        <v>407</v>
      </c>
      <c r="C10" s="179" t="s">
        <v>407</v>
      </c>
      <c r="D10" s="2"/>
      <c r="E10" s="2"/>
      <c r="F10" s="2"/>
      <c r="G10" s="182" t="s">
        <v>407</v>
      </c>
      <c r="H10" s="183" t="s">
        <v>407</v>
      </c>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x14ac:dyDescent="0.2">
      <c r="A11" s="2"/>
      <c r="B11" s="182" t="s">
        <v>407</v>
      </c>
      <c r="C11" s="179" t="s">
        <v>407</v>
      </c>
      <c r="D11" s="2"/>
      <c r="E11" s="2"/>
      <c r="F11" s="2"/>
      <c r="G11" s="182" t="s">
        <v>407</v>
      </c>
      <c r="H11" s="183" t="s">
        <v>407</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5" thickBot="1" x14ac:dyDescent="0.25">
      <c r="A12" s="2"/>
      <c r="B12" s="184" t="s">
        <v>407</v>
      </c>
      <c r="C12" s="185" t="s">
        <v>407</v>
      </c>
      <c r="D12" s="2"/>
      <c r="E12" s="2"/>
      <c r="F12" s="2"/>
      <c r="G12" s="184" t="s">
        <v>407</v>
      </c>
      <c r="H12" s="186" t="s">
        <v>407</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5" thickBo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5" thickBot="1" x14ac:dyDescent="0.25">
      <c r="A14" s="2"/>
      <c r="B14" s="518" t="s">
        <v>416</v>
      </c>
      <c r="C14" s="519"/>
      <c r="D14" s="519"/>
      <c r="E14" s="520"/>
      <c r="F14" s="2"/>
      <c r="G14" s="518" t="s">
        <v>417</v>
      </c>
      <c r="H14" s="519"/>
      <c r="I14" s="519"/>
      <c r="J14" s="519"/>
      <c r="K14" s="520"/>
      <c r="L14" s="2"/>
      <c r="M14" s="506" t="s">
        <v>418</v>
      </c>
      <c r="N14" s="507"/>
      <c r="O14" s="507"/>
      <c r="P14" s="508"/>
      <c r="Q14" s="2"/>
      <c r="R14" s="506" t="s">
        <v>419</v>
      </c>
      <c r="S14" s="507"/>
      <c r="T14" s="507"/>
      <c r="U14" s="507"/>
      <c r="V14" s="508"/>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ht="90.75" thickBot="1" x14ac:dyDescent="0.25">
      <c r="A15" s="2"/>
      <c r="B15" s="167" t="s">
        <v>420</v>
      </c>
      <c r="C15" s="168" t="s">
        <v>421</v>
      </c>
      <c r="D15" s="168" t="s">
        <v>422</v>
      </c>
      <c r="E15" s="169" t="s">
        <v>423</v>
      </c>
      <c r="F15" s="2"/>
      <c r="G15" s="167" t="s">
        <v>420</v>
      </c>
      <c r="H15" s="168" t="s">
        <v>424</v>
      </c>
      <c r="I15" s="168" t="s">
        <v>425</v>
      </c>
      <c r="J15" s="168" t="s">
        <v>426</v>
      </c>
      <c r="K15" s="169" t="s">
        <v>422</v>
      </c>
      <c r="L15" s="2"/>
      <c r="M15" s="187" t="s">
        <v>420</v>
      </c>
      <c r="N15" s="188" t="s">
        <v>421</v>
      </c>
      <c r="O15" s="188" t="s">
        <v>422</v>
      </c>
      <c r="P15" s="189" t="s">
        <v>423</v>
      </c>
      <c r="Q15" s="2"/>
      <c r="R15" s="167" t="s">
        <v>420</v>
      </c>
      <c r="S15" s="168" t="s">
        <v>424</v>
      </c>
      <c r="T15" s="168" t="s">
        <v>427</v>
      </c>
      <c r="U15" s="168" t="s">
        <v>428</v>
      </c>
      <c r="V15" s="169" t="s">
        <v>429</v>
      </c>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ht="51" customHeight="1" thickBot="1" x14ac:dyDescent="0.25">
      <c r="A16" s="2"/>
      <c r="B16" s="190" t="s">
        <v>390</v>
      </c>
      <c r="C16" s="191">
        <v>1</v>
      </c>
      <c r="D16" s="192" t="s">
        <v>430</v>
      </c>
      <c r="E16" s="193" t="s">
        <v>406</v>
      </c>
      <c r="F16" s="2"/>
      <c r="G16" s="190" t="s">
        <v>513</v>
      </c>
      <c r="H16" s="192" t="s">
        <v>407</v>
      </c>
      <c r="I16" s="192" t="s">
        <v>431</v>
      </c>
      <c r="J16" s="192" t="s">
        <v>407</v>
      </c>
      <c r="K16" s="194" t="s">
        <v>430</v>
      </c>
      <c r="L16" s="2"/>
      <c r="M16" s="195" t="s">
        <v>432</v>
      </c>
      <c r="N16" s="196" t="s">
        <v>432</v>
      </c>
      <c r="O16" s="197" t="s">
        <v>432</v>
      </c>
      <c r="P16" s="198" t="s">
        <v>432</v>
      </c>
      <c r="Q16" s="2"/>
      <c r="R16" s="190" t="s">
        <v>432</v>
      </c>
      <c r="S16" s="192" t="s">
        <v>432</v>
      </c>
      <c r="T16" s="192" t="s">
        <v>432</v>
      </c>
      <c r="U16" s="192" t="s">
        <v>432</v>
      </c>
      <c r="V16" s="194" t="s">
        <v>432</v>
      </c>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ht="14.25" customHeight="1" x14ac:dyDescent="0.2">
      <c r="A17" s="2"/>
      <c r="B17" s="3"/>
      <c r="C17" s="3"/>
      <c r="D17" s="3"/>
      <c r="E17" s="3"/>
      <c r="F17" s="2"/>
      <c r="G17" s="3"/>
      <c r="H17" s="3"/>
      <c r="I17" s="3"/>
      <c r="J17" s="3"/>
      <c r="K17" s="3"/>
      <c r="L17" s="2"/>
      <c r="M17" s="164"/>
      <c r="N17" s="164"/>
      <c r="O17" s="164"/>
      <c r="P17" s="164"/>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ht="14.25" customHeight="1" x14ac:dyDescent="0.2">
      <c r="A18" s="2"/>
      <c r="B18" s="3"/>
      <c r="C18" s="3"/>
      <c r="D18" s="3"/>
      <c r="E18" s="3"/>
      <c r="F18" s="2"/>
      <c r="G18" s="3"/>
      <c r="H18" s="3"/>
      <c r="I18" s="3"/>
      <c r="J18" s="3"/>
      <c r="K18" s="3"/>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ht="14.25" customHeight="1" x14ac:dyDescent="0.2">
      <c r="A19" s="2"/>
      <c r="B19" s="3"/>
      <c r="C19" s="3"/>
      <c r="D19" s="3"/>
      <c r="E19" s="3"/>
      <c r="F19" s="2"/>
      <c r="G19" s="3"/>
      <c r="H19" s="3"/>
      <c r="I19" s="3"/>
      <c r="J19" s="3"/>
      <c r="K19" s="3"/>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ht="14.25" customHeight="1" x14ac:dyDescent="0.2">
      <c r="A20" s="2"/>
      <c r="B20" s="3"/>
      <c r="C20" s="3"/>
      <c r="D20" s="3"/>
      <c r="E20" s="3"/>
      <c r="F20" s="2"/>
      <c r="G20" s="3"/>
      <c r="H20" s="3"/>
      <c r="I20" s="3"/>
      <c r="J20" s="3"/>
      <c r="K20" s="3"/>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ht="14.25" customHeight="1" x14ac:dyDescent="0.2">
      <c r="A21" s="2"/>
      <c r="B21" s="3"/>
      <c r="C21" s="3"/>
      <c r="D21" s="3"/>
      <c r="E21" s="3"/>
      <c r="F21" s="2"/>
      <c r="G21" s="3"/>
      <c r="H21" s="3"/>
      <c r="I21" s="3"/>
      <c r="J21" s="3"/>
      <c r="K21" s="3"/>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ht="14.25" customHeight="1" x14ac:dyDescent="0.2">
      <c r="A22" s="2"/>
      <c r="B22" s="3"/>
      <c r="C22" s="3"/>
      <c r="D22" s="3"/>
      <c r="E22" s="3"/>
      <c r="F22" s="2"/>
      <c r="G22" s="3"/>
      <c r="H22" s="3"/>
      <c r="I22" s="3"/>
      <c r="J22" s="3"/>
      <c r="K22" s="3"/>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ht="14.25" customHeight="1" x14ac:dyDescent="0.2">
      <c r="A23" s="2"/>
      <c r="B23" s="3"/>
      <c r="C23" s="3"/>
      <c r="D23" s="3"/>
      <c r="E23" s="3"/>
      <c r="F23" s="2"/>
      <c r="G23" s="3"/>
      <c r="H23" s="3"/>
      <c r="I23" s="3"/>
      <c r="J23" s="3"/>
      <c r="K23" s="3"/>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ht="14.25" customHeight="1" x14ac:dyDescent="0.2">
      <c r="A24" s="2"/>
      <c r="B24" s="3"/>
      <c r="C24" s="3"/>
      <c r="D24" s="3"/>
      <c r="E24" s="3"/>
      <c r="F24" s="2"/>
      <c r="G24" s="3"/>
      <c r="H24" s="3"/>
      <c r="I24" s="3"/>
      <c r="J24" s="3"/>
      <c r="K24" s="3"/>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ht="14.25" customHeight="1" x14ac:dyDescent="0.2">
      <c r="A25" s="2"/>
      <c r="B25" s="3"/>
      <c r="C25" s="3"/>
      <c r="D25" s="3"/>
      <c r="E25" s="3"/>
      <c r="F25" s="2"/>
      <c r="G25" s="3"/>
      <c r="H25" s="3"/>
      <c r="I25" s="3"/>
      <c r="J25" s="3"/>
      <c r="K25" s="3"/>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ht="14.25" customHeight="1" x14ac:dyDescent="0.2">
      <c r="A26" s="2"/>
      <c r="B26" s="3"/>
      <c r="C26" s="3"/>
      <c r="D26" s="3"/>
      <c r="E26" s="3"/>
      <c r="F26" s="2"/>
      <c r="G26" s="3"/>
      <c r="H26" s="3"/>
      <c r="I26" s="3"/>
      <c r="J26" s="3"/>
      <c r="K26" s="3"/>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ht="14.25" customHeight="1" x14ac:dyDescent="0.2">
      <c r="A27" s="2"/>
      <c r="B27" s="3"/>
      <c r="C27" s="3"/>
      <c r="D27" s="3"/>
      <c r="E27" s="3"/>
      <c r="F27" s="2"/>
      <c r="G27" s="3"/>
      <c r="H27" s="3"/>
      <c r="I27" s="3"/>
      <c r="J27" s="3"/>
      <c r="K27" s="3"/>
      <c r="L27" s="3"/>
      <c r="M27" s="3"/>
      <c r="N27" s="3"/>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ht="14.25" customHeight="1" x14ac:dyDescent="0.2">
      <c r="A28" s="2"/>
      <c r="B28" s="3"/>
      <c r="C28" s="3"/>
      <c r="D28" s="3"/>
      <c r="E28" s="3"/>
      <c r="F28" s="2"/>
      <c r="G28" s="3"/>
      <c r="H28" s="3"/>
      <c r="I28" s="3"/>
      <c r="J28" s="3"/>
      <c r="K28" s="3"/>
      <c r="L28" s="3"/>
      <c r="M28" s="3"/>
      <c r="N28" s="3"/>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ht="14.25" customHeight="1" x14ac:dyDescent="0.2">
      <c r="A29" s="2"/>
      <c r="B29" s="3"/>
      <c r="C29" s="3"/>
      <c r="D29" s="3"/>
      <c r="E29" s="3"/>
      <c r="F29" s="2"/>
      <c r="G29" s="3"/>
      <c r="H29" s="3"/>
      <c r="I29" s="3"/>
      <c r="J29" s="3"/>
      <c r="K29" s="3"/>
      <c r="L29" s="3"/>
      <c r="M29" s="3"/>
      <c r="N29" s="3"/>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ht="14.25" customHeight="1" x14ac:dyDescent="0.2">
      <c r="A30" s="2"/>
      <c r="B30" s="3"/>
      <c r="C30" s="3"/>
      <c r="D30" s="3"/>
      <c r="E30" s="3"/>
      <c r="F30" s="2"/>
      <c r="G30" s="3"/>
      <c r="H30" s="3"/>
      <c r="I30" s="3"/>
      <c r="J30" s="3"/>
      <c r="K30" s="3"/>
      <c r="L30" s="3"/>
      <c r="M30" s="3"/>
      <c r="N30" s="3"/>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ht="14.25" customHeight="1" x14ac:dyDescent="0.2">
      <c r="A31" s="2"/>
      <c r="B31" s="3"/>
      <c r="C31" s="3"/>
      <c r="D31" s="3"/>
      <c r="E31" s="3"/>
      <c r="F31" s="2"/>
      <c r="G31" s="3"/>
      <c r="H31" s="3"/>
      <c r="I31" s="3"/>
      <c r="J31" s="3"/>
      <c r="K31" s="3"/>
      <c r="L31" s="3"/>
      <c r="M31" s="3"/>
      <c r="N31" s="3"/>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ht="14.25" customHeight="1" x14ac:dyDescent="0.2">
      <c r="A32" s="2"/>
      <c r="B32" s="3"/>
      <c r="C32" s="3"/>
      <c r="D32" s="3"/>
      <c r="E32" s="3"/>
      <c r="F32" s="2"/>
      <c r="G32" s="3"/>
      <c r="H32" s="3"/>
      <c r="I32" s="3"/>
      <c r="J32" s="3"/>
      <c r="K32" s="3"/>
      <c r="L32" s="3"/>
      <c r="M32" s="3"/>
      <c r="N32" s="3"/>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ht="14.25" customHeight="1" x14ac:dyDescent="0.2">
      <c r="A33" s="2"/>
      <c r="B33" s="3"/>
      <c r="C33" s="3"/>
      <c r="D33" s="3"/>
      <c r="E33" s="3"/>
      <c r="F33" s="3"/>
      <c r="G33" s="3"/>
      <c r="H33" s="3"/>
      <c r="I33" s="3"/>
      <c r="J33" s="3"/>
      <c r="K33" s="3"/>
      <c r="L33" s="3"/>
      <c r="M33" s="3"/>
      <c r="N33" s="3"/>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ht="14.25" customHeight="1" x14ac:dyDescent="0.2">
      <c r="A34" s="2"/>
      <c r="B34" s="3"/>
      <c r="C34" s="3"/>
      <c r="D34" s="3"/>
      <c r="E34" s="3"/>
      <c r="F34" s="3"/>
      <c r="G34" s="3"/>
      <c r="H34" s="3"/>
      <c r="I34" s="3"/>
      <c r="J34" s="3"/>
      <c r="K34" s="3"/>
      <c r="L34" s="3"/>
      <c r="M34" s="3"/>
      <c r="N34" s="3"/>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ht="14.25" customHeight="1"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ht="14.25" customHeight="1"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ht="14.25" customHeight="1"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ht="14.25" customHeight="1"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ht="14.25" customHeight="1"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ht="14.25" customHeight="1"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ht="14.25" customHeight="1"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ht="14.25" customHeight="1"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ht="14.25" customHeight="1"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ht="14.25" customHeight="1"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ht="14.25" customHeight="1"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ht="14.25" customHeight="1"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ht="14.25" customHeight="1"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ht="14.25" customHeight="1" x14ac:dyDescent="0.2"/>
  </sheetData>
  <mergeCells count="9">
    <mergeCell ref="M14:P14"/>
    <mergeCell ref="R14:V14"/>
    <mergeCell ref="B3:D3"/>
    <mergeCell ref="C4:D4"/>
    <mergeCell ref="C5:D5"/>
    <mergeCell ref="B7:C7"/>
    <mergeCell ref="G7:H7"/>
    <mergeCell ref="B14:E14"/>
    <mergeCell ref="G14:K14"/>
  </mergeCells>
  <phoneticPr fontId="22" type="noConversion"/>
  <hyperlinks>
    <hyperlink ref="B1" location="Contents!A1" display="Back to Contents"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Z52"/>
  <sheetViews>
    <sheetView zoomScale="96" zoomScaleNormal="96" zoomScalePageLayoutView="110" workbookViewId="0">
      <selection activeCell="C9" sqref="C9:C14"/>
    </sheetView>
  </sheetViews>
  <sheetFormatPr defaultColWidth="8.7109375" defaultRowHeight="14.25" x14ac:dyDescent="0.2"/>
  <cols>
    <col min="1" max="1" width="8.7109375" style="1" customWidth="1"/>
    <col min="2" max="2" width="20.7109375" style="1" customWidth="1"/>
    <col min="3" max="3" width="27.7109375" style="1" customWidth="1"/>
    <col min="4" max="4" width="26.42578125" style="1" customWidth="1"/>
    <col min="5" max="9" width="20.7109375" style="1" customWidth="1"/>
    <col min="10" max="16384" width="8.7109375" style="1"/>
  </cols>
  <sheetData>
    <row r="1" spans="1:52" s="2" customFormat="1" ht="15" customHeight="1" x14ac:dyDescent="0.2">
      <c r="B1" s="104" t="s">
        <v>58</v>
      </c>
    </row>
    <row r="2" spans="1:52"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row>
    <row r="3" spans="1:52" ht="20.25" customHeight="1" thickBot="1" x14ac:dyDescent="0.3">
      <c r="A3" s="2"/>
      <c r="B3" s="529" t="s">
        <v>59</v>
      </c>
      <c r="C3" s="530"/>
      <c r="D3" s="531"/>
      <c r="E3" s="2"/>
      <c r="F3" s="199" t="s">
        <v>60</v>
      </c>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row>
    <row r="4" spans="1:52" ht="15" x14ac:dyDescent="0.2">
      <c r="A4" s="134"/>
      <c r="B4" s="10" t="s">
        <v>31</v>
      </c>
      <c r="C4" s="512" t="s">
        <v>32</v>
      </c>
      <c r="D4" s="521"/>
      <c r="E4" s="2"/>
      <c r="F4" s="532" t="s">
        <v>61</v>
      </c>
      <c r="G4" s="532"/>
      <c r="H4" s="532"/>
      <c r="I4" s="53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row>
    <row r="5" spans="1:52" ht="15.75" thickBot="1" x14ac:dyDescent="0.25">
      <c r="A5" s="2"/>
      <c r="B5" s="8" t="s">
        <v>33</v>
      </c>
      <c r="C5" s="522" t="str">
        <f>Guidance!C5</f>
        <v>Silvery Dragon Prestressed Materials Co.,LTD Xinjiang</v>
      </c>
      <c r="D5" s="523"/>
      <c r="E5" s="2"/>
      <c r="F5" s="532"/>
      <c r="G5" s="532"/>
      <c r="H5" s="532"/>
      <c r="I5" s="53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row>
    <row r="6" spans="1:52" ht="15" thickBot="1" x14ac:dyDescent="0.2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row>
    <row r="7" spans="1:52" s="200" customFormat="1" ht="37.15" customHeight="1" thickBot="1" x14ac:dyDescent="0.3">
      <c r="A7" s="3"/>
      <c r="B7" s="524" t="s">
        <v>433</v>
      </c>
      <c r="C7" s="525"/>
      <c r="D7" s="3"/>
      <c r="E7" s="526" t="s">
        <v>434</v>
      </c>
      <c r="F7" s="527"/>
      <c r="G7" s="527"/>
      <c r="H7" s="527"/>
      <c r="I7" s="528"/>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row>
    <row r="8" spans="1:52" ht="30.75" thickBot="1" x14ac:dyDescent="0.25">
      <c r="A8" s="2"/>
      <c r="B8" s="167" t="s">
        <v>62</v>
      </c>
      <c r="C8" s="33" t="s">
        <v>63</v>
      </c>
      <c r="D8" s="201"/>
      <c r="E8" s="204" t="s">
        <v>64</v>
      </c>
      <c r="F8" s="38" t="s">
        <v>65</v>
      </c>
      <c r="G8" s="38" t="s">
        <v>66</v>
      </c>
      <c r="H8" s="38" t="s">
        <v>67</v>
      </c>
      <c r="I8" s="33" t="s">
        <v>68</v>
      </c>
      <c r="J8" s="201"/>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row>
    <row r="9" spans="1:52" ht="15.75" thickBot="1" x14ac:dyDescent="0.25">
      <c r="A9" s="2"/>
      <c r="B9" s="203" t="s">
        <v>507</v>
      </c>
      <c r="C9" s="476" t="s">
        <v>513</v>
      </c>
      <c r="D9" s="2"/>
      <c r="E9" s="205" t="s">
        <v>432</v>
      </c>
      <c r="F9" s="202" t="s">
        <v>432</v>
      </c>
      <c r="G9" s="202" t="s">
        <v>432</v>
      </c>
      <c r="H9" s="202" t="s">
        <v>432</v>
      </c>
      <c r="I9" s="206" t="s">
        <v>432</v>
      </c>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row>
    <row r="10" spans="1:52" ht="15.75" thickBot="1" x14ac:dyDescent="0.25">
      <c r="A10" s="2"/>
      <c r="B10" s="203" t="s">
        <v>508</v>
      </c>
      <c r="C10" s="476" t="s">
        <v>513</v>
      </c>
      <c r="D10" s="2"/>
      <c r="E10" s="205" t="s">
        <v>432</v>
      </c>
      <c r="F10" s="202" t="s">
        <v>432</v>
      </c>
      <c r="G10" s="202" t="s">
        <v>432</v>
      </c>
      <c r="H10" s="202" t="s">
        <v>432</v>
      </c>
      <c r="I10" s="206" t="s">
        <v>432</v>
      </c>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c r="AZ10" s="2"/>
    </row>
    <row r="11" spans="1:52" ht="15.75" thickBot="1" x14ac:dyDescent="0.25">
      <c r="A11" s="2"/>
      <c r="B11" s="203" t="s">
        <v>509</v>
      </c>
      <c r="C11" s="476" t="s">
        <v>513</v>
      </c>
      <c r="D11" s="2"/>
      <c r="E11" s="205" t="s">
        <v>432</v>
      </c>
      <c r="F11" s="202" t="s">
        <v>432</v>
      </c>
      <c r="G11" s="202" t="s">
        <v>432</v>
      </c>
      <c r="H11" s="202" t="s">
        <v>432</v>
      </c>
      <c r="I11" s="206" t="s">
        <v>432</v>
      </c>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row>
    <row r="12" spans="1:52" ht="15.75" thickBot="1" x14ac:dyDescent="0.25">
      <c r="A12" s="2"/>
      <c r="B12" s="203" t="s">
        <v>510</v>
      </c>
      <c r="C12" s="476" t="s">
        <v>513</v>
      </c>
      <c r="D12" s="2"/>
      <c r="E12" s="205" t="s">
        <v>432</v>
      </c>
      <c r="F12" s="202" t="s">
        <v>432</v>
      </c>
      <c r="G12" s="202" t="s">
        <v>432</v>
      </c>
      <c r="H12" s="202" t="s">
        <v>432</v>
      </c>
      <c r="I12" s="206" t="s">
        <v>432</v>
      </c>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row>
    <row r="13" spans="1:52" ht="15.75" thickBot="1" x14ac:dyDescent="0.25">
      <c r="A13" s="2"/>
      <c r="B13" s="203" t="s">
        <v>511</v>
      </c>
      <c r="C13" s="476" t="s">
        <v>513</v>
      </c>
      <c r="D13" s="2"/>
      <c r="E13" s="205" t="s">
        <v>432</v>
      </c>
      <c r="F13" s="202" t="s">
        <v>432</v>
      </c>
      <c r="G13" s="202" t="s">
        <v>432</v>
      </c>
      <c r="H13" s="202" t="s">
        <v>432</v>
      </c>
      <c r="I13" s="206" t="s">
        <v>432</v>
      </c>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row>
    <row r="14" spans="1:52" ht="15.75" thickBot="1" x14ac:dyDescent="0.25">
      <c r="A14" s="2"/>
      <c r="B14" s="203" t="s">
        <v>512</v>
      </c>
      <c r="C14" s="476" t="s">
        <v>513</v>
      </c>
      <c r="D14" s="2"/>
      <c r="E14" s="207" t="s">
        <v>432</v>
      </c>
      <c r="F14" s="208" t="s">
        <v>432</v>
      </c>
      <c r="G14" s="208" t="s">
        <v>432</v>
      </c>
      <c r="H14" s="208" t="s">
        <v>432</v>
      </c>
      <c r="I14" s="209" t="s">
        <v>432</v>
      </c>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row>
    <row r="15" spans="1:52"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row>
    <row r="16" spans="1:52" x14ac:dyDescent="0.2">
      <c r="A16" s="2"/>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row>
    <row r="17" spans="1:52" x14ac:dyDescent="0.2">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row>
    <row r="18" spans="1:52" x14ac:dyDescent="0.2">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row>
    <row r="19" spans="1:52" x14ac:dyDescent="0.2">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row>
    <row r="20" spans="1:52" x14ac:dyDescent="0.2">
      <c r="A20" s="2"/>
      <c r="B20" s="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row>
    <row r="21" spans="1:52"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row>
    <row r="22" spans="1:52"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row>
    <row r="23" spans="1:52"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row>
    <row r="24" spans="1:52"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row>
    <row r="25" spans="1:52"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row>
    <row r="26" spans="1:52"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row>
    <row r="27" spans="1:52"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row>
    <row r="28" spans="1:52"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row>
    <row r="29" spans="1:52"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row>
    <row r="30" spans="1:52"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row>
    <row r="31" spans="1:52"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row>
    <row r="32" spans="1:52"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row>
    <row r="33" spans="1:52"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row>
    <row r="34" spans="1:52"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row>
    <row r="35" spans="1:52"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row>
    <row r="36" spans="1:52"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row>
    <row r="37" spans="1:52"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row>
    <row r="38" spans="1:52"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row>
    <row r="39" spans="1:52"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row>
    <row r="40" spans="1:52"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row>
    <row r="41" spans="1:52"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row>
    <row r="42" spans="1:52"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row>
    <row r="43" spans="1:52"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row>
    <row r="44" spans="1:52"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row>
    <row r="45" spans="1:52"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row>
    <row r="46" spans="1:52"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row>
    <row r="47" spans="1:52"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row>
    <row r="48" spans="1:52"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row>
    <row r="49" spans="1:52"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row>
    <row r="50" spans="1:52"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row>
    <row r="51" spans="1:52"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row>
    <row r="52" spans="1:52"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row>
  </sheetData>
  <mergeCells count="6">
    <mergeCell ref="C4:D4"/>
    <mergeCell ref="C5:D5"/>
    <mergeCell ref="B7:C7"/>
    <mergeCell ref="E7:I7"/>
    <mergeCell ref="B3:D3"/>
    <mergeCell ref="F4:I5"/>
  </mergeCells>
  <phoneticPr fontId="22" type="noConversion"/>
  <hyperlinks>
    <hyperlink ref="B1" location="Contents!A1" display="Back to Contents" xr:uid="{00000000-0004-0000-0400-000000000000}"/>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08"/>
  <sheetViews>
    <sheetView zoomScale="68" zoomScaleNormal="68" workbookViewId="0">
      <selection activeCell="E14" sqref="E14"/>
    </sheetView>
  </sheetViews>
  <sheetFormatPr defaultColWidth="8.7109375" defaultRowHeight="14.25" x14ac:dyDescent="0.2"/>
  <cols>
    <col min="1" max="1" width="8.7109375" style="1" customWidth="1"/>
    <col min="2" max="5" width="20.7109375" style="1" customWidth="1"/>
    <col min="6" max="16384" width="8.7109375" style="1"/>
  </cols>
  <sheetData>
    <row r="1" spans="1:25" s="2" customFormat="1" ht="15" customHeight="1" x14ac:dyDescent="0.25">
      <c r="B1" s="104" t="s">
        <v>58</v>
      </c>
      <c r="C1" s="7" t="s">
        <v>506</v>
      </c>
    </row>
    <row r="2" spans="1:25" ht="15" customHeight="1" thickBot="1" x14ac:dyDescent="0.25">
      <c r="A2" s="2"/>
      <c r="B2" s="2"/>
      <c r="C2" s="2"/>
      <c r="D2" s="2"/>
      <c r="E2" s="2"/>
      <c r="F2" s="2"/>
      <c r="G2" s="2"/>
      <c r="H2" s="2"/>
      <c r="I2" s="2"/>
      <c r="J2" s="2"/>
      <c r="K2" s="2"/>
      <c r="L2" s="2"/>
      <c r="M2" s="2"/>
      <c r="N2" s="2"/>
      <c r="O2" s="2"/>
      <c r="P2" s="2"/>
      <c r="Q2" s="2"/>
      <c r="R2" s="2"/>
      <c r="S2" s="2"/>
      <c r="T2" s="2"/>
      <c r="U2" s="2"/>
      <c r="V2" s="2"/>
      <c r="W2" s="2"/>
      <c r="X2" s="2"/>
      <c r="Y2" s="2"/>
    </row>
    <row r="3" spans="1:25" ht="20.25" customHeight="1" thickBot="1" x14ac:dyDescent="0.25">
      <c r="A3" s="2"/>
      <c r="B3" s="492" t="s">
        <v>70</v>
      </c>
      <c r="C3" s="493"/>
      <c r="D3" s="494"/>
      <c r="E3" s="2"/>
      <c r="F3" s="14"/>
      <c r="G3" s="14"/>
      <c r="H3" s="14"/>
      <c r="I3" s="14"/>
      <c r="J3" s="14"/>
      <c r="K3" s="14"/>
      <c r="L3" s="14"/>
      <c r="M3" s="2"/>
      <c r="N3" s="2"/>
      <c r="O3" s="2"/>
      <c r="P3" s="2"/>
      <c r="Q3" s="2"/>
      <c r="R3" s="2"/>
      <c r="S3" s="2"/>
      <c r="T3" s="2"/>
      <c r="U3" s="2"/>
      <c r="V3" s="2"/>
      <c r="W3" s="2"/>
      <c r="X3" s="2"/>
      <c r="Y3" s="2"/>
    </row>
    <row r="4" spans="1:25" ht="15" x14ac:dyDescent="0.2">
      <c r="A4" s="134"/>
      <c r="B4" s="30" t="s">
        <v>31</v>
      </c>
      <c r="C4" s="539" t="s">
        <v>32</v>
      </c>
      <c r="D4" s="540"/>
      <c r="E4" s="2"/>
      <c r="F4" s="14"/>
      <c r="G4" s="14"/>
      <c r="H4" s="14"/>
      <c r="I4" s="14"/>
      <c r="J4" s="14"/>
      <c r="K4" s="14"/>
      <c r="L4" s="14"/>
      <c r="M4" s="2"/>
      <c r="N4" s="2"/>
      <c r="O4" s="2"/>
      <c r="P4" s="2"/>
      <c r="Q4" s="2"/>
      <c r="R4" s="2"/>
      <c r="S4" s="2"/>
      <c r="T4" s="2"/>
      <c r="U4" s="2"/>
      <c r="V4" s="2"/>
      <c r="W4" s="2"/>
      <c r="X4" s="2"/>
      <c r="Y4" s="2"/>
    </row>
    <row r="5" spans="1:25" ht="15.75" thickBot="1" x14ac:dyDescent="0.25">
      <c r="A5" s="2"/>
      <c r="B5" s="34" t="s">
        <v>33</v>
      </c>
      <c r="C5" s="541" t="str">
        <f>Guidance!C5</f>
        <v>Silvery Dragon Prestressed Materials Co.,LTD Xinjiang</v>
      </c>
      <c r="D5" s="542"/>
      <c r="E5" s="2"/>
      <c r="F5" s="2"/>
      <c r="G5" s="2"/>
      <c r="H5" s="2"/>
      <c r="I5" s="2"/>
      <c r="J5" s="2"/>
      <c r="K5" s="2"/>
      <c r="L5" s="2"/>
      <c r="M5" s="2"/>
      <c r="N5" s="2"/>
      <c r="O5" s="2"/>
      <c r="P5" s="2"/>
      <c r="Q5" s="2"/>
      <c r="R5" s="2"/>
      <c r="S5" s="2"/>
      <c r="T5" s="2"/>
      <c r="U5" s="2"/>
      <c r="V5" s="2"/>
      <c r="W5" s="2"/>
      <c r="X5" s="2"/>
      <c r="Y5" s="2"/>
    </row>
    <row r="6" spans="1:25" ht="15" thickBot="1" x14ac:dyDescent="0.25">
      <c r="A6" s="2"/>
      <c r="B6" s="2"/>
      <c r="C6" s="2"/>
      <c r="D6" s="2"/>
      <c r="E6" s="2"/>
      <c r="F6" s="2"/>
      <c r="G6" s="2"/>
      <c r="H6" s="2"/>
      <c r="I6" s="2"/>
      <c r="J6" s="2"/>
      <c r="K6" s="2"/>
      <c r="L6" s="2"/>
      <c r="M6" s="2"/>
      <c r="N6" s="2"/>
      <c r="O6" s="2"/>
      <c r="P6" s="2"/>
      <c r="Q6" s="2"/>
      <c r="R6" s="2"/>
      <c r="S6" s="2"/>
      <c r="T6" s="2"/>
      <c r="U6" s="2"/>
      <c r="V6" s="2"/>
      <c r="W6" s="2"/>
      <c r="X6" s="2"/>
      <c r="Y6" s="2"/>
    </row>
    <row r="7" spans="1:25" ht="18.75" customHeight="1" thickBot="1" x14ac:dyDescent="0.25">
      <c r="A7" s="9"/>
      <c r="B7" s="157" t="s">
        <v>69</v>
      </c>
      <c r="C7" s="210" t="s">
        <v>71</v>
      </c>
      <c r="D7" s="158" t="s">
        <v>435</v>
      </c>
      <c r="E7" s="158" t="s">
        <v>73</v>
      </c>
      <c r="F7" s="2"/>
      <c r="G7" s="2"/>
      <c r="H7" s="2"/>
      <c r="I7" s="2"/>
      <c r="J7" s="2"/>
      <c r="K7" s="2"/>
      <c r="L7" s="2"/>
      <c r="M7" s="2"/>
      <c r="N7" s="2"/>
      <c r="O7" s="2"/>
      <c r="P7" s="2"/>
      <c r="Q7" s="2"/>
      <c r="R7" s="2"/>
      <c r="S7" s="2"/>
      <c r="T7" s="2"/>
      <c r="U7" s="2"/>
      <c r="V7" s="2"/>
      <c r="W7" s="2"/>
      <c r="X7" s="2"/>
      <c r="Y7" s="2"/>
    </row>
    <row r="8" spans="1:25" ht="29.25" thickBot="1" x14ac:dyDescent="0.25">
      <c r="A8" s="9"/>
      <c r="B8" s="81" t="s">
        <v>74</v>
      </c>
      <c r="C8" s="476" t="s">
        <v>513</v>
      </c>
      <c r="D8" s="536"/>
      <c r="E8" s="476" t="s">
        <v>513</v>
      </c>
      <c r="F8" s="2"/>
      <c r="G8" s="2"/>
      <c r="H8" s="2"/>
      <c r="I8" s="2"/>
      <c r="J8" s="2"/>
      <c r="K8" s="2"/>
      <c r="L8" s="2"/>
      <c r="M8" s="2"/>
      <c r="N8" s="2"/>
      <c r="O8" s="2"/>
      <c r="P8" s="2"/>
      <c r="Q8" s="2"/>
      <c r="R8" s="2"/>
      <c r="S8" s="2"/>
      <c r="T8" s="2"/>
      <c r="U8" s="2"/>
      <c r="V8" s="2"/>
      <c r="W8" s="2"/>
      <c r="X8" s="2"/>
      <c r="Y8" s="2"/>
    </row>
    <row r="9" spans="1:25" ht="15.75" thickBot="1" x14ac:dyDescent="0.25">
      <c r="A9" s="9"/>
      <c r="B9" s="81" t="s">
        <v>293</v>
      </c>
      <c r="C9" s="476" t="s">
        <v>513</v>
      </c>
      <c r="D9" s="537"/>
      <c r="E9" s="476" t="s">
        <v>513</v>
      </c>
      <c r="F9" s="2"/>
      <c r="G9" s="2"/>
      <c r="H9" s="2"/>
      <c r="I9" s="2"/>
      <c r="J9" s="2"/>
      <c r="K9" s="2"/>
      <c r="L9" s="2"/>
      <c r="M9" s="2"/>
      <c r="N9" s="2"/>
      <c r="O9" s="2"/>
      <c r="P9" s="2"/>
      <c r="Q9" s="2"/>
      <c r="R9" s="2"/>
      <c r="S9" s="2"/>
      <c r="T9" s="2"/>
      <c r="U9" s="2"/>
      <c r="V9" s="2"/>
      <c r="W9" s="2"/>
      <c r="X9" s="2"/>
      <c r="Y9" s="2"/>
    </row>
    <row r="10" spans="1:25" ht="29.25" thickBot="1" x14ac:dyDescent="0.25">
      <c r="A10" s="9"/>
      <c r="B10" s="81" t="s">
        <v>75</v>
      </c>
      <c r="C10" s="476" t="s">
        <v>513</v>
      </c>
      <c r="D10" s="537"/>
      <c r="E10" s="476" t="s">
        <v>513</v>
      </c>
      <c r="F10" s="2"/>
      <c r="G10" s="2"/>
      <c r="H10" s="2"/>
      <c r="I10" s="2"/>
      <c r="J10" s="2"/>
      <c r="K10" s="2"/>
      <c r="L10" s="2"/>
      <c r="M10" s="2"/>
      <c r="N10" s="2"/>
      <c r="O10" s="2"/>
      <c r="P10" s="2"/>
      <c r="Q10" s="2"/>
      <c r="R10" s="2"/>
      <c r="S10" s="2"/>
      <c r="T10" s="2"/>
      <c r="U10" s="2"/>
      <c r="V10" s="2"/>
      <c r="W10" s="2"/>
      <c r="X10" s="2"/>
      <c r="Y10" s="2"/>
    </row>
    <row r="11" spans="1:25" ht="43.5" thickBot="1" x14ac:dyDescent="0.25">
      <c r="A11" s="9"/>
      <c r="B11" s="81" t="s">
        <v>76</v>
      </c>
      <c r="C11" s="476" t="s">
        <v>513</v>
      </c>
      <c r="D11" s="538"/>
      <c r="E11" s="476" t="s">
        <v>513</v>
      </c>
      <c r="F11" s="2"/>
      <c r="G11" s="2"/>
      <c r="H11" s="2"/>
      <c r="I11" s="2"/>
      <c r="J11" s="2"/>
      <c r="K11" s="2"/>
      <c r="L11" s="2"/>
      <c r="M11" s="2"/>
      <c r="N11" s="2"/>
      <c r="O11" s="2"/>
      <c r="P11" s="2"/>
      <c r="Q11" s="2"/>
      <c r="R11" s="2"/>
      <c r="S11" s="2"/>
      <c r="T11" s="2"/>
      <c r="U11" s="2"/>
      <c r="V11" s="2"/>
      <c r="W11" s="2"/>
      <c r="X11" s="2"/>
      <c r="Y11" s="2"/>
    </row>
    <row r="12" spans="1:25" ht="29.25" thickBot="1" x14ac:dyDescent="0.25">
      <c r="A12" s="9"/>
      <c r="B12" s="81" t="s">
        <v>77</v>
      </c>
      <c r="C12" s="476" t="s">
        <v>513</v>
      </c>
      <c r="D12" s="476" t="s">
        <v>513</v>
      </c>
      <c r="E12" s="476" t="s">
        <v>513</v>
      </c>
      <c r="F12" s="2"/>
      <c r="G12" s="2"/>
      <c r="H12" s="2"/>
      <c r="I12" s="2"/>
      <c r="J12" s="2"/>
      <c r="K12" s="2"/>
      <c r="L12" s="2"/>
      <c r="M12" s="2"/>
      <c r="N12" s="2"/>
      <c r="O12" s="2"/>
      <c r="P12" s="2"/>
      <c r="Q12" s="2"/>
      <c r="R12" s="2"/>
      <c r="S12" s="2"/>
      <c r="T12" s="2"/>
      <c r="U12" s="2"/>
      <c r="V12" s="2"/>
      <c r="W12" s="2"/>
      <c r="X12" s="2"/>
      <c r="Y12" s="2"/>
    </row>
    <row r="13" spans="1:25" ht="15.75" thickBot="1" x14ac:dyDescent="0.25">
      <c r="A13" s="9"/>
      <c r="B13" s="81" t="s">
        <v>78</v>
      </c>
      <c r="C13" s="476" t="s">
        <v>513</v>
      </c>
      <c r="D13" s="476" t="s">
        <v>513</v>
      </c>
      <c r="E13" s="476" t="s">
        <v>513</v>
      </c>
      <c r="F13" s="2"/>
      <c r="G13" s="2"/>
      <c r="H13" s="2"/>
      <c r="I13" s="2"/>
      <c r="J13" s="2"/>
      <c r="K13" s="2"/>
      <c r="L13" s="2"/>
      <c r="M13" s="2"/>
      <c r="N13" s="2"/>
      <c r="O13" s="2"/>
      <c r="P13" s="2"/>
      <c r="Q13" s="2"/>
      <c r="R13" s="2"/>
      <c r="S13" s="2"/>
      <c r="T13" s="2"/>
      <c r="U13" s="2"/>
      <c r="V13" s="2"/>
      <c r="W13" s="2"/>
      <c r="X13" s="2"/>
      <c r="Y13" s="2"/>
    </row>
    <row r="14" spans="1:25" ht="29.25" thickBot="1" x14ac:dyDescent="0.25">
      <c r="A14" s="9"/>
      <c r="B14" s="81" t="s">
        <v>79</v>
      </c>
      <c r="C14" s="476" t="s">
        <v>513</v>
      </c>
      <c r="D14" s="476" t="s">
        <v>513</v>
      </c>
      <c r="E14" s="476" t="s">
        <v>513</v>
      </c>
      <c r="F14" s="2"/>
      <c r="G14" s="2"/>
      <c r="H14" s="2"/>
      <c r="I14" s="2"/>
      <c r="J14" s="2"/>
      <c r="K14" s="2"/>
      <c r="L14" s="2"/>
      <c r="M14" s="2"/>
      <c r="N14" s="2"/>
      <c r="O14" s="2"/>
      <c r="P14" s="2"/>
      <c r="Q14" s="2"/>
      <c r="R14" s="2"/>
      <c r="S14" s="2"/>
      <c r="T14" s="2"/>
      <c r="U14" s="2"/>
      <c r="V14" s="2"/>
      <c r="W14" s="2"/>
      <c r="X14" s="2"/>
      <c r="Y14" s="2"/>
    </row>
    <row r="15" spans="1:25" ht="29.25" thickBot="1" x14ac:dyDescent="0.25">
      <c r="A15" s="9"/>
      <c r="B15" s="81" t="s">
        <v>80</v>
      </c>
      <c r="C15" s="476" t="s">
        <v>513</v>
      </c>
      <c r="D15" s="476" t="s">
        <v>513</v>
      </c>
      <c r="E15" s="476" t="s">
        <v>513</v>
      </c>
      <c r="F15" s="2"/>
      <c r="G15" s="2"/>
      <c r="H15" s="2"/>
      <c r="I15" s="2"/>
      <c r="J15" s="2"/>
      <c r="K15" s="2"/>
      <c r="L15" s="2"/>
      <c r="M15" s="2"/>
      <c r="N15" s="2"/>
      <c r="O15" s="2"/>
      <c r="P15" s="2"/>
      <c r="Q15" s="2"/>
      <c r="R15" s="2"/>
      <c r="S15" s="2"/>
      <c r="T15" s="2"/>
      <c r="U15" s="2"/>
      <c r="V15" s="2"/>
      <c r="W15" s="2"/>
      <c r="X15" s="2"/>
      <c r="Y15" s="2"/>
    </row>
    <row r="16" spans="1:25" ht="15.75" thickBot="1" x14ac:dyDescent="0.25">
      <c r="A16" s="137"/>
      <c r="B16" s="81" t="s">
        <v>81</v>
      </c>
      <c r="C16" s="476" t="s">
        <v>513</v>
      </c>
      <c r="D16" s="476" t="s">
        <v>513</v>
      </c>
      <c r="E16" s="476" t="s">
        <v>513</v>
      </c>
      <c r="F16" s="2"/>
      <c r="G16" s="2"/>
      <c r="H16" s="2"/>
      <c r="I16" s="2"/>
      <c r="J16" s="2"/>
      <c r="K16" s="2"/>
      <c r="L16" s="2"/>
      <c r="M16" s="2"/>
      <c r="N16" s="2"/>
      <c r="O16" s="2"/>
      <c r="P16" s="2"/>
      <c r="Q16" s="2"/>
      <c r="R16" s="2"/>
      <c r="S16" s="2"/>
      <c r="T16" s="2"/>
      <c r="U16" s="2"/>
      <c r="V16" s="2"/>
      <c r="W16" s="2"/>
      <c r="X16" s="2"/>
      <c r="Y16" s="2"/>
    </row>
    <row r="17" spans="1:25" ht="15.75" thickBot="1" x14ac:dyDescent="0.25">
      <c r="A17" s="137"/>
      <c r="B17" s="81" t="s">
        <v>82</v>
      </c>
      <c r="C17" s="476" t="s">
        <v>513</v>
      </c>
      <c r="D17" s="476" t="s">
        <v>513</v>
      </c>
      <c r="E17" s="476" t="s">
        <v>513</v>
      </c>
      <c r="F17" s="2"/>
      <c r="G17" s="2"/>
      <c r="H17" s="2"/>
      <c r="I17" s="2"/>
      <c r="J17" s="2"/>
      <c r="K17" s="2"/>
      <c r="L17" s="2"/>
      <c r="M17" s="2"/>
      <c r="N17" s="2"/>
      <c r="O17" s="2"/>
      <c r="P17" s="2"/>
      <c r="Q17" s="2"/>
      <c r="R17" s="2"/>
      <c r="S17" s="2"/>
      <c r="T17" s="2"/>
      <c r="U17" s="2"/>
      <c r="V17" s="2"/>
      <c r="W17" s="2"/>
      <c r="X17" s="2"/>
      <c r="Y17" s="2"/>
    </row>
    <row r="18" spans="1:25" ht="15.75" thickBot="1" x14ac:dyDescent="0.25">
      <c r="A18" s="137"/>
      <c r="B18" s="81" t="s">
        <v>83</v>
      </c>
      <c r="C18" s="476" t="s">
        <v>513</v>
      </c>
      <c r="D18" s="476" t="s">
        <v>513</v>
      </c>
      <c r="E18" s="476" t="s">
        <v>513</v>
      </c>
      <c r="F18" s="2"/>
      <c r="G18" s="2"/>
      <c r="H18" s="2"/>
      <c r="I18" s="2"/>
      <c r="J18" s="2"/>
      <c r="K18" s="2"/>
      <c r="L18" s="2"/>
      <c r="M18" s="2"/>
      <c r="N18" s="2"/>
      <c r="O18" s="2"/>
      <c r="P18" s="2"/>
      <c r="Q18" s="2"/>
      <c r="R18" s="2"/>
      <c r="S18" s="2"/>
      <c r="T18" s="2"/>
      <c r="U18" s="2"/>
      <c r="V18" s="2"/>
      <c r="W18" s="2"/>
      <c r="X18" s="2"/>
      <c r="Y18" s="2"/>
    </row>
    <row r="19" spans="1:25" ht="43.5" thickBot="1" x14ac:dyDescent="0.25">
      <c r="A19" s="9"/>
      <c r="B19" s="84" t="s">
        <v>84</v>
      </c>
      <c r="C19" s="476" t="s">
        <v>513</v>
      </c>
      <c r="D19" s="476" t="s">
        <v>513</v>
      </c>
      <c r="E19" s="476" t="s">
        <v>513</v>
      </c>
      <c r="F19" s="2"/>
      <c r="G19" s="2"/>
      <c r="H19" s="2"/>
      <c r="I19" s="2"/>
      <c r="J19" s="2"/>
      <c r="K19" s="2"/>
      <c r="L19" s="2"/>
      <c r="M19" s="2"/>
      <c r="N19" s="2"/>
      <c r="O19" s="2"/>
      <c r="P19" s="2"/>
      <c r="Q19" s="2"/>
      <c r="R19" s="2"/>
      <c r="S19" s="2"/>
      <c r="T19" s="2"/>
      <c r="U19" s="2"/>
      <c r="V19" s="2"/>
      <c r="W19" s="2"/>
      <c r="X19" s="2"/>
      <c r="Y19" s="2"/>
    </row>
    <row r="20" spans="1:25" ht="29.25" thickBot="1" x14ac:dyDescent="0.25">
      <c r="A20" s="9"/>
      <c r="B20" s="80" t="s">
        <v>85</v>
      </c>
      <c r="C20" s="476" t="s">
        <v>513</v>
      </c>
      <c r="D20" s="476" t="s">
        <v>513</v>
      </c>
      <c r="E20" s="476" t="s">
        <v>513</v>
      </c>
      <c r="F20" s="2"/>
      <c r="G20" s="2"/>
      <c r="H20" s="2"/>
      <c r="I20" s="2"/>
      <c r="J20" s="2"/>
      <c r="K20" s="2"/>
      <c r="L20" s="2"/>
      <c r="M20" s="2"/>
      <c r="N20" s="2"/>
      <c r="O20" s="2"/>
      <c r="P20" s="2"/>
      <c r="Q20" s="2"/>
      <c r="R20" s="2"/>
      <c r="S20" s="2"/>
      <c r="T20" s="2"/>
      <c r="U20" s="2"/>
      <c r="V20" s="2"/>
      <c r="W20" s="2"/>
      <c r="X20" s="2"/>
      <c r="Y20" s="2"/>
    </row>
    <row r="21" spans="1:25" ht="15.75" thickBot="1" x14ac:dyDescent="0.25">
      <c r="A21" s="9"/>
      <c r="B21" s="81" t="s">
        <v>86</v>
      </c>
      <c r="C21" s="476" t="s">
        <v>513</v>
      </c>
      <c r="D21" s="476" t="s">
        <v>513</v>
      </c>
      <c r="E21" s="476" t="s">
        <v>513</v>
      </c>
      <c r="F21" s="2"/>
      <c r="G21" s="2"/>
      <c r="H21" s="2"/>
      <c r="I21" s="2"/>
      <c r="J21" s="2"/>
      <c r="K21" s="2"/>
      <c r="L21" s="2"/>
      <c r="M21" s="2"/>
      <c r="N21" s="2"/>
      <c r="O21" s="2"/>
      <c r="P21" s="2"/>
      <c r="Q21" s="2"/>
      <c r="R21" s="2"/>
      <c r="S21" s="2"/>
      <c r="T21" s="2"/>
      <c r="U21" s="2"/>
      <c r="V21" s="2"/>
      <c r="W21" s="2"/>
      <c r="X21" s="2"/>
      <c r="Y21" s="2"/>
    </row>
    <row r="22" spans="1:25" ht="15.75" thickBot="1" x14ac:dyDescent="0.25">
      <c r="A22" s="9"/>
      <c r="B22" s="81" t="s">
        <v>87</v>
      </c>
      <c r="C22" s="476" t="s">
        <v>513</v>
      </c>
      <c r="D22" s="476" t="s">
        <v>513</v>
      </c>
      <c r="E22" s="476" t="s">
        <v>513</v>
      </c>
      <c r="F22" s="2"/>
      <c r="G22" s="2"/>
      <c r="H22" s="2"/>
      <c r="I22" s="2"/>
      <c r="J22" s="2"/>
      <c r="K22" s="2"/>
      <c r="L22" s="2"/>
      <c r="M22" s="2"/>
      <c r="N22" s="2"/>
      <c r="O22" s="2"/>
      <c r="P22" s="2"/>
      <c r="Q22" s="2"/>
      <c r="R22" s="2"/>
      <c r="S22" s="2"/>
      <c r="T22" s="2"/>
      <c r="U22" s="2"/>
      <c r="V22" s="2"/>
      <c r="W22" s="2"/>
      <c r="X22" s="2"/>
      <c r="Y22" s="2"/>
    </row>
    <row r="23" spans="1:25" ht="29.25" thickBot="1" x14ac:dyDescent="0.25">
      <c r="A23" s="9"/>
      <c r="B23" s="82" t="s">
        <v>88</v>
      </c>
      <c r="C23" s="476" t="s">
        <v>513</v>
      </c>
      <c r="D23" s="476" t="s">
        <v>513</v>
      </c>
      <c r="E23" s="476" t="s">
        <v>513</v>
      </c>
      <c r="F23" s="2"/>
      <c r="G23" s="2"/>
      <c r="H23" s="2"/>
      <c r="I23" s="2"/>
      <c r="J23" s="2"/>
      <c r="K23" s="2"/>
      <c r="L23" s="2"/>
      <c r="M23" s="2"/>
      <c r="N23" s="2"/>
      <c r="O23" s="2"/>
      <c r="P23" s="2"/>
      <c r="Q23" s="2"/>
      <c r="R23" s="2"/>
      <c r="S23" s="2"/>
      <c r="T23" s="2"/>
      <c r="U23" s="2"/>
      <c r="V23" s="2"/>
      <c r="W23" s="2"/>
      <c r="X23" s="2"/>
      <c r="Y23" s="2"/>
    </row>
    <row r="24" spans="1:25" ht="29.25" thickBot="1" x14ac:dyDescent="0.25">
      <c r="A24" s="9"/>
      <c r="B24" s="83" t="s">
        <v>89</v>
      </c>
      <c r="C24" s="476" t="s">
        <v>513</v>
      </c>
      <c r="D24" s="476" t="s">
        <v>513</v>
      </c>
      <c r="E24" s="476" t="s">
        <v>513</v>
      </c>
      <c r="F24" s="2"/>
      <c r="G24" s="2"/>
      <c r="H24" s="2"/>
      <c r="I24" s="2"/>
      <c r="J24" s="2"/>
      <c r="K24" s="2"/>
      <c r="L24" s="2"/>
      <c r="M24" s="2"/>
      <c r="N24" s="2"/>
      <c r="O24" s="2"/>
      <c r="P24" s="2"/>
      <c r="Q24" s="2"/>
      <c r="R24" s="2"/>
      <c r="S24" s="2"/>
      <c r="T24" s="2"/>
      <c r="U24" s="2"/>
      <c r="V24" s="2"/>
      <c r="W24" s="2"/>
      <c r="X24" s="2"/>
      <c r="Y24" s="2"/>
    </row>
    <row r="25" spans="1:25" ht="57.75" thickBot="1" x14ac:dyDescent="0.25">
      <c r="A25" s="9"/>
      <c r="B25" s="81" t="s">
        <v>90</v>
      </c>
      <c r="C25" s="476" t="s">
        <v>513</v>
      </c>
      <c r="D25" s="476" t="s">
        <v>513</v>
      </c>
      <c r="E25" s="476" t="s">
        <v>513</v>
      </c>
      <c r="F25" s="2"/>
      <c r="G25" s="2"/>
      <c r="H25" s="2"/>
      <c r="I25" s="2"/>
      <c r="J25" s="2"/>
      <c r="K25" s="2"/>
      <c r="L25" s="2"/>
      <c r="M25" s="2"/>
      <c r="N25" s="2"/>
      <c r="O25" s="2"/>
      <c r="P25" s="2"/>
      <c r="Q25" s="2"/>
      <c r="R25" s="2"/>
      <c r="S25" s="2"/>
      <c r="T25" s="2"/>
      <c r="U25" s="2"/>
      <c r="V25" s="2"/>
      <c r="W25" s="2"/>
      <c r="X25" s="2"/>
      <c r="Y25" s="2"/>
    </row>
    <row r="26" spans="1:25" ht="72" thickBot="1" x14ac:dyDescent="0.25">
      <c r="A26" s="9"/>
      <c r="B26" s="81" t="s">
        <v>91</v>
      </c>
      <c r="C26" s="476" t="s">
        <v>513</v>
      </c>
      <c r="D26" s="476" t="s">
        <v>513</v>
      </c>
      <c r="E26" s="476" t="s">
        <v>513</v>
      </c>
      <c r="F26" s="2"/>
      <c r="G26" s="2"/>
      <c r="H26" s="2"/>
      <c r="I26" s="2"/>
      <c r="J26" s="2"/>
      <c r="K26" s="2"/>
      <c r="L26" s="2"/>
      <c r="M26" s="2"/>
      <c r="N26" s="2"/>
      <c r="O26" s="2"/>
      <c r="P26" s="2"/>
      <c r="Q26" s="2"/>
      <c r="R26" s="2"/>
      <c r="S26" s="2"/>
      <c r="T26" s="2"/>
      <c r="U26" s="2"/>
      <c r="V26" s="2"/>
      <c r="W26" s="2"/>
      <c r="X26" s="2"/>
      <c r="Y26" s="2"/>
    </row>
    <row r="27" spans="1:25" ht="72" thickBot="1" x14ac:dyDescent="0.25">
      <c r="A27" s="9"/>
      <c r="B27" s="82" t="s">
        <v>92</v>
      </c>
      <c r="C27" s="476" t="s">
        <v>513</v>
      </c>
      <c r="D27" s="476" t="s">
        <v>513</v>
      </c>
      <c r="E27" s="476" t="s">
        <v>513</v>
      </c>
      <c r="F27" s="2"/>
      <c r="G27" s="2"/>
      <c r="H27" s="2"/>
      <c r="I27" s="2"/>
      <c r="J27" s="2"/>
      <c r="K27" s="2"/>
      <c r="L27" s="2"/>
      <c r="M27" s="2"/>
      <c r="N27" s="2"/>
      <c r="O27" s="2"/>
      <c r="P27" s="2"/>
      <c r="Q27" s="2"/>
      <c r="R27" s="2"/>
      <c r="S27" s="2"/>
      <c r="T27" s="2"/>
      <c r="U27" s="2"/>
      <c r="V27" s="2"/>
      <c r="W27" s="2"/>
      <c r="X27" s="2"/>
      <c r="Y27" s="2"/>
    </row>
    <row r="28" spans="1:25" ht="15.75" thickBot="1" x14ac:dyDescent="0.25">
      <c r="A28" s="9"/>
      <c r="B28" s="83" t="s">
        <v>93</v>
      </c>
      <c r="C28" s="476" t="s">
        <v>513</v>
      </c>
      <c r="D28" s="476" t="s">
        <v>513</v>
      </c>
      <c r="E28" s="476" t="s">
        <v>513</v>
      </c>
      <c r="F28" s="2"/>
      <c r="G28" s="2"/>
      <c r="H28" s="2"/>
      <c r="I28" s="2"/>
      <c r="J28" s="2"/>
      <c r="K28" s="2"/>
      <c r="L28" s="2"/>
      <c r="M28" s="2"/>
      <c r="N28" s="2"/>
      <c r="O28" s="2"/>
      <c r="P28" s="2"/>
      <c r="Q28" s="2"/>
      <c r="R28" s="2"/>
      <c r="S28" s="2"/>
      <c r="T28" s="2"/>
      <c r="U28" s="2"/>
      <c r="V28" s="2"/>
      <c r="W28" s="2"/>
      <c r="X28" s="2"/>
      <c r="Y28" s="2"/>
    </row>
    <row r="29" spans="1:25" ht="57.75" thickBot="1" x14ac:dyDescent="0.25">
      <c r="A29" s="9"/>
      <c r="B29" s="81" t="s">
        <v>94</v>
      </c>
      <c r="C29" s="476" t="s">
        <v>513</v>
      </c>
      <c r="D29" s="476" t="s">
        <v>513</v>
      </c>
      <c r="E29" s="476" t="s">
        <v>513</v>
      </c>
      <c r="F29" s="2"/>
      <c r="G29" s="2"/>
      <c r="H29" s="2"/>
      <c r="I29" s="2"/>
      <c r="J29" s="2"/>
      <c r="K29" s="2"/>
      <c r="L29" s="2"/>
      <c r="M29" s="2"/>
      <c r="N29" s="2"/>
      <c r="O29" s="2"/>
      <c r="P29" s="2"/>
      <c r="Q29" s="2"/>
      <c r="R29" s="2"/>
      <c r="S29" s="2"/>
      <c r="T29" s="2"/>
      <c r="U29" s="2"/>
      <c r="V29" s="2"/>
      <c r="W29" s="2"/>
      <c r="X29" s="2"/>
      <c r="Y29" s="2"/>
    </row>
    <row r="30" spans="1:25" ht="72" thickBot="1" x14ac:dyDescent="0.25">
      <c r="A30" s="9"/>
      <c r="B30" s="81" t="s">
        <v>95</v>
      </c>
      <c r="C30" s="476" t="s">
        <v>513</v>
      </c>
      <c r="D30" s="476" t="s">
        <v>513</v>
      </c>
      <c r="E30" s="476" t="s">
        <v>513</v>
      </c>
      <c r="F30" s="2"/>
      <c r="G30" s="2"/>
      <c r="H30" s="2"/>
      <c r="I30" s="2"/>
      <c r="J30" s="2"/>
      <c r="K30" s="2"/>
      <c r="L30" s="2"/>
      <c r="M30" s="2"/>
      <c r="N30" s="2"/>
      <c r="O30" s="2"/>
      <c r="P30" s="2"/>
      <c r="Q30" s="2"/>
      <c r="R30" s="2"/>
      <c r="S30" s="2"/>
      <c r="T30" s="2"/>
      <c r="U30" s="2"/>
      <c r="V30" s="2"/>
      <c r="W30" s="2"/>
      <c r="X30" s="2"/>
      <c r="Y30" s="2"/>
    </row>
    <row r="31" spans="1:25" ht="72" thickBot="1" x14ac:dyDescent="0.25">
      <c r="A31" s="9"/>
      <c r="B31" s="82" t="s">
        <v>96</v>
      </c>
      <c r="C31" s="476" t="s">
        <v>513</v>
      </c>
      <c r="D31" s="476" t="s">
        <v>513</v>
      </c>
      <c r="E31" s="476" t="s">
        <v>513</v>
      </c>
      <c r="F31" s="2"/>
      <c r="G31" s="2"/>
      <c r="H31" s="2"/>
      <c r="I31" s="2"/>
      <c r="J31" s="2"/>
      <c r="K31" s="2"/>
      <c r="L31" s="2"/>
      <c r="M31" s="2"/>
      <c r="N31" s="2"/>
      <c r="O31" s="2"/>
      <c r="P31" s="2"/>
      <c r="Q31" s="2"/>
      <c r="R31" s="2"/>
      <c r="S31" s="2"/>
      <c r="T31" s="2"/>
      <c r="U31" s="2"/>
      <c r="V31" s="2"/>
      <c r="W31" s="2"/>
      <c r="X31" s="2"/>
      <c r="Y31" s="2"/>
    </row>
    <row r="32" spans="1:25" ht="27" customHeight="1" thickBot="1" x14ac:dyDescent="0.25">
      <c r="A32" s="9"/>
      <c r="B32" s="15"/>
      <c r="C32" s="137"/>
      <c r="D32" s="137"/>
      <c r="E32" s="2"/>
      <c r="F32" s="2"/>
      <c r="G32" s="2"/>
      <c r="H32" s="2"/>
      <c r="I32" s="2"/>
      <c r="J32" s="2"/>
      <c r="K32" s="2"/>
      <c r="L32" s="2"/>
      <c r="M32" s="2"/>
      <c r="N32" s="2"/>
      <c r="O32" s="2"/>
      <c r="P32" s="2"/>
      <c r="Q32" s="2"/>
      <c r="R32" s="2"/>
      <c r="S32" s="2"/>
      <c r="T32" s="2"/>
      <c r="U32" s="2"/>
      <c r="V32" s="2"/>
      <c r="W32" s="2"/>
      <c r="X32" s="2"/>
      <c r="Y32" s="2"/>
    </row>
    <row r="33" spans="1:25" ht="27" customHeight="1" thickBot="1" x14ac:dyDescent="0.25">
      <c r="A33" s="9"/>
      <c r="B33" s="533" t="s">
        <v>97</v>
      </c>
      <c r="C33" s="534"/>
      <c r="D33" s="535"/>
      <c r="E33" s="13"/>
      <c r="F33" s="2"/>
      <c r="G33" s="2"/>
      <c r="H33" s="2"/>
      <c r="I33" s="2"/>
      <c r="J33" s="2"/>
      <c r="K33" s="2"/>
      <c r="L33" s="2"/>
      <c r="M33" s="2"/>
      <c r="N33" s="2"/>
      <c r="O33" s="2"/>
      <c r="P33" s="2"/>
      <c r="Q33" s="2"/>
      <c r="R33" s="2"/>
      <c r="S33" s="2"/>
      <c r="T33" s="2"/>
      <c r="U33" s="2"/>
      <c r="V33" s="2"/>
      <c r="W33" s="2"/>
      <c r="X33" s="2"/>
      <c r="Y33" s="2"/>
    </row>
    <row r="34" spans="1:25" ht="15" thickBot="1" x14ac:dyDescent="0.25">
      <c r="A34" s="9"/>
      <c r="B34" s="2"/>
      <c r="C34" s="2"/>
      <c r="D34" s="2"/>
      <c r="E34" s="2"/>
      <c r="F34" s="2"/>
      <c r="G34" s="2"/>
      <c r="H34" s="2"/>
      <c r="I34" s="2"/>
      <c r="J34" s="2"/>
      <c r="K34" s="2"/>
      <c r="L34" s="2"/>
      <c r="M34" s="2"/>
      <c r="N34" s="2"/>
      <c r="O34" s="2"/>
      <c r="P34" s="2"/>
      <c r="Q34" s="2"/>
      <c r="R34" s="2"/>
      <c r="S34" s="2"/>
      <c r="T34" s="2"/>
      <c r="U34" s="2"/>
      <c r="V34" s="2"/>
      <c r="W34" s="2"/>
      <c r="X34" s="2"/>
      <c r="Y34" s="2"/>
    </row>
    <row r="35" spans="1:25" ht="15.75" thickBot="1" x14ac:dyDescent="0.25">
      <c r="A35" s="9"/>
      <c r="B35" s="2"/>
      <c r="C35" s="211" t="s">
        <v>294</v>
      </c>
      <c r="D35" s="211" t="s">
        <v>72</v>
      </c>
      <c r="E35" s="2"/>
      <c r="F35" s="2"/>
      <c r="G35" s="2"/>
      <c r="H35" s="2"/>
      <c r="I35" s="2"/>
      <c r="J35" s="2"/>
      <c r="K35" s="2"/>
      <c r="L35" s="2"/>
      <c r="M35" s="2"/>
      <c r="N35" s="2"/>
      <c r="O35" s="2"/>
      <c r="P35" s="2"/>
      <c r="Q35" s="2"/>
      <c r="R35" s="2"/>
      <c r="S35" s="2"/>
      <c r="T35" s="2"/>
      <c r="U35" s="2"/>
      <c r="V35" s="2"/>
      <c r="W35" s="2"/>
      <c r="X35" s="2"/>
      <c r="Y35" s="2"/>
    </row>
    <row r="36" spans="1:25" ht="15" x14ac:dyDescent="0.2">
      <c r="A36" s="132"/>
      <c r="B36" s="108" t="s">
        <v>98</v>
      </c>
      <c r="C36" s="139"/>
      <c r="D36" s="140"/>
      <c r="E36" s="2"/>
      <c r="F36" s="2"/>
      <c r="G36" s="2"/>
      <c r="H36" s="2"/>
      <c r="I36" s="2"/>
      <c r="J36" s="2"/>
      <c r="K36" s="2"/>
      <c r="L36" s="2"/>
      <c r="M36" s="2"/>
      <c r="N36" s="2"/>
      <c r="O36" s="2"/>
      <c r="P36" s="2"/>
      <c r="Q36" s="2"/>
      <c r="R36" s="2"/>
      <c r="S36" s="2"/>
      <c r="T36" s="2"/>
      <c r="U36" s="2"/>
      <c r="V36" s="2"/>
      <c r="W36" s="2"/>
      <c r="X36" s="2"/>
      <c r="Y36" s="2"/>
    </row>
    <row r="37" spans="1:25" ht="43.5" thickBot="1" x14ac:dyDescent="0.25">
      <c r="A37" s="131"/>
      <c r="B37" s="109" t="s">
        <v>99</v>
      </c>
      <c r="C37" s="476" t="s">
        <v>513</v>
      </c>
      <c r="D37" s="476" t="s">
        <v>513</v>
      </c>
      <c r="E37" s="2"/>
      <c r="F37" s="2"/>
      <c r="G37" s="2"/>
      <c r="H37" s="2"/>
      <c r="I37" s="2"/>
      <c r="J37" s="2"/>
      <c r="K37" s="2"/>
      <c r="L37" s="2"/>
      <c r="M37" s="2"/>
      <c r="N37" s="2"/>
      <c r="O37" s="2"/>
      <c r="P37" s="2"/>
      <c r="Q37" s="2"/>
      <c r="R37" s="2"/>
      <c r="S37" s="2"/>
      <c r="T37" s="2"/>
      <c r="U37" s="2"/>
      <c r="V37" s="2"/>
      <c r="W37" s="2"/>
      <c r="X37" s="2"/>
      <c r="Y37" s="2"/>
    </row>
    <row r="38" spans="1:25" ht="43.5" thickBot="1" x14ac:dyDescent="0.25">
      <c r="A38" s="2"/>
      <c r="B38" s="106" t="s">
        <v>100</v>
      </c>
      <c r="C38" s="476" t="s">
        <v>513</v>
      </c>
      <c r="D38" s="476" t="s">
        <v>513</v>
      </c>
      <c r="E38" s="2"/>
      <c r="F38" s="2"/>
      <c r="G38" s="2"/>
      <c r="H38" s="2"/>
      <c r="I38" s="2"/>
      <c r="J38" s="2"/>
      <c r="K38" s="2"/>
      <c r="L38" s="2"/>
      <c r="M38" s="2"/>
      <c r="N38" s="2"/>
      <c r="O38" s="2"/>
      <c r="P38" s="2"/>
      <c r="Q38" s="2"/>
      <c r="R38" s="2"/>
      <c r="S38" s="2"/>
      <c r="T38" s="2"/>
      <c r="U38" s="2"/>
      <c r="V38" s="2"/>
      <c r="W38" s="2"/>
      <c r="X38" s="2"/>
      <c r="Y38" s="2"/>
    </row>
    <row r="39" spans="1:25" x14ac:dyDescent="0.2">
      <c r="A39" s="2"/>
      <c r="B39" s="2"/>
      <c r="C39" s="2"/>
      <c r="D39" s="2"/>
      <c r="E39" s="2"/>
      <c r="F39" s="2"/>
      <c r="G39" s="2"/>
      <c r="H39" s="2"/>
      <c r="I39" s="2"/>
      <c r="J39" s="2"/>
      <c r="K39" s="2"/>
      <c r="L39" s="2"/>
      <c r="M39" s="2"/>
      <c r="N39" s="2"/>
      <c r="O39" s="2"/>
      <c r="P39" s="2"/>
      <c r="Q39" s="2"/>
      <c r="R39" s="2"/>
      <c r="S39" s="2"/>
      <c r="T39" s="2"/>
      <c r="U39" s="2"/>
      <c r="V39" s="2"/>
      <c r="W39" s="2"/>
      <c r="X39" s="2"/>
      <c r="Y39" s="2"/>
    </row>
    <row r="40" spans="1:25" x14ac:dyDescent="0.2">
      <c r="A40" s="2"/>
      <c r="B40" s="5" t="s">
        <v>101</v>
      </c>
      <c r="C40" s="2"/>
      <c r="D40" s="2"/>
      <c r="E40" s="2"/>
      <c r="F40" s="2"/>
      <c r="G40" s="2"/>
      <c r="H40" s="2"/>
      <c r="I40" s="2"/>
      <c r="J40" s="2"/>
      <c r="K40" s="2"/>
      <c r="L40" s="2"/>
      <c r="M40" s="2"/>
      <c r="N40" s="2"/>
      <c r="O40" s="2"/>
      <c r="P40" s="2"/>
      <c r="Q40" s="2"/>
      <c r="R40" s="2"/>
      <c r="S40" s="2"/>
      <c r="T40" s="2"/>
      <c r="U40" s="2"/>
      <c r="V40" s="2"/>
      <c r="W40" s="2"/>
      <c r="X40" s="2"/>
      <c r="Y40" s="2"/>
    </row>
    <row r="41" spans="1:25" x14ac:dyDescent="0.2">
      <c r="A41" s="2"/>
      <c r="B41" s="2"/>
      <c r="C41" s="2"/>
      <c r="D41" s="2"/>
      <c r="E41" s="2"/>
      <c r="F41" s="2"/>
      <c r="G41" s="2"/>
      <c r="H41" s="2"/>
      <c r="I41" s="2"/>
      <c r="J41" s="2"/>
      <c r="K41" s="2"/>
      <c r="L41" s="2"/>
      <c r="M41" s="2"/>
      <c r="N41" s="2"/>
      <c r="O41" s="2"/>
      <c r="P41" s="2"/>
      <c r="Q41" s="2"/>
      <c r="R41" s="2"/>
      <c r="S41" s="2"/>
      <c r="T41" s="2"/>
      <c r="U41" s="2"/>
      <c r="V41" s="2"/>
      <c r="W41" s="2"/>
      <c r="X41" s="2"/>
      <c r="Y41" s="2"/>
    </row>
    <row r="42" spans="1:25" x14ac:dyDescent="0.2">
      <c r="A42" s="2"/>
      <c r="B42" s="2"/>
      <c r="C42" s="2"/>
      <c r="D42" s="2"/>
      <c r="E42" s="2"/>
      <c r="F42" s="2"/>
      <c r="G42" s="2"/>
      <c r="H42" s="2"/>
      <c r="I42" s="2"/>
      <c r="J42" s="2"/>
      <c r="K42" s="2"/>
      <c r="L42" s="2"/>
      <c r="M42" s="2"/>
      <c r="N42" s="2"/>
      <c r="O42" s="2"/>
      <c r="P42" s="2"/>
      <c r="Q42" s="2"/>
      <c r="R42" s="2"/>
      <c r="S42" s="2"/>
      <c r="T42" s="2"/>
      <c r="U42" s="2"/>
      <c r="V42" s="2"/>
      <c r="W42" s="2"/>
      <c r="X42" s="2"/>
      <c r="Y42" s="2"/>
    </row>
    <row r="43" spans="1:25" x14ac:dyDescent="0.2">
      <c r="A43" s="2"/>
      <c r="B43" s="2"/>
      <c r="C43" s="2"/>
      <c r="D43" s="2"/>
      <c r="E43" s="2"/>
      <c r="F43" s="2"/>
      <c r="G43" s="2"/>
      <c r="H43" s="2"/>
      <c r="I43" s="2"/>
      <c r="J43" s="2"/>
      <c r="K43" s="2"/>
      <c r="L43" s="2"/>
      <c r="M43" s="2"/>
      <c r="N43" s="2"/>
      <c r="O43" s="2"/>
      <c r="P43" s="2"/>
      <c r="Q43" s="2"/>
      <c r="R43" s="2"/>
      <c r="S43" s="2"/>
      <c r="T43" s="2"/>
      <c r="U43" s="2"/>
      <c r="V43" s="2"/>
      <c r="W43" s="2"/>
      <c r="X43" s="2"/>
      <c r="Y43" s="2"/>
    </row>
    <row r="44" spans="1:25" x14ac:dyDescent="0.2">
      <c r="A44" s="2"/>
      <c r="B44" s="2"/>
      <c r="C44" s="2"/>
      <c r="D44" s="2"/>
      <c r="E44" s="2"/>
      <c r="F44" s="2"/>
      <c r="G44" s="2"/>
      <c r="H44" s="2"/>
      <c r="I44" s="2"/>
      <c r="J44" s="2"/>
      <c r="K44" s="2"/>
      <c r="L44" s="2"/>
      <c r="M44" s="2"/>
      <c r="N44" s="2"/>
      <c r="O44" s="2"/>
      <c r="P44" s="2"/>
      <c r="Q44" s="2"/>
      <c r="R44" s="2"/>
      <c r="S44" s="2"/>
      <c r="T44" s="2"/>
      <c r="U44" s="2"/>
      <c r="V44" s="2"/>
      <c r="W44" s="2"/>
      <c r="X44" s="2"/>
      <c r="Y44" s="2"/>
    </row>
    <row r="45" spans="1:25" x14ac:dyDescent="0.2">
      <c r="A45" s="2"/>
      <c r="B45" s="2"/>
      <c r="C45" s="2"/>
      <c r="D45" s="2"/>
      <c r="E45" s="2"/>
      <c r="F45" s="2"/>
      <c r="G45" s="2"/>
      <c r="H45" s="2"/>
      <c r="I45" s="2"/>
      <c r="J45" s="2"/>
      <c r="K45" s="2"/>
      <c r="L45" s="2"/>
      <c r="M45" s="2"/>
      <c r="N45" s="2"/>
      <c r="O45" s="2"/>
      <c r="P45" s="2"/>
      <c r="Q45" s="2"/>
      <c r="R45" s="2"/>
      <c r="S45" s="2"/>
      <c r="T45" s="2"/>
      <c r="U45" s="2"/>
      <c r="V45" s="2"/>
      <c r="W45" s="2"/>
      <c r="X45" s="2"/>
      <c r="Y45" s="2"/>
    </row>
    <row r="46" spans="1:25" x14ac:dyDescent="0.2">
      <c r="A46" s="2"/>
      <c r="B46" s="2"/>
      <c r="C46" s="2"/>
      <c r="D46" s="2"/>
      <c r="E46" s="2"/>
      <c r="F46" s="2"/>
      <c r="G46" s="2"/>
      <c r="H46" s="2"/>
      <c r="I46" s="2"/>
      <c r="J46" s="2"/>
      <c r="K46" s="2"/>
      <c r="L46" s="2"/>
      <c r="M46" s="2"/>
      <c r="N46" s="2"/>
      <c r="O46" s="2"/>
      <c r="P46" s="2"/>
      <c r="Q46" s="2"/>
      <c r="R46" s="2"/>
      <c r="S46" s="2"/>
      <c r="T46" s="2"/>
      <c r="U46" s="2"/>
      <c r="V46" s="2"/>
      <c r="W46" s="2"/>
      <c r="X46" s="2"/>
      <c r="Y46" s="2"/>
    </row>
    <row r="47" spans="1:25" x14ac:dyDescent="0.2">
      <c r="A47" s="2"/>
      <c r="B47" s="2"/>
      <c r="C47" s="2"/>
      <c r="D47" s="2"/>
      <c r="E47" s="2"/>
      <c r="F47" s="2"/>
      <c r="G47" s="2"/>
      <c r="H47" s="2"/>
      <c r="I47" s="2"/>
      <c r="J47" s="2"/>
      <c r="K47" s="2"/>
      <c r="L47" s="2"/>
      <c r="M47" s="2"/>
      <c r="N47" s="2"/>
      <c r="O47" s="2"/>
      <c r="P47" s="2"/>
      <c r="Q47" s="2"/>
      <c r="R47" s="2"/>
      <c r="S47" s="2"/>
      <c r="T47" s="2"/>
      <c r="U47" s="2"/>
      <c r="V47" s="2"/>
      <c r="W47" s="2"/>
      <c r="X47" s="2"/>
      <c r="Y47" s="2"/>
    </row>
    <row r="48" spans="1:25" x14ac:dyDescent="0.2">
      <c r="A48" s="2"/>
      <c r="B48" s="2"/>
      <c r="C48" s="2"/>
      <c r="D48" s="2"/>
      <c r="E48" s="2"/>
      <c r="F48" s="2"/>
      <c r="G48" s="2"/>
      <c r="H48" s="2"/>
      <c r="I48" s="2"/>
      <c r="J48" s="2"/>
      <c r="K48" s="2"/>
      <c r="L48" s="2"/>
      <c r="M48" s="2"/>
      <c r="N48" s="2"/>
      <c r="O48" s="2"/>
      <c r="P48" s="2"/>
      <c r="Q48" s="2"/>
      <c r="R48" s="2"/>
      <c r="S48" s="2"/>
      <c r="T48" s="2"/>
      <c r="U48" s="2"/>
      <c r="V48" s="2"/>
      <c r="W48" s="2"/>
      <c r="X48" s="2"/>
      <c r="Y48" s="2"/>
    </row>
    <row r="49" spans="1:25" x14ac:dyDescent="0.2">
      <c r="A49" s="2"/>
      <c r="B49" s="2"/>
      <c r="C49" s="2"/>
      <c r="D49" s="2"/>
      <c r="E49" s="2"/>
      <c r="F49" s="2"/>
      <c r="G49" s="2"/>
      <c r="H49" s="2"/>
      <c r="I49" s="2"/>
      <c r="J49" s="2"/>
      <c r="K49" s="2"/>
      <c r="L49" s="2"/>
      <c r="M49" s="2"/>
      <c r="N49" s="2"/>
      <c r="O49" s="2"/>
      <c r="P49" s="2"/>
      <c r="Q49" s="2"/>
      <c r="R49" s="2"/>
      <c r="S49" s="2"/>
      <c r="T49" s="2"/>
      <c r="U49" s="2"/>
      <c r="V49" s="2"/>
      <c r="W49" s="2"/>
      <c r="X49" s="2"/>
      <c r="Y49" s="2"/>
    </row>
    <row r="50" spans="1:25" x14ac:dyDescent="0.2">
      <c r="A50" s="2"/>
      <c r="B50" s="2"/>
      <c r="C50" s="2"/>
      <c r="D50" s="2"/>
      <c r="E50" s="2"/>
      <c r="F50" s="2"/>
      <c r="G50" s="2"/>
      <c r="H50" s="2"/>
      <c r="I50" s="2"/>
      <c r="J50" s="2"/>
      <c r="K50" s="2"/>
      <c r="L50" s="2"/>
      <c r="M50" s="2"/>
      <c r="N50" s="2"/>
      <c r="O50" s="2"/>
      <c r="P50" s="2"/>
      <c r="Q50" s="2"/>
      <c r="R50" s="2"/>
      <c r="S50" s="2"/>
      <c r="T50" s="2"/>
      <c r="U50" s="2"/>
      <c r="V50" s="2"/>
      <c r="W50" s="2"/>
      <c r="X50" s="2"/>
      <c r="Y50" s="2"/>
    </row>
    <row r="51" spans="1:25" x14ac:dyDescent="0.2">
      <c r="A51" s="2"/>
      <c r="B51" s="2"/>
      <c r="C51" s="2"/>
      <c r="D51" s="2"/>
      <c r="E51" s="2"/>
      <c r="F51" s="2"/>
      <c r="G51" s="2"/>
      <c r="H51" s="2"/>
      <c r="I51" s="2"/>
      <c r="J51" s="2"/>
      <c r="K51" s="2"/>
      <c r="L51" s="2"/>
      <c r="M51" s="2"/>
      <c r="N51" s="2"/>
      <c r="O51" s="2"/>
      <c r="P51" s="2"/>
      <c r="Q51" s="2"/>
      <c r="R51" s="2"/>
      <c r="S51" s="2"/>
      <c r="T51" s="2"/>
      <c r="U51" s="2"/>
      <c r="V51" s="2"/>
      <c r="W51" s="2"/>
      <c r="X51" s="2"/>
      <c r="Y51" s="2"/>
    </row>
    <row r="52" spans="1:25" x14ac:dyDescent="0.2">
      <c r="A52" s="2"/>
      <c r="B52" s="2"/>
      <c r="C52" s="2"/>
      <c r="D52" s="2"/>
      <c r="E52" s="2"/>
      <c r="F52" s="2"/>
      <c r="G52" s="2"/>
      <c r="H52" s="2"/>
      <c r="I52" s="2"/>
      <c r="J52" s="2"/>
      <c r="K52" s="2"/>
      <c r="L52" s="2"/>
      <c r="M52" s="2"/>
      <c r="N52" s="2"/>
      <c r="O52" s="2"/>
      <c r="P52" s="2"/>
      <c r="Q52" s="2"/>
      <c r="R52" s="2"/>
      <c r="S52" s="2"/>
      <c r="T52" s="2"/>
      <c r="U52" s="2"/>
      <c r="V52" s="2"/>
      <c r="W52" s="2"/>
      <c r="X52" s="2"/>
      <c r="Y52" s="2"/>
    </row>
    <row r="53" spans="1:25" x14ac:dyDescent="0.2">
      <c r="A53" s="2"/>
      <c r="B53" s="2"/>
      <c r="C53" s="2"/>
      <c r="D53" s="2"/>
      <c r="E53" s="2"/>
      <c r="F53" s="2"/>
      <c r="G53" s="2"/>
      <c r="H53" s="2"/>
      <c r="I53" s="2"/>
      <c r="J53" s="2"/>
      <c r="K53" s="2"/>
      <c r="L53" s="2"/>
      <c r="M53" s="2"/>
      <c r="N53" s="2"/>
      <c r="O53" s="2"/>
      <c r="P53" s="2"/>
      <c r="Q53" s="2"/>
      <c r="R53" s="2"/>
      <c r="S53" s="2"/>
      <c r="T53" s="2"/>
      <c r="U53" s="2"/>
      <c r="V53" s="2"/>
      <c r="W53" s="2"/>
      <c r="X53" s="2"/>
      <c r="Y53" s="2"/>
    </row>
    <row r="54" spans="1:25" x14ac:dyDescent="0.2">
      <c r="A54" s="2"/>
      <c r="B54" s="2"/>
      <c r="C54" s="2"/>
      <c r="D54" s="2"/>
      <c r="E54" s="2"/>
      <c r="F54" s="2"/>
      <c r="G54" s="2"/>
      <c r="H54" s="2"/>
      <c r="I54" s="2"/>
      <c r="J54" s="2"/>
      <c r="K54" s="2"/>
      <c r="L54" s="2"/>
      <c r="M54" s="2"/>
      <c r="N54" s="2"/>
      <c r="O54" s="2"/>
      <c r="P54" s="2"/>
      <c r="Q54" s="2"/>
      <c r="R54" s="2"/>
      <c r="S54" s="2"/>
      <c r="T54" s="2"/>
      <c r="U54" s="2"/>
      <c r="V54" s="2"/>
      <c r="W54" s="2"/>
      <c r="X54" s="2"/>
      <c r="Y54" s="2"/>
    </row>
    <row r="55" spans="1:25" x14ac:dyDescent="0.2">
      <c r="A55" s="2"/>
      <c r="B55" s="2"/>
      <c r="C55" s="2"/>
      <c r="D55" s="2"/>
      <c r="E55" s="2"/>
      <c r="F55" s="2"/>
      <c r="G55" s="2"/>
      <c r="H55" s="2"/>
      <c r="I55" s="2"/>
      <c r="J55" s="2"/>
      <c r="K55" s="2"/>
      <c r="L55" s="2"/>
      <c r="M55" s="2"/>
      <c r="N55" s="2"/>
      <c r="O55" s="2"/>
      <c r="P55" s="2"/>
      <c r="Q55" s="2"/>
      <c r="R55" s="2"/>
      <c r="S55" s="2"/>
      <c r="T55" s="2"/>
      <c r="U55" s="2"/>
      <c r="V55" s="2"/>
      <c r="W55" s="2"/>
      <c r="X55" s="2"/>
      <c r="Y55" s="2"/>
    </row>
    <row r="56" spans="1:25" x14ac:dyDescent="0.2">
      <c r="A56" s="2"/>
      <c r="B56" s="2"/>
      <c r="C56" s="2"/>
      <c r="D56" s="2"/>
      <c r="E56" s="2"/>
      <c r="F56" s="2"/>
      <c r="G56" s="2"/>
      <c r="H56" s="2"/>
      <c r="I56" s="2"/>
      <c r="J56" s="2"/>
      <c r="K56" s="2"/>
      <c r="L56" s="2"/>
      <c r="M56" s="2"/>
      <c r="N56" s="2"/>
      <c r="O56" s="2"/>
      <c r="P56" s="2"/>
      <c r="Q56" s="2"/>
      <c r="R56" s="2"/>
      <c r="S56" s="2"/>
      <c r="T56" s="2"/>
      <c r="U56" s="2"/>
      <c r="V56" s="2"/>
      <c r="W56" s="2"/>
      <c r="X56" s="2"/>
      <c r="Y56" s="2"/>
    </row>
    <row r="57" spans="1:25" x14ac:dyDescent="0.2">
      <c r="A57" s="2"/>
      <c r="B57" s="2"/>
      <c r="C57" s="2"/>
      <c r="D57" s="2"/>
      <c r="E57" s="2"/>
      <c r="F57" s="2"/>
      <c r="G57" s="2"/>
      <c r="H57" s="2"/>
      <c r="I57" s="2"/>
      <c r="J57" s="2"/>
      <c r="K57" s="2"/>
      <c r="L57" s="2"/>
      <c r="M57" s="2"/>
      <c r="N57" s="2"/>
      <c r="O57" s="2"/>
      <c r="P57" s="2"/>
      <c r="Q57" s="2"/>
      <c r="R57" s="2"/>
      <c r="S57" s="2"/>
      <c r="T57" s="2"/>
      <c r="U57" s="2"/>
      <c r="V57" s="2"/>
      <c r="W57" s="2"/>
      <c r="X57" s="2"/>
      <c r="Y57" s="2"/>
    </row>
    <row r="58" spans="1:25" x14ac:dyDescent="0.2">
      <c r="A58" s="2"/>
      <c r="B58" s="2"/>
      <c r="C58" s="2"/>
      <c r="D58" s="2"/>
      <c r="E58" s="2"/>
      <c r="F58" s="2"/>
      <c r="G58" s="2"/>
      <c r="H58" s="2"/>
      <c r="I58" s="2"/>
      <c r="J58" s="2"/>
      <c r="K58" s="2"/>
      <c r="L58" s="2"/>
      <c r="M58" s="2"/>
      <c r="N58" s="2"/>
      <c r="O58" s="2"/>
      <c r="P58" s="2"/>
      <c r="Q58" s="2"/>
      <c r="R58" s="2"/>
      <c r="S58" s="2"/>
      <c r="T58" s="2"/>
      <c r="U58" s="2"/>
      <c r="V58" s="2"/>
      <c r="W58" s="2"/>
      <c r="X58" s="2"/>
      <c r="Y58" s="2"/>
    </row>
    <row r="59" spans="1:25" x14ac:dyDescent="0.2">
      <c r="A59" s="2"/>
      <c r="B59" s="2"/>
      <c r="C59" s="2"/>
      <c r="D59" s="2"/>
      <c r="E59" s="2"/>
      <c r="F59" s="2"/>
      <c r="G59" s="2"/>
      <c r="H59" s="2"/>
      <c r="I59" s="2"/>
      <c r="J59" s="2"/>
      <c r="K59" s="2"/>
      <c r="L59" s="2"/>
      <c r="M59" s="2"/>
      <c r="N59" s="2"/>
      <c r="O59" s="2"/>
      <c r="P59" s="2"/>
      <c r="Q59" s="2"/>
      <c r="R59" s="2"/>
      <c r="S59" s="2"/>
      <c r="T59" s="2"/>
      <c r="U59" s="2"/>
      <c r="V59" s="2"/>
      <c r="W59" s="2"/>
      <c r="X59" s="2"/>
      <c r="Y59" s="2"/>
    </row>
    <row r="60" spans="1:25" x14ac:dyDescent="0.2">
      <c r="A60" s="2"/>
      <c r="B60" s="2"/>
      <c r="C60" s="2"/>
      <c r="D60" s="2"/>
      <c r="E60" s="2"/>
      <c r="F60" s="2"/>
      <c r="G60" s="2"/>
      <c r="H60" s="2"/>
      <c r="I60" s="2"/>
      <c r="J60" s="2"/>
      <c r="K60" s="2"/>
      <c r="L60" s="2"/>
      <c r="M60" s="2"/>
      <c r="N60" s="2"/>
      <c r="O60" s="2"/>
      <c r="P60" s="2"/>
      <c r="Q60" s="2"/>
      <c r="R60" s="2"/>
      <c r="S60" s="2"/>
      <c r="T60" s="2"/>
      <c r="U60" s="2"/>
      <c r="V60" s="2"/>
      <c r="W60" s="2"/>
      <c r="X60" s="2"/>
      <c r="Y60" s="2"/>
    </row>
    <row r="61" spans="1:25" x14ac:dyDescent="0.2">
      <c r="A61" s="2"/>
      <c r="B61" s="2"/>
      <c r="C61" s="2"/>
      <c r="D61" s="2"/>
      <c r="E61" s="2"/>
      <c r="F61" s="2"/>
      <c r="G61" s="2"/>
      <c r="H61" s="2"/>
      <c r="I61" s="2"/>
      <c r="J61" s="2"/>
      <c r="K61" s="2"/>
      <c r="L61" s="2"/>
      <c r="M61" s="2"/>
      <c r="N61" s="2"/>
      <c r="O61" s="2"/>
      <c r="P61" s="2"/>
      <c r="Q61" s="2"/>
      <c r="R61" s="2"/>
      <c r="S61" s="2"/>
      <c r="T61" s="2"/>
      <c r="U61" s="2"/>
      <c r="V61" s="2"/>
      <c r="W61" s="2"/>
      <c r="X61" s="2"/>
      <c r="Y61" s="2"/>
    </row>
    <row r="62" spans="1:25" x14ac:dyDescent="0.2">
      <c r="A62" s="2"/>
      <c r="B62" s="2"/>
      <c r="C62" s="2"/>
      <c r="D62" s="2"/>
      <c r="E62" s="2"/>
      <c r="F62" s="2"/>
      <c r="G62" s="2"/>
      <c r="H62" s="2"/>
      <c r="I62" s="2"/>
      <c r="J62" s="2"/>
      <c r="K62" s="2"/>
      <c r="L62" s="2"/>
      <c r="M62" s="2"/>
      <c r="N62" s="2"/>
      <c r="O62" s="2"/>
      <c r="P62" s="2"/>
      <c r="Q62" s="2"/>
      <c r="R62" s="2"/>
      <c r="S62" s="2"/>
      <c r="T62" s="2"/>
      <c r="U62" s="2"/>
      <c r="V62" s="2"/>
      <c r="W62" s="2"/>
      <c r="X62" s="2"/>
      <c r="Y62" s="2"/>
    </row>
    <row r="63" spans="1:25" x14ac:dyDescent="0.2">
      <c r="A63" s="2"/>
      <c r="B63" s="2"/>
      <c r="C63" s="2"/>
      <c r="D63" s="2"/>
      <c r="E63" s="2"/>
      <c r="F63" s="2"/>
      <c r="G63" s="2"/>
      <c r="H63" s="2"/>
      <c r="I63" s="2"/>
      <c r="J63" s="2"/>
      <c r="K63" s="2"/>
      <c r="L63" s="2"/>
      <c r="M63" s="2"/>
      <c r="N63" s="2"/>
      <c r="O63" s="2"/>
      <c r="P63" s="2"/>
      <c r="Q63" s="2"/>
      <c r="R63" s="2"/>
      <c r="S63" s="2"/>
      <c r="T63" s="2"/>
      <c r="U63" s="2"/>
      <c r="V63" s="2"/>
      <c r="W63" s="2"/>
      <c r="X63" s="2"/>
      <c r="Y63" s="2"/>
    </row>
    <row r="64" spans="1:25" x14ac:dyDescent="0.2">
      <c r="A64" s="2"/>
      <c r="B64" s="2"/>
      <c r="C64" s="2"/>
      <c r="D64" s="2"/>
      <c r="E64" s="2"/>
      <c r="F64" s="2"/>
      <c r="G64" s="2"/>
      <c r="H64" s="2"/>
      <c r="I64" s="2"/>
      <c r="J64" s="2"/>
      <c r="K64" s="2"/>
      <c r="L64" s="2"/>
      <c r="M64" s="2"/>
      <c r="N64" s="2"/>
      <c r="O64" s="2"/>
      <c r="P64" s="2"/>
      <c r="Q64" s="2"/>
      <c r="R64" s="2"/>
      <c r="S64" s="2"/>
      <c r="T64" s="2"/>
      <c r="U64" s="2"/>
      <c r="V64" s="2"/>
      <c r="W64" s="2"/>
      <c r="X64" s="2"/>
      <c r="Y64" s="2"/>
    </row>
    <row r="65" spans="1:25" x14ac:dyDescent="0.2">
      <c r="A65" s="2"/>
      <c r="B65" s="2"/>
      <c r="C65" s="2"/>
      <c r="D65" s="2"/>
      <c r="E65" s="2"/>
      <c r="F65" s="2"/>
      <c r="G65" s="2"/>
      <c r="H65" s="2"/>
      <c r="I65" s="2"/>
      <c r="J65" s="2"/>
      <c r="K65" s="2"/>
      <c r="L65" s="2"/>
      <c r="M65" s="2"/>
      <c r="N65" s="2"/>
      <c r="O65" s="2"/>
      <c r="P65" s="2"/>
      <c r="Q65" s="2"/>
      <c r="R65" s="2"/>
      <c r="S65" s="2"/>
      <c r="T65" s="2"/>
      <c r="U65" s="2"/>
      <c r="V65" s="2"/>
      <c r="W65" s="2"/>
      <c r="X65" s="2"/>
      <c r="Y65" s="2"/>
    </row>
    <row r="66" spans="1:25" x14ac:dyDescent="0.2">
      <c r="A66" s="2"/>
      <c r="B66" s="2"/>
      <c r="C66" s="2"/>
      <c r="D66" s="2"/>
      <c r="E66" s="2"/>
      <c r="F66" s="2"/>
      <c r="G66" s="2"/>
      <c r="H66" s="2"/>
      <c r="I66" s="2"/>
      <c r="J66" s="2"/>
      <c r="K66" s="2"/>
      <c r="L66" s="2"/>
      <c r="M66" s="2"/>
      <c r="N66" s="2"/>
      <c r="O66" s="2"/>
      <c r="P66" s="2"/>
      <c r="Q66" s="2"/>
      <c r="R66" s="2"/>
      <c r="S66" s="2"/>
      <c r="T66" s="2"/>
      <c r="U66" s="2"/>
      <c r="V66" s="2"/>
      <c r="W66" s="2"/>
      <c r="X66" s="2"/>
      <c r="Y66" s="2"/>
    </row>
    <row r="67" spans="1:25" x14ac:dyDescent="0.2">
      <c r="A67" s="2"/>
      <c r="B67" s="2"/>
      <c r="C67" s="2"/>
      <c r="D67" s="2"/>
      <c r="E67" s="2"/>
      <c r="F67" s="2"/>
      <c r="G67" s="2"/>
      <c r="H67" s="2"/>
      <c r="I67" s="2"/>
      <c r="J67" s="2"/>
      <c r="K67" s="2"/>
      <c r="L67" s="2"/>
      <c r="M67" s="2"/>
      <c r="N67" s="2"/>
      <c r="O67" s="2"/>
      <c r="P67" s="2"/>
      <c r="Q67" s="2"/>
      <c r="R67" s="2"/>
      <c r="S67" s="2"/>
      <c r="T67" s="2"/>
      <c r="U67" s="2"/>
      <c r="V67" s="2"/>
      <c r="W67" s="2"/>
      <c r="X67" s="2"/>
      <c r="Y67" s="2"/>
    </row>
    <row r="68" spans="1:25" x14ac:dyDescent="0.2">
      <c r="A68" s="2"/>
      <c r="B68" s="2"/>
      <c r="C68" s="2"/>
      <c r="D68" s="2"/>
      <c r="E68" s="2"/>
      <c r="F68" s="2"/>
      <c r="G68" s="2"/>
      <c r="H68" s="2"/>
      <c r="I68" s="2"/>
      <c r="J68" s="2"/>
      <c r="K68" s="2"/>
      <c r="L68" s="2"/>
      <c r="M68" s="2"/>
      <c r="N68" s="2"/>
      <c r="O68" s="2"/>
      <c r="P68" s="2"/>
      <c r="Q68" s="2"/>
      <c r="R68" s="2"/>
      <c r="S68" s="2"/>
      <c r="T68" s="2"/>
      <c r="U68" s="2"/>
      <c r="V68" s="2"/>
      <c r="W68" s="2"/>
      <c r="X68" s="2"/>
      <c r="Y68" s="2"/>
    </row>
    <row r="69" spans="1:25" x14ac:dyDescent="0.2">
      <c r="A69" s="2"/>
      <c r="B69" s="2"/>
      <c r="C69" s="2"/>
      <c r="D69" s="2"/>
      <c r="E69" s="2"/>
      <c r="F69" s="2"/>
      <c r="G69" s="2"/>
      <c r="H69" s="2"/>
      <c r="I69" s="2"/>
      <c r="J69" s="2"/>
      <c r="K69" s="2"/>
      <c r="L69" s="2"/>
      <c r="M69" s="2"/>
      <c r="N69" s="2"/>
      <c r="O69" s="2"/>
      <c r="P69" s="2"/>
      <c r="Q69" s="2"/>
      <c r="R69" s="2"/>
      <c r="S69" s="2"/>
      <c r="T69" s="2"/>
      <c r="U69" s="2"/>
      <c r="V69" s="2"/>
      <c r="W69" s="2"/>
      <c r="X69" s="2"/>
      <c r="Y69" s="2"/>
    </row>
    <row r="70" spans="1:25" x14ac:dyDescent="0.2">
      <c r="A70" s="2"/>
      <c r="B70" s="2"/>
      <c r="C70" s="2"/>
      <c r="D70" s="2"/>
      <c r="E70" s="2"/>
      <c r="F70" s="2"/>
      <c r="G70" s="2"/>
      <c r="H70" s="2"/>
      <c r="I70" s="2"/>
      <c r="J70" s="2"/>
      <c r="K70" s="2"/>
      <c r="L70" s="2"/>
      <c r="M70" s="2"/>
      <c r="N70" s="2"/>
      <c r="O70" s="2"/>
      <c r="P70" s="2"/>
      <c r="Q70" s="2"/>
      <c r="R70" s="2"/>
      <c r="S70" s="2"/>
      <c r="T70" s="2"/>
      <c r="U70" s="2"/>
      <c r="V70" s="2"/>
      <c r="W70" s="2"/>
      <c r="X70" s="2"/>
      <c r="Y70" s="2"/>
    </row>
    <row r="71" spans="1:25" x14ac:dyDescent="0.2">
      <c r="A71" s="2"/>
      <c r="B71" s="2"/>
      <c r="C71" s="2"/>
      <c r="D71" s="2"/>
      <c r="E71" s="2"/>
      <c r="F71" s="2"/>
      <c r="G71" s="2"/>
      <c r="H71" s="2"/>
      <c r="I71" s="2"/>
      <c r="J71" s="2"/>
      <c r="K71" s="2"/>
      <c r="L71" s="2"/>
      <c r="M71" s="2"/>
      <c r="N71" s="2"/>
      <c r="O71" s="2"/>
      <c r="P71" s="2"/>
      <c r="Q71" s="2"/>
      <c r="R71" s="2"/>
      <c r="S71" s="2"/>
      <c r="T71" s="2"/>
      <c r="U71" s="2"/>
      <c r="V71" s="2"/>
      <c r="W71" s="2"/>
      <c r="X71" s="2"/>
      <c r="Y71" s="2"/>
    </row>
    <row r="72" spans="1:25" x14ac:dyDescent="0.2">
      <c r="A72" s="2"/>
      <c r="B72" s="2"/>
      <c r="C72" s="2"/>
      <c r="D72" s="2"/>
      <c r="E72" s="2"/>
      <c r="F72" s="2"/>
      <c r="G72" s="2"/>
      <c r="H72" s="2"/>
      <c r="I72" s="2"/>
      <c r="J72" s="2"/>
      <c r="K72" s="2"/>
      <c r="L72" s="2"/>
      <c r="M72" s="2"/>
      <c r="N72" s="2"/>
      <c r="O72" s="2"/>
      <c r="P72" s="2"/>
      <c r="Q72" s="2"/>
      <c r="R72" s="2"/>
      <c r="S72" s="2"/>
      <c r="T72" s="2"/>
      <c r="U72" s="2"/>
      <c r="V72" s="2"/>
      <c r="W72" s="2"/>
      <c r="X72" s="2"/>
      <c r="Y72" s="2"/>
    </row>
    <row r="73" spans="1:25" x14ac:dyDescent="0.2">
      <c r="A73" s="2"/>
      <c r="B73" s="2"/>
      <c r="C73" s="2"/>
      <c r="D73" s="2"/>
      <c r="E73" s="2"/>
      <c r="F73" s="2"/>
      <c r="G73" s="2"/>
      <c r="H73" s="2"/>
      <c r="I73" s="2"/>
      <c r="J73" s="2"/>
      <c r="K73" s="2"/>
      <c r="L73" s="2"/>
      <c r="M73" s="2"/>
      <c r="N73" s="2"/>
      <c r="O73" s="2"/>
      <c r="P73" s="2"/>
      <c r="Q73" s="2"/>
      <c r="R73" s="2"/>
      <c r="S73" s="2"/>
      <c r="T73" s="2"/>
      <c r="U73" s="2"/>
      <c r="V73" s="2"/>
      <c r="W73" s="2"/>
      <c r="X73" s="2"/>
      <c r="Y73" s="2"/>
    </row>
    <row r="74" spans="1:25" x14ac:dyDescent="0.2">
      <c r="A74" s="2"/>
      <c r="B74" s="2"/>
      <c r="C74" s="2"/>
      <c r="D74" s="2"/>
      <c r="E74" s="2"/>
      <c r="F74" s="2"/>
      <c r="G74" s="2"/>
      <c r="H74" s="2"/>
      <c r="I74" s="2"/>
      <c r="J74" s="2"/>
      <c r="K74" s="2"/>
      <c r="L74" s="2"/>
      <c r="M74" s="2"/>
      <c r="N74" s="2"/>
      <c r="O74" s="2"/>
      <c r="P74" s="2"/>
      <c r="Q74" s="2"/>
      <c r="R74" s="2"/>
      <c r="S74" s="2"/>
      <c r="T74" s="2"/>
      <c r="U74" s="2"/>
      <c r="V74" s="2"/>
      <c r="W74" s="2"/>
      <c r="X74" s="2"/>
      <c r="Y74" s="2"/>
    </row>
    <row r="75" spans="1:25" x14ac:dyDescent="0.2">
      <c r="A75" s="2"/>
      <c r="B75" s="2"/>
      <c r="C75" s="2"/>
      <c r="D75" s="2"/>
      <c r="E75" s="2"/>
      <c r="F75" s="2"/>
      <c r="G75" s="2"/>
      <c r="H75" s="2"/>
      <c r="I75" s="2"/>
      <c r="J75" s="2"/>
      <c r="K75" s="2"/>
      <c r="L75" s="2"/>
      <c r="M75" s="2"/>
      <c r="N75" s="2"/>
      <c r="O75" s="2"/>
      <c r="P75" s="2"/>
      <c r="Q75" s="2"/>
      <c r="R75" s="2"/>
      <c r="S75" s="2"/>
      <c r="T75" s="2"/>
      <c r="U75" s="2"/>
      <c r="V75" s="2"/>
      <c r="W75" s="2"/>
      <c r="X75" s="2"/>
      <c r="Y75" s="2"/>
    </row>
    <row r="76" spans="1:25" x14ac:dyDescent="0.2">
      <c r="A76" s="2"/>
      <c r="B76" s="2"/>
      <c r="C76" s="2"/>
      <c r="D76" s="2"/>
      <c r="E76" s="2"/>
      <c r="F76" s="2"/>
      <c r="G76" s="2"/>
      <c r="H76" s="2"/>
      <c r="I76" s="2"/>
      <c r="J76" s="2"/>
      <c r="K76" s="2"/>
      <c r="L76" s="2"/>
      <c r="M76" s="2"/>
      <c r="N76" s="2"/>
      <c r="O76" s="2"/>
      <c r="P76" s="2"/>
      <c r="Q76" s="2"/>
      <c r="R76" s="2"/>
      <c r="S76" s="2"/>
      <c r="T76" s="2"/>
      <c r="U76" s="2"/>
      <c r="V76" s="2"/>
      <c r="W76" s="2"/>
      <c r="X76" s="2"/>
      <c r="Y76" s="2"/>
    </row>
    <row r="77" spans="1:25" x14ac:dyDescent="0.2">
      <c r="A77" s="2"/>
      <c r="B77" s="2"/>
      <c r="C77" s="2"/>
      <c r="D77" s="2"/>
      <c r="E77" s="2"/>
      <c r="F77" s="2"/>
      <c r="G77" s="2"/>
      <c r="H77" s="2"/>
      <c r="I77" s="2"/>
      <c r="J77" s="2"/>
      <c r="K77" s="2"/>
      <c r="L77" s="2"/>
      <c r="M77" s="2"/>
      <c r="N77" s="2"/>
      <c r="O77" s="2"/>
      <c r="P77" s="2"/>
      <c r="Q77" s="2"/>
      <c r="R77" s="2"/>
      <c r="S77" s="2"/>
      <c r="T77" s="2"/>
      <c r="U77" s="2"/>
      <c r="V77" s="2"/>
      <c r="W77" s="2"/>
      <c r="X77" s="2"/>
      <c r="Y77" s="2"/>
    </row>
    <row r="78" spans="1:25" x14ac:dyDescent="0.2">
      <c r="A78" s="2"/>
      <c r="B78" s="2"/>
      <c r="C78" s="2"/>
      <c r="D78" s="2"/>
      <c r="E78" s="2"/>
      <c r="F78" s="2"/>
      <c r="G78" s="2"/>
      <c r="H78" s="2"/>
      <c r="I78" s="2"/>
      <c r="J78" s="2"/>
      <c r="K78" s="2"/>
      <c r="L78" s="2"/>
      <c r="M78" s="2"/>
      <c r="N78" s="2"/>
      <c r="O78" s="2"/>
      <c r="P78" s="2"/>
      <c r="Q78" s="2"/>
      <c r="R78" s="2"/>
      <c r="S78" s="2"/>
      <c r="T78" s="2"/>
      <c r="U78" s="2"/>
      <c r="V78" s="2"/>
      <c r="W78" s="2"/>
      <c r="X78" s="2"/>
      <c r="Y78" s="2"/>
    </row>
    <row r="79" spans="1:25" x14ac:dyDescent="0.2">
      <c r="A79" s="2"/>
      <c r="B79" s="2"/>
      <c r="C79" s="2"/>
      <c r="D79" s="2"/>
      <c r="E79" s="2"/>
      <c r="F79" s="2"/>
      <c r="G79" s="2"/>
      <c r="H79" s="2"/>
      <c r="I79" s="2"/>
      <c r="J79" s="2"/>
      <c r="K79" s="2"/>
      <c r="L79" s="2"/>
      <c r="M79" s="2"/>
      <c r="N79" s="2"/>
      <c r="O79" s="2"/>
      <c r="P79" s="2"/>
      <c r="Q79" s="2"/>
      <c r="R79" s="2"/>
      <c r="S79" s="2"/>
      <c r="T79" s="2"/>
      <c r="U79" s="2"/>
      <c r="V79" s="2"/>
      <c r="W79" s="2"/>
      <c r="X79" s="2"/>
      <c r="Y79" s="2"/>
    </row>
    <row r="80" spans="1:25" x14ac:dyDescent="0.2">
      <c r="A80" s="2"/>
      <c r="B80" s="2"/>
      <c r="C80" s="2"/>
      <c r="D80" s="2"/>
      <c r="E80" s="2"/>
      <c r="F80" s="2"/>
      <c r="G80" s="2"/>
      <c r="H80" s="2"/>
      <c r="I80" s="2"/>
      <c r="J80" s="2"/>
      <c r="K80" s="2"/>
      <c r="L80" s="2"/>
      <c r="M80" s="2"/>
      <c r="N80" s="2"/>
      <c r="O80" s="2"/>
      <c r="P80" s="2"/>
      <c r="Q80" s="2"/>
      <c r="R80" s="2"/>
      <c r="S80" s="2"/>
      <c r="T80" s="2"/>
      <c r="U80" s="2"/>
      <c r="V80" s="2"/>
      <c r="W80" s="2"/>
      <c r="X80" s="2"/>
      <c r="Y80" s="2"/>
    </row>
    <row r="81" spans="1:25" x14ac:dyDescent="0.2">
      <c r="A81" s="2"/>
      <c r="B81" s="2"/>
      <c r="C81" s="2"/>
      <c r="D81" s="2"/>
      <c r="E81" s="2"/>
      <c r="F81" s="2"/>
      <c r="G81" s="2"/>
      <c r="H81" s="2"/>
      <c r="I81" s="2"/>
      <c r="J81" s="2"/>
      <c r="K81" s="2"/>
      <c r="L81" s="2"/>
      <c r="M81" s="2"/>
      <c r="N81" s="2"/>
      <c r="O81" s="2"/>
      <c r="P81" s="2"/>
      <c r="Q81" s="2"/>
      <c r="R81" s="2"/>
      <c r="S81" s="2"/>
      <c r="T81" s="2"/>
      <c r="U81" s="2"/>
      <c r="V81" s="2"/>
      <c r="W81" s="2"/>
      <c r="X81" s="2"/>
      <c r="Y81" s="2"/>
    </row>
    <row r="82" spans="1:25" x14ac:dyDescent="0.2">
      <c r="A82" s="2"/>
      <c r="B82" s="2"/>
      <c r="C82" s="2"/>
      <c r="D82" s="2"/>
      <c r="E82" s="2"/>
      <c r="F82" s="2"/>
      <c r="G82" s="2"/>
      <c r="H82" s="2"/>
      <c r="I82" s="2"/>
      <c r="J82" s="2"/>
      <c r="K82" s="2"/>
      <c r="L82" s="2"/>
      <c r="M82" s="2"/>
      <c r="N82" s="2"/>
      <c r="O82" s="2"/>
      <c r="P82" s="2"/>
      <c r="Q82" s="2"/>
      <c r="R82" s="2"/>
      <c r="S82" s="2"/>
      <c r="T82" s="2"/>
      <c r="U82" s="2"/>
      <c r="V82" s="2"/>
      <c r="W82" s="2"/>
      <c r="X82" s="2"/>
      <c r="Y82" s="2"/>
    </row>
    <row r="83" spans="1:25" x14ac:dyDescent="0.2">
      <c r="A83" s="2"/>
      <c r="B83" s="2"/>
      <c r="C83" s="2"/>
      <c r="D83" s="2"/>
      <c r="E83" s="2"/>
      <c r="F83" s="2"/>
      <c r="G83" s="2"/>
      <c r="H83" s="2"/>
      <c r="I83" s="2"/>
      <c r="J83" s="2"/>
      <c r="K83" s="2"/>
      <c r="L83" s="2"/>
      <c r="M83" s="2"/>
      <c r="N83" s="2"/>
      <c r="O83" s="2"/>
      <c r="P83" s="2"/>
      <c r="Q83" s="2"/>
      <c r="R83" s="2"/>
      <c r="S83" s="2"/>
      <c r="T83" s="2"/>
      <c r="U83" s="2"/>
      <c r="V83" s="2"/>
      <c r="W83" s="2"/>
      <c r="X83" s="2"/>
      <c r="Y83" s="2"/>
    </row>
    <row r="84" spans="1:25" x14ac:dyDescent="0.2">
      <c r="A84" s="2"/>
      <c r="B84" s="2"/>
      <c r="C84" s="2"/>
      <c r="D84" s="2"/>
      <c r="E84" s="2"/>
      <c r="F84" s="2"/>
      <c r="G84" s="2"/>
      <c r="H84" s="2"/>
      <c r="I84" s="2"/>
      <c r="J84" s="2"/>
      <c r="K84" s="2"/>
      <c r="L84" s="2"/>
      <c r="M84" s="2"/>
      <c r="N84" s="2"/>
      <c r="O84" s="2"/>
      <c r="P84" s="2"/>
      <c r="Q84" s="2"/>
      <c r="R84" s="2"/>
      <c r="S84" s="2"/>
      <c r="T84" s="2"/>
      <c r="U84" s="2"/>
      <c r="V84" s="2"/>
      <c r="W84" s="2"/>
      <c r="X84" s="2"/>
      <c r="Y84" s="2"/>
    </row>
    <row r="85" spans="1:25" x14ac:dyDescent="0.2">
      <c r="A85" s="2"/>
      <c r="B85" s="2"/>
      <c r="C85" s="2"/>
      <c r="D85" s="2"/>
      <c r="E85" s="2"/>
      <c r="F85" s="2"/>
      <c r="G85" s="2"/>
      <c r="H85" s="2"/>
      <c r="I85" s="2"/>
      <c r="J85" s="2"/>
      <c r="K85" s="2"/>
      <c r="L85" s="2"/>
      <c r="M85" s="2"/>
      <c r="N85" s="2"/>
      <c r="O85" s="2"/>
      <c r="P85" s="2"/>
      <c r="Q85" s="2"/>
      <c r="R85" s="2"/>
      <c r="S85" s="2"/>
      <c r="T85" s="2"/>
      <c r="U85" s="2"/>
      <c r="V85" s="2"/>
      <c r="W85" s="2"/>
      <c r="X85" s="2"/>
      <c r="Y85" s="2"/>
    </row>
    <row r="86" spans="1:25" x14ac:dyDescent="0.2">
      <c r="A86" s="2"/>
      <c r="B86" s="2"/>
      <c r="C86" s="2"/>
      <c r="D86" s="2"/>
      <c r="E86" s="2"/>
      <c r="F86" s="2"/>
      <c r="G86" s="2"/>
      <c r="H86" s="2"/>
      <c r="I86" s="2"/>
      <c r="J86" s="2"/>
      <c r="K86" s="2"/>
      <c r="L86" s="2"/>
      <c r="M86" s="2"/>
      <c r="N86" s="2"/>
      <c r="O86" s="2"/>
      <c r="P86" s="2"/>
      <c r="Q86" s="2"/>
      <c r="R86" s="2"/>
      <c r="S86" s="2"/>
      <c r="T86" s="2"/>
      <c r="U86" s="2"/>
      <c r="V86" s="2"/>
      <c r="W86" s="2"/>
      <c r="X86" s="2"/>
      <c r="Y86" s="2"/>
    </row>
    <row r="87" spans="1:25" x14ac:dyDescent="0.2">
      <c r="A87" s="2"/>
      <c r="B87" s="2"/>
      <c r="C87" s="2"/>
      <c r="D87" s="2"/>
      <c r="E87" s="2"/>
      <c r="F87" s="2"/>
      <c r="G87" s="2"/>
      <c r="H87" s="2"/>
      <c r="I87" s="2"/>
      <c r="J87" s="2"/>
      <c r="K87" s="2"/>
      <c r="L87" s="2"/>
      <c r="M87" s="2"/>
      <c r="N87" s="2"/>
      <c r="O87" s="2"/>
      <c r="P87" s="2"/>
      <c r="Q87" s="2"/>
      <c r="R87" s="2"/>
      <c r="S87" s="2"/>
      <c r="T87" s="2"/>
      <c r="U87" s="2"/>
      <c r="V87" s="2"/>
      <c r="W87" s="2"/>
      <c r="X87" s="2"/>
      <c r="Y87" s="2"/>
    </row>
    <row r="88" spans="1:25" x14ac:dyDescent="0.2">
      <c r="A88" s="2"/>
      <c r="B88" s="2"/>
      <c r="C88" s="2"/>
      <c r="D88" s="2"/>
      <c r="E88" s="2"/>
      <c r="F88" s="2"/>
      <c r="G88" s="2"/>
      <c r="H88" s="2"/>
      <c r="I88" s="2"/>
      <c r="J88" s="2"/>
      <c r="K88" s="2"/>
      <c r="L88" s="2"/>
      <c r="M88" s="2"/>
      <c r="N88" s="2"/>
      <c r="O88" s="2"/>
      <c r="P88" s="2"/>
      <c r="Q88" s="2"/>
      <c r="R88" s="2"/>
      <c r="S88" s="2"/>
      <c r="T88" s="2"/>
      <c r="U88" s="2"/>
      <c r="V88" s="2"/>
      <c r="W88" s="2"/>
      <c r="X88" s="2"/>
      <c r="Y88" s="2"/>
    </row>
    <row r="89" spans="1:25" x14ac:dyDescent="0.2">
      <c r="A89" s="2"/>
      <c r="B89" s="2"/>
      <c r="C89" s="2"/>
      <c r="D89" s="2"/>
      <c r="E89" s="2"/>
      <c r="F89" s="2"/>
      <c r="G89" s="2"/>
      <c r="H89" s="2"/>
      <c r="I89" s="2"/>
      <c r="J89" s="2"/>
      <c r="K89" s="2"/>
      <c r="L89" s="2"/>
      <c r="M89" s="2"/>
      <c r="N89" s="2"/>
      <c r="O89" s="2"/>
      <c r="P89" s="2"/>
      <c r="Q89" s="2"/>
      <c r="R89" s="2"/>
      <c r="S89" s="2"/>
      <c r="T89" s="2"/>
      <c r="U89" s="2"/>
      <c r="V89" s="2"/>
      <c r="W89" s="2"/>
      <c r="X89" s="2"/>
      <c r="Y89" s="2"/>
    </row>
    <row r="90" spans="1:25" x14ac:dyDescent="0.2">
      <c r="A90" s="2"/>
      <c r="B90" s="2"/>
      <c r="C90" s="2"/>
      <c r="D90" s="2"/>
      <c r="E90" s="2"/>
      <c r="F90" s="2"/>
      <c r="G90" s="2"/>
      <c r="H90" s="2"/>
      <c r="I90" s="2"/>
      <c r="J90" s="2"/>
      <c r="K90" s="2"/>
      <c r="L90" s="2"/>
      <c r="M90" s="2"/>
      <c r="N90" s="2"/>
      <c r="O90" s="2"/>
      <c r="P90" s="2"/>
      <c r="Q90" s="2"/>
      <c r="R90" s="2"/>
      <c r="S90" s="2"/>
      <c r="T90" s="2"/>
      <c r="U90" s="2"/>
      <c r="V90" s="2"/>
      <c r="W90" s="2"/>
      <c r="X90" s="2"/>
      <c r="Y90" s="2"/>
    </row>
    <row r="91" spans="1:25" x14ac:dyDescent="0.2">
      <c r="A91" s="2"/>
      <c r="B91" s="2"/>
      <c r="C91" s="2"/>
      <c r="D91" s="2"/>
      <c r="E91" s="2"/>
      <c r="F91" s="2"/>
      <c r="G91" s="2"/>
      <c r="H91" s="2"/>
      <c r="I91" s="2"/>
      <c r="J91" s="2"/>
      <c r="K91" s="2"/>
      <c r="L91" s="2"/>
      <c r="M91" s="2"/>
      <c r="N91" s="2"/>
      <c r="O91" s="2"/>
      <c r="P91" s="2"/>
      <c r="Q91" s="2"/>
      <c r="R91" s="2"/>
      <c r="S91" s="2"/>
      <c r="T91" s="2"/>
      <c r="U91" s="2"/>
      <c r="V91" s="2"/>
      <c r="W91" s="2"/>
      <c r="X91" s="2"/>
      <c r="Y91" s="2"/>
    </row>
    <row r="92" spans="1:25" x14ac:dyDescent="0.2">
      <c r="A92" s="2"/>
      <c r="B92" s="2"/>
      <c r="C92" s="2"/>
      <c r="D92" s="2"/>
      <c r="E92" s="2"/>
      <c r="F92" s="2"/>
      <c r="G92" s="2"/>
      <c r="H92" s="2"/>
      <c r="I92" s="2"/>
      <c r="J92" s="2"/>
      <c r="K92" s="2"/>
      <c r="L92" s="2"/>
      <c r="M92" s="2"/>
      <c r="N92" s="2"/>
      <c r="O92" s="2"/>
      <c r="P92" s="2"/>
      <c r="Q92" s="2"/>
      <c r="R92" s="2"/>
      <c r="S92" s="2"/>
      <c r="T92" s="2"/>
      <c r="U92" s="2"/>
      <c r="V92" s="2"/>
      <c r="W92" s="2"/>
      <c r="X92" s="2"/>
      <c r="Y92" s="2"/>
    </row>
    <row r="93" spans="1:25" x14ac:dyDescent="0.2">
      <c r="A93" s="2"/>
      <c r="B93" s="2"/>
      <c r="C93" s="2"/>
      <c r="D93" s="2"/>
      <c r="E93" s="2"/>
      <c r="F93" s="2"/>
      <c r="G93" s="2"/>
      <c r="H93" s="2"/>
      <c r="I93" s="2"/>
      <c r="J93" s="2"/>
      <c r="K93" s="2"/>
      <c r="L93" s="2"/>
      <c r="M93" s="2"/>
      <c r="N93" s="2"/>
      <c r="O93" s="2"/>
      <c r="P93" s="2"/>
      <c r="Q93" s="2"/>
      <c r="R93" s="2"/>
      <c r="S93" s="2"/>
      <c r="T93" s="2"/>
      <c r="U93" s="2"/>
      <c r="V93" s="2"/>
      <c r="W93" s="2"/>
      <c r="X93" s="2"/>
      <c r="Y93" s="2"/>
    </row>
    <row r="94" spans="1:25" x14ac:dyDescent="0.2">
      <c r="A94" s="2"/>
      <c r="B94" s="2"/>
      <c r="C94" s="2"/>
      <c r="D94" s="2"/>
      <c r="E94" s="2"/>
      <c r="F94" s="2"/>
      <c r="G94" s="2"/>
      <c r="H94" s="2"/>
      <c r="I94" s="2"/>
      <c r="J94" s="2"/>
      <c r="K94" s="2"/>
      <c r="L94" s="2"/>
      <c r="M94" s="2"/>
      <c r="N94" s="2"/>
      <c r="O94" s="2"/>
      <c r="P94" s="2"/>
      <c r="Q94" s="2"/>
      <c r="R94" s="2"/>
      <c r="S94" s="2"/>
      <c r="T94" s="2"/>
      <c r="U94" s="2"/>
      <c r="V94" s="2"/>
      <c r="W94" s="2"/>
      <c r="X94" s="2"/>
      <c r="Y94" s="2"/>
    </row>
    <row r="95" spans="1:25" x14ac:dyDescent="0.2">
      <c r="A95" s="2"/>
      <c r="B95" s="2"/>
      <c r="C95" s="2"/>
      <c r="D95" s="2"/>
      <c r="E95" s="2"/>
      <c r="F95" s="2"/>
      <c r="G95" s="2"/>
      <c r="H95" s="2"/>
      <c r="I95" s="2"/>
      <c r="J95" s="2"/>
      <c r="K95" s="2"/>
      <c r="L95" s="2"/>
      <c r="M95" s="2"/>
      <c r="N95" s="2"/>
      <c r="O95" s="2"/>
      <c r="P95" s="2"/>
      <c r="Q95" s="2"/>
      <c r="R95" s="2"/>
      <c r="S95" s="2"/>
      <c r="T95" s="2"/>
      <c r="U95" s="2"/>
      <c r="V95" s="2"/>
      <c r="W95" s="2"/>
      <c r="X95" s="2"/>
      <c r="Y95" s="2"/>
    </row>
    <row r="96" spans="1:25" x14ac:dyDescent="0.2">
      <c r="A96" s="2"/>
      <c r="B96" s="2"/>
      <c r="C96" s="2"/>
      <c r="D96" s="2"/>
      <c r="E96" s="2"/>
      <c r="F96" s="2"/>
      <c r="G96" s="2"/>
      <c r="H96" s="2"/>
      <c r="I96" s="2"/>
      <c r="J96" s="2"/>
      <c r="K96" s="2"/>
      <c r="L96" s="2"/>
      <c r="M96" s="2"/>
      <c r="N96" s="2"/>
      <c r="O96" s="2"/>
      <c r="P96" s="2"/>
      <c r="Q96" s="2"/>
      <c r="R96" s="2"/>
      <c r="S96" s="2"/>
      <c r="T96" s="2"/>
      <c r="U96" s="2"/>
      <c r="V96" s="2"/>
      <c r="W96" s="2"/>
      <c r="X96" s="2"/>
      <c r="Y96" s="2"/>
    </row>
    <row r="97" spans="1:25" x14ac:dyDescent="0.2">
      <c r="A97" s="2"/>
      <c r="B97" s="2"/>
      <c r="C97" s="2"/>
      <c r="D97" s="2"/>
      <c r="E97" s="2"/>
      <c r="F97" s="2"/>
      <c r="G97" s="2"/>
      <c r="H97" s="2"/>
      <c r="I97" s="2"/>
      <c r="J97" s="2"/>
      <c r="K97" s="2"/>
      <c r="L97" s="2"/>
      <c r="M97" s="2"/>
      <c r="N97" s="2"/>
      <c r="O97" s="2"/>
      <c r="P97" s="2"/>
      <c r="Q97" s="2"/>
      <c r="R97" s="2"/>
      <c r="S97" s="2"/>
      <c r="T97" s="2"/>
      <c r="U97" s="2"/>
      <c r="V97" s="2"/>
      <c r="W97" s="2"/>
      <c r="X97" s="2"/>
      <c r="Y97" s="2"/>
    </row>
    <row r="98" spans="1:25" x14ac:dyDescent="0.2">
      <c r="A98" s="2"/>
      <c r="B98" s="2"/>
      <c r="C98" s="2"/>
      <c r="D98" s="2"/>
      <c r="E98" s="2"/>
      <c r="F98" s="2"/>
      <c r="G98" s="2"/>
      <c r="H98" s="2"/>
      <c r="I98" s="2"/>
      <c r="J98" s="2"/>
      <c r="K98" s="2"/>
      <c r="L98" s="2"/>
      <c r="M98" s="2"/>
      <c r="N98" s="2"/>
      <c r="O98" s="2"/>
      <c r="P98" s="2"/>
      <c r="Q98" s="2"/>
      <c r="R98" s="2"/>
      <c r="S98" s="2"/>
      <c r="T98" s="2"/>
      <c r="U98" s="2"/>
      <c r="V98" s="2"/>
      <c r="W98" s="2"/>
      <c r="X98" s="2"/>
      <c r="Y98" s="2"/>
    </row>
    <row r="99" spans="1:25" x14ac:dyDescent="0.2">
      <c r="A99" s="2"/>
      <c r="B99" s="2"/>
      <c r="C99" s="2"/>
      <c r="D99" s="2"/>
      <c r="E99" s="2"/>
      <c r="F99" s="2"/>
      <c r="G99" s="2"/>
      <c r="H99" s="2"/>
      <c r="I99" s="2"/>
      <c r="J99" s="2"/>
      <c r="K99" s="2"/>
      <c r="L99" s="2"/>
      <c r="M99" s="2"/>
      <c r="N99" s="2"/>
      <c r="O99" s="2"/>
      <c r="P99" s="2"/>
      <c r="Q99" s="2"/>
      <c r="R99" s="2"/>
      <c r="S99" s="2"/>
      <c r="T99" s="2"/>
      <c r="U99" s="2"/>
      <c r="V99" s="2"/>
      <c r="W99" s="2"/>
      <c r="X99" s="2"/>
      <c r="Y99" s="2"/>
    </row>
    <row r="100" spans="1:2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c r="Y108" s="2"/>
    </row>
  </sheetData>
  <mergeCells count="5">
    <mergeCell ref="B33:D33"/>
    <mergeCell ref="D8:D11"/>
    <mergeCell ref="B3:D3"/>
    <mergeCell ref="C4:D4"/>
    <mergeCell ref="C5:D5"/>
  </mergeCells>
  <phoneticPr fontId="22" type="noConversion"/>
  <hyperlinks>
    <hyperlink ref="B1" location="Contents!A1" display="Back to Contents" xr:uid="{00000000-0004-0000-0500-000000000000}"/>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Z62"/>
  <sheetViews>
    <sheetView topLeftCell="AB1" workbookViewId="0">
      <selection activeCell="AC25" sqref="AC25"/>
    </sheetView>
  </sheetViews>
  <sheetFormatPr defaultColWidth="8.7109375" defaultRowHeight="14.25" x14ac:dyDescent="0.2"/>
  <cols>
    <col min="1" max="1" width="8.7109375" style="1" customWidth="1"/>
    <col min="2" max="5" width="20.7109375" style="1" customWidth="1"/>
    <col min="6" max="38" width="15.7109375" style="1" customWidth="1"/>
    <col min="39" max="16384" width="8.7109375" style="1"/>
  </cols>
  <sheetData>
    <row r="1" spans="1:78" s="2" customFormat="1" ht="15" customHeight="1" x14ac:dyDescent="0.2">
      <c r="B1" s="104" t="s">
        <v>58</v>
      </c>
    </row>
    <row r="2" spans="1:78" ht="15" customHeight="1"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row>
    <row r="3" spans="1:78" ht="20.25" customHeight="1" x14ac:dyDescent="0.2">
      <c r="A3" s="2"/>
      <c r="B3" s="545" t="s">
        <v>10</v>
      </c>
      <c r="C3" s="546"/>
      <c r="D3" s="547"/>
      <c r="E3" s="16"/>
      <c r="F3" s="16"/>
      <c r="G3" s="16"/>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row>
    <row r="4" spans="1:78" ht="14.25" customHeight="1" x14ac:dyDescent="0.2">
      <c r="A4" s="134"/>
      <c r="B4" s="36" t="s">
        <v>31</v>
      </c>
      <c r="C4" s="548" t="s">
        <v>32</v>
      </c>
      <c r="D4" s="549"/>
      <c r="E4" s="137"/>
      <c r="F4" s="17" t="s">
        <v>103</v>
      </c>
      <c r="G4" s="137"/>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row>
    <row r="5" spans="1:78" ht="14.25" customHeight="1" x14ac:dyDescent="0.2">
      <c r="A5" s="2"/>
      <c r="B5" s="35" t="s">
        <v>33</v>
      </c>
      <c r="C5" s="550" t="str">
        <f>Guidance!C5</f>
        <v>Silvery Dragon Prestressed Materials Co.,LTD Xinjiang</v>
      </c>
      <c r="D5" s="542"/>
      <c r="E5" s="137"/>
      <c r="F5" s="18" t="s">
        <v>104</v>
      </c>
      <c r="G5" s="137"/>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row>
    <row r="6" spans="1:78" x14ac:dyDescent="0.2">
      <c r="A6" s="2"/>
      <c r="B6" s="2"/>
      <c r="C6" s="2"/>
      <c r="D6" s="2"/>
      <c r="E6" s="2"/>
      <c r="F6" s="2"/>
      <c r="G6" s="2"/>
      <c r="H6" s="2"/>
      <c r="I6" s="2"/>
      <c r="J6" s="2"/>
      <c r="K6" s="2"/>
      <c r="L6" s="2"/>
      <c r="M6" s="2"/>
      <c r="N6" s="2"/>
      <c r="O6" s="2"/>
      <c r="P6" s="2"/>
      <c r="Q6" s="2"/>
      <c r="R6" s="2"/>
      <c r="S6" s="131"/>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2"/>
      <c r="BU6" s="2"/>
      <c r="BV6" s="2"/>
      <c r="BW6" s="2"/>
      <c r="BX6" s="2"/>
      <c r="BY6" s="2"/>
      <c r="BZ6" s="2"/>
    </row>
    <row r="7" spans="1:78" ht="43.15" customHeight="1" thickBot="1" x14ac:dyDescent="0.25">
      <c r="A7" s="2"/>
      <c r="B7" s="543" t="s">
        <v>295</v>
      </c>
      <c r="C7" s="544"/>
      <c r="D7" s="544"/>
      <c r="E7" s="543" t="s">
        <v>296</v>
      </c>
      <c r="F7" s="544"/>
      <c r="G7" s="544"/>
      <c r="H7" s="544"/>
      <c r="I7" s="543" t="s">
        <v>297</v>
      </c>
      <c r="J7" s="544"/>
      <c r="K7" s="544"/>
      <c r="L7" s="544"/>
      <c r="M7" s="544"/>
      <c r="N7" s="544"/>
      <c r="O7" s="543" t="s">
        <v>298</v>
      </c>
      <c r="P7" s="544"/>
      <c r="Q7" s="544"/>
      <c r="R7" s="544"/>
      <c r="S7" s="544"/>
      <c r="T7" s="544"/>
      <c r="U7" s="543" t="s">
        <v>299</v>
      </c>
      <c r="V7" s="544"/>
      <c r="W7" s="544"/>
      <c r="X7" s="544"/>
      <c r="Y7" s="544"/>
      <c r="Z7" s="544"/>
      <c r="AA7" s="543" t="s">
        <v>329</v>
      </c>
      <c r="AB7" s="544"/>
      <c r="AC7" s="544"/>
      <c r="AD7" s="544"/>
      <c r="AE7" s="543" t="s">
        <v>300</v>
      </c>
      <c r="AF7" s="544"/>
      <c r="AG7" s="544"/>
      <c r="AH7" s="544"/>
      <c r="AI7" s="544"/>
      <c r="AJ7" s="544"/>
      <c r="AK7" s="544"/>
      <c r="AL7" s="551"/>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row>
    <row r="8" spans="1:78" s="114" customFormat="1" ht="60.75" thickBot="1" x14ac:dyDescent="0.25">
      <c r="A8" s="60"/>
      <c r="B8" s="37" t="s">
        <v>62</v>
      </c>
      <c r="C8" s="38" t="s">
        <v>105</v>
      </c>
      <c r="D8" s="38" t="s">
        <v>106</v>
      </c>
      <c r="E8" s="38" t="s">
        <v>107</v>
      </c>
      <c r="F8" s="38" t="s">
        <v>108</v>
      </c>
      <c r="G8" s="38" t="s">
        <v>109</v>
      </c>
      <c r="H8" s="38" t="s">
        <v>110</v>
      </c>
      <c r="I8" s="38" t="s">
        <v>111</v>
      </c>
      <c r="J8" s="38" t="s">
        <v>112</v>
      </c>
      <c r="K8" s="38" t="s">
        <v>113</v>
      </c>
      <c r="L8" s="38" t="s">
        <v>114</v>
      </c>
      <c r="M8" s="38" t="s">
        <v>115</v>
      </c>
      <c r="N8" s="38" t="s">
        <v>116</v>
      </c>
      <c r="O8" s="38" t="s">
        <v>117</v>
      </c>
      <c r="P8" s="38" t="s">
        <v>118</v>
      </c>
      <c r="Q8" s="38" t="s">
        <v>119</v>
      </c>
      <c r="R8" s="38" t="s">
        <v>120</v>
      </c>
      <c r="S8" s="38" t="s">
        <v>121</v>
      </c>
      <c r="T8" s="38" t="s">
        <v>122</v>
      </c>
      <c r="U8" s="38" t="s">
        <v>123</v>
      </c>
      <c r="V8" s="38" t="s">
        <v>124</v>
      </c>
      <c r="W8" s="38" t="s">
        <v>125</v>
      </c>
      <c r="X8" s="38" t="s">
        <v>126</v>
      </c>
      <c r="Y8" s="38" t="s">
        <v>127</v>
      </c>
      <c r="Z8" s="38" t="s">
        <v>128</v>
      </c>
      <c r="AA8" s="38" t="s">
        <v>321</v>
      </c>
      <c r="AB8" s="38" t="s">
        <v>129</v>
      </c>
      <c r="AC8" s="38" t="s">
        <v>130</v>
      </c>
      <c r="AD8" s="38" t="s">
        <v>131</v>
      </c>
      <c r="AE8" s="38" t="s">
        <v>132</v>
      </c>
      <c r="AF8" s="38" t="s">
        <v>324</v>
      </c>
      <c r="AG8" s="38" t="s">
        <v>134</v>
      </c>
      <c r="AH8" s="38" t="s">
        <v>135</v>
      </c>
      <c r="AI8" s="38" t="s">
        <v>136</v>
      </c>
      <c r="AJ8" s="38" t="s">
        <v>137</v>
      </c>
      <c r="AK8" s="38" t="s">
        <v>138</v>
      </c>
      <c r="AL8" s="33" t="s">
        <v>139</v>
      </c>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row>
    <row r="9" spans="1:78" s="114" customFormat="1" ht="45.75" thickBot="1" x14ac:dyDescent="0.25">
      <c r="A9" s="60"/>
      <c r="B9" s="31" t="s">
        <v>291</v>
      </c>
      <c r="C9" s="32" t="s">
        <v>301</v>
      </c>
      <c r="D9" s="32" t="s">
        <v>302</v>
      </c>
      <c r="E9" s="32" t="s">
        <v>303</v>
      </c>
      <c r="F9" s="32" t="s">
        <v>304</v>
      </c>
      <c r="G9" s="32" t="s">
        <v>305</v>
      </c>
      <c r="H9" s="32" t="s">
        <v>306</v>
      </c>
      <c r="I9" s="32" t="s">
        <v>307</v>
      </c>
      <c r="J9" s="32" t="s">
        <v>308</v>
      </c>
      <c r="K9" s="32" t="s">
        <v>309</v>
      </c>
      <c r="L9" s="32" t="s">
        <v>310</v>
      </c>
      <c r="M9" s="32" t="s">
        <v>311</v>
      </c>
      <c r="N9" s="32" t="s">
        <v>312</v>
      </c>
      <c r="O9" s="32" t="s">
        <v>330</v>
      </c>
      <c r="P9" s="32" t="s">
        <v>335</v>
      </c>
      <c r="Q9" s="32" t="s">
        <v>331</v>
      </c>
      <c r="R9" s="32" t="s">
        <v>313</v>
      </c>
      <c r="S9" s="32" t="s">
        <v>314</v>
      </c>
      <c r="T9" s="32" t="s">
        <v>315</v>
      </c>
      <c r="U9" s="32" t="s">
        <v>332</v>
      </c>
      <c r="V9" s="32" t="s">
        <v>316</v>
      </c>
      <c r="W9" s="32" t="s">
        <v>317</v>
      </c>
      <c r="X9" s="32" t="s">
        <v>318</v>
      </c>
      <c r="Y9" s="32" t="s">
        <v>319</v>
      </c>
      <c r="Z9" s="32" t="s">
        <v>320</v>
      </c>
      <c r="AA9" s="32" t="s">
        <v>322</v>
      </c>
      <c r="AB9" s="32" t="s">
        <v>323</v>
      </c>
      <c r="AC9" s="32" t="s">
        <v>333</v>
      </c>
      <c r="AD9" s="32" t="s">
        <v>334</v>
      </c>
      <c r="AE9" s="32" t="s">
        <v>379</v>
      </c>
      <c r="AF9" s="32" t="s">
        <v>380</v>
      </c>
      <c r="AG9" s="32" t="s">
        <v>381</v>
      </c>
      <c r="AH9" s="32" t="s">
        <v>325</v>
      </c>
      <c r="AI9" s="32" t="s">
        <v>326</v>
      </c>
      <c r="AJ9" s="32" t="s">
        <v>327</v>
      </c>
      <c r="AK9" s="32" t="s">
        <v>328</v>
      </c>
      <c r="AL9" s="33" t="s">
        <v>292</v>
      </c>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row>
    <row r="10" spans="1:78" s="29" customFormat="1" x14ac:dyDescent="0.2">
      <c r="A10" s="27"/>
      <c r="B10" s="39">
        <v>1234567901</v>
      </c>
      <c r="C10" s="40" t="s">
        <v>140</v>
      </c>
      <c r="D10" s="40" t="s">
        <v>141</v>
      </c>
      <c r="E10" s="40" t="s">
        <v>142</v>
      </c>
      <c r="F10" s="40" t="s">
        <v>143</v>
      </c>
      <c r="G10" s="40" t="s">
        <v>144</v>
      </c>
      <c r="H10" s="40" t="s">
        <v>145</v>
      </c>
      <c r="I10" s="40" t="s">
        <v>146</v>
      </c>
      <c r="J10" s="41">
        <v>43597</v>
      </c>
      <c r="K10" s="41">
        <v>43597</v>
      </c>
      <c r="L10" s="41">
        <v>43597</v>
      </c>
      <c r="M10" s="41">
        <v>43598</v>
      </c>
      <c r="N10" s="40" t="s">
        <v>147</v>
      </c>
      <c r="O10" s="40" t="s">
        <v>148</v>
      </c>
      <c r="P10" s="40">
        <v>0</v>
      </c>
      <c r="Q10" s="42">
        <v>1200</v>
      </c>
      <c r="R10" s="40" t="s">
        <v>149</v>
      </c>
      <c r="S10" s="42">
        <v>1200</v>
      </c>
      <c r="T10" s="40"/>
      <c r="U10" s="42">
        <v>50000</v>
      </c>
      <c r="V10" s="42">
        <v>8000</v>
      </c>
      <c r="W10" s="42">
        <v>5000</v>
      </c>
      <c r="X10" s="42">
        <v>2000</v>
      </c>
      <c r="Y10" s="42">
        <v>1000</v>
      </c>
      <c r="Z10" s="69">
        <f>U10-V10-W10+X10-Y10</f>
        <v>38000</v>
      </c>
      <c r="AA10" s="40" t="s">
        <v>150</v>
      </c>
      <c r="AB10" s="40">
        <v>0.79139999999999999</v>
      </c>
      <c r="AC10" s="72">
        <f>Z10*AB10</f>
        <v>30073.200000000001</v>
      </c>
      <c r="AD10" s="42">
        <v>39570</v>
      </c>
      <c r="AE10" s="42">
        <v>1000</v>
      </c>
      <c r="AF10" s="40">
        <v>800</v>
      </c>
      <c r="AG10" s="42">
        <v>1500</v>
      </c>
      <c r="AH10" s="40">
        <v>375</v>
      </c>
      <c r="AI10" s="40">
        <v>200</v>
      </c>
      <c r="AJ10" s="40">
        <v>300</v>
      </c>
      <c r="AK10" s="43">
        <v>0.1</v>
      </c>
      <c r="AL10" s="44"/>
      <c r="AM10" s="28"/>
      <c r="AN10" s="28"/>
      <c r="AO10" s="28"/>
      <c r="AP10" s="27"/>
      <c r="AQ10" s="27"/>
      <c r="AR10" s="27"/>
      <c r="AS10" s="27"/>
      <c r="AT10" s="27"/>
      <c r="AU10" s="27"/>
      <c r="AV10" s="27"/>
      <c r="AW10" s="27"/>
      <c r="AX10" s="27"/>
      <c r="AY10" s="27"/>
      <c r="AZ10" s="27"/>
      <c r="BA10" s="27"/>
      <c r="BB10" s="27"/>
      <c r="BC10" s="27"/>
      <c r="BD10" s="27"/>
      <c r="BE10" s="27"/>
      <c r="BF10" s="27"/>
      <c r="BG10" s="27"/>
      <c r="BH10" s="27"/>
      <c r="BI10" s="27"/>
      <c r="BJ10" s="27"/>
      <c r="BK10" s="27"/>
      <c r="BL10" s="27"/>
      <c r="BM10" s="27"/>
      <c r="BN10" s="27"/>
      <c r="BO10" s="27"/>
      <c r="BP10" s="27"/>
      <c r="BQ10" s="27"/>
      <c r="BR10" s="27"/>
      <c r="BS10" s="27"/>
      <c r="BT10" s="27"/>
      <c r="BU10" s="27"/>
      <c r="BV10" s="27"/>
      <c r="BW10" s="27"/>
      <c r="BX10" s="27"/>
      <c r="BY10" s="27"/>
      <c r="BZ10" s="27"/>
    </row>
    <row r="11" spans="1:78" x14ac:dyDescent="0.2">
      <c r="A11" s="2"/>
      <c r="B11" s="19"/>
      <c r="C11" s="20"/>
      <c r="D11" s="20"/>
      <c r="E11" s="20"/>
      <c r="F11" s="20"/>
      <c r="G11" s="20"/>
      <c r="H11" s="20"/>
      <c r="I11" s="20"/>
      <c r="J11" s="20"/>
      <c r="K11" s="20"/>
      <c r="L11" s="20"/>
      <c r="M11" s="20"/>
      <c r="N11" s="20"/>
      <c r="O11" s="20"/>
      <c r="P11" s="20"/>
      <c r="Q11" s="20"/>
      <c r="R11" s="20"/>
      <c r="S11" s="20"/>
      <c r="T11" s="20"/>
      <c r="U11" s="20"/>
      <c r="V11" s="20"/>
      <c r="W11" s="20"/>
      <c r="X11" s="20"/>
      <c r="Y11" s="20"/>
      <c r="Z11" s="70">
        <f t="shared" ref="Z11:Z20" si="0">U11-V11-W11+X11-Y11</f>
        <v>0</v>
      </c>
      <c r="AA11" s="20"/>
      <c r="AB11" s="20"/>
      <c r="AC11" s="73">
        <f t="shared" ref="AC11:AC20" si="1">Z11*AB11</f>
        <v>0</v>
      </c>
      <c r="AD11" s="20"/>
      <c r="AE11" s="20"/>
      <c r="AF11" s="21"/>
      <c r="AG11" s="21"/>
      <c r="AH11" s="21"/>
      <c r="AI11" s="21"/>
      <c r="AJ11" s="21"/>
      <c r="AK11" s="21"/>
      <c r="AL11" s="2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row>
    <row r="12" spans="1:78" x14ac:dyDescent="0.2">
      <c r="A12" s="2"/>
      <c r="B12" s="19"/>
      <c r="C12" s="20"/>
      <c r="D12" s="20"/>
      <c r="E12" s="20"/>
      <c r="F12" s="20"/>
      <c r="G12" s="20"/>
      <c r="H12" s="20"/>
      <c r="I12" s="20"/>
      <c r="J12" s="20"/>
      <c r="K12" s="20"/>
      <c r="L12" s="20"/>
      <c r="M12" s="20"/>
      <c r="N12" s="20"/>
      <c r="O12" s="20"/>
      <c r="P12" s="20"/>
      <c r="Q12" s="20"/>
      <c r="R12" s="20"/>
      <c r="S12" s="20"/>
      <c r="T12" s="20"/>
      <c r="U12" s="20"/>
      <c r="V12" s="20"/>
      <c r="W12" s="20"/>
      <c r="X12" s="20"/>
      <c r="Y12" s="20"/>
      <c r="Z12" s="70">
        <f t="shared" si="0"/>
        <v>0</v>
      </c>
      <c r="AA12" s="20"/>
      <c r="AB12" s="20"/>
      <c r="AC12" s="73">
        <f t="shared" si="1"/>
        <v>0</v>
      </c>
      <c r="AD12" s="20"/>
      <c r="AE12" s="20"/>
      <c r="AF12" s="21"/>
      <c r="AG12" s="21"/>
      <c r="AH12" s="21"/>
      <c r="AI12" s="21"/>
      <c r="AJ12" s="21"/>
      <c r="AK12" s="21"/>
      <c r="AL12" s="2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row>
    <row r="13" spans="1:78" x14ac:dyDescent="0.2">
      <c r="A13" s="2"/>
      <c r="B13" s="19"/>
      <c r="C13" s="20"/>
      <c r="D13" s="20"/>
      <c r="E13" s="20"/>
      <c r="F13" s="20"/>
      <c r="G13" s="20"/>
      <c r="H13" s="20"/>
      <c r="I13" s="20"/>
      <c r="J13" s="20"/>
      <c r="K13" s="20"/>
      <c r="L13" s="20"/>
      <c r="M13" s="20"/>
      <c r="N13" s="20"/>
      <c r="O13" s="20"/>
      <c r="P13" s="20"/>
      <c r="Q13" s="20"/>
      <c r="R13" s="20"/>
      <c r="S13" s="20"/>
      <c r="T13" s="20"/>
      <c r="U13" s="20"/>
      <c r="V13" s="20"/>
      <c r="W13" s="20"/>
      <c r="X13" s="20"/>
      <c r="Y13" s="20"/>
      <c r="Z13" s="70">
        <f t="shared" si="0"/>
        <v>0</v>
      </c>
      <c r="AA13" s="20"/>
      <c r="AB13" s="20"/>
      <c r="AC13" s="73">
        <f t="shared" si="1"/>
        <v>0</v>
      </c>
      <c r="AD13" s="20"/>
      <c r="AE13" s="20"/>
      <c r="AF13" s="21"/>
      <c r="AG13" s="21"/>
      <c r="AH13" s="21"/>
      <c r="AI13" s="21"/>
      <c r="AJ13" s="21"/>
      <c r="AK13" s="21"/>
      <c r="AL13" s="2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row>
    <row r="14" spans="1:78" x14ac:dyDescent="0.2">
      <c r="A14" s="2"/>
      <c r="B14" s="19"/>
      <c r="C14" s="20"/>
      <c r="D14" s="20"/>
      <c r="E14" s="20"/>
      <c r="F14" s="20"/>
      <c r="G14" s="20"/>
      <c r="H14" s="20"/>
      <c r="I14" s="20"/>
      <c r="J14" s="20"/>
      <c r="K14" s="20"/>
      <c r="L14" s="20"/>
      <c r="M14" s="20"/>
      <c r="N14" s="20"/>
      <c r="O14" s="20"/>
      <c r="P14" s="20"/>
      <c r="Q14" s="20"/>
      <c r="R14" s="20"/>
      <c r="S14" s="20"/>
      <c r="T14" s="20"/>
      <c r="U14" s="20"/>
      <c r="V14" s="20"/>
      <c r="W14" s="20"/>
      <c r="X14" s="20"/>
      <c r="Y14" s="20"/>
      <c r="Z14" s="70">
        <f t="shared" si="0"/>
        <v>0</v>
      </c>
      <c r="AA14" s="20"/>
      <c r="AB14" s="20"/>
      <c r="AC14" s="73">
        <f t="shared" si="1"/>
        <v>0</v>
      </c>
      <c r="AD14" s="20"/>
      <c r="AE14" s="20"/>
      <c r="AF14" s="21"/>
      <c r="AG14" s="21"/>
      <c r="AH14" s="21"/>
      <c r="AI14" s="21"/>
      <c r="AJ14" s="21"/>
      <c r="AK14" s="21"/>
      <c r="AL14" s="2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row>
    <row r="15" spans="1:78" x14ac:dyDescent="0.2">
      <c r="A15" s="2"/>
      <c r="B15" s="19"/>
      <c r="C15" s="20"/>
      <c r="D15" s="20"/>
      <c r="E15" s="20"/>
      <c r="F15" s="20"/>
      <c r="G15" s="20"/>
      <c r="H15" s="20"/>
      <c r="I15" s="20"/>
      <c r="J15" s="20"/>
      <c r="K15" s="20"/>
      <c r="L15" s="20"/>
      <c r="M15" s="20"/>
      <c r="N15" s="20"/>
      <c r="O15" s="20"/>
      <c r="P15" s="20"/>
      <c r="Q15" s="20"/>
      <c r="R15" s="20"/>
      <c r="S15" s="20"/>
      <c r="T15" s="20"/>
      <c r="U15" s="20"/>
      <c r="V15" s="20"/>
      <c r="W15" s="20"/>
      <c r="X15" s="20"/>
      <c r="Y15" s="20"/>
      <c r="Z15" s="70">
        <f t="shared" si="0"/>
        <v>0</v>
      </c>
      <c r="AA15" s="20"/>
      <c r="AB15" s="20"/>
      <c r="AC15" s="73">
        <f t="shared" si="1"/>
        <v>0</v>
      </c>
      <c r="AD15" s="20"/>
      <c r="AE15" s="20"/>
      <c r="AF15" s="21"/>
      <c r="AG15" s="21"/>
      <c r="AH15" s="21"/>
      <c r="AI15" s="21"/>
      <c r="AJ15" s="21"/>
      <c r="AK15" s="21"/>
      <c r="AL15" s="2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row>
    <row r="16" spans="1:78" x14ac:dyDescent="0.2">
      <c r="A16" s="2"/>
      <c r="B16" s="19"/>
      <c r="C16" s="20"/>
      <c r="D16" s="20"/>
      <c r="E16" s="20"/>
      <c r="F16" s="20"/>
      <c r="G16" s="20"/>
      <c r="H16" s="20"/>
      <c r="I16" s="20"/>
      <c r="J16" s="20"/>
      <c r="K16" s="20"/>
      <c r="L16" s="20"/>
      <c r="M16" s="20"/>
      <c r="N16" s="20"/>
      <c r="O16" s="20"/>
      <c r="P16" s="20"/>
      <c r="Q16" s="20"/>
      <c r="R16" s="20"/>
      <c r="S16" s="20"/>
      <c r="T16" s="20"/>
      <c r="U16" s="20"/>
      <c r="V16" s="20"/>
      <c r="W16" s="20"/>
      <c r="X16" s="20"/>
      <c r="Y16" s="20"/>
      <c r="Z16" s="70">
        <f t="shared" si="0"/>
        <v>0</v>
      </c>
      <c r="AA16" s="20"/>
      <c r="AB16" s="20"/>
      <c r="AC16" s="73">
        <f t="shared" si="1"/>
        <v>0</v>
      </c>
      <c r="AD16" s="20"/>
      <c r="AE16" s="20"/>
      <c r="AF16" s="21"/>
      <c r="AG16" s="21"/>
      <c r="AH16" s="21"/>
      <c r="AI16" s="21"/>
      <c r="AJ16" s="21"/>
      <c r="AK16" s="21"/>
      <c r="AL16" s="2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row>
    <row r="17" spans="1:78" x14ac:dyDescent="0.2">
      <c r="A17" s="2"/>
      <c r="B17" s="19"/>
      <c r="C17" s="20"/>
      <c r="D17" s="20"/>
      <c r="E17" s="20"/>
      <c r="F17" s="20"/>
      <c r="G17" s="20"/>
      <c r="H17" s="20"/>
      <c r="I17" s="20"/>
      <c r="J17" s="20"/>
      <c r="K17" s="20"/>
      <c r="L17" s="20"/>
      <c r="M17" s="20"/>
      <c r="N17" s="20"/>
      <c r="O17" s="20"/>
      <c r="P17" s="20"/>
      <c r="Q17" s="20"/>
      <c r="R17" s="20"/>
      <c r="S17" s="20"/>
      <c r="T17" s="20"/>
      <c r="U17" s="20"/>
      <c r="V17" s="20"/>
      <c r="W17" s="20"/>
      <c r="X17" s="20"/>
      <c r="Y17" s="20"/>
      <c r="Z17" s="70">
        <f t="shared" si="0"/>
        <v>0</v>
      </c>
      <c r="AA17" s="20"/>
      <c r="AB17" s="20"/>
      <c r="AC17" s="73">
        <f t="shared" si="1"/>
        <v>0</v>
      </c>
      <c r="AD17" s="20"/>
      <c r="AE17" s="20"/>
      <c r="AF17" s="21"/>
      <c r="AG17" s="21"/>
      <c r="AH17" s="21"/>
      <c r="AI17" s="21"/>
      <c r="AJ17" s="21"/>
      <c r="AK17" s="21"/>
      <c r="AL17" s="2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row>
    <row r="18" spans="1:78" x14ac:dyDescent="0.2">
      <c r="A18" s="2"/>
      <c r="B18" s="19"/>
      <c r="C18" s="20"/>
      <c r="D18" s="20"/>
      <c r="E18" s="20"/>
      <c r="F18" s="20"/>
      <c r="G18" s="20"/>
      <c r="H18" s="20"/>
      <c r="I18" s="20"/>
      <c r="J18" s="20"/>
      <c r="K18" s="20"/>
      <c r="L18" s="20"/>
      <c r="M18" s="20"/>
      <c r="N18" s="20"/>
      <c r="O18" s="20"/>
      <c r="P18" s="20"/>
      <c r="Q18" s="20"/>
      <c r="R18" s="20"/>
      <c r="S18" s="20"/>
      <c r="T18" s="20"/>
      <c r="U18" s="20"/>
      <c r="V18" s="20"/>
      <c r="W18" s="20"/>
      <c r="X18" s="20"/>
      <c r="Y18" s="20"/>
      <c r="Z18" s="70">
        <f t="shared" si="0"/>
        <v>0</v>
      </c>
      <c r="AA18" s="20"/>
      <c r="AB18" s="20"/>
      <c r="AC18" s="73">
        <f t="shared" si="1"/>
        <v>0</v>
      </c>
      <c r="AD18" s="20"/>
      <c r="AE18" s="20"/>
      <c r="AF18" s="21"/>
      <c r="AG18" s="21"/>
      <c r="AH18" s="21"/>
      <c r="AI18" s="21"/>
      <c r="AJ18" s="21"/>
      <c r="AK18" s="21"/>
      <c r="AL18" s="2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row>
    <row r="19" spans="1:78" x14ac:dyDescent="0.2">
      <c r="A19" s="2"/>
      <c r="B19" s="19"/>
      <c r="C19" s="20"/>
      <c r="D19" s="20"/>
      <c r="E19" s="20"/>
      <c r="F19" s="20"/>
      <c r="G19" s="20"/>
      <c r="H19" s="20"/>
      <c r="I19" s="20"/>
      <c r="J19" s="20"/>
      <c r="K19" s="20"/>
      <c r="L19" s="20"/>
      <c r="M19" s="20"/>
      <c r="N19" s="20"/>
      <c r="O19" s="20"/>
      <c r="P19" s="20"/>
      <c r="Q19" s="20"/>
      <c r="R19" s="20"/>
      <c r="S19" s="20"/>
      <c r="T19" s="20"/>
      <c r="U19" s="20"/>
      <c r="V19" s="20"/>
      <c r="W19" s="20"/>
      <c r="X19" s="20"/>
      <c r="Y19" s="20"/>
      <c r="Z19" s="70">
        <f t="shared" si="0"/>
        <v>0</v>
      </c>
      <c r="AA19" s="20"/>
      <c r="AB19" s="20"/>
      <c r="AC19" s="73">
        <f t="shared" si="1"/>
        <v>0</v>
      </c>
      <c r="AD19" s="20"/>
      <c r="AE19" s="20"/>
      <c r="AF19" s="21"/>
      <c r="AG19" s="21"/>
      <c r="AH19" s="21"/>
      <c r="AI19" s="21"/>
      <c r="AJ19" s="21"/>
      <c r="AK19" s="21"/>
      <c r="AL19" s="2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row>
    <row r="20" spans="1:78" x14ac:dyDescent="0.2">
      <c r="A20" s="2"/>
      <c r="B20" s="23"/>
      <c r="C20" s="24"/>
      <c r="D20" s="24"/>
      <c r="E20" s="24"/>
      <c r="F20" s="24"/>
      <c r="G20" s="24"/>
      <c r="H20" s="24"/>
      <c r="I20" s="24"/>
      <c r="J20" s="24"/>
      <c r="K20" s="24"/>
      <c r="L20" s="24"/>
      <c r="M20" s="24"/>
      <c r="N20" s="24"/>
      <c r="O20" s="24"/>
      <c r="P20" s="24"/>
      <c r="Q20" s="24"/>
      <c r="R20" s="24"/>
      <c r="S20" s="24"/>
      <c r="T20" s="24"/>
      <c r="U20" s="24"/>
      <c r="V20" s="24"/>
      <c r="W20" s="24"/>
      <c r="X20" s="24"/>
      <c r="Y20" s="24"/>
      <c r="Z20" s="71">
        <f t="shared" si="0"/>
        <v>0</v>
      </c>
      <c r="AA20" s="24"/>
      <c r="AB20" s="24"/>
      <c r="AC20" s="74">
        <f t="shared" si="1"/>
        <v>0</v>
      </c>
      <c r="AD20" s="24"/>
      <c r="AE20" s="24"/>
      <c r="AF20" s="25"/>
      <c r="AG20" s="25"/>
      <c r="AH20" s="25"/>
      <c r="AI20" s="25"/>
      <c r="AJ20" s="25"/>
      <c r="AK20" s="25"/>
      <c r="AL20" s="26"/>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row>
    <row r="21" spans="1:78" x14ac:dyDescent="0.2">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row>
    <row r="22" spans="1:78" x14ac:dyDescent="0.2">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row>
    <row r="23" spans="1:78" x14ac:dyDescent="0.2">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row>
    <row r="24" spans="1:78" x14ac:dyDescent="0.2">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row>
    <row r="25" spans="1:78"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row>
    <row r="26" spans="1:78" x14ac:dyDescent="0.2">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row>
    <row r="27" spans="1:78" x14ac:dyDescent="0.2">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row>
    <row r="28" spans="1:78" x14ac:dyDescent="0.2">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row>
    <row r="29" spans="1:78" x14ac:dyDescent="0.2">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row>
    <row r="30" spans="1:78" x14ac:dyDescent="0.2">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row>
    <row r="31" spans="1:78" x14ac:dyDescent="0.2">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row>
    <row r="32" spans="1:78" x14ac:dyDescent="0.2">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row>
    <row r="33" spans="1:78" x14ac:dyDescent="0.2">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row>
    <row r="34" spans="1:78" x14ac:dyDescent="0.2">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row>
    <row r="35" spans="1:78"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row>
    <row r="36" spans="1:78" x14ac:dyDescent="0.2">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row>
    <row r="37" spans="1:78" x14ac:dyDescent="0.2">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row>
    <row r="38" spans="1:78" x14ac:dyDescent="0.2">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row>
    <row r="39" spans="1:78" x14ac:dyDescent="0.2">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row>
    <row r="40" spans="1:78" x14ac:dyDescent="0.2">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row>
    <row r="41" spans="1:78" x14ac:dyDescent="0.2">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row>
    <row r="42" spans="1:78"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row>
    <row r="43" spans="1:78"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row>
    <row r="44" spans="1:78"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row>
    <row r="45" spans="1:78"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row>
    <row r="46" spans="1:78"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row>
    <row r="47" spans="1:78"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row>
    <row r="48" spans="1:78"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row>
    <row r="49" spans="1:78"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row>
    <row r="50" spans="1:78"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row>
    <row r="51" spans="1:78"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row>
    <row r="52" spans="1:78"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row>
    <row r="53" spans="1:78" x14ac:dyDescent="0.2">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row>
    <row r="54" spans="1:78"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row>
    <row r="55" spans="1:78"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
      <c r="BK55" s="2"/>
      <c r="BL55" s="2"/>
      <c r="BM55" s="2"/>
      <c r="BN55" s="2"/>
      <c r="BO55" s="2"/>
      <c r="BP55" s="2"/>
      <c r="BQ55" s="2"/>
      <c r="BR55" s="2"/>
      <c r="BS55" s="2"/>
      <c r="BT55" s="2"/>
      <c r="BU55" s="2"/>
      <c r="BV55" s="2"/>
      <c r="BW55" s="2"/>
      <c r="BX55" s="2"/>
      <c r="BY55" s="2"/>
      <c r="BZ55" s="2"/>
    </row>
    <row r="56" spans="1:78"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c r="AU56" s="2"/>
      <c r="AV56" s="2"/>
      <c r="AW56" s="2"/>
      <c r="AX56" s="2"/>
      <c r="AY56" s="2"/>
      <c r="AZ56" s="2"/>
      <c r="BA56" s="2"/>
      <c r="BB56" s="2"/>
      <c r="BC56" s="2"/>
      <c r="BD56" s="2"/>
      <c r="BE56" s="2"/>
      <c r="BF56" s="2"/>
      <c r="BG56" s="2"/>
      <c r="BH56" s="2"/>
      <c r="BI56" s="2"/>
      <c r="BJ56" s="2"/>
      <c r="BK56" s="2"/>
      <c r="BL56" s="2"/>
      <c r="BM56" s="2"/>
      <c r="BN56" s="2"/>
      <c r="BO56" s="2"/>
      <c r="BP56" s="2"/>
      <c r="BQ56" s="2"/>
      <c r="BR56" s="2"/>
      <c r="BS56" s="2"/>
      <c r="BT56" s="2"/>
      <c r="BU56" s="2"/>
      <c r="BV56" s="2"/>
      <c r="BW56" s="2"/>
      <c r="BX56" s="2"/>
      <c r="BY56" s="2"/>
      <c r="BZ56" s="2"/>
    </row>
    <row r="57" spans="1:78"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row>
    <row r="58" spans="1:78"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row>
    <row r="59" spans="1:78"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S59" s="2"/>
      <c r="BT59" s="2"/>
      <c r="BU59" s="2"/>
      <c r="BV59" s="2"/>
      <c r="BW59" s="2"/>
      <c r="BX59" s="2"/>
      <c r="BY59" s="2"/>
      <c r="BZ59" s="2"/>
    </row>
    <row r="60" spans="1:78"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S60" s="2"/>
      <c r="BT60" s="2"/>
      <c r="BU60" s="2"/>
      <c r="BV60" s="2"/>
      <c r="BW60" s="2"/>
      <c r="BX60" s="2"/>
      <c r="BY60" s="2"/>
      <c r="BZ60" s="2"/>
    </row>
    <row r="61" spans="1:78"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row>
    <row r="62" spans="1:78"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row>
  </sheetData>
  <mergeCells count="10">
    <mergeCell ref="O7:T7"/>
    <mergeCell ref="U7:Z7"/>
    <mergeCell ref="AA7:AD7"/>
    <mergeCell ref="AE7:AL7"/>
    <mergeCell ref="I7:N7"/>
    <mergeCell ref="E7:H7"/>
    <mergeCell ref="B7:D7"/>
    <mergeCell ref="B3:D3"/>
    <mergeCell ref="C4:D4"/>
    <mergeCell ref="C5:D5"/>
  </mergeCells>
  <phoneticPr fontId="22" type="noConversion"/>
  <dataValidations count="32">
    <dataValidation allowBlank="1" showInputMessage="1" showErrorMessage="1" prompt="请在表格中填写该笔交易的客户分类，如：贸易商，分销商，批发商，工业用户，最终用户等" sqref="H9" xr:uid="{00000000-0002-0000-0600-000000000000}"/>
    <dataValidation allowBlank="1" showInputMessage="1" showErrorMessage="1" prompt="PCN产品控制编码。 请参见PCN编码规则。_x000a_数字和字母输入-“S00700G180007N”" sqref="B9" xr:uid="{00000000-0002-0000-0600-000001000000}"/>
    <dataValidation allowBlank="1" showInputMessage="1" showErrorMessage="1" prompt="请在表格中填写你公司会计帐簿中代表客户名称的会计代码" sqref="F9" xr:uid="{00000000-0002-0000-0600-000002000000}"/>
    <dataValidation allowBlank="1" showInputMessage="1" showErrorMessage="1" prompt="请在表格中填写产品来源如：自产/关联方供应/非关联方供应" sqref="D9" xr:uid="{00000000-0002-0000-0600-000003000000}"/>
    <dataValidation allowBlank="1" showInputMessage="1" showErrorMessage="1" prompt="如果你公司与客户是关联公司，请在表格中填写“关联客户”" sqref="G9" xr:uid="{00000000-0002-0000-0600-000004000000}"/>
    <dataValidation allowBlank="1" showInputMessage="1" showErrorMessage="1" prompt="请在表格中填写你国外客户商业显示的发票代码。" sqref="I9" xr:uid="{00000000-0002-0000-0600-000005000000}"/>
    <dataValidation allowBlank="1" showInputMessage="1" showErrorMessage="1" prompt="请在表格中用阿拉伯数字按照“年－月－日”的顺序填写发票日期。" sqref="J9" xr:uid="{00000000-0002-0000-0600-000006000000}"/>
    <dataValidation allowBlank="1" showInputMessage="1" showErrorMessage="1" prompt="请在表格中用阿拉伯数字按照“年－月－日”的顺序填写销售合同的签订日期。" sqref="K9" xr:uid="{00000000-0002-0000-0600-000007000000}"/>
    <dataValidation allowBlank="1" showInputMessage="1" showErrorMessage="1" prompt="请在表格中用阿拉伯数字按照“年－月－日”的顺序填写采购订单日期。" sqref="L9" xr:uid="{00000000-0002-0000-0600-000008000000}"/>
    <dataValidation allowBlank="1" showInputMessage="1" showErrorMessage="1" prompt="请在表格中用阿拉伯数字按照“年－月－日”的顺序填写订单确认日期。" sqref="M9" xr:uid="{00000000-0002-0000-0600-000009000000}"/>
    <dataValidation allowBlank="1" showInputMessage="1" showErrorMessage="1" prompt="请在表格中填写抽承运人向托运人开具提单号或运输单据编号" sqref="N9" xr:uid="{00000000-0002-0000-0600-00000A000000}"/>
    <dataValidation allowBlank="1" showInputMessage="1" showErrorMessage="1" prompt="请在表格中填写交货条件，如FOB、CIF、CFR等" sqref="O9" xr:uid="{00000000-0002-0000-0600-00000B000000}"/>
    <dataValidation allowBlank="1" showInputMessage="1" showErrorMessage="1" prompt="请在表格中填写付款条件，如：立即支付为“0”、30天为“30“，请用阿拉伯数据直接写天数" sqref="P9" xr:uid="{00000000-0002-0000-0600-00000C000000}"/>
    <dataValidation allowBlank="1" showInputMessage="1" showErrorMessage="1" prompt="请在表格中填写以“吨”为单位的每笔交易数量，请精确到小数点后3位。" sqref="S9" xr:uid="{00000000-0002-0000-0600-00000D000000}"/>
    <dataValidation allowBlank="1" showInputMessage="1" showErrorMessage="1" prompt="请在表格中按照你公司每笔交易的发票数量" sqref="Q9" xr:uid="{00000000-0002-0000-0600-00000E000000}"/>
    <dataValidation allowBlank="1" showInputMessage="1" showErrorMessage="1" prompt="请在表格中按照你公司每笔交易的发票单位" sqref="R9" xr:uid="{00000000-0002-0000-0600-00000F000000}"/>
    <dataValidation allowBlank="1" showInputMessage="1" showErrorMessage="1" prompt="请在表格中填写以实际交易的货币表示的该笔交易的价格总额" sqref="U9" xr:uid="{00000000-0002-0000-0600-000010000000}"/>
    <dataValidation allowBlank="1" showInputMessage="1" showErrorMessage="1" prompt="海外出口商出口其货物的国家或领土" sqref="T9" xr:uid="{00000000-0002-0000-0600-000011000000}"/>
    <dataValidation allowBlank="1" showInputMessage="1" showErrorMessage="1" prompt="请在表格中填写包含在发票价格中的折扣金额" sqref="W9" xr:uid="{00000000-0002-0000-0600-000012000000}"/>
    <dataValidation allowBlank="1" showInputMessage="1" showErrorMessage="1" prompt="请在表格中填写该笔交易中所提供的回扣" sqref="X9" xr:uid="{00000000-0002-0000-0600-000013000000}"/>
    <dataValidation allowBlank="1" showInputMessage="1" showErrorMessage="1" prompt="如果发票上有多个费用，请创建新列。在每个费用上标上清晰明确的名称，例如“费用1”，“费用2”等，并提供图例" sqref="Y9" xr:uid="{00000000-0002-0000-0600-000014000000}"/>
    <dataValidation allowBlank="1" showInputMessage="1" showErrorMessage="1" prompt="请在表格中填写以实际交易的货币表示的发票净额" sqref="Z9" xr:uid="{00000000-0002-0000-0600-000015000000}"/>
    <dataValidation allowBlank="1" showInputMessage="1" showErrorMessage="1" prompt="请在表格中填写以发票金额币别：如GBP、USD" sqref="AA9" xr:uid="{00000000-0002-0000-0600-000016000000}"/>
    <dataValidation allowBlank="1" showInputMessage="1" showErrorMessage="1" prompt="请在表格中填写对该笔交易记账时依据的汇率。" sqref="AB9" xr:uid="{00000000-0002-0000-0600-000017000000}"/>
    <dataValidation allowBlank="1" showInputMessage="1" showErrorMessage="1" prompt="如果该笔交易不是以CIF价格成交，请估算出CIF价格并创新新列，列出相关的费用" sqref="AD9" xr:uid="{00000000-0002-0000-0600-000018000000}"/>
    <dataValidation allowBlank="1" showInputMessage="1" showErrorMessage="1" prompt="如发生了其他特定的销售费用，请添加列，请明费用项目。如：海运费、海保费等" sqref="AF9:AG9" xr:uid="{00000000-0002-0000-0600-000019000000}"/>
    <dataValidation allowBlank="1" showInputMessage="1" showErrorMessage="1" prompt="请在表格中填写该笔交易由工厂/仓库运至出口港的费用" sqref="AE9" xr:uid="{00000000-0002-0000-0600-00001A000000}"/>
    <dataValidation allowBlank="1" showInputMessage="1" showErrorMessage="1" prompt="请在表格中填写向中国出口的该笔交易所发生的包装费用，" sqref="AH9" xr:uid="{00000000-0002-0000-0600-00001B000000}"/>
    <dataValidation allowBlank="1" showInputMessage="1" showErrorMessage="1" prompt="信用成本指卖方允许买方在交货以后付款而导致的卖方费用。如果内外销付款条款是一样的就可以不做调整" sqref="AI9" xr:uid="{00000000-0002-0000-0600-00001C000000}"/>
    <dataValidation allowBlank="1" showInputMessage="1" showErrorMessage="1" prompt="请在表格中填写卖方为买方提供技术援助或者其他售后服务而导致的卖方费用。此项费用只填写与该笔交易直接相关的费用。" sqref="AJ9" xr:uid="{00000000-0002-0000-0600-00001D000000}"/>
    <dataValidation allowBlank="1" showInputMessage="1" showErrorMessage="1" prompt="请在表格中填写就该笔交易向关联及非关联销售代理人员支付的佣金" sqref="AK9" xr:uid="{00000000-0002-0000-0600-00001E000000}"/>
    <dataValidation allowBlank="1" showInputMessage="1" showErrorMessage="1" prompt="请在表格中填写该笔交易所发生的其他前项未包括的与该笔交易直接相关的费用情况。" sqref="AL9" xr:uid="{00000000-0002-0000-0600-00001F000000}"/>
  </dataValidations>
  <hyperlinks>
    <hyperlink ref="B1" location="Contents!A1" display="Back to Contents" xr:uid="{00000000-0004-0000-0600-000000000000}"/>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X10"/>
  <sheetViews>
    <sheetView topLeftCell="V1" zoomScale="70" zoomScaleNormal="70" zoomScalePageLayoutView="110" workbookViewId="0">
      <selection activeCell="AA9" sqref="AA9"/>
    </sheetView>
  </sheetViews>
  <sheetFormatPr defaultColWidth="8.85546875" defaultRowHeight="14.25" x14ac:dyDescent="0.2"/>
  <cols>
    <col min="1" max="1" width="8.7109375" style="99" customWidth="1"/>
    <col min="2" max="2" width="20.7109375" style="99" customWidth="1"/>
    <col min="3" max="3" width="25.7109375" style="99" customWidth="1"/>
    <col min="4" max="4" width="25" style="99" customWidth="1"/>
    <col min="5" max="5" width="20.7109375" style="99" customWidth="1"/>
    <col min="6" max="6" width="41.28515625" style="99" customWidth="1"/>
    <col min="7" max="39" width="15.7109375" style="99" customWidth="1"/>
    <col min="40" max="16384" width="8.85546875" style="99"/>
  </cols>
  <sheetData>
    <row r="1" spans="1:76" s="100" customFormat="1" ht="15" customHeight="1" x14ac:dyDescent="0.25">
      <c r="B1" s="104" t="s">
        <v>58</v>
      </c>
      <c r="C1" s="7" t="s">
        <v>506</v>
      </c>
    </row>
    <row r="2" spans="1:76" ht="15" customHeight="1" thickBot="1" x14ac:dyDescent="0.25">
      <c r="A2" s="100"/>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c r="AN2" s="100"/>
      <c r="AO2" s="100"/>
      <c r="AP2" s="100"/>
      <c r="AQ2" s="100"/>
      <c r="AR2" s="100"/>
      <c r="AS2" s="100"/>
      <c r="AT2" s="100"/>
      <c r="AU2" s="100"/>
      <c r="AV2" s="100"/>
      <c r="AW2" s="100"/>
      <c r="AX2" s="100"/>
      <c r="AY2" s="100"/>
      <c r="AZ2" s="100"/>
      <c r="BA2" s="100"/>
      <c r="BB2" s="100"/>
      <c r="BC2" s="100"/>
      <c r="BD2" s="100"/>
      <c r="BE2" s="100"/>
      <c r="BF2" s="100"/>
      <c r="BG2" s="100"/>
      <c r="BH2" s="100"/>
      <c r="BI2" s="100"/>
      <c r="BJ2" s="100"/>
      <c r="BK2" s="100"/>
      <c r="BL2" s="100"/>
      <c r="BM2" s="100"/>
      <c r="BN2" s="100"/>
      <c r="BO2" s="100"/>
      <c r="BP2" s="100"/>
      <c r="BQ2" s="100"/>
      <c r="BR2" s="100"/>
      <c r="BS2" s="100"/>
      <c r="BT2" s="100"/>
      <c r="BU2" s="100"/>
      <c r="BV2" s="100"/>
      <c r="BW2" s="100"/>
      <c r="BX2" s="100"/>
    </row>
    <row r="3" spans="1:76" ht="20.25" customHeight="1" thickBot="1" x14ac:dyDescent="0.25">
      <c r="A3" s="100"/>
      <c r="B3" s="492" t="s">
        <v>151</v>
      </c>
      <c r="C3" s="493"/>
      <c r="D3" s="494"/>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c r="AN3" s="100"/>
      <c r="AO3" s="100"/>
      <c r="AP3" s="100"/>
      <c r="AQ3" s="100"/>
      <c r="AR3" s="100"/>
      <c r="AS3" s="100"/>
      <c r="AT3" s="100"/>
      <c r="AU3" s="100"/>
      <c r="AV3" s="100"/>
      <c r="AW3" s="100"/>
      <c r="AX3" s="100"/>
      <c r="AY3" s="100"/>
      <c r="AZ3" s="100"/>
      <c r="BA3" s="100"/>
      <c r="BB3" s="100"/>
      <c r="BC3" s="100"/>
      <c r="BD3" s="100"/>
      <c r="BE3" s="100"/>
      <c r="BF3" s="100"/>
      <c r="BG3" s="100"/>
      <c r="BH3" s="100"/>
      <c r="BI3" s="100"/>
      <c r="BJ3" s="100"/>
      <c r="BK3" s="100"/>
      <c r="BL3" s="100"/>
      <c r="BM3" s="100"/>
      <c r="BN3" s="100"/>
      <c r="BO3" s="100"/>
      <c r="BP3" s="100"/>
      <c r="BQ3" s="100"/>
      <c r="BR3" s="100"/>
      <c r="BS3" s="100"/>
      <c r="BT3" s="100"/>
      <c r="BU3" s="100"/>
      <c r="BV3" s="100"/>
      <c r="BW3" s="100"/>
      <c r="BX3" s="100"/>
    </row>
    <row r="4" spans="1:76" ht="15" x14ac:dyDescent="0.2">
      <c r="A4" s="100"/>
      <c r="B4" s="45" t="s">
        <v>31</v>
      </c>
      <c r="C4" s="555" t="s">
        <v>152</v>
      </c>
      <c r="D4" s="556"/>
      <c r="E4" s="100"/>
      <c r="F4" s="17" t="s">
        <v>103</v>
      </c>
      <c r="G4" s="100"/>
      <c r="H4" s="100"/>
      <c r="I4" s="100"/>
      <c r="J4" s="100"/>
      <c r="K4" s="100"/>
      <c r="L4" s="100"/>
      <c r="M4" s="100"/>
      <c r="N4" s="100"/>
      <c r="O4" s="100"/>
      <c r="P4" s="100"/>
      <c r="Q4" s="100"/>
      <c r="R4" s="100"/>
      <c r="S4" s="100"/>
      <c r="T4" s="100"/>
      <c r="U4" s="100"/>
      <c r="V4" s="100"/>
      <c r="W4" s="100"/>
      <c r="X4" s="100"/>
      <c r="Y4" s="100"/>
      <c r="Z4" s="100"/>
      <c r="AA4" s="100"/>
      <c r="AB4" s="100"/>
      <c r="AC4" s="100"/>
      <c r="AD4" s="100"/>
      <c r="AE4" s="100"/>
      <c r="AF4" s="100"/>
      <c r="AG4" s="100"/>
      <c r="AH4" s="100"/>
      <c r="AI4" s="100"/>
      <c r="AJ4" s="100"/>
      <c r="AK4" s="100"/>
      <c r="AL4" s="100"/>
      <c r="AM4" s="100"/>
      <c r="AN4" s="100"/>
      <c r="AO4" s="100"/>
      <c r="AP4" s="100"/>
      <c r="AQ4" s="100"/>
      <c r="AR4" s="100"/>
      <c r="AS4" s="100"/>
      <c r="AT4" s="100"/>
      <c r="AU4" s="100"/>
      <c r="AV4" s="100"/>
      <c r="AW4" s="100"/>
      <c r="AX4" s="100"/>
      <c r="AY4" s="100"/>
      <c r="AZ4" s="100"/>
      <c r="BA4" s="100"/>
      <c r="BB4" s="100"/>
      <c r="BC4" s="100"/>
      <c r="BD4" s="100"/>
      <c r="BE4" s="100"/>
      <c r="BF4" s="100"/>
      <c r="BG4" s="100"/>
      <c r="BH4" s="100"/>
      <c r="BI4" s="100"/>
      <c r="BJ4" s="100"/>
      <c r="BK4" s="100"/>
      <c r="BL4" s="100"/>
      <c r="BM4" s="100"/>
      <c r="BN4" s="100"/>
      <c r="BO4" s="100"/>
      <c r="BP4" s="100"/>
      <c r="BQ4" s="100"/>
      <c r="BR4" s="100"/>
      <c r="BS4" s="100"/>
      <c r="BT4" s="100"/>
      <c r="BU4" s="100"/>
      <c r="BV4" s="100"/>
      <c r="BW4" s="100"/>
    </row>
    <row r="5" spans="1:76" ht="15.75" thickBot="1" x14ac:dyDescent="0.25">
      <c r="A5" s="100"/>
      <c r="B5" s="35" t="s">
        <v>33</v>
      </c>
      <c r="C5" s="557" t="str">
        <f>Guidance!C5</f>
        <v>Silvery Dragon Prestressed Materials Co.,LTD Xinjiang</v>
      </c>
      <c r="D5" s="558"/>
      <c r="E5" s="100"/>
      <c r="F5" s="17" t="s">
        <v>104</v>
      </c>
      <c r="G5" s="100"/>
      <c r="H5" s="100"/>
      <c r="I5" s="100"/>
      <c r="J5" s="100"/>
      <c r="K5" s="100"/>
      <c r="L5" s="100"/>
      <c r="M5" s="100"/>
      <c r="N5" s="100"/>
      <c r="O5" s="100"/>
      <c r="P5" s="100"/>
      <c r="Q5" s="100"/>
      <c r="R5" s="100"/>
      <c r="S5" s="100"/>
      <c r="T5" s="100"/>
      <c r="U5" s="100"/>
      <c r="V5" s="100"/>
      <c r="W5" s="100"/>
      <c r="X5" s="100"/>
      <c r="Y5" s="100"/>
      <c r="Z5" s="100"/>
      <c r="AA5" s="100"/>
      <c r="AB5" s="100"/>
      <c r="AC5" s="100"/>
      <c r="AD5" s="100"/>
      <c r="AE5" s="100"/>
      <c r="AF5" s="100"/>
      <c r="AG5" s="100"/>
      <c r="AH5" s="100"/>
      <c r="AI5" s="100"/>
      <c r="AJ5" s="100"/>
      <c r="AK5" s="100"/>
      <c r="AL5" s="100"/>
      <c r="AM5" s="100"/>
      <c r="AN5" s="100"/>
      <c r="AO5" s="100"/>
      <c r="AP5" s="100"/>
      <c r="AQ5" s="100"/>
      <c r="AR5" s="100"/>
      <c r="AS5" s="100"/>
      <c r="AT5" s="100"/>
      <c r="AU5" s="100"/>
      <c r="AV5" s="100"/>
      <c r="AW5" s="100"/>
      <c r="AX5" s="100"/>
      <c r="AY5" s="100"/>
      <c r="AZ5" s="100"/>
      <c r="BA5" s="100"/>
      <c r="BB5" s="100"/>
      <c r="BC5" s="100"/>
      <c r="BD5" s="100"/>
      <c r="BE5" s="100"/>
      <c r="BF5" s="100"/>
      <c r="BG5" s="100"/>
      <c r="BH5" s="100"/>
      <c r="BI5" s="100"/>
      <c r="BJ5" s="100"/>
      <c r="BK5" s="100"/>
      <c r="BL5" s="100"/>
      <c r="BM5" s="100"/>
      <c r="BN5" s="100"/>
      <c r="BO5" s="100"/>
      <c r="BP5" s="100"/>
      <c r="BQ5" s="100"/>
      <c r="BR5" s="100"/>
      <c r="BS5" s="100"/>
      <c r="BT5" s="100"/>
      <c r="BU5" s="100"/>
      <c r="BV5" s="100"/>
      <c r="BW5" s="100"/>
    </row>
    <row r="6" spans="1:76" ht="15" thickBot="1" x14ac:dyDescent="0.25">
      <c r="A6" s="100"/>
      <c r="B6" s="100"/>
      <c r="C6" s="100"/>
      <c r="D6" s="100"/>
      <c r="E6" s="100"/>
      <c r="F6" s="100"/>
      <c r="G6" s="100"/>
      <c r="H6" s="100"/>
      <c r="I6" s="100"/>
      <c r="J6" s="100"/>
      <c r="K6" s="100"/>
      <c r="L6" s="100"/>
      <c r="M6" s="100"/>
      <c r="N6" s="100"/>
      <c r="O6" s="100"/>
      <c r="P6" s="100"/>
      <c r="Q6" s="100"/>
      <c r="R6" s="100"/>
      <c r="S6" s="100"/>
      <c r="T6" s="100"/>
      <c r="U6" s="100"/>
      <c r="V6" s="100"/>
      <c r="W6" s="100"/>
      <c r="X6" s="100"/>
      <c r="Y6" s="100"/>
      <c r="Z6" s="100"/>
      <c r="AA6" s="100"/>
      <c r="AB6" s="100"/>
      <c r="AC6" s="100"/>
      <c r="AD6" s="100"/>
      <c r="AE6" s="100"/>
      <c r="AF6" s="100"/>
      <c r="AG6" s="100"/>
      <c r="AH6" s="100"/>
      <c r="AI6" s="100"/>
      <c r="AJ6" s="100"/>
      <c r="AK6" s="100"/>
      <c r="AL6" s="100"/>
      <c r="AM6" s="100"/>
      <c r="AN6" s="100"/>
      <c r="AO6" s="100"/>
      <c r="AP6" s="100"/>
      <c r="AQ6" s="100"/>
      <c r="AR6" s="100"/>
      <c r="AS6" s="100"/>
      <c r="AT6" s="100"/>
      <c r="AU6" s="100"/>
      <c r="AV6" s="100"/>
      <c r="AW6" s="100"/>
      <c r="AX6" s="100"/>
      <c r="AY6" s="100"/>
      <c r="AZ6" s="100"/>
      <c r="BA6" s="100"/>
      <c r="BB6" s="100"/>
      <c r="BC6" s="100"/>
      <c r="BD6" s="100"/>
      <c r="BE6" s="100"/>
      <c r="BF6" s="100"/>
      <c r="BG6" s="100"/>
      <c r="BH6" s="100"/>
      <c r="BI6" s="100"/>
      <c r="BJ6" s="100"/>
      <c r="BK6" s="100"/>
      <c r="BL6" s="100"/>
      <c r="BM6" s="100"/>
      <c r="BN6" s="100"/>
      <c r="BO6" s="100"/>
      <c r="BP6" s="100"/>
      <c r="BQ6" s="100"/>
      <c r="BR6" s="100"/>
      <c r="BS6" s="100"/>
      <c r="BT6" s="100"/>
      <c r="BU6" s="100"/>
      <c r="BV6" s="100"/>
      <c r="BW6" s="100"/>
      <c r="BX6" s="100"/>
    </row>
    <row r="7" spans="1:76" ht="33" customHeight="1" thickBot="1" x14ac:dyDescent="0.25">
      <c r="A7" s="100"/>
      <c r="B7" s="516" t="s">
        <v>436</v>
      </c>
      <c r="C7" s="563"/>
      <c r="D7" s="563"/>
      <c r="E7" s="564"/>
      <c r="F7" s="559" t="s">
        <v>437</v>
      </c>
      <c r="G7" s="560"/>
      <c r="H7" s="560"/>
      <c r="I7" s="561"/>
      <c r="J7" s="552" t="s">
        <v>438</v>
      </c>
      <c r="K7" s="553"/>
      <c r="L7" s="553"/>
      <c r="M7" s="553"/>
      <c r="N7" s="553"/>
      <c r="O7" s="554"/>
      <c r="P7" s="562" t="s">
        <v>439</v>
      </c>
      <c r="Q7" s="560"/>
      <c r="R7" s="560"/>
      <c r="S7" s="560"/>
      <c r="T7" s="543" t="s">
        <v>440</v>
      </c>
      <c r="U7" s="544"/>
      <c r="V7" s="544"/>
      <c r="W7" s="544"/>
      <c r="X7" s="544"/>
      <c r="Y7" s="544"/>
      <c r="Z7" s="543" t="s">
        <v>441</v>
      </c>
      <c r="AA7" s="544"/>
      <c r="AB7" s="544"/>
      <c r="AC7" s="552" t="s">
        <v>442</v>
      </c>
      <c r="AD7" s="553"/>
      <c r="AE7" s="553"/>
      <c r="AF7" s="553"/>
      <c r="AG7" s="553"/>
      <c r="AH7" s="553"/>
      <c r="AI7" s="553"/>
      <c r="AJ7" s="553"/>
      <c r="AK7" s="553"/>
      <c r="AL7" s="553"/>
      <c r="AM7" s="554"/>
      <c r="AN7" s="100"/>
      <c r="AO7" s="100"/>
      <c r="AP7" s="100"/>
      <c r="AQ7" s="100"/>
      <c r="AR7" s="100"/>
      <c r="AS7" s="100"/>
      <c r="AT7" s="100"/>
      <c r="AU7" s="100"/>
      <c r="AV7" s="100"/>
      <c r="AW7" s="100"/>
      <c r="AX7" s="100"/>
      <c r="AY7" s="100"/>
      <c r="AZ7" s="100"/>
      <c r="BA7" s="100"/>
      <c r="BB7" s="100"/>
      <c r="BC7" s="100"/>
      <c r="BD7" s="100"/>
      <c r="BE7" s="100"/>
      <c r="BF7" s="100"/>
      <c r="BG7" s="100"/>
      <c r="BH7" s="100"/>
      <c r="BI7" s="100"/>
      <c r="BJ7" s="100"/>
      <c r="BK7" s="100"/>
      <c r="BL7" s="100"/>
      <c r="BM7" s="100"/>
      <c r="BN7" s="100"/>
      <c r="BO7" s="100"/>
      <c r="BP7" s="100"/>
      <c r="BQ7" s="100"/>
      <c r="BR7" s="100"/>
      <c r="BS7" s="100"/>
      <c r="BT7" s="100"/>
      <c r="BU7" s="100"/>
      <c r="BV7" s="100"/>
      <c r="BW7" s="100"/>
      <c r="BX7" s="100"/>
    </row>
    <row r="8" spans="1:76" ht="60" x14ac:dyDescent="0.2">
      <c r="A8" s="100"/>
      <c r="B8" s="31" t="s">
        <v>62</v>
      </c>
      <c r="C8" s="32" t="s">
        <v>105</v>
      </c>
      <c r="D8" s="32" t="s">
        <v>106</v>
      </c>
      <c r="E8" s="32" t="s">
        <v>153</v>
      </c>
      <c r="F8" s="32" t="s">
        <v>107</v>
      </c>
      <c r="G8" s="32" t="s">
        <v>108</v>
      </c>
      <c r="H8" s="32" t="s">
        <v>109</v>
      </c>
      <c r="I8" s="32" t="s">
        <v>110</v>
      </c>
      <c r="J8" s="32" t="s">
        <v>154</v>
      </c>
      <c r="K8" s="32" t="s">
        <v>112</v>
      </c>
      <c r="L8" s="32" t="s">
        <v>113</v>
      </c>
      <c r="M8" s="32" t="s">
        <v>114</v>
      </c>
      <c r="N8" s="32" t="s">
        <v>115</v>
      </c>
      <c r="O8" s="32" t="s">
        <v>117</v>
      </c>
      <c r="P8" s="32" t="s">
        <v>118</v>
      </c>
      <c r="Q8" s="32" t="s">
        <v>119</v>
      </c>
      <c r="R8" s="32" t="s">
        <v>120</v>
      </c>
      <c r="S8" s="32" t="s">
        <v>155</v>
      </c>
      <c r="T8" s="32" t="s">
        <v>123</v>
      </c>
      <c r="U8" s="32" t="s">
        <v>124</v>
      </c>
      <c r="V8" s="32" t="s">
        <v>125</v>
      </c>
      <c r="W8" s="32" t="s">
        <v>126</v>
      </c>
      <c r="X8" s="32" t="s">
        <v>127</v>
      </c>
      <c r="Y8" s="32" t="s">
        <v>128</v>
      </c>
      <c r="Z8" s="32" t="s">
        <v>156</v>
      </c>
      <c r="AA8" s="46" t="s">
        <v>129</v>
      </c>
      <c r="AB8" s="46" t="s">
        <v>130</v>
      </c>
      <c r="AC8" s="32" t="s">
        <v>157</v>
      </c>
      <c r="AD8" s="32" t="s">
        <v>158</v>
      </c>
      <c r="AE8" s="32" t="s">
        <v>133</v>
      </c>
      <c r="AF8" s="32" t="s">
        <v>134</v>
      </c>
      <c r="AG8" s="32" t="s">
        <v>135</v>
      </c>
      <c r="AH8" s="32" t="s">
        <v>159</v>
      </c>
      <c r="AI8" s="32" t="s">
        <v>160</v>
      </c>
      <c r="AJ8" s="32" t="s">
        <v>136</v>
      </c>
      <c r="AK8" s="32" t="s">
        <v>137</v>
      </c>
      <c r="AL8" s="32" t="s">
        <v>138</v>
      </c>
      <c r="AM8" s="33" t="s">
        <v>139</v>
      </c>
      <c r="AN8" s="100"/>
      <c r="AO8" s="100"/>
      <c r="AP8" s="100"/>
      <c r="AQ8" s="100"/>
      <c r="AR8" s="100"/>
      <c r="AS8" s="100"/>
      <c r="AT8" s="100"/>
      <c r="AU8" s="100"/>
      <c r="AV8" s="100"/>
      <c r="AW8" s="100"/>
      <c r="AX8" s="100"/>
      <c r="AY8" s="100"/>
      <c r="AZ8" s="100"/>
      <c r="BA8" s="100"/>
      <c r="BB8" s="100"/>
      <c r="BC8" s="100"/>
      <c r="BD8" s="100"/>
      <c r="BE8" s="100"/>
      <c r="BF8" s="100"/>
      <c r="BG8" s="100"/>
      <c r="BH8" s="100"/>
      <c r="BI8" s="100"/>
      <c r="BJ8" s="100"/>
      <c r="BK8" s="100"/>
      <c r="BL8" s="100"/>
      <c r="BM8" s="100"/>
      <c r="BN8" s="100"/>
      <c r="BO8" s="100"/>
      <c r="BP8" s="100"/>
      <c r="BQ8" s="100"/>
      <c r="BR8" s="100"/>
      <c r="BS8" s="100"/>
      <c r="BT8" s="100"/>
      <c r="BU8" s="100"/>
      <c r="BV8" s="100"/>
      <c r="BW8" s="100"/>
      <c r="BX8" s="100"/>
    </row>
    <row r="9" spans="1:76" ht="14.25" customHeight="1" thickBot="1" x14ac:dyDescent="0.25">
      <c r="A9" s="100"/>
      <c r="B9" s="476" t="s">
        <v>513</v>
      </c>
      <c r="C9" s="476" t="s">
        <v>513</v>
      </c>
      <c r="D9" s="476" t="s">
        <v>513</v>
      </c>
      <c r="E9" s="476" t="s">
        <v>513</v>
      </c>
      <c r="F9" s="476" t="s">
        <v>513</v>
      </c>
      <c r="G9" s="476" t="s">
        <v>513</v>
      </c>
      <c r="H9" s="476" t="s">
        <v>513</v>
      </c>
      <c r="I9" s="476" t="s">
        <v>513</v>
      </c>
      <c r="J9" s="476" t="s">
        <v>513</v>
      </c>
      <c r="K9" s="476" t="s">
        <v>513</v>
      </c>
      <c r="L9" s="476" t="s">
        <v>513</v>
      </c>
      <c r="M9" s="476" t="s">
        <v>513</v>
      </c>
      <c r="N9" s="476" t="s">
        <v>513</v>
      </c>
      <c r="O9" s="476" t="s">
        <v>513</v>
      </c>
      <c r="P9" s="476" t="s">
        <v>513</v>
      </c>
      <c r="Q9" s="476" t="s">
        <v>513</v>
      </c>
      <c r="R9" s="476" t="s">
        <v>513</v>
      </c>
      <c r="S9" s="476" t="s">
        <v>513</v>
      </c>
      <c r="T9" s="476" t="s">
        <v>513</v>
      </c>
      <c r="U9" s="476" t="s">
        <v>513</v>
      </c>
      <c r="V9" s="476" t="s">
        <v>513</v>
      </c>
      <c r="W9" s="476" t="s">
        <v>513</v>
      </c>
      <c r="X9" s="476" t="s">
        <v>513</v>
      </c>
      <c r="Y9" s="476" t="s">
        <v>513</v>
      </c>
      <c r="Z9" s="476" t="s">
        <v>513</v>
      </c>
      <c r="AA9" s="476" t="s">
        <v>513</v>
      </c>
      <c r="AB9" s="476" t="s">
        <v>513</v>
      </c>
      <c r="AC9" s="476" t="s">
        <v>513</v>
      </c>
      <c r="AD9" s="476" t="s">
        <v>513</v>
      </c>
      <c r="AE9" s="476" t="s">
        <v>513</v>
      </c>
      <c r="AF9" s="476" t="s">
        <v>513</v>
      </c>
      <c r="AG9" s="476" t="s">
        <v>513</v>
      </c>
      <c r="AH9" s="476" t="s">
        <v>513</v>
      </c>
      <c r="AI9" s="476" t="s">
        <v>513</v>
      </c>
      <c r="AJ9" s="476" t="s">
        <v>513</v>
      </c>
      <c r="AK9" s="476" t="s">
        <v>513</v>
      </c>
      <c r="AL9" s="476" t="s">
        <v>513</v>
      </c>
      <c r="AM9" s="476" t="s">
        <v>513</v>
      </c>
      <c r="AN9" s="100"/>
      <c r="AO9" s="100"/>
      <c r="AP9" s="100"/>
      <c r="AQ9" s="100"/>
      <c r="AR9" s="100"/>
      <c r="AS9" s="100"/>
      <c r="AT9" s="100"/>
      <c r="AU9" s="100"/>
      <c r="AV9" s="100"/>
      <c r="AW9" s="100"/>
      <c r="AX9" s="100"/>
      <c r="AY9" s="100"/>
      <c r="AZ9" s="100"/>
      <c r="BA9" s="100"/>
      <c r="BB9" s="100"/>
      <c r="BC9" s="100"/>
      <c r="BD9" s="100"/>
      <c r="BE9" s="100"/>
      <c r="BF9" s="100"/>
      <c r="BG9" s="100"/>
      <c r="BH9" s="100"/>
      <c r="BI9" s="100"/>
      <c r="BJ9" s="100"/>
      <c r="BK9" s="100"/>
      <c r="BL9" s="100"/>
      <c r="BM9" s="100"/>
      <c r="BN9" s="100"/>
      <c r="BO9" s="100"/>
      <c r="BP9" s="100"/>
      <c r="BQ9" s="100"/>
      <c r="BR9" s="100"/>
      <c r="BS9" s="100"/>
      <c r="BT9" s="100"/>
      <c r="BU9" s="100"/>
      <c r="BV9" s="100"/>
      <c r="BW9" s="100"/>
      <c r="BX9" s="100"/>
    </row>
    <row r="10" spans="1:76" ht="14.25" customHeight="1" x14ac:dyDescent="0.2">
      <c r="A10" s="100"/>
      <c r="B10" s="212"/>
      <c r="C10" s="213"/>
      <c r="D10" s="214"/>
      <c r="E10" s="214"/>
      <c r="F10" s="220"/>
      <c r="G10" s="214"/>
      <c r="H10" s="214"/>
      <c r="I10" s="214"/>
      <c r="J10" s="214"/>
      <c r="K10" s="215"/>
      <c r="L10" s="215"/>
      <c r="M10" s="215"/>
      <c r="N10" s="215"/>
      <c r="O10" s="214"/>
      <c r="P10" s="214"/>
      <c r="Q10" s="216"/>
      <c r="R10" s="214"/>
      <c r="S10" s="216"/>
      <c r="T10" s="217"/>
      <c r="U10" s="217"/>
      <c r="V10" s="217"/>
      <c r="W10" s="217"/>
      <c r="X10" s="217"/>
      <c r="Y10" s="156"/>
      <c r="Z10" s="218"/>
      <c r="AA10" s="214"/>
      <c r="AB10" s="155"/>
      <c r="AC10" s="219"/>
      <c r="AD10" s="214"/>
      <c r="AE10" s="412"/>
      <c r="AF10" s="412"/>
      <c r="AG10" s="412"/>
      <c r="AH10" s="412"/>
      <c r="AI10" s="412"/>
      <c r="AJ10" s="412"/>
      <c r="AK10" s="412"/>
      <c r="AL10" s="412"/>
      <c r="AM10" s="414"/>
      <c r="AN10" s="100"/>
      <c r="AO10" s="100"/>
      <c r="AP10" s="100"/>
      <c r="AQ10" s="100"/>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row>
  </sheetData>
  <autoFilter ref="A8:BX8" xr:uid="{00000000-0009-0000-0000-000007000000}"/>
  <mergeCells count="10">
    <mergeCell ref="Z7:AB7"/>
    <mergeCell ref="AC7:AM7"/>
    <mergeCell ref="C4:D4"/>
    <mergeCell ref="C5:D5"/>
    <mergeCell ref="B3:D3"/>
    <mergeCell ref="F7:I7"/>
    <mergeCell ref="J7:O7"/>
    <mergeCell ref="P7:S7"/>
    <mergeCell ref="T7:Y7"/>
    <mergeCell ref="B7:E7"/>
  </mergeCells>
  <phoneticPr fontId="22" type="noConversion"/>
  <hyperlinks>
    <hyperlink ref="B1" location="Contents!A1" display="Back to Contents" xr:uid="{00000000-0004-0000-0700-000000000000}"/>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58"/>
  <sheetViews>
    <sheetView zoomScale="52" zoomScaleNormal="52" workbookViewId="0">
      <selection activeCell="C54" sqref="C54"/>
    </sheetView>
  </sheetViews>
  <sheetFormatPr defaultColWidth="8.7109375" defaultRowHeight="14.25" x14ac:dyDescent="0.2"/>
  <cols>
    <col min="1" max="1" width="8.7109375" style="1" customWidth="1"/>
    <col min="2" max="10" width="20.7109375" style="1" customWidth="1"/>
    <col min="11" max="15" width="24.28515625" style="1" customWidth="1"/>
    <col min="16" max="16384" width="8.7109375" style="1"/>
  </cols>
  <sheetData>
    <row r="1" spans="1:26" s="2" customFormat="1" ht="15" customHeight="1" x14ac:dyDescent="0.2">
      <c r="B1" s="104" t="s">
        <v>58</v>
      </c>
    </row>
    <row r="2" spans="1:26" ht="15" customHeight="1" thickBot="1" x14ac:dyDescent="0.25">
      <c r="A2" s="2"/>
      <c r="B2" s="2"/>
      <c r="C2" s="2"/>
      <c r="D2" s="2"/>
      <c r="E2" s="2"/>
      <c r="F2" s="2"/>
      <c r="G2" s="2"/>
      <c r="H2" s="2"/>
      <c r="I2" s="2"/>
      <c r="J2" s="2"/>
      <c r="K2" s="2"/>
      <c r="L2" s="2"/>
      <c r="M2" s="2"/>
      <c r="N2" s="2"/>
      <c r="O2" s="2"/>
      <c r="P2" s="2"/>
      <c r="Q2" s="2"/>
      <c r="R2" s="2"/>
      <c r="S2" s="2"/>
      <c r="T2" s="2"/>
      <c r="U2" s="2"/>
      <c r="V2" s="2"/>
      <c r="W2" s="2"/>
      <c r="X2" s="2"/>
      <c r="Y2" s="2"/>
      <c r="Z2" s="2"/>
    </row>
    <row r="3" spans="1:26" ht="20.25" customHeight="1" thickBot="1" x14ac:dyDescent="0.25">
      <c r="A3" s="2"/>
      <c r="B3" s="492" t="s">
        <v>14</v>
      </c>
      <c r="C3" s="493"/>
      <c r="D3" s="494"/>
      <c r="E3" s="2"/>
      <c r="F3" s="571" t="s">
        <v>161</v>
      </c>
      <c r="G3" s="525"/>
      <c r="H3" s="2"/>
      <c r="I3" s="2"/>
      <c r="J3" s="2"/>
      <c r="K3" s="2"/>
      <c r="L3" s="2"/>
      <c r="M3" s="2"/>
      <c r="N3" s="2"/>
      <c r="O3" s="2"/>
      <c r="P3" s="2"/>
      <c r="Q3" s="2"/>
      <c r="R3" s="2"/>
      <c r="S3" s="2"/>
      <c r="T3" s="2"/>
      <c r="U3" s="2"/>
      <c r="V3" s="2"/>
      <c r="W3" s="2"/>
      <c r="X3" s="2"/>
    </row>
    <row r="4" spans="1:26" ht="15.75" customHeight="1" thickBot="1" x14ac:dyDescent="0.25">
      <c r="A4" s="113"/>
      <c r="B4" s="45" t="s">
        <v>31</v>
      </c>
      <c r="C4" s="512" t="s">
        <v>32</v>
      </c>
      <c r="D4" s="513"/>
      <c r="E4" s="2"/>
      <c r="F4" s="572" t="s">
        <v>384</v>
      </c>
      <c r="G4" s="573"/>
      <c r="H4" s="2"/>
      <c r="I4" s="2"/>
      <c r="J4" s="2"/>
      <c r="K4" s="2"/>
      <c r="L4" s="2"/>
      <c r="M4" s="2"/>
      <c r="N4" s="2"/>
      <c r="O4" s="2"/>
      <c r="P4" s="2"/>
      <c r="Q4" s="2"/>
      <c r="R4" s="2"/>
      <c r="S4" s="2"/>
      <c r="T4" s="2"/>
      <c r="U4" s="2"/>
      <c r="V4" s="2"/>
      <c r="W4" s="2"/>
      <c r="X4" s="2"/>
    </row>
    <row r="5" spans="1:26" ht="15.75" customHeight="1" thickBot="1" x14ac:dyDescent="0.25">
      <c r="A5" s="2"/>
      <c r="B5" s="35" t="s">
        <v>33</v>
      </c>
      <c r="C5" s="570" t="str">
        <f>Guidance!C5</f>
        <v>Silvery Dragon Prestressed Materials Co.,LTD Xinjiang</v>
      </c>
      <c r="D5" s="558"/>
      <c r="E5" s="2"/>
      <c r="F5" s="2"/>
      <c r="G5" s="2"/>
      <c r="H5" s="2"/>
      <c r="I5" s="2"/>
      <c r="J5" s="2"/>
      <c r="K5" s="2"/>
      <c r="L5" s="2"/>
      <c r="M5" s="2"/>
      <c r="N5" s="2"/>
      <c r="O5" s="2"/>
      <c r="P5" s="2"/>
      <c r="Q5" s="2"/>
      <c r="R5" s="2"/>
      <c r="S5" s="2"/>
      <c r="T5" s="2"/>
      <c r="U5" s="2"/>
      <c r="V5" s="2"/>
      <c r="W5" s="2"/>
      <c r="X5" s="2"/>
      <c r="Y5" s="2"/>
      <c r="Z5" s="2"/>
    </row>
    <row r="6" spans="1:26" ht="14.25" customHeight="1" x14ac:dyDescent="0.2">
      <c r="A6" s="2"/>
      <c r="B6" s="9"/>
      <c r="C6" s="9"/>
      <c r="D6" s="9"/>
      <c r="E6" s="9"/>
      <c r="F6" s="9"/>
      <c r="G6" s="2"/>
      <c r="H6" s="2"/>
      <c r="I6" s="2"/>
      <c r="J6" s="2"/>
      <c r="K6" s="2"/>
      <c r="L6" s="2"/>
      <c r="M6" s="2"/>
      <c r="N6" s="2"/>
      <c r="O6" s="2"/>
      <c r="P6" s="2"/>
      <c r="Q6" s="2"/>
      <c r="R6" s="2"/>
      <c r="S6" s="2"/>
      <c r="T6" s="2"/>
      <c r="U6" s="2"/>
      <c r="V6" s="2"/>
      <c r="W6" s="2"/>
      <c r="X6" s="2"/>
      <c r="Y6" s="2"/>
      <c r="Z6" s="2"/>
    </row>
    <row r="7" spans="1:26" x14ac:dyDescent="0.2">
      <c r="A7" s="2"/>
      <c r="B7" s="2"/>
      <c r="C7" s="2"/>
      <c r="D7" s="2"/>
      <c r="E7" s="2"/>
      <c r="F7" s="2"/>
      <c r="G7" s="2"/>
      <c r="H7" s="2"/>
      <c r="I7" s="2"/>
      <c r="J7" s="2"/>
      <c r="K7" s="2"/>
      <c r="L7" s="2"/>
      <c r="M7" s="2"/>
      <c r="N7" s="2"/>
      <c r="O7" s="2"/>
      <c r="P7" s="2"/>
      <c r="Q7" s="2"/>
      <c r="R7" s="2"/>
      <c r="S7" s="2"/>
      <c r="T7" s="2"/>
      <c r="U7" s="2"/>
      <c r="V7" s="2"/>
      <c r="W7" s="2"/>
      <c r="X7" s="2"/>
      <c r="Y7" s="2"/>
      <c r="Z7" s="2"/>
    </row>
    <row r="8" spans="1:26" ht="15" thickBot="1" x14ac:dyDescent="0.25">
      <c r="A8" s="2"/>
      <c r="B8" s="2"/>
      <c r="C8" s="2"/>
      <c r="D8" s="2"/>
      <c r="E8" s="2"/>
      <c r="F8" s="2"/>
      <c r="G8" s="2"/>
      <c r="H8" s="2"/>
      <c r="I8" s="2"/>
      <c r="J8" s="2"/>
      <c r="K8" s="2"/>
      <c r="L8" s="2"/>
      <c r="M8" s="2"/>
      <c r="N8" s="2"/>
      <c r="O8" s="2"/>
      <c r="P8" s="2"/>
      <c r="Q8" s="2"/>
      <c r="R8" s="2"/>
      <c r="S8" s="2"/>
      <c r="T8" s="2"/>
      <c r="U8" s="2"/>
      <c r="V8" s="2"/>
      <c r="W8" s="2"/>
      <c r="X8" s="2"/>
      <c r="Y8" s="2"/>
      <c r="Z8" s="2"/>
    </row>
    <row r="9" spans="1:26" ht="14.25" customHeight="1" thickBot="1" x14ac:dyDescent="0.3">
      <c r="A9" s="2"/>
      <c r="B9" s="113"/>
      <c r="C9" s="567">
        <v>2016</v>
      </c>
      <c r="D9" s="568"/>
      <c r="E9" s="567">
        <v>2017</v>
      </c>
      <c r="F9" s="568"/>
      <c r="G9" s="567">
        <v>2018</v>
      </c>
      <c r="H9" s="568"/>
      <c r="I9" s="567" t="s">
        <v>382</v>
      </c>
      <c r="J9" s="568"/>
      <c r="K9" s="2"/>
      <c r="L9" s="2"/>
      <c r="M9" s="2"/>
      <c r="N9" s="2"/>
      <c r="O9" s="2"/>
      <c r="P9" s="2"/>
      <c r="Q9" s="2"/>
      <c r="R9" s="2"/>
      <c r="S9" s="2"/>
      <c r="T9" s="2"/>
      <c r="U9" s="2"/>
      <c r="V9" s="2"/>
      <c r="W9" s="2"/>
      <c r="X9" s="2"/>
      <c r="Y9" s="2"/>
      <c r="Z9" s="2"/>
    </row>
    <row r="10" spans="1:26" ht="14.25" customHeight="1" thickBot="1" x14ac:dyDescent="0.3">
      <c r="A10" s="2"/>
      <c r="B10" s="2"/>
      <c r="C10" s="221" t="s">
        <v>336</v>
      </c>
      <c r="D10" s="221" t="s">
        <v>71</v>
      </c>
      <c r="E10" s="221" t="s">
        <v>163</v>
      </c>
      <c r="F10" s="221" t="s">
        <v>71</v>
      </c>
      <c r="G10" s="221" t="s">
        <v>163</v>
      </c>
      <c r="H10" s="221" t="s">
        <v>71</v>
      </c>
      <c r="I10" s="221" t="s">
        <v>163</v>
      </c>
      <c r="J10" s="221" t="s">
        <v>71</v>
      </c>
      <c r="K10" s="2"/>
      <c r="L10" s="2"/>
      <c r="M10" s="2"/>
      <c r="N10" s="2"/>
      <c r="O10" s="2"/>
      <c r="P10" s="2"/>
      <c r="Q10" s="2"/>
      <c r="R10" s="2"/>
      <c r="S10" s="2"/>
      <c r="T10" s="2"/>
      <c r="U10" s="2"/>
      <c r="V10" s="2"/>
      <c r="W10" s="2"/>
      <c r="X10" s="2"/>
      <c r="Y10" s="2"/>
      <c r="Z10" s="2"/>
    </row>
    <row r="11" spans="1:26" ht="15" thickBot="1" x14ac:dyDescent="0.25">
      <c r="A11" s="2"/>
      <c r="B11" s="565" t="s">
        <v>443</v>
      </c>
      <c r="C11" s="569"/>
      <c r="D11" s="569"/>
      <c r="E11" s="569"/>
      <c r="F11" s="569"/>
      <c r="G11" s="569"/>
      <c r="H11" s="569"/>
      <c r="I11" s="569"/>
      <c r="J11" s="569"/>
      <c r="K11" s="2"/>
      <c r="L11" s="2"/>
      <c r="M11" s="2"/>
      <c r="N11" s="2"/>
      <c r="O11" s="2"/>
      <c r="P11" s="2"/>
      <c r="Q11" s="2"/>
      <c r="R11" s="2"/>
      <c r="S11" s="2"/>
      <c r="T11" s="2"/>
      <c r="U11" s="2"/>
      <c r="V11" s="2"/>
      <c r="W11" s="2"/>
      <c r="X11" s="2"/>
      <c r="Y11" s="2"/>
      <c r="Z11" s="2"/>
    </row>
    <row r="12" spans="1:26" ht="30" x14ac:dyDescent="0.25">
      <c r="A12" s="2"/>
      <c r="B12" s="222" t="s">
        <v>164</v>
      </c>
      <c r="C12" s="415">
        <v>100</v>
      </c>
      <c r="D12" s="416">
        <v>100</v>
      </c>
      <c r="E12" s="415">
        <v>213.53667300898479</v>
      </c>
      <c r="F12" s="416">
        <v>346.27499892412595</v>
      </c>
      <c r="G12" s="415">
        <v>3670.624420035851</v>
      </c>
      <c r="H12" s="416">
        <v>5645.1355267145082</v>
      </c>
      <c r="I12" s="415">
        <v>3657.9306053104738</v>
      </c>
      <c r="J12" s="416">
        <v>5387.5547214475282</v>
      </c>
      <c r="K12" s="2"/>
      <c r="L12" s="2"/>
      <c r="M12" s="2"/>
      <c r="N12" s="2"/>
      <c r="O12" s="2"/>
      <c r="P12" s="2"/>
      <c r="Q12" s="2"/>
      <c r="R12" s="2"/>
      <c r="S12" s="2"/>
      <c r="T12" s="2"/>
      <c r="U12" s="2"/>
      <c r="V12" s="2"/>
      <c r="W12" s="2"/>
      <c r="X12" s="2"/>
      <c r="Y12" s="2"/>
      <c r="Z12" s="2"/>
    </row>
    <row r="13" spans="1:26" x14ac:dyDescent="0.2">
      <c r="A13" s="2"/>
      <c r="B13" s="225" t="s">
        <v>165</v>
      </c>
      <c r="C13" s="415">
        <v>100</v>
      </c>
      <c r="D13" s="416">
        <v>100</v>
      </c>
      <c r="E13" s="415">
        <v>213.53667300898479</v>
      </c>
      <c r="F13" s="416">
        <v>346.27499892412595</v>
      </c>
      <c r="G13" s="415">
        <v>3670.624420035851</v>
      </c>
      <c r="H13" s="416">
        <v>5645.1355267145082</v>
      </c>
      <c r="I13" s="415">
        <v>3657.9306053104738</v>
      </c>
      <c r="J13" s="416">
        <v>5387.5547214475282</v>
      </c>
      <c r="K13" s="2"/>
      <c r="L13" s="2"/>
      <c r="M13" s="2"/>
      <c r="N13" s="2"/>
      <c r="O13" s="2"/>
      <c r="P13" s="2"/>
      <c r="Q13" s="2"/>
      <c r="R13" s="2"/>
      <c r="S13" s="2"/>
      <c r="T13" s="2"/>
      <c r="U13" s="2"/>
      <c r="V13" s="2"/>
      <c r="W13" s="2"/>
      <c r="X13" s="2"/>
      <c r="Y13" s="2"/>
      <c r="Z13" s="2"/>
    </row>
    <row r="14" spans="1:26" x14ac:dyDescent="0.2">
      <c r="A14" s="2"/>
      <c r="B14" s="225" t="s">
        <v>166</v>
      </c>
      <c r="C14" s="223">
        <v>0</v>
      </c>
      <c r="D14" s="224">
        <v>0</v>
      </c>
      <c r="E14" s="223">
        <v>0</v>
      </c>
      <c r="F14" s="224">
        <v>0</v>
      </c>
      <c r="G14" s="223">
        <v>0</v>
      </c>
      <c r="H14" s="224">
        <v>0</v>
      </c>
      <c r="I14" s="223">
        <v>0</v>
      </c>
      <c r="J14" s="224">
        <v>0</v>
      </c>
      <c r="K14" s="2"/>
      <c r="L14" s="2"/>
      <c r="M14" s="2"/>
      <c r="N14" s="2"/>
      <c r="O14" s="2"/>
      <c r="P14" s="2"/>
      <c r="Q14" s="2"/>
      <c r="R14" s="2"/>
      <c r="S14" s="2"/>
      <c r="T14" s="2"/>
      <c r="U14" s="2"/>
      <c r="V14" s="2"/>
      <c r="W14" s="2"/>
      <c r="X14" s="2"/>
      <c r="Y14" s="2"/>
      <c r="Z14" s="2"/>
    </row>
    <row r="15" spans="1:26" ht="29.25" thickBot="1" x14ac:dyDescent="0.25">
      <c r="A15" s="2"/>
      <c r="B15" s="226" t="s">
        <v>167</v>
      </c>
      <c r="C15" s="227">
        <v>0</v>
      </c>
      <c r="D15" s="228">
        <v>0</v>
      </c>
      <c r="E15" s="227">
        <v>0</v>
      </c>
      <c r="F15" s="228">
        <v>0</v>
      </c>
      <c r="G15" s="227">
        <v>0</v>
      </c>
      <c r="H15" s="228">
        <v>0</v>
      </c>
      <c r="I15" s="227">
        <v>0</v>
      </c>
      <c r="J15" s="228">
        <v>0</v>
      </c>
      <c r="K15" s="2"/>
      <c r="L15" s="2"/>
      <c r="M15" s="2"/>
      <c r="N15" s="2"/>
      <c r="O15" s="2"/>
      <c r="P15" s="2"/>
      <c r="Q15" s="2"/>
      <c r="R15" s="2"/>
      <c r="S15" s="2"/>
      <c r="T15" s="2"/>
      <c r="U15" s="2"/>
      <c r="V15" s="2"/>
      <c r="W15" s="2"/>
      <c r="X15" s="2"/>
      <c r="Y15" s="2"/>
      <c r="Z15" s="2"/>
    </row>
    <row r="16" spans="1:26" ht="30" x14ac:dyDescent="0.25">
      <c r="A16" s="113"/>
      <c r="B16" s="229" t="s">
        <v>168</v>
      </c>
      <c r="C16" s="415">
        <v>100</v>
      </c>
      <c r="D16" s="416">
        <v>100</v>
      </c>
      <c r="E16" s="415">
        <v>213.53667300898479</v>
      </c>
      <c r="F16" s="416">
        <v>290.57491945646223</v>
      </c>
      <c r="G16" s="415">
        <v>3670.624420035851</v>
      </c>
      <c r="H16" s="416">
        <v>5615.2100368933461</v>
      </c>
      <c r="I16" s="415">
        <v>3657.9306053104738</v>
      </c>
      <c r="J16" s="416">
        <v>5350.1975304704001</v>
      </c>
      <c r="K16" s="2"/>
      <c r="L16" s="2"/>
      <c r="M16" s="2"/>
      <c r="N16" s="2"/>
      <c r="O16" s="2"/>
      <c r="P16" s="2"/>
      <c r="Q16" s="2"/>
      <c r="R16" s="2"/>
      <c r="S16" s="2"/>
      <c r="T16" s="2"/>
      <c r="U16" s="2"/>
      <c r="V16" s="2"/>
      <c r="W16" s="2"/>
      <c r="X16" s="2"/>
      <c r="Y16" s="2"/>
      <c r="Z16" s="2"/>
    </row>
    <row r="17" spans="1:26" x14ac:dyDescent="0.2">
      <c r="A17" s="2"/>
      <c r="B17" s="232" t="s">
        <v>165</v>
      </c>
      <c r="C17" s="415">
        <v>100</v>
      </c>
      <c r="D17" s="416">
        <v>100</v>
      </c>
      <c r="E17" s="415">
        <v>213.53667300898479</v>
      </c>
      <c r="F17" s="416">
        <v>290.57491945646223</v>
      </c>
      <c r="G17" s="415">
        <v>3670.624420035851</v>
      </c>
      <c r="H17" s="416">
        <v>5615.2100368933461</v>
      </c>
      <c r="I17" s="415">
        <v>3657.9306053104738</v>
      </c>
      <c r="J17" s="416">
        <v>5350.1975304704001</v>
      </c>
      <c r="K17" s="2"/>
      <c r="L17" s="2"/>
      <c r="M17" s="2"/>
      <c r="N17" s="2"/>
      <c r="O17" s="2"/>
      <c r="P17" s="2"/>
      <c r="Q17" s="2"/>
      <c r="R17" s="2"/>
      <c r="S17" s="2"/>
      <c r="T17" s="2"/>
      <c r="U17" s="2"/>
      <c r="V17" s="2"/>
      <c r="W17" s="2"/>
      <c r="X17" s="2"/>
      <c r="Y17" s="2"/>
      <c r="Z17" s="2"/>
    </row>
    <row r="18" spans="1:26" x14ac:dyDescent="0.2">
      <c r="A18" s="2"/>
      <c r="B18" s="232" t="s">
        <v>166</v>
      </c>
      <c r="C18" s="223">
        <v>0</v>
      </c>
      <c r="D18" s="224">
        <v>0</v>
      </c>
      <c r="E18" s="223">
        <v>0</v>
      </c>
      <c r="F18" s="224">
        <v>0</v>
      </c>
      <c r="G18" s="223">
        <v>0</v>
      </c>
      <c r="H18" s="224">
        <v>0</v>
      </c>
      <c r="I18" s="223">
        <v>0</v>
      </c>
      <c r="J18" s="224">
        <v>0</v>
      </c>
      <c r="K18" s="2"/>
      <c r="L18" s="2"/>
      <c r="M18" s="2"/>
      <c r="N18" s="2"/>
      <c r="O18" s="2"/>
      <c r="P18" s="2"/>
      <c r="Q18" s="2"/>
      <c r="R18" s="2"/>
      <c r="S18" s="2"/>
      <c r="T18" s="2"/>
      <c r="U18" s="2"/>
      <c r="V18" s="2"/>
      <c r="W18" s="2"/>
      <c r="X18" s="2"/>
      <c r="Y18" s="2"/>
      <c r="Z18" s="2"/>
    </row>
    <row r="19" spans="1:26" ht="29.25" thickBot="1" x14ac:dyDescent="0.25">
      <c r="A19" s="2"/>
      <c r="B19" s="233" t="s">
        <v>167</v>
      </c>
      <c r="C19" s="227">
        <v>0</v>
      </c>
      <c r="D19" s="228">
        <v>0</v>
      </c>
      <c r="E19" s="227">
        <v>0</v>
      </c>
      <c r="F19" s="228">
        <v>0</v>
      </c>
      <c r="G19" s="227">
        <v>0</v>
      </c>
      <c r="H19" s="228">
        <v>0</v>
      </c>
      <c r="I19" s="227">
        <v>0</v>
      </c>
      <c r="J19" s="228">
        <v>0</v>
      </c>
      <c r="K19" s="2"/>
      <c r="L19" s="2"/>
      <c r="M19" s="2"/>
      <c r="N19" s="2"/>
      <c r="O19" s="2"/>
      <c r="P19" s="2"/>
      <c r="Q19" s="2"/>
      <c r="R19" s="2"/>
      <c r="S19" s="2"/>
      <c r="T19" s="2"/>
      <c r="U19" s="2"/>
      <c r="V19" s="2"/>
      <c r="W19" s="2"/>
      <c r="X19" s="2"/>
      <c r="Y19" s="2"/>
      <c r="Z19" s="2"/>
    </row>
    <row r="20" spans="1:26" ht="30" x14ac:dyDescent="0.25">
      <c r="A20" s="2"/>
      <c r="B20" s="229" t="s">
        <v>169</v>
      </c>
      <c r="C20" s="230">
        <v>0</v>
      </c>
      <c r="D20" s="231">
        <v>0</v>
      </c>
      <c r="E20" s="230">
        <v>0</v>
      </c>
      <c r="F20" s="417">
        <v>100</v>
      </c>
      <c r="G20" s="418">
        <v>0</v>
      </c>
      <c r="H20" s="417">
        <v>53.726116923290135</v>
      </c>
      <c r="I20" s="230">
        <v>0</v>
      </c>
      <c r="J20" s="231">
        <v>419275.93</v>
      </c>
      <c r="K20" s="2"/>
      <c r="L20" s="2"/>
      <c r="M20" s="2"/>
      <c r="N20" s="2"/>
      <c r="O20" s="2"/>
      <c r="P20" s="2"/>
      <c r="Q20" s="2"/>
      <c r="R20" s="2"/>
      <c r="S20" s="2"/>
      <c r="T20" s="2"/>
      <c r="U20" s="2"/>
      <c r="V20" s="2"/>
      <c r="W20" s="2"/>
      <c r="X20" s="2"/>
      <c r="Y20" s="2"/>
      <c r="Z20" s="2"/>
    </row>
    <row r="21" spans="1:26" x14ac:dyDescent="0.2">
      <c r="A21" s="2"/>
      <c r="B21" s="232" t="s">
        <v>165</v>
      </c>
      <c r="C21" s="223">
        <v>0</v>
      </c>
      <c r="D21" s="224">
        <v>0</v>
      </c>
      <c r="E21" s="223">
        <v>0</v>
      </c>
      <c r="F21" s="416">
        <v>100</v>
      </c>
      <c r="G21" s="415">
        <v>0</v>
      </c>
      <c r="H21" s="416">
        <v>54</v>
      </c>
      <c r="I21" s="223">
        <v>0</v>
      </c>
      <c r="J21" s="224">
        <v>419275.93</v>
      </c>
      <c r="K21" s="2"/>
      <c r="L21" s="2"/>
      <c r="M21" s="2"/>
      <c r="N21" s="2"/>
      <c r="O21" s="2"/>
      <c r="P21" s="2"/>
      <c r="Q21" s="2"/>
      <c r="R21" s="2"/>
      <c r="S21" s="2"/>
      <c r="T21" s="2"/>
      <c r="U21" s="2"/>
      <c r="V21" s="2"/>
      <c r="W21" s="2"/>
      <c r="X21" s="2"/>
      <c r="Y21" s="2"/>
      <c r="Z21" s="2"/>
    </row>
    <row r="22" spans="1:26" x14ac:dyDescent="0.2">
      <c r="A22" s="2"/>
      <c r="B22" s="232" t="s">
        <v>166</v>
      </c>
      <c r="C22" s="223">
        <v>0</v>
      </c>
      <c r="D22" s="224">
        <v>0</v>
      </c>
      <c r="E22" s="223">
        <v>0</v>
      </c>
      <c r="F22" s="224">
        <v>0</v>
      </c>
      <c r="G22" s="223">
        <v>0</v>
      </c>
      <c r="H22" s="224">
        <v>0</v>
      </c>
      <c r="I22" s="223">
        <v>0</v>
      </c>
      <c r="J22" s="224">
        <v>0</v>
      </c>
      <c r="K22" s="2"/>
      <c r="L22" s="2"/>
      <c r="M22" s="2"/>
      <c r="N22" s="2"/>
      <c r="O22" s="2"/>
      <c r="P22" s="2"/>
      <c r="Q22" s="2"/>
      <c r="R22" s="2"/>
      <c r="S22" s="2"/>
      <c r="T22" s="2"/>
      <c r="U22" s="2"/>
      <c r="V22" s="2"/>
      <c r="W22" s="2"/>
      <c r="X22" s="2"/>
      <c r="Y22" s="2"/>
      <c r="Z22" s="2"/>
    </row>
    <row r="23" spans="1:26" ht="29.25" thickBot="1" x14ac:dyDescent="0.25">
      <c r="A23" s="2"/>
      <c r="B23" s="233" t="s">
        <v>167</v>
      </c>
      <c r="C23" s="227">
        <v>0</v>
      </c>
      <c r="D23" s="228">
        <v>0</v>
      </c>
      <c r="E23" s="227">
        <v>0</v>
      </c>
      <c r="F23" s="228">
        <v>0</v>
      </c>
      <c r="G23" s="227">
        <v>0</v>
      </c>
      <c r="H23" s="228">
        <v>0</v>
      </c>
      <c r="I23" s="227">
        <v>0</v>
      </c>
      <c r="J23" s="228">
        <v>0</v>
      </c>
      <c r="K23" s="2"/>
      <c r="L23" s="2"/>
      <c r="M23" s="2"/>
      <c r="N23" s="2"/>
      <c r="O23" s="2"/>
      <c r="P23" s="2"/>
      <c r="Q23" s="2"/>
      <c r="R23" s="2"/>
      <c r="S23" s="2"/>
      <c r="T23" s="2"/>
      <c r="U23" s="2"/>
      <c r="V23" s="2"/>
      <c r="W23" s="2"/>
      <c r="X23" s="2"/>
      <c r="Y23" s="2"/>
      <c r="Z23" s="2"/>
    </row>
    <row r="24" spans="1:26" ht="15" thickBot="1" x14ac:dyDescent="0.25">
      <c r="A24" s="2"/>
      <c r="B24" s="565" t="s">
        <v>444</v>
      </c>
      <c r="C24" s="566"/>
      <c r="D24" s="566"/>
      <c r="E24" s="566"/>
      <c r="F24" s="566"/>
      <c r="G24" s="566"/>
      <c r="H24" s="566"/>
      <c r="I24" s="566"/>
      <c r="J24" s="566"/>
      <c r="K24" s="2"/>
      <c r="L24" s="2"/>
      <c r="M24" s="2"/>
      <c r="N24" s="2"/>
      <c r="O24" s="2"/>
      <c r="P24" s="2"/>
      <c r="Q24" s="2"/>
      <c r="R24" s="2"/>
      <c r="S24" s="2"/>
      <c r="T24" s="2"/>
      <c r="U24" s="2"/>
      <c r="V24" s="2"/>
      <c r="W24" s="2"/>
      <c r="X24" s="2"/>
      <c r="Y24" s="2"/>
      <c r="Z24" s="2"/>
    </row>
    <row r="25" spans="1:26" ht="30" x14ac:dyDescent="0.25">
      <c r="A25" s="2"/>
      <c r="B25" s="222" t="s">
        <v>164</v>
      </c>
      <c r="C25" s="415">
        <v>100</v>
      </c>
      <c r="D25" s="416">
        <v>100</v>
      </c>
      <c r="E25" s="415">
        <v>6912.7639462809866</v>
      </c>
      <c r="F25" s="416">
        <v>9291.0117691761207</v>
      </c>
      <c r="G25" s="415">
        <v>6639.8279958677704</v>
      </c>
      <c r="H25" s="416">
        <v>10522.004331654125</v>
      </c>
      <c r="I25" s="415">
        <v>6808.9470557851209</v>
      </c>
      <c r="J25" s="416">
        <v>10234.080020559299</v>
      </c>
      <c r="K25" s="2"/>
      <c r="L25" s="2"/>
      <c r="M25" s="2"/>
      <c r="N25" s="2"/>
      <c r="O25" s="2"/>
      <c r="P25" s="2"/>
      <c r="Q25" s="2"/>
      <c r="R25" s="2"/>
      <c r="S25" s="2"/>
      <c r="T25" s="2"/>
      <c r="U25" s="2"/>
      <c r="V25" s="2"/>
      <c r="W25" s="2"/>
      <c r="X25" s="2"/>
      <c r="Y25" s="2"/>
      <c r="Z25" s="2"/>
    </row>
    <row r="26" spans="1:26" x14ac:dyDescent="0.2">
      <c r="A26" s="2"/>
      <c r="B26" s="225" t="s">
        <v>165</v>
      </c>
      <c r="C26" s="415">
        <v>100</v>
      </c>
      <c r="D26" s="416">
        <v>100</v>
      </c>
      <c r="E26" s="415">
        <v>6912.7639462809866</v>
      </c>
      <c r="F26" s="416">
        <v>9291.0117691761207</v>
      </c>
      <c r="G26" s="415">
        <v>6639.8279958677704</v>
      </c>
      <c r="H26" s="416">
        <v>10522.004331654125</v>
      </c>
      <c r="I26" s="415">
        <v>6808.9470557851209</v>
      </c>
      <c r="J26" s="416">
        <v>10234.080020559299</v>
      </c>
      <c r="K26" s="2"/>
      <c r="L26" s="2"/>
      <c r="M26" s="2"/>
      <c r="N26" s="2"/>
      <c r="O26" s="2"/>
      <c r="P26" s="2"/>
      <c r="Q26" s="2"/>
      <c r="R26" s="2"/>
      <c r="S26" s="2"/>
      <c r="T26" s="2"/>
      <c r="U26" s="2"/>
      <c r="V26" s="2"/>
      <c r="W26" s="2"/>
      <c r="X26" s="2"/>
      <c r="Y26" s="2"/>
      <c r="Z26" s="2"/>
    </row>
    <row r="27" spans="1:26" x14ac:dyDescent="0.2">
      <c r="A27" s="2"/>
      <c r="B27" s="225" t="s">
        <v>166</v>
      </c>
      <c r="C27" s="223">
        <v>0</v>
      </c>
      <c r="D27" s="224">
        <v>0</v>
      </c>
      <c r="E27" s="223">
        <v>0</v>
      </c>
      <c r="F27" s="224">
        <v>0</v>
      </c>
      <c r="G27" s="223">
        <v>0</v>
      </c>
      <c r="H27" s="224">
        <v>0</v>
      </c>
      <c r="I27" s="223">
        <v>0</v>
      </c>
      <c r="J27" s="224">
        <v>0</v>
      </c>
      <c r="K27" s="2"/>
      <c r="L27" s="2"/>
      <c r="M27" s="2"/>
      <c r="N27" s="2"/>
      <c r="O27" s="2"/>
      <c r="P27" s="2"/>
      <c r="Q27" s="2"/>
      <c r="R27" s="2"/>
      <c r="S27" s="2"/>
      <c r="T27" s="2"/>
      <c r="U27" s="2"/>
      <c r="V27" s="2"/>
      <c r="W27" s="2"/>
      <c r="X27" s="2"/>
      <c r="Y27" s="2"/>
      <c r="Z27" s="2"/>
    </row>
    <row r="28" spans="1:26" ht="29.25" thickBot="1" x14ac:dyDescent="0.25">
      <c r="A28" s="2"/>
      <c r="B28" s="226" t="s">
        <v>167</v>
      </c>
      <c r="C28" s="227">
        <v>0</v>
      </c>
      <c r="D28" s="228">
        <v>0</v>
      </c>
      <c r="E28" s="227">
        <v>0</v>
      </c>
      <c r="F28" s="228">
        <v>0</v>
      </c>
      <c r="G28" s="227">
        <v>0</v>
      </c>
      <c r="H28" s="228">
        <v>0</v>
      </c>
      <c r="I28" s="227">
        <v>0</v>
      </c>
      <c r="J28" s="228">
        <v>0</v>
      </c>
      <c r="K28" s="2"/>
      <c r="L28" s="2"/>
      <c r="M28" s="2"/>
      <c r="N28" s="2"/>
      <c r="O28" s="2"/>
      <c r="P28" s="2"/>
      <c r="Q28" s="2"/>
      <c r="R28" s="2"/>
      <c r="S28" s="2"/>
      <c r="T28" s="2"/>
      <c r="U28" s="2"/>
      <c r="V28" s="2"/>
      <c r="W28" s="2"/>
      <c r="X28" s="2"/>
      <c r="Y28" s="2"/>
      <c r="Z28" s="2"/>
    </row>
    <row r="29" spans="1:26" ht="30" x14ac:dyDescent="0.25">
      <c r="A29" s="113"/>
      <c r="B29" s="229" t="s">
        <v>168</v>
      </c>
      <c r="C29" s="415">
        <v>100</v>
      </c>
      <c r="D29" s="416">
        <v>100</v>
      </c>
      <c r="E29" s="415">
        <v>6912.7639462809866</v>
      </c>
      <c r="F29" s="416">
        <v>9291.0117691761207</v>
      </c>
      <c r="G29" s="415">
        <v>6639.8279958677704</v>
      </c>
      <c r="H29" s="416">
        <v>10522.004331654125</v>
      </c>
      <c r="I29" s="415">
        <v>6808.9470557851209</v>
      </c>
      <c r="J29" s="416">
        <v>10234.080020559299</v>
      </c>
      <c r="K29" s="2"/>
      <c r="L29" s="2"/>
      <c r="M29" s="2"/>
      <c r="N29" s="2"/>
      <c r="O29" s="2"/>
      <c r="P29" s="2"/>
      <c r="Q29" s="2"/>
      <c r="R29" s="2"/>
      <c r="S29" s="2"/>
      <c r="T29" s="2"/>
      <c r="U29" s="2"/>
      <c r="V29" s="2"/>
      <c r="W29" s="2"/>
      <c r="X29" s="2"/>
      <c r="Y29" s="2"/>
      <c r="Z29" s="2"/>
    </row>
    <row r="30" spans="1:26" x14ac:dyDescent="0.2">
      <c r="A30" s="2"/>
      <c r="B30" s="232" t="s">
        <v>165</v>
      </c>
      <c r="C30" s="415">
        <v>100</v>
      </c>
      <c r="D30" s="416">
        <v>100</v>
      </c>
      <c r="E30" s="415">
        <v>6912.7639462809866</v>
      </c>
      <c r="F30" s="416">
        <v>9291.0117691761207</v>
      </c>
      <c r="G30" s="415">
        <v>6639.8279958677704</v>
      </c>
      <c r="H30" s="416">
        <v>10522.004331654125</v>
      </c>
      <c r="I30" s="415">
        <v>6808.9470557851209</v>
      </c>
      <c r="J30" s="416">
        <v>10234.080020559299</v>
      </c>
      <c r="K30" s="2"/>
      <c r="L30" s="2"/>
      <c r="M30" s="2"/>
      <c r="N30" s="2"/>
      <c r="O30" s="2"/>
      <c r="P30" s="2"/>
      <c r="Q30" s="2"/>
      <c r="R30" s="2"/>
      <c r="S30" s="2"/>
      <c r="T30" s="2"/>
      <c r="U30" s="2"/>
      <c r="V30" s="2"/>
      <c r="W30" s="2"/>
      <c r="X30" s="2"/>
      <c r="Y30" s="2"/>
      <c r="Z30" s="2"/>
    </row>
    <row r="31" spans="1:26" x14ac:dyDescent="0.2">
      <c r="A31" s="2"/>
      <c r="B31" s="232" t="s">
        <v>166</v>
      </c>
      <c r="C31" s="223">
        <v>0</v>
      </c>
      <c r="D31" s="224">
        <v>0</v>
      </c>
      <c r="E31" s="223">
        <v>0</v>
      </c>
      <c r="F31" s="224">
        <v>0</v>
      </c>
      <c r="G31" s="223">
        <v>0</v>
      </c>
      <c r="H31" s="224">
        <v>0</v>
      </c>
      <c r="I31" s="223">
        <v>0</v>
      </c>
      <c r="J31" s="224">
        <v>0</v>
      </c>
      <c r="K31" s="2"/>
      <c r="L31" s="2"/>
      <c r="M31" s="2"/>
      <c r="N31" s="2"/>
      <c r="O31" s="2"/>
      <c r="P31" s="2"/>
      <c r="Q31" s="2"/>
      <c r="R31" s="2"/>
      <c r="S31" s="2"/>
      <c r="T31" s="2"/>
      <c r="U31" s="2"/>
      <c r="V31" s="2"/>
      <c r="W31" s="2"/>
      <c r="X31" s="2"/>
      <c r="Y31" s="2"/>
      <c r="Z31" s="2"/>
    </row>
    <row r="32" spans="1:26" ht="29.25" thickBot="1" x14ac:dyDescent="0.25">
      <c r="A32" s="2"/>
      <c r="B32" s="233" t="s">
        <v>167</v>
      </c>
      <c r="C32" s="227">
        <v>0</v>
      </c>
      <c r="D32" s="228">
        <v>0</v>
      </c>
      <c r="E32" s="227">
        <v>0</v>
      </c>
      <c r="F32" s="228">
        <v>0</v>
      </c>
      <c r="G32" s="227">
        <v>0</v>
      </c>
      <c r="H32" s="228">
        <v>0</v>
      </c>
      <c r="I32" s="227">
        <v>0</v>
      </c>
      <c r="J32" s="228">
        <v>0</v>
      </c>
      <c r="K32" s="2"/>
      <c r="L32" s="2"/>
      <c r="M32" s="2"/>
      <c r="N32" s="2"/>
      <c r="O32" s="2"/>
      <c r="P32" s="2"/>
      <c r="Q32" s="2"/>
      <c r="R32" s="2"/>
      <c r="S32" s="2"/>
      <c r="T32" s="2"/>
      <c r="U32" s="2"/>
      <c r="V32" s="2"/>
      <c r="W32" s="2"/>
      <c r="X32" s="2"/>
      <c r="Y32" s="2"/>
      <c r="Z32" s="2"/>
    </row>
    <row r="33" spans="1:26" ht="30" x14ac:dyDescent="0.25">
      <c r="A33" s="2"/>
      <c r="B33" s="229" t="s">
        <v>169</v>
      </c>
      <c r="C33" s="230">
        <v>0</v>
      </c>
      <c r="D33" s="231">
        <v>0</v>
      </c>
      <c r="E33" s="230">
        <v>0</v>
      </c>
      <c r="F33" s="231">
        <v>0</v>
      </c>
      <c r="G33" s="230">
        <v>0</v>
      </c>
      <c r="H33" s="231">
        <v>0</v>
      </c>
      <c r="I33" s="230">
        <v>0</v>
      </c>
      <c r="J33" s="231">
        <v>0</v>
      </c>
      <c r="K33" s="2"/>
      <c r="L33" s="2"/>
      <c r="M33" s="2"/>
      <c r="N33" s="2"/>
      <c r="O33" s="2"/>
      <c r="P33" s="2"/>
      <c r="Q33" s="2"/>
      <c r="R33" s="2"/>
      <c r="S33" s="2"/>
      <c r="T33" s="2"/>
      <c r="U33" s="2"/>
      <c r="V33" s="2"/>
      <c r="W33" s="2"/>
      <c r="X33" s="2"/>
      <c r="Y33" s="2"/>
      <c r="Z33" s="2"/>
    </row>
    <row r="34" spans="1:26" x14ac:dyDescent="0.2">
      <c r="A34" s="2"/>
      <c r="B34" s="232" t="s">
        <v>165</v>
      </c>
      <c r="C34" s="223">
        <v>0</v>
      </c>
      <c r="D34" s="224">
        <v>0</v>
      </c>
      <c r="E34" s="223">
        <v>0</v>
      </c>
      <c r="F34" s="224">
        <v>0</v>
      </c>
      <c r="G34" s="223">
        <v>0</v>
      </c>
      <c r="H34" s="224">
        <v>0</v>
      </c>
      <c r="I34" s="223">
        <v>0</v>
      </c>
      <c r="J34" s="224">
        <v>0</v>
      </c>
      <c r="K34" s="2"/>
      <c r="L34" s="2"/>
      <c r="M34" s="2"/>
      <c r="N34" s="2"/>
      <c r="O34" s="2"/>
      <c r="P34" s="2"/>
      <c r="Q34" s="2"/>
      <c r="R34" s="2"/>
      <c r="S34" s="2"/>
      <c r="T34" s="2"/>
      <c r="U34" s="2"/>
      <c r="V34" s="2"/>
      <c r="W34" s="2"/>
      <c r="X34" s="2"/>
      <c r="Y34" s="2"/>
      <c r="Z34" s="2"/>
    </row>
    <row r="35" spans="1:26" x14ac:dyDescent="0.2">
      <c r="A35" s="2"/>
      <c r="B35" s="232" t="s">
        <v>166</v>
      </c>
      <c r="C35" s="223">
        <v>0</v>
      </c>
      <c r="D35" s="224">
        <v>0</v>
      </c>
      <c r="E35" s="223">
        <v>0</v>
      </c>
      <c r="F35" s="224">
        <v>0</v>
      </c>
      <c r="G35" s="223">
        <v>0</v>
      </c>
      <c r="H35" s="224">
        <v>0</v>
      </c>
      <c r="I35" s="223">
        <v>0</v>
      </c>
      <c r="J35" s="224">
        <v>0</v>
      </c>
      <c r="K35" s="2"/>
      <c r="L35" s="2"/>
      <c r="M35" s="2"/>
      <c r="N35" s="2"/>
      <c r="O35" s="2"/>
      <c r="P35" s="2"/>
      <c r="Q35" s="2"/>
      <c r="R35" s="2"/>
      <c r="S35" s="2"/>
      <c r="T35" s="2"/>
      <c r="U35" s="2"/>
      <c r="V35" s="2"/>
      <c r="W35" s="2"/>
      <c r="X35" s="2"/>
      <c r="Y35" s="2"/>
      <c r="Z35" s="2"/>
    </row>
    <row r="36" spans="1:26" ht="29.25" thickBot="1" x14ac:dyDescent="0.25">
      <c r="A36" s="2"/>
      <c r="B36" s="233" t="s">
        <v>167</v>
      </c>
      <c r="C36" s="227">
        <v>0</v>
      </c>
      <c r="D36" s="228">
        <v>0</v>
      </c>
      <c r="E36" s="227">
        <v>0</v>
      </c>
      <c r="F36" s="228">
        <v>0</v>
      </c>
      <c r="G36" s="227">
        <v>0</v>
      </c>
      <c r="H36" s="228">
        <v>0</v>
      </c>
      <c r="I36" s="227">
        <v>0</v>
      </c>
      <c r="J36" s="228">
        <v>0</v>
      </c>
      <c r="K36" s="2"/>
      <c r="L36" s="2"/>
      <c r="M36" s="2"/>
      <c r="N36" s="2"/>
      <c r="O36" s="2"/>
      <c r="P36" s="2"/>
      <c r="Q36" s="2"/>
      <c r="R36" s="2"/>
      <c r="S36" s="2"/>
      <c r="T36" s="2"/>
      <c r="U36" s="2"/>
      <c r="V36" s="2"/>
      <c r="W36" s="2"/>
      <c r="X36" s="2"/>
      <c r="Y36" s="2"/>
      <c r="Z36" s="2"/>
    </row>
    <row r="37" spans="1:26" ht="15" thickBot="1" x14ac:dyDescent="0.25">
      <c r="A37" s="2"/>
      <c r="B37" s="565" t="s">
        <v>445</v>
      </c>
      <c r="C37" s="566"/>
      <c r="D37" s="566"/>
      <c r="E37" s="566"/>
      <c r="F37" s="566"/>
      <c r="G37" s="566"/>
      <c r="H37" s="566"/>
      <c r="I37" s="566"/>
      <c r="J37" s="566"/>
      <c r="K37" s="2"/>
      <c r="L37" s="2"/>
      <c r="M37" s="2"/>
      <c r="N37" s="2"/>
      <c r="O37" s="2"/>
      <c r="P37" s="2"/>
      <c r="Q37" s="2"/>
      <c r="R37" s="2"/>
      <c r="S37" s="2"/>
      <c r="T37" s="2"/>
      <c r="U37" s="2"/>
      <c r="V37" s="2"/>
      <c r="W37" s="2"/>
      <c r="X37" s="2"/>
      <c r="Y37" s="2"/>
      <c r="Z37" s="2"/>
    </row>
    <row r="38" spans="1:26" ht="30" x14ac:dyDescent="0.25">
      <c r="A38" s="2"/>
      <c r="B38" s="222" t="s">
        <v>164</v>
      </c>
      <c r="C38" s="415">
        <v>100</v>
      </c>
      <c r="D38" s="416">
        <v>100</v>
      </c>
      <c r="E38" s="415">
        <v>3670.423618246487</v>
      </c>
      <c r="F38" s="416">
        <v>4941.1583088200514</v>
      </c>
      <c r="G38" s="415">
        <v>5202.7714364532649</v>
      </c>
      <c r="H38" s="416">
        <v>8150.3677825026052</v>
      </c>
      <c r="I38" s="415">
        <v>5283.8953901347186</v>
      </c>
      <c r="J38" s="416">
        <v>7877.1996131718988</v>
      </c>
      <c r="K38" s="2"/>
      <c r="L38" s="2"/>
      <c r="M38" s="2"/>
      <c r="N38" s="2"/>
      <c r="O38" s="2"/>
      <c r="P38" s="2"/>
      <c r="Q38" s="2"/>
      <c r="R38" s="2"/>
      <c r="S38" s="2"/>
      <c r="T38" s="2"/>
      <c r="U38" s="2"/>
      <c r="V38" s="2"/>
      <c r="W38" s="2"/>
      <c r="X38" s="2"/>
      <c r="Y38" s="2"/>
      <c r="Z38" s="2"/>
    </row>
    <row r="39" spans="1:26" x14ac:dyDescent="0.2">
      <c r="A39" s="2"/>
      <c r="B39" s="225" t="s">
        <v>165</v>
      </c>
      <c r="C39" s="415">
        <v>100</v>
      </c>
      <c r="D39" s="416">
        <v>100</v>
      </c>
      <c r="E39" s="415">
        <v>3670.423618246487</v>
      </c>
      <c r="F39" s="416">
        <v>4941.1583088200514</v>
      </c>
      <c r="G39" s="415">
        <v>5202.7714364532649</v>
      </c>
      <c r="H39" s="416">
        <v>8150.3677825026052</v>
      </c>
      <c r="I39" s="415">
        <v>5283.8953901347186</v>
      </c>
      <c r="J39" s="416">
        <v>7877.1996131718988</v>
      </c>
      <c r="K39" s="2"/>
      <c r="L39" s="2"/>
      <c r="M39" s="2"/>
      <c r="N39" s="2"/>
      <c r="O39" s="2"/>
      <c r="P39" s="2"/>
      <c r="Q39" s="2"/>
      <c r="R39" s="2"/>
      <c r="S39" s="2"/>
      <c r="T39" s="2"/>
      <c r="U39" s="2"/>
      <c r="V39" s="2"/>
      <c r="W39" s="2"/>
      <c r="X39" s="2"/>
      <c r="Y39" s="2"/>
      <c r="Z39" s="2"/>
    </row>
    <row r="40" spans="1:26" x14ac:dyDescent="0.2">
      <c r="A40" s="2"/>
      <c r="B40" s="225" t="s">
        <v>166</v>
      </c>
      <c r="C40" s="236">
        <v>0</v>
      </c>
      <c r="D40" s="237">
        <v>0</v>
      </c>
      <c r="E40" s="236">
        <v>0</v>
      </c>
      <c r="F40" s="237">
        <v>0</v>
      </c>
      <c r="G40" s="236">
        <v>0</v>
      </c>
      <c r="H40" s="237">
        <v>0</v>
      </c>
      <c r="I40" s="236">
        <v>0</v>
      </c>
      <c r="J40" s="237">
        <v>0</v>
      </c>
      <c r="K40" s="2"/>
      <c r="L40" s="2"/>
      <c r="M40" s="2"/>
      <c r="N40" s="2"/>
      <c r="O40" s="2"/>
      <c r="P40" s="2"/>
      <c r="Q40" s="2"/>
      <c r="R40" s="2"/>
      <c r="S40" s="2"/>
      <c r="T40" s="2"/>
      <c r="U40" s="2"/>
      <c r="V40" s="2"/>
      <c r="W40" s="2"/>
      <c r="X40" s="2"/>
      <c r="Y40" s="2"/>
      <c r="Z40" s="2"/>
    </row>
    <row r="41" spans="1:26" ht="29.25" thickBot="1" x14ac:dyDescent="0.25">
      <c r="A41" s="2"/>
      <c r="B41" s="226" t="s">
        <v>167</v>
      </c>
      <c r="C41" s="238">
        <v>0</v>
      </c>
      <c r="D41" s="239">
        <v>0</v>
      </c>
      <c r="E41" s="238">
        <v>0</v>
      </c>
      <c r="F41" s="239">
        <v>0</v>
      </c>
      <c r="G41" s="238">
        <v>0</v>
      </c>
      <c r="H41" s="239">
        <v>0</v>
      </c>
      <c r="I41" s="238">
        <v>0</v>
      </c>
      <c r="J41" s="239">
        <v>0</v>
      </c>
      <c r="K41" s="2"/>
      <c r="L41" s="2"/>
      <c r="M41" s="2"/>
      <c r="N41" s="2"/>
      <c r="O41" s="2"/>
      <c r="P41" s="2"/>
      <c r="Q41" s="2"/>
      <c r="R41" s="2"/>
      <c r="S41" s="2"/>
      <c r="T41" s="2"/>
      <c r="U41" s="2"/>
      <c r="V41" s="2"/>
      <c r="W41" s="2"/>
      <c r="X41" s="2"/>
      <c r="Y41" s="2"/>
      <c r="Z41" s="2"/>
    </row>
    <row r="42" spans="1:26" ht="30" x14ac:dyDescent="0.25">
      <c r="A42" s="113"/>
      <c r="B42" s="229" t="s">
        <v>168</v>
      </c>
      <c r="C42" s="415">
        <v>100</v>
      </c>
      <c r="D42" s="416">
        <v>100</v>
      </c>
      <c r="E42" s="415">
        <v>3670.423618246487</v>
      </c>
      <c r="F42" s="416">
        <v>4914.0711860083093</v>
      </c>
      <c r="G42" s="415">
        <v>5202.7714364532649</v>
      </c>
      <c r="H42" s="416">
        <v>8135.8149232296118</v>
      </c>
      <c r="I42" s="415">
        <v>5283.8953901347186</v>
      </c>
      <c r="J42" s="416">
        <v>7859.0326943888367</v>
      </c>
      <c r="K42" s="2"/>
      <c r="L42" s="2"/>
      <c r="M42" s="2"/>
      <c r="N42" s="2"/>
      <c r="O42" s="2"/>
      <c r="P42" s="2"/>
      <c r="Q42" s="2"/>
      <c r="R42" s="2"/>
      <c r="S42" s="2"/>
      <c r="T42" s="2"/>
      <c r="U42" s="2"/>
      <c r="V42" s="2"/>
      <c r="W42" s="2"/>
      <c r="X42" s="2"/>
      <c r="Y42" s="2"/>
      <c r="Z42" s="2"/>
    </row>
    <row r="43" spans="1:26" x14ac:dyDescent="0.2">
      <c r="A43" s="2"/>
      <c r="B43" s="232" t="s">
        <v>165</v>
      </c>
      <c r="C43" s="415">
        <v>100</v>
      </c>
      <c r="D43" s="416">
        <v>100</v>
      </c>
      <c r="E43" s="415">
        <v>3670.423618246487</v>
      </c>
      <c r="F43" s="416">
        <v>4914.0711860083093</v>
      </c>
      <c r="G43" s="415">
        <v>5202.7714364532649</v>
      </c>
      <c r="H43" s="416">
        <v>8135.8149232296118</v>
      </c>
      <c r="I43" s="415">
        <v>5283.8953901347186</v>
      </c>
      <c r="J43" s="416">
        <v>7859.0326943888367</v>
      </c>
      <c r="K43" s="2"/>
      <c r="L43" s="2"/>
      <c r="M43" s="2"/>
      <c r="N43" s="2"/>
      <c r="O43" s="2"/>
      <c r="P43" s="2"/>
      <c r="Q43" s="2"/>
      <c r="R43" s="2"/>
      <c r="S43" s="2"/>
      <c r="T43" s="2"/>
      <c r="U43" s="2"/>
      <c r="V43" s="2"/>
      <c r="W43" s="2"/>
      <c r="X43" s="2"/>
      <c r="Y43" s="2"/>
      <c r="Z43" s="2"/>
    </row>
    <row r="44" spans="1:26" x14ac:dyDescent="0.2">
      <c r="A44" s="2"/>
      <c r="B44" s="232" t="s">
        <v>166</v>
      </c>
      <c r="C44" s="236">
        <v>0</v>
      </c>
      <c r="D44" s="237">
        <v>0</v>
      </c>
      <c r="E44" s="236">
        <v>0</v>
      </c>
      <c r="F44" s="237">
        <v>0</v>
      </c>
      <c r="G44" s="236">
        <v>0</v>
      </c>
      <c r="H44" s="237">
        <v>0</v>
      </c>
      <c r="I44" s="236">
        <v>0</v>
      </c>
      <c r="J44" s="237">
        <v>0</v>
      </c>
      <c r="K44" s="2"/>
      <c r="L44" s="2"/>
      <c r="M44" s="2"/>
      <c r="N44" s="2"/>
      <c r="O44" s="2"/>
      <c r="P44" s="2"/>
      <c r="Q44" s="2"/>
      <c r="R44" s="2"/>
      <c r="S44" s="2"/>
      <c r="T44" s="2"/>
      <c r="U44" s="2"/>
      <c r="V44" s="2"/>
      <c r="W44" s="2"/>
      <c r="X44" s="2"/>
      <c r="Y44" s="2"/>
      <c r="Z44" s="2"/>
    </row>
    <row r="45" spans="1:26" ht="29.25" thickBot="1" x14ac:dyDescent="0.25">
      <c r="A45" s="2"/>
      <c r="B45" s="233" t="s">
        <v>167</v>
      </c>
      <c r="C45" s="238">
        <v>0</v>
      </c>
      <c r="D45" s="239">
        <v>0</v>
      </c>
      <c r="E45" s="238">
        <v>0</v>
      </c>
      <c r="F45" s="239">
        <v>0</v>
      </c>
      <c r="G45" s="238">
        <v>0</v>
      </c>
      <c r="H45" s="239">
        <v>0</v>
      </c>
      <c r="I45" s="238">
        <v>0</v>
      </c>
      <c r="J45" s="239">
        <v>0</v>
      </c>
      <c r="K45" s="2"/>
      <c r="L45" s="2"/>
      <c r="M45" s="2"/>
      <c r="N45" s="2"/>
      <c r="O45" s="2"/>
      <c r="P45" s="2"/>
      <c r="Q45" s="2"/>
      <c r="R45" s="2"/>
      <c r="S45" s="2"/>
      <c r="T45" s="2"/>
      <c r="U45" s="2"/>
      <c r="V45" s="2"/>
      <c r="W45" s="2"/>
      <c r="X45" s="2"/>
      <c r="Y45" s="2"/>
      <c r="Z45" s="2"/>
    </row>
    <row r="46" spans="1:26" ht="30" x14ac:dyDescent="0.25">
      <c r="A46" s="2"/>
      <c r="B46" s="229" t="s">
        <v>169</v>
      </c>
      <c r="C46" s="234">
        <v>0</v>
      </c>
      <c r="D46" s="235">
        <v>0</v>
      </c>
      <c r="E46" s="234">
        <v>0</v>
      </c>
      <c r="F46" s="419">
        <v>100</v>
      </c>
      <c r="G46" s="420">
        <v>0</v>
      </c>
      <c r="H46" s="419">
        <v>53.726116923290135</v>
      </c>
      <c r="I46" s="234">
        <v>0</v>
      </c>
      <c r="J46" s="235">
        <v>419275.93</v>
      </c>
      <c r="K46" s="2"/>
      <c r="L46" s="2"/>
      <c r="M46" s="2"/>
      <c r="N46" s="2"/>
      <c r="O46" s="2"/>
      <c r="P46" s="2"/>
      <c r="Q46" s="2"/>
      <c r="R46" s="2"/>
      <c r="S46" s="2"/>
      <c r="T46" s="2"/>
      <c r="U46" s="2"/>
      <c r="V46" s="2"/>
      <c r="W46" s="2"/>
      <c r="X46" s="2"/>
      <c r="Y46" s="2"/>
      <c r="Z46" s="2"/>
    </row>
    <row r="47" spans="1:26" x14ac:dyDescent="0.2">
      <c r="A47" s="2"/>
      <c r="B47" s="232" t="s">
        <v>165</v>
      </c>
      <c r="C47" s="236">
        <v>0</v>
      </c>
      <c r="D47" s="237">
        <v>0</v>
      </c>
      <c r="E47" s="236">
        <v>0</v>
      </c>
      <c r="F47" s="421">
        <v>100</v>
      </c>
      <c r="G47" s="422">
        <v>0</v>
      </c>
      <c r="H47" s="421">
        <v>54</v>
      </c>
      <c r="I47" s="236">
        <v>0</v>
      </c>
      <c r="J47" s="237">
        <v>419275.93</v>
      </c>
      <c r="K47" s="2"/>
      <c r="L47" s="2"/>
      <c r="M47" s="2"/>
      <c r="N47" s="2"/>
      <c r="O47" s="2"/>
      <c r="P47" s="2"/>
      <c r="Q47" s="2"/>
      <c r="R47" s="2"/>
      <c r="S47" s="2"/>
      <c r="T47" s="2"/>
      <c r="U47" s="2"/>
      <c r="V47" s="2"/>
      <c r="W47" s="2"/>
      <c r="X47" s="2"/>
      <c r="Y47" s="2"/>
      <c r="Z47" s="2"/>
    </row>
    <row r="48" spans="1:26" x14ac:dyDescent="0.2">
      <c r="A48" s="2"/>
      <c r="B48" s="232" t="s">
        <v>166</v>
      </c>
      <c r="C48" s="236">
        <v>0</v>
      </c>
      <c r="D48" s="237">
        <v>0</v>
      </c>
      <c r="E48" s="236">
        <v>0</v>
      </c>
      <c r="F48" s="237">
        <v>0</v>
      </c>
      <c r="G48" s="236">
        <v>0</v>
      </c>
      <c r="H48" s="237">
        <v>0</v>
      </c>
      <c r="I48" s="236">
        <v>0</v>
      </c>
      <c r="J48" s="237">
        <v>0</v>
      </c>
      <c r="K48" s="2"/>
      <c r="L48" s="2"/>
      <c r="M48" s="2"/>
      <c r="N48" s="2"/>
      <c r="O48" s="2"/>
      <c r="P48" s="2"/>
      <c r="Q48" s="2"/>
      <c r="R48" s="2"/>
      <c r="S48" s="2"/>
      <c r="T48" s="2"/>
      <c r="U48" s="2"/>
      <c r="V48" s="2"/>
      <c r="W48" s="2"/>
      <c r="X48" s="2"/>
      <c r="Y48" s="2"/>
      <c r="Z48" s="2"/>
    </row>
    <row r="49" spans="1:26" ht="29.25" thickBot="1" x14ac:dyDescent="0.25">
      <c r="A49" s="2"/>
      <c r="B49" s="233" t="s">
        <v>167</v>
      </c>
      <c r="C49" s="238">
        <v>0</v>
      </c>
      <c r="D49" s="239">
        <v>0</v>
      </c>
      <c r="E49" s="238">
        <v>0</v>
      </c>
      <c r="F49" s="239">
        <v>0</v>
      </c>
      <c r="G49" s="238">
        <v>0</v>
      </c>
      <c r="H49" s="239">
        <v>0</v>
      </c>
      <c r="I49" s="238">
        <v>0</v>
      </c>
      <c r="J49" s="239">
        <v>0</v>
      </c>
      <c r="K49" s="2"/>
      <c r="L49" s="2"/>
      <c r="M49" s="2"/>
      <c r="N49" s="2"/>
      <c r="O49" s="2"/>
      <c r="P49" s="2"/>
      <c r="Q49" s="2"/>
      <c r="R49" s="2"/>
      <c r="S49" s="2"/>
      <c r="T49" s="2"/>
      <c r="U49" s="2"/>
      <c r="V49" s="2"/>
      <c r="W49" s="2"/>
      <c r="X49" s="2"/>
      <c r="Y49" s="2"/>
      <c r="Z49" s="2"/>
    </row>
    <row r="50" spans="1:26" x14ac:dyDescent="0.2">
      <c r="A50" s="2"/>
      <c r="B50" s="2"/>
      <c r="C50" s="2"/>
      <c r="D50" s="2"/>
      <c r="E50" s="2"/>
      <c r="F50" s="2"/>
      <c r="G50" s="2"/>
      <c r="H50" s="2"/>
      <c r="I50" s="2"/>
      <c r="J50" s="2"/>
      <c r="K50" s="2"/>
      <c r="L50" s="2"/>
      <c r="M50" s="2"/>
      <c r="N50" s="2"/>
      <c r="O50" s="2"/>
      <c r="P50" s="2"/>
      <c r="Q50" s="2"/>
      <c r="R50" s="2"/>
      <c r="S50" s="2"/>
      <c r="T50" s="2"/>
      <c r="U50" s="2"/>
      <c r="V50" s="2"/>
      <c r="W50" s="2"/>
      <c r="X50" s="2"/>
      <c r="Y50" s="2"/>
      <c r="Z50" s="2"/>
    </row>
    <row r="51" spans="1:26" x14ac:dyDescent="0.2">
      <c r="A51" s="2"/>
      <c r="B51" s="2"/>
      <c r="C51" s="2"/>
      <c r="D51" s="2"/>
      <c r="E51" s="2"/>
      <c r="F51" s="2"/>
      <c r="G51" s="2"/>
      <c r="H51" s="2"/>
      <c r="I51" s="2"/>
      <c r="J51" s="2"/>
      <c r="K51" s="2"/>
      <c r="L51" s="2"/>
      <c r="M51" s="2"/>
      <c r="N51" s="2"/>
      <c r="O51" s="2"/>
      <c r="P51" s="2"/>
      <c r="Q51" s="2"/>
      <c r="R51" s="2"/>
      <c r="S51" s="2"/>
      <c r="T51" s="2"/>
      <c r="U51" s="2"/>
      <c r="V51" s="2"/>
      <c r="W51" s="2"/>
      <c r="X51" s="2"/>
      <c r="Y51" s="2"/>
      <c r="Z51" s="2"/>
    </row>
    <row r="52" spans="1:26" x14ac:dyDescent="0.2">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x14ac:dyDescent="0.2">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x14ac:dyDescent="0.2">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x14ac:dyDescent="0.2">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x14ac:dyDescent="0.2">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x14ac:dyDescent="0.2">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x14ac:dyDescent="0.2">
      <c r="A58" s="2"/>
      <c r="B58" s="2"/>
      <c r="C58" s="2"/>
      <c r="D58" s="2"/>
      <c r="E58" s="2"/>
      <c r="F58" s="2"/>
      <c r="G58" s="2"/>
      <c r="H58" s="2"/>
      <c r="I58" s="2"/>
      <c r="J58" s="2"/>
      <c r="K58" s="2"/>
      <c r="L58" s="2"/>
      <c r="M58" s="2"/>
      <c r="N58" s="2"/>
      <c r="O58" s="2"/>
      <c r="P58" s="2"/>
      <c r="Q58" s="2"/>
      <c r="R58" s="2"/>
      <c r="S58" s="2"/>
      <c r="T58" s="2"/>
      <c r="U58" s="2"/>
      <c r="V58" s="2"/>
      <c r="W58" s="2"/>
      <c r="X58" s="2"/>
      <c r="Y58" s="2"/>
      <c r="Z58" s="2"/>
    </row>
  </sheetData>
  <mergeCells count="12">
    <mergeCell ref="C4:D4"/>
    <mergeCell ref="C5:D5"/>
    <mergeCell ref="F3:G3"/>
    <mergeCell ref="F4:G4"/>
    <mergeCell ref="B3:D3"/>
    <mergeCell ref="B24:J24"/>
    <mergeCell ref="B37:J37"/>
    <mergeCell ref="C9:D9"/>
    <mergeCell ref="E9:F9"/>
    <mergeCell ref="G9:H9"/>
    <mergeCell ref="I9:J9"/>
    <mergeCell ref="B11:J11"/>
  </mergeCells>
  <phoneticPr fontId="22" type="noConversion"/>
  <hyperlinks>
    <hyperlink ref="B1" location="Contents!A1" display="Back to Contents" xr:uid="{00000000-0004-0000-0800-000000000000}"/>
  </hyperlink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66E06D93-3B1E-4CC2-91BE-5A668DB0097C}"/>
</file>

<file path=customXml/itemProps2.xml><?xml version="1.0" encoding="utf-8"?>
<ds:datastoreItem xmlns:ds="http://schemas.openxmlformats.org/officeDocument/2006/customXml" ds:itemID="{698922E9-B11C-4B6E-8FB8-126EAEAF39C5}"/>
</file>

<file path=customXml/itemProps3.xml><?xml version="1.0" encoding="utf-8"?>
<ds:datastoreItem xmlns:ds="http://schemas.openxmlformats.org/officeDocument/2006/customXml" ds:itemID="{63EC0DB4-5755-4E9C-A627-8364C18422E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Worksheets</vt:lpstr>
      </vt:variant>
      <vt:variant>
        <vt:i4>22</vt:i4>
      </vt:variant>
    </vt:vector>
  </HeadingPairs>
  <TitlesOfParts>
    <vt:vector size="22" baseType="lpstr">
      <vt:lpstr>Contents</vt:lpstr>
      <vt:lpstr>Guidance</vt:lpstr>
      <vt:lpstr>A3 - Organisational structure</vt:lpstr>
      <vt:lpstr>A4 - Owners &amp; shareholders</vt:lpstr>
      <vt:lpstr>A7.1 - Your company's products</vt:lpstr>
      <vt:lpstr>B1.1 - Upward sales</vt:lpstr>
      <vt:lpstr>B3 - 出口英国</vt:lpstr>
      <vt:lpstr>B4 - Domestic sales</vt:lpstr>
      <vt:lpstr>D1 - Turnover</vt:lpstr>
      <vt:lpstr>D2 - Income statement</vt:lpstr>
      <vt:lpstr>D4.1 - Upwards cost</vt:lpstr>
      <vt:lpstr>D5 - Capacity</vt:lpstr>
      <vt:lpstr>D6 - Stocks</vt:lpstr>
      <vt:lpstr>D8 - Employment</vt:lpstr>
      <vt:lpstr>D9 - Investments</vt:lpstr>
      <vt:lpstr>D10 - Purchases</vt:lpstr>
      <vt:lpstr>D11 -Profitability</vt:lpstr>
      <vt:lpstr>D12.1 - CTM in the PRC</vt:lpstr>
      <vt:lpstr>D12.3 - 出口英国成本</vt:lpstr>
      <vt:lpstr>D13.1 - AS&amp;G in the PRC</vt:lpstr>
      <vt:lpstr>D13.3 - 出口英国三项费用</vt:lpstr>
      <vt:lpstr>D14 - RM purchased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2021-02-09T14:14:25Z</dcterms:created>
  <dcterms:modified xsi:type="dcterms:W3CDTF">2021-02-09T14:15:46Z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