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102" documentId="13_ncr:1_{0ABE6E3E-401D-460E-BA98-73F593C029A3}" xr6:coauthVersionLast="45" xr6:coauthVersionMax="45" xr10:uidLastSave="{99935237-B021-4606-AEB4-CB5AD0086FF6}"/>
  <bookViews>
    <workbookView xWindow="-108" yWindow="-108" windowWidth="30936" windowHeight="16896" tabRatio="741" firstSheet="5" activeTab="10" xr2:uid="{00000000-000D-0000-FFFF-FFFF00000000}"/>
  </bookViews>
  <sheets>
    <sheet name="Contents" sheetId="1" r:id="rId1"/>
    <sheet name="Guidance" sheetId="2" r:id="rId2"/>
    <sheet name="S1.2.1 - Shareholders" sheetId="3" r:id="rId3"/>
    <sheet name="S1.2.2 - Other goods" sheetId="4" r:id="rId4"/>
    <sheet name="S1.4.1 - Employment" sheetId="5" r:id="rId5"/>
    <sheet name="S1.4.2 - Turnover" sheetId="6" r:id="rId6"/>
    <sheet name="S2.1.1 - Purchases" sheetId="7" r:id="rId7"/>
    <sheet name="S2.1.2 - Purchases before POI" sheetId="8" r:id="rId8"/>
    <sheet name="S2.1.3 - Purchase information" sheetId="9" r:id="rId9"/>
    <sheet name="S2.1.4 - Stocks" sheetId="13" r:id="rId10"/>
    <sheet name="S3.2 - Sales to ind. customers" sheetId="11" r:id="rId11"/>
    <sheet name="S3.3 - Sales to related parties" sheetId="12" r:id="rId12"/>
  </sheets>
  <externalReferences>
    <externalReference r:id="rId13"/>
    <externalReference r:id="rId14"/>
  </externalReferences>
  <definedNames>
    <definedName name="_xlnm._FilterDatabase" localSheetId="6" hidden="1">'S2.1.1 - Purchases'!$B$7:$H$7</definedName>
    <definedName name="_xlnm.Print_Area" localSheetId="6">'S2.1.1 - Purchases'!$B$5:$H$15</definedName>
    <definedName name="_xlnm.Print_Area" localSheetId="7">'S2.1.2 - Purchases before POI'!$B$5:$H$25</definedName>
    <definedName name="_xlnm.Print_Area" localSheetId="8">'S2.1.3 - Purchase information'!$B$5:$H$13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5" i="7" l="1"/>
  <c r="E125" i="7"/>
  <c r="F12" i="5" l="1"/>
  <c r="E12" i="5"/>
  <c r="D12" i="5"/>
  <c r="C12" i="5"/>
  <c r="F58" i="13" l="1"/>
  <c r="E58" i="13"/>
  <c r="D58" i="13"/>
  <c r="C58" i="13"/>
  <c r="F57" i="13"/>
  <c r="E57" i="13"/>
  <c r="D57" i="13"/>
  <c r="C57" i="13"/>
  <c r="F56" i="13"/>
  <c r="E56" i="13"/>
  <c r="D56" i="13"/>
  <c r="C56" i="13"/>
  <c r="F55" i="13"/>
  <c r="E55" i="13"/>
  <c r="D55" i="13"/>
  <c r="C55" i="13"/>
  <c r="F54" i="13"/>
  <c r="E54" i="13"/>
  <c r="D54" i="13"/>
  <c r="C54" i="13"/>
  <c r="F53" i="13"/>
  <c r="E53" i="13"/>
  <c r="D53" i="13"/>
  <c r="C53" i="13"/>
  <c r="F50" i="13"/>
  <c r="E50" i="13"/>
  <c r="D50" i="13"/>
  <c r="C50" i="13"/>
  <c r="F49" i="13"/>
  <c r="E49" i="13"/>
  <c r="D49" i="13"/>
  <c r="C49" i="13"/>
  <c r="F48" i="13"/>
  <c r="E48" i="13"/>
  <c r="D48" i="13"/>
  <c r="C48" i="13"/>
  <c r="F47" i="13"/>
  <c r="E47" i="13"/>
  <c r="D47" i="13"/>
  <c r="C47" i="13"/>
  <c r="F46" i="13"/>
  <c r="E46" i="13"/>
  <c r="D46" i="13"/>
  <c r="C46" i="13"/>
  <c r="F45" i="13"/>
  <c r="E45" i="13"/>
  <c r="D45" i="13"/>
  <c r="C45" i="13"/>
  <c r="F42" i="13"/>
  <c r="E42" i="13"/>
  <c r="D42" i="13"/>
  <c r="C42" i="13"/>
  <c r="F34" i="13"/>
  <c r="E34" i="13"/>
  <c r="D34" i="13"/>
  <c r="C34" i="13"/>
  <c r="F25" i="13"/>
  <c r="F59" i="13" s="1"/>
  <c r="E25" i="13"/>
  <c r="E59" i="13" s="1"/>
  <c r="D25" i="13"/>
  <c r="D59" i="13" s="1"/>
  <c r="C25" i="13"/>
  <c r="C59" i="13" s="1"/>
  <c r="F17" i="13"/>
  <c r="F51" i="13" s="1"/>
  <c r="E17" i="13"/>
  <c r="E51" i="13" s="1"/>
  <c r="D17" i="13"/>
  <c r="D51" i="13" s="1"/>
  <c r="C17" i="13"/>
  <c r="C51" i="13" s="1"/>
  <c r="J8" i="13"/>
  <c r="K8" i="13" s="1"/>
  <c r="D8" i="13"/>
  <c r="E8" i="13" s="1"/>
  <c r="C5" i="13"/>
  <c r="AA25" i="11" l="1"/>
  <c r="V21" i="11" l="1"/>
  <c r="U21" i="11"/>
  <c r="T21" i="11"/>
  <c r="S21" i="11"/>
  <c r="R21" i="11"/>
  <c r="P21" i="11"/>
  <c r="Q21" i="11"/>
  <c r="W21" i="11"/>
  <c r="Z21" i="11"/>
  <c r="AA21" i="11"/>
  <c r="AA24" i="11" s="1"/>
  <c r="AA26" i="11" s="1"/>
  <c r="E16" i="8"/>
  <c r="D16" i="8"/>
  <c r="C5" i="12" l="1"/>
  <c r="C5" i="9"/>
  <c r="C5" i="7"/>
  <c r="C5" i="6"/>
  <c r="C5" i="5"/>
  <c r="C5" i="4"/>
  <c r="C5" i="11"/>
  <c r="C5" i="3"/>
  <c r="C5" i="8"/>
  <c r="E8" i="6" l="1"/>
  <c r="G8" i="6" s="1"/>
  <c r="D8" i="5"/>
  <c r="E8" i="5" s="1"/>
</calcChain>
</file>

<file path=xl/sharedStrings.xml><?xml version="1.0" encoding="utf-8"?>
<sst xmlns="http://schemas.openxmlformats.org/spreadsheetml/2006/main" count="1181" uniqueCount="163">
  <si>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</si>
  <si>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</si>
  <si>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</si>
  <si>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</si>
  <si>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</si>
  <si>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</si>
  <si>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</si>
  <si>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</si>
  <si>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</si>
  <si>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</si>
  <si>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</si>
  <si>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</si>
  <si>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</si>
  <si>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</si>
  <si>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</si>
  <si>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</si>
  <si>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</si>
  <si>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</si>
  <si>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</si>
  <si>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</si>
  <si>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</si>
  <si>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</si>
  <si>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</si>
  <si>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</si>
  <si>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</si>
  <si>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</si>
  <si>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</si>
  <si>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</si>
  <si>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</si>
  <si>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</si>
  <si>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</si>
  <si>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</si>
  <si>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</si>
  <si>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</si>
  <si>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</si>
  <si>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</si>
  <si>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</si>
  <si>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</si>
  <si>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</si>
  <si>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</si>
  <si>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</si>
  <si>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</si>
  <si>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</si>
  <si>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</si>
  <si>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</si>
  <si>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</si>
  <si>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</si>
  <si>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</si>
  <si>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</si>
  <si>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</si>
  <si>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</si>
  <si>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(Tonnes)</t>
  </si>
  <si>
    <t>POI</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</si>
  <si>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</si>
  <si>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</si>
  <si>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</si>
  <si>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</si>
  <si>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</si>
  <si>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&lt;Indicate currency here&gt;</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</si>
  <si>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</si>
  <si>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</si>
  <si>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</si>
  <si>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</si>
  <si>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</si>
  <si>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</si>
  <si>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</si>
  <si>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</si>
  <si>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</si>
  <si>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</si>
  <si>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</si>
  <si>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</si>
  <si>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</si>
  <si>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</si>
  <si>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</si>
  <si>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</si>
  <si>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</si>
  <si>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</si>
  <si>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</si>
  <si>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</si>
  <si>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</si>
  <si>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</si>
  <si>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PCN</t>
  </si>
  <si>
    <r>
      <t xml:space="preserve">Stock </t>
    </r>
    <r>
      <rPr>
        <b/>
        <i/>
        <sz val="11"/>
        <color theme="0"/>
        <rFont val="Arial"/>
        <family val="2"/>
      </rPr>
      <t>produced</t>
    </r>
    <r>
      <rPr>
        <b/>
        <sz val="11"/>
        <color theme="0"/>
        <rFont val="Arial"/>
        <family val="2"/>
      </rPr>
      <t xml:space="preserve"> by the company</t>
    </r>
  </si>
  <si>
    <t>Goods under investigation in volume (tonnes)</t>
  </si>
  <si>
    <t>Opening stock</t>
  </si>
  <si>
    <t>(+) Production</t>
  </si>
  <si>
    <t>(−) Domestic sales</t>
  </si>
  <si>
    <t>(−) Export sales</t>
  </si>
  <si>
    <t>(−) Transfers</t>
  </si>
  <si>
    <t>(−) Others (e.g. wastage, expiration, theft)</t>
  </si>
  <si>
    <t>Closing stock</t>
  </si>
  <si>
    <t>Goods under investigation in value</t>
  </si>
  <si>
    <r>
      <t xml:space="preserve">Stock </t>
    </r>
    <r>
      <rPr>
        <b/>
        <i/>
        <sz val="11"/>
        <color theme="0"/>
        <rFont val="Arial"/>
        <family val="2"/>
      </rPr>
      <t>purchased</t>
    </r>
    <r>
      <rPr>
        <b/>
        <sz val="11"/>
        <color theme="0"/>
        <rFont val="Arial"/>
        <family val="2"/>
      </rPr>
      <t xml:space="preserve"> by the company</t>
    </r>
  </si>
  <si>
    <t>(+) Purchase</t>
  </si>
  <si>
    <t>All stock held by the company</t>
  </si>
  <si>
    <t>(+) Production &amp; purchase</t>
  </si>
  <si>
    <t>3.2 - Sales in the UK to Independent Customers</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</si>
  <si>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</si>
  <si>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</si>
  <si>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</si>
  <si>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</si>
  <si>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</si>
  <si>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</si>
  <si>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</si>
  <si>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</si>
  <si>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</si>
  <si>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</si>
  <si>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</si>
  <si>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</si>
  <si>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</si>
  <si>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</si>
  <si>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</si>
  <si>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</si>
  <si>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</si>
  <si>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</si>
  <si>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</si>
  <si>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</si>
  <si>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</si>
  <si>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Tonnes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</si>
  <si>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</si>
  <si>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</si>
  <si>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</si>
  <si>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</si>
  <si>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</si>
  <si>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</si>
  <si>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</si>
  <si>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</si>
  <si>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</si>
  <si>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</si>
  <si>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3.3 - Sales in the UK to Related Parties</t>
  </si>
  <si>
    <t>Other charges (Specify)</t>
  </si>
  <si>
    <t>Taxes</t>
    <phoneticPr fontId="28" type="noConversion"/>
  </si>
  <si>
    <t>Fasten Group Imp. &amp; Exp. Co., Ltd.</t>
    <phoneticPr fontId="28" type="noConversion"/>
  </si>
  <si>
    <t>CNY</t>
    <phoneticPr fontId="28" type="noConversion"/>
  </si>
  <si>
    <t>No</t>
  </si>
  <si>
    <t>Value (CNY)</t>
    <phoneticPr fontId="28" type="noConversion"/>
  </si>
  <si>
    <t>NOTE</t>
    <phoneticPr fontId="28" type="noConversion"/>
  </si>
  <si>
    <t>Direct selling expenses to write down sales</t>
    <phoneticPr fontId="28" type="noConversion"/>
  </si>
  <si>
    <t>Therefore, this table is not appliable</t>
    <phoneticPr fontId="28" type="noConversion"/>
  </si>
  <si>
    <t>For estimation of CIF value for non-CIF transactions, please refer to B6 for details.</t>
    <phoneticPr fontId="28" type="noConversion"/>
  </si>
  <si>
    <t>NOTE</t>
  </si>
  <si>
    <t>NOTE</t>
    <phoneticPr fontId="28" type="noConversion"/>
  </si>
  <si>
    <t>S2.1.4 - Stocks</t>
    <phoneticPr fontId="28" type="noConversion"/>
  </si>
  <si>
    <t>Contents</t>
    <phoneticPr fontId="28" type="noConversion"/>
  </si>
  <si>
    <t>[Non-confidential summary: Name of shareholder]</t>
  </si>
  <si>
    <t>[Non-confidential summary: Percentage of shares held]</t>
  </si>
  <si>
    <t>[Non-confidential summary: Activity of shareholder]</t>
  </si>
  <si>
    <t>[Non-confidential summary: Name of goods]</t>
    <phoneticPr fontId="28" type="noConversion"/>
  </si>
  <si>
    <t>[Non-confidential summary: Description of goods]</t>
    <phoneticPr fontId="28" type="noConversion"/>
  </si>
  <si>
    <t>N/A</t>
    <phoneticPr fontId="28" type="noConversion"/>
  </si>
  <si>
    <t>[Non-confidential summary: Name of supplier]</t>
    <phoneticPr fontId="28" type="noConversion"/>
  </si>
  <si>
    <t>[Non-confidential summary: PCN]</t>
    <phoneticPr fontId="28" type="noConversion"/>
  </si>
  <si>
    <t>Purchased quantity (in MT)</t>
    <phoneticPr fontId="28" type="noConversion"/>
  </si>
  <si>
    <t>[Non-confidential summary: Purchased quantity]</t>
    <phoneticPr fontId="28" type="noConversion"/>
  </si>
  <si>
    <t>Total net invoice value</t>
    <phoneticPr fontId="28" type="noConversion"/>
  </si>
  <si>
    <t>[Non-confidential summary:Total net invoice value]</t>
    <phoneticPr fontId="28" type="noConversion"/>
  </si>
  <si>
    <t>General delivery terms</t>
    <phoneticPr fontId="28" type="noConversion"/>
  </si>
  <si>
    <t>[Non-confidential summary: General delivery terms]</t>
    <phoneticPr fontId="28" type="noConversion"/>
  </si>
  <si>
    <t>Average purchase price per MT on CIF Basis**</t>
    <phoneticPr fontId="28" type="noConversion"/>
  </si>
  <si>
    <t>[Non-confidential summary: Average purchase price]</t>
    <phoneticPr fontId="28" type="noConversion"/>
  </si>
  <si>
    <t>[NON-CONFIDENTIAL summary: calculation method of  CIF value]</t>
    <phoneticPr fontId="28" type="noConversion"/>
  </si>
  <si>
    <t>[Non-confidential summary: Indication to report the Table]</t>
  </si>
  <si>
    <t>[Non-confidential summary: Indication to report the Table]</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</si>
</sst>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0.00_-;\-* #,##0.00_-;_-* &quot;-&quot;??_-;_-@_-"/>
    <numFmt numFmtId="177" formatCode="_-* #,##0.0000_-;\-* #,##0.0000_-;_-* &quot;-&quot;??_-;_-@_-"/>
    <numFmt numFmtId="178" formatCode="0.0%"/>
  </numFmts>
  <fonts count="38" x14ac:knownFonts="1">
    <font>
      <sz val="11"/>
      <color theme="1"/>
      <name val="等线"/>
      <family val="2"/>
      <scheme val="minor"/>
    </font>
    <font>
      <sz val="11"/>
      <color theme="1"/>
      <name val="等线"/>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b/>
      <i/>
      <sz val="11"/>
      <color rgb="FFFF0000"/>
      <name val="Arial"/>
      <family val="2"/>
    </font>
    <font>
      <u/>
      <sz val="11"/>
      <color theme="10"/>
      <name val="等线"/>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b/>
      <sz val="11"/>
      <name val="Arial"/>
      <family val="2"/>
    </font>
    <font>
      <b/>
      <sz val="11"/>
      <color rgb="FFFFFFFF"/>
      <name val="Arial"/>
      <family val="2"/>
    </font>
    <font>
      <sz val="9"/>
      <name val="等线"/>
      <family val="3"/>
      <charset val="134"/>
      <scheme val="minor"/>
    </font>
    <font>
      <sz val="11"/>
      <color theme="1"/>
      <name val="微软雅黑"/>
      <family val="2"/>
      <charset val="134"/>
    </font>
    <font>
      <b/>
      <u/>
      <sz val="11"/>
      <color theme="10"/>
      <name val="微软雅黑"/>
      <family val="2"/>
      <charset val="134"/>
    </font>
    <font>
      <b/>
      <sz val="11"/>
      <color theme="1"/>
      <name val="微软雅黑"/>
      <family val="2"/>
      <charset val="134"/>
    </font>
    <font>
      <sz val="11"/>
      <name val="微软雅黑"/>
      <family val="2"/>
      <charset val="134"/>
    </font>
    <font>
      <b/>
      <sz val="11"/>
      <color rgb="FFFF0000"/>
      <name val="微软雅黑"/>
      <family val="2"/>
      <charset val="134"/>
    </font>
    <font>
      <b/>
      <sz val="11"/>
      <color theme="0"/>
      <name val="宋体"/>
      <family val="2"/>
      <charset val="134"/>
    </font>
    <font>
      <i/>
      <sz val="11"/>
      <color rgb="FFFF0000"/>
      <name val="宋体"/>
      <family val="2"/>
      <charset val="134"/>
    </font>
    <font>
      <b/>
      <i/>
      <sz val="8"/>
      <color rgb="FF333333"/>
      <name val="微软雅黑"/>
      <family val="2"/>
      <charset val="134"/>
    </font>
    <font>
      <i/>
      <sz val="11"/>
      <name val="Arial"/>
      <family val="2"/>
    </font>
  </fonts>
  <fills count="11">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548235"/>
        <bgColor indexed="64"/>
      </patternFill>
    </fill>
    <fill>
      <patternFill patternType="solid">
        <fgColor theme="7"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diagonal/>
    </border>
    <border>
      <left style="thin">
        <color rgb="FF000000"/>
      </left>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indexed="64"/>
      </left>
      <right/>
      <top/>
      <bottom style="medium">
        <color indexed="64"/>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bottom/>
      <diagonal/>
    </border>
    <border>
      <left style="medium">
        <color indexed="64"/>
      </left>
      <right style="medium">
        <color indexed="64"/>
      </right>
      <top style="thin">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thin">
        <color rgb="FF000000"/>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rgb="FF000000"/>
      </left>
      <right style="medium">
        <color indexed="64"/>
      </right>
      <top style="medium">
        <color indexed="64"/>
      </top>
      <bottom/>
      <diagonal/>
    </border>
    <border>
      <left style="medium">
        <color indexed="64"/>
      </left>
      <right/>
      <top style="medium">
        <color rgb="FF000000"/>
      </top>
      <bottom/>
      <diagonal/>
    </border>
    <border>
      <left style="thin">
        <color rgb="FF000000"/>
      </left>
      <right style="medium">
        <color indexed="64"/>
      </right>
      <top style="medium">
        <color rgb="FF000000"/>
      </top>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style="medium">
        <color rgb="FF000000"/>
      </top>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diagonal/>
    </border>
    <border>
      <left/>
      <right style="medium">
        <color indexed="64"/>
      </right>
      <top/>
      <bottom/>
      <diagonal/>
    </border>
    <border>
      <left style="thin">
        <color rgb="FF000000"/>
      </left>
      <right style="medium">
        <color indexed="64"/>
      </right>
      <top/>
      <bottom/>
      <diagonal/>
    </border>
    <border>
      <left style="medium">
        <color indexed="64"/>
      </left>
      <right/>
      <top style="thin">
        <color rgb="FF000000"/>
      </top>
      <bottom/>
      <diagonal/>
    </border>
    <border>
      <left style="medium">
        <color indexed="64"/>
      </left>
      <right/>
      <top/>
      <bottom/>
      <diagonal/>
    </border>
    <border>
      <left style="thin">
        <color rgb="FF000000"/>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176" fontId="1" fillId="0" borderId="0" applyFont="0" applyFill="0" applyBorder="0" applyAlignment="0" applyProtection="0"/>
    <xf numFmtId="0" fontId="2" fillId="0" borderId="0"/>
    <xf numFmtId="0" fontId="20" fillId="0" borderId="0" applyNumberFormat="0" applyFill="0" applyBorder="0" applyAlignment="0" applyProtection="0"/>
  </cellStyleXfs>
  <cellXfs count="364">
    <xf numFmtId="0" fontId="0" fillId="0" borderId="0" xfId="0"/>
    <xf numFmtId="0" fontId="3" fillId="0" borderId="0" xfId="0" applyFont="1" applyAlignment="1">
      <alignment horizontal="left"/>
    </xf>
    <xf numFmtId="0" fontId="3" fillId="3" borderId="0" xfId="0" applyFont="1" applyFill="1" applyAlignment="1">
      <alignment horizontal="left"/>
    </xf>
    <xf numFmtId="0" fontId="3" fillId="3" borderId="0" xfId="0" applyFont="1" applyFill="1" applyBorder="1" applyAlignment="1">
      <alignment horizontal="left"/>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6" fillId="3" borderId="0" xfId="0" applyFont="1" applyFill="1" applyBorder="1" applyAlignment="1">
      <alignment horizontal="left" vertical="center"/>
    </xf>
    <xf numFmtId="0" fontId="13" fillId="0" borderId="0" xfId="3" applyFont="1" applyAlignment="1">
      <alignment horizontal="center" vertical="center"/>
    </xf>
    <xf numFmtId="0" fontId="13" fillId="3" borderId="0" xfId="3" applyFont="1" applyFill="1" applyAlignment="1">
      <alignment horizontal="left"/>
    </xf>
    <xf numFmtId="0" fontId="14" fillId="3" borderId="0" xfId="3" applyFont="1" applyFill="1" applyAlignment="1">
      <alignment horizontal="left"/>
    </xf>
    <xf numFmtId="0" fontId="13" fillId="3" borderId="0" xfId="3" applyFont="1" applyFill="1" applyAlignment="1">
      <alignment horizontal="center" vertical="center"/>
    </xf>
    <xf numFmtId="0" fontId="15" fillId="3" borderId="0" xfId="3" applyFont="1" applyFill="1" applyAlignment="1">
      <alignment horizontal="left"/>
    </xf>
    <xf numFmtId="0" fontId="8" fillId="3" borderId="0" xfId="0" applyFont="1" applyFill="1" applyBorder="1" applyAlignment="1">
      <alignment horizontal="center" vertical="center"/>
    </xf>
    <xf numFmtId="0" fontId="13" fillId="0" borderId="0" xfId="3" applyFont="1" applyAlignment="1">
      <alignment horizontal="left"/>
    </xf>
    <xf numFmtId="0" fontId="12" fillId="0" borderId="44" xfId="2" applyNumberFormat="1" applyFont="1" applyBorder="1" applyAlignment="1">
      <alignment horizontal="center" vertical="center"/>
    </xf>
    <xf numFmtId="0" fontId="17" fillId="0" borderId="30" xfId="2" applyNumberFormat="1" applyFont="1" applyBorder="1" applyAlignment="1">
      <alignment horizontal="center" vertical="center"/>
    </xf>
    <xf numFmtId="0" fontId="17" fillId="0" borderId="21" xfId="2" applyNumberFormat="1" applyFont="1" applyBorder="1" applyAlignment="1">
      <alignment horizontal="center" vertical="center"/>
    </xf>
    <xf numFmtId="0" fontId="17" fillId="0" borderId="22" xfId="2" applyNumberFormat="1" applyFont="1" applyBorder="1" applyAlignment="1">
      <alignment horizontal="center" vertical="center"/>
    </xf>
    <xf numFmtId="0" fontId="12" fillId="0" borderId="0" xfId="2" applyNumberFormat="1" applyFont="1" applyBorder="1" applyAlignment="1">
      <alignment horizontal="center" vertical="center"/>
    </xf>
    <xf numFmtId="0" fontId="12" fillId="0" borderId="35" xfId="2" applyNumberFormat="1" applyFont="1" applyBorder="1" applyAlignment="1">
      <alignment horizontal="center"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0" fontId="6" fillId="2" borderId="23" xfId="0" applyFont="1" applyFill="1" applyBorder="1" applyAlignment="1">
      <alignment horizontal="left" vertical="center"/>
    </xf>
    <xf numFmtId="0" fontId="6" fillId="2" borderId="32" xfId="0" applyFont="1" applyFill="1" applyBorder="1" applyAlignment="1">
      <alignment horizontal="left" vertical="center"/>
    </xf>
    <xf numFmtId="0" fontId="6" fillId="2" borderId="26" xfId="0" applyFont="1" applyFill="1" applyBorder="1" applyAlignment="1">
      <alignment horizontal="left" vertical="center"/>
    </xf>
    <xf numFmtId="0" fontId="6" fillId="2" borderId="41" xfId="0" applyFont="1" applyFill="1" applyBorder="1" applyAlignment="1">
      <alignment horizontal="left" vertical="center"/>
    </xf>
    <xf numFmtId="0" fontId="6" fillId="2" borderId="38" xfId="0" applyFont="1" applyFill="1" applyBorder="1" applyAlignment="1">
      <alignment horizontal="left" vertical="center"/>
    </xf>
    <xf numFmtId="0" fontId="6" fillId="2" borderId="43" xfId="0" applyFont="1" applyFill="1" applyBorder="1" applyAlignment="1">
      <alignment horizontal="left" vertical="center"/>
    </xf>
    <xf numFmtId="0" fontId="6" fillId="2" borderId="46" xfId="0" applyFont="1" applyFill="1" applyBorder="1" applyAlignment="1">
      <alignment horizontal="left" vertical="center"/>
    </xf>
    <xf numFmtId="0" fontId="12" fillId="5" borderId="22" xfId="2" applyNumberFormat="1" applyFont="1" applyFill="1" applyBorder="1" applyAlignment="1">
      <alignment horizontal="center" vertical="center"/>
    </xf>
    <xf numFmtId="0" fontId="12" fillId="5" borderId="30" xfId="2" applyNumberFormat="1" applyFont="1" applyFill="1" applyBorder="1" applyAlignment="1">
      <alignment horizontal="center" vertical="center"/>
    </xf>
    <xf numFmtId="0" fontId="12" fillId="5" borderId="21" xfId="2" applyNumberFormat="1" applyFont="1" applyFill="1" applyBorder="1" applyAlignment="1">
      <alignment horizontal="center" vertical="center"/>
    </xf>
    <xf numFmtId="0" fontId="12" fillId="5" borderId="47" xfId="2" applyNumberFormat="1" applyFont="1" applyFill="1" applyBorder="1" applyAlignment="1">
      <alignment horizontal="center" vertical="center"/>
    </xf>
    <xf numFmtId="0" fontId="17" fillId="5" borderId="21" xfId="2" applyNumberFormat="1" applyFont="1" applyFill="1" applyBorder="1" applyAlignment="1">
      <alignment horizontal="center" vertical="center"/>
    </xf>
    <xf numFmtId="0" fontId="17" fillId="5" borderId="22" xfId="2" applyNumberFormat="1" applyFont="1" applyFill="1" applyBorder="1" applyAlignment="1">
      <alignment horizontal="center" vertical="center"/>
    </xf>
    <xf numFmtId="0" fontId="17" fillId="5" borderId="10" xfId="2" applyNumberFormat="1" applyFont="1" applyFill="1" applyBorder="1" applyAlignment="1">
      <alignment horizontal="center" vertical="center"/>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21" fillId="3" borderId="0" xfId="4" applyFont="1" applyFill="1" applyAlignment="1">
      <alignment horizontal="left" vertical="center"/>
    </xf>
    <xf numFmtId="0" fontId="6" fillId="2" borderId="34" xfId="0" applyFont="1" applyFill="1" applyBorder="1" applyAlignment="1">
      <alignment horizontal="left" vertical="center"/>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23" fillId="6" borderId="63"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12" fillId="5" borderId="56" xfId="2" applyNumberFormat="1" applyFont="1" applyFill="1" applyBorder="1" applyAlignment="1">
      <alignment horizontal="center" vertical="center"/>
    </xf>
    <xf numFmtId="0" fontId="23" fillId="6" borderId="3" xfId="0" applyFont="1" applyFill="1" applyBorder="1" applyAlignment="1">
      <alignment horizontal="center" vertical="center"/>
    </xf>
    <xf numFmtId="0" fontId="9" fillId="0" borderId="3" xfId="0" applyFont="1" applyBorder="1" applyAlignment="1">
      <alignment horizontal="center" vertical="center"/>
    </xf>
    <xf numFmtId="0" fontId="3"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xf>
    <xf numFmtId="0" fontId="6" fillId="0" borderId="0" xfId="0" applyFont="1" applyAlignment="1">
      <alignment vertical="center"/>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7" borderId="3" xfId="0" applyFont="1" applyFill="1" applyBorder="1" applyAlignment="1">
      <alignment horizontal="center"/>
    </xf>
    <xf numFmtId="0" fontId="13" fillId="3" borderId="0" xfId="0" applyFont="1" applyFill="1" applyAlignment="1">
      <alignment horizontal="left" wrapText="1"/>
    </xf>
    <xf numFmtId="0" fontId="13" fillId="3" borderId="0" xfId="0" applyFont="1" applyFill="1" applyAlignment="1">
      <alignment horizontal="left"/>
    </xf>
    <xf numFmtId="0" fontId="10" fillId="3" borderId="0"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Alignment="1">
      <alignment horizontal="left"/>
    </xf>
    <xf numFmtId="0" fontId="3" fillId="5" borderId="67" xfId="0" applyFont="1" applyFill="1" applyBorder="1" applyAlignment="1">
      <alignment horizontal="left"/>
    </xf>
    <xf numFmtId="0" fontId="6" fillId="0" borderId="3" xfId="0" applyFont="1" applyBorder="1" applyAlignment="1">
      <alignment horizontal="center" vertical="center" wrapText="1"/>
    </xf>
    <xf numFmtId="0" fontId="13" fillId="8" borderId="0" xfId="0" applyFont="1" applyFill="1" applyAlignment="1">
      <alignment horizontal="left" wrapText="1"/>
    </xf>
    <xf numFmtId="0" fontId="3" fillId="8" borderId="0" xfId="0" applyFont="1" applyFill="1" applyAlignment="1">
      <alignment horizontal="left"/>
    </xf>
    <xf numFmtId="0" fontId="6" fillId="8" borderId="0" xfId="0" applyFont="1" applyFill="1" applyBorder="1" applyAlignment="1">
      <alignment horizontal="left" vertical="center"/>
    </xf>
    <xf numFmtId="0" fontId="3" fillId="8" borderId="0" xfId="0" applyFont="1" applyFill="1" applyBorder="1" applyAlignment="1">
      <alignment horizontal="left" vertical="center"/>
    </xf>
    <xf numFmtId="0" fontId="26" fillId="2" borderId="52" xfId="0" applyFont="1" applyFill="1" applyBorder="1" applyAlignment="1">
      <alignment horizontal="center" vertical="center" wrapText="1"/>
    </xf>
    <xf numFmtId="0" fontId="10" fillId="3" borderId="0" xfId="0" applyFont="1" applyFill="1" applyAlignment="1">
      <alignment horizontal="center" wrapText="1"/>
    </xf>
    <xf numFmtId="0" fontId="29" fillId="3" borderId="0" xfId="0" applyFont="1" applyFill="1" applyAlignment="1">
      <alignment vertical="center"/>
    </xf>
    <xf numFmtId="0" fontId="31" fillId="3" borderId="0" xfId="0" applyFont="1" applyFill="1" applyAlignment="1">
      <alignment vertical="center"/>
    </xf>
    <xf numFmtId="0" fontId="30" fillId="3" borderId="0" xfId="4" applyFont="1" applyFill="1" applyAlignment="1">
      <alignment vertical="center"/>
    </xf>
    <xf numFmtId="0" fontId="3" fillId="4" borderId="48" xfId="0" applyFont="1" applyFill="1" applyBorder="1" applyAlignment="1">
      <alignment horizontal="left" vertical="center" wrapText="1"/>
    </xf>
    <xf numFmtId="0" fontId="3" fillId="0" borderId="0" xfId="0" applyFont="1" applyAlignment="1">
      <alignment horizontal="left" vertical="center"/>
    </xf>
    <xf numFmtId="0" fontId="3" fillId="8" borderId="0" xfId="0" applyFont="1" applyFill="1" applyAlignment="1">
      <alignment horizontal="left"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3" fillId="4" borderId="36" xfId="0" applyFont="1" applyFill="1" applyBorder="1" applyAlignment="1">
      <alignment horizontal="left" vertical="center" wrapText="1"/>
    </xf>
    <xf numFmtId="0" fontId="9" fillId="3" borderId="0" xfId="0" applyFont="1" applyFill="1" applyBorder="1" applyAlignment="1">
      <alignment horizontal="left" vertical="center"/>
    </xf>
    <xf numFmtId="0" fontId="23" fillId="6" borderId="62" xfId="0" applyFont="1" applyFill="1" applyBorder="1" applyAlignment="1">
      <alignment horizontal="center" vertical="center"/>
    </xf>
    <xf numFmtId="0" fontId="23" fillId="6" borderId="64" xfId="0" applyFont="1" applyFill="1" applyBorder="1" applyAlignment="1">
      <alignment horizontal="center" vertical="center"/>
    </xf>
    <xf numFmtId="0" fontId="23" fillId="6" borderId="65" xfId="0" applyFont="1" applyFill="1" applyBorder="1" applyAlignment="1">
      <alignment horizontal="center" vertical="center"/>
    </xf>
    <xf numFmtId="0" fontId="13" fillId="4" borderId="49" xfId="0" applyFont="1" applyFill="1" applyBorder="1" applyAlignment="1">
      <alignment horizontal="left" vertical="center" wrapText="1"/>
    </xf>
    <xf numFmtId="0" fontId="13" fillId="4" borderId="37" xfId="0" applyFont="1" applyFill="1" applyBorder="1" applyAlignment="1">
      <alignment horizontal="left" vertical="center" wrapText="1"/>
    </xf>
    <xf numFmtId="0" fontId="26" fillId="4" borderId="50" xfId="0" applyFont="1" applyFill="1" applyBorder="1" applyAlignment="1">
      <alignment horizontal="left" vertical="center" wrapText="1"/>
    </xf>
    <xf numFmtId="0" fontId="13" fillId="3" borderId="0" xfId="3" applyFont="1" applyFill="1" applyAlignment="1">
      <alignment horizontal="left" vertical="center"/>
    </xf>
    <xf numFmtId="0" fontId="3" fillId="0" borderId="0" xfId="0" applyFont="1" applyFill="1" applyAlignment="1">
      <alignment horizontal="left" vertical="center"/>
    </xf>
    <xf numFmtId="0" fontId="14" fillId="3" borderId="0" xfId="3" applyFont="1" applyFill="1" applyAlignment="1">
      <alignment horizontal="left" vertical="center"/>
    </xf>
    <xf numFmtId="0" fontId="9" fillId="3" borderId="0" xfId="0" applyFont="1" applyFill="1" applyAlignment="1">
      <alignment horizontal="left" vertical="center"/>
    </xf>
    <xf numFmtId="0" fontId="23" fillId="6" borderId="19" xfId="0" applyFont="1" applyFill="1" applyBorder="1" applyAlignment="1">
      <alignment horizontal="center" vertical="center"/>
    </xf>
    <xf numFmtId="0" fontId="13" fillId="0" borderId="16"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7" fillId="0" borderId="10" xfId="2" applyNumberFormat="1" applyFont="1" applyFill="1" applyBorder="1" applyAlignment="1">
      <alignment horizontal="center" vertical="center"/>
    </xf>
    <xf numFmtId="0" fontId="19" fillId="3" borderId="0" xfId="3" applyFont="1" applyFill="1" applyAlignment="1">
      <alignment horizontal="left" vertical="center"/>
    </xf>
    <xf numFmtId="0" fontId="17" fillId="3" borderId="0" xfId="0" applyFont="1" applyFill="1" applyAlignment="1">
      <alignment horizontal="left" vertical="center"/>
    </xf>
    <xf numFmtId="0" fontId="3" fillId="3" borderId="0" xfId="0" applyFont="1" applyFill="1" applyAlignment="1">
      <alignment horizontal="left" vertical="center" wrapText="1"/>
    </xf>
    <xf numFmtId="0" fontId="10" fillId="7" borderId="3" xfId="0" applyFont="1" applyFill="1" applyBorder="1" applyAlignment="1">
      <alignment horizontal="center"/>
    </xf>
    <xf numFmtId="0" fontId="4" fillId="3" borderId="0" xfId="0" applyFont="1" applyFill="1" applyAlignment="1">
      <alignment horizontal="left" vertical="center"/>
    </xf>
    <xf numFmtId="0" fontId="4" fillId="0" borderId="0" xfId="0" applyFont="1" applyAlignment="1">
      <alignment horizontal="left" vertical="center"/>
    </xf>
    <xf numFmtId="176" fontId="3" fillId="0" borderId="2" xfId="2" applyFont="1" applyBorder="1" applyAlignment="1">
      <alignment horizontal="left" vertical="center"/>
    </xf>
    <xf numFmtId="176" fontId="3" fillId="0" borderId="1" xfId="2" applyFont="1" applyBorder="1" applyAlignment="1">
      <alignment horizontal="left" vertical="center"/>
    </xf>
    <xf numFmtId="176" fontId="3" fillId="0" borderId="75" xfId="2" applyFont="1" applyBorder="1" applyAlignment="1">
      <alignment horizontal="left" vertical="center"/>
    </xf>
    <xf numFmtId="176" fontId="3" fillId="0" borderId="77" xfId="2" applyFont="1" applyBorder="1" applyAlignment="1">
      <alignment horizontal="left" vertical="center"/>
    </xf>
    <xf numFmtId="176" fontId="3" fillId="0" borderId="72" xfId="2" applyFont="1" applyBorder="1" applyAlignment="1">
      <alignment horizontal="left" vertical="center"/>
    </xf>
    <xf numFmtId="176" fontId="3" fillId="0" borderId="73" xfId="2" applyFont="1" applyBorder="1" applyAlignment="1">
      <alignment horizontal="left" vertical="center"/>
    </xf>
    <xf numFmtId="0" fontId="3" fillId="4" borderId="79" xfId="0" applyFont="1" applyFill="1" applyBorder="1" applyAlignment="1">
      <alignment horizontal="left" vertical="center" wrapText="1"/>
    </xf>
    <xf numFmtId="176" fontId="3" fillId="0" borderId="68" xfId="2" applyFont="1" applyBorder="1" applyAlignment="1">
      <alignment horizontal="center" vertical="center"/>
    </xf>
    <xf numFmtId="176" fontId="3" fillId="0" borderId="70" xfId="2" applyFont="1" applyBorder="1" applyAlignment="1">
      <alignment horizontal="center" vertical="center"/>
    </xf>
    <xf numFmtId="176" fontId="3" fillId="0" borderId="76" xfId="2" applyFont="1" applyBorder="1" applyAlignment="1">
      <alignment horizontal="center" vertical="center"/>
    </xf>
    <xf numFmtId="176" fontId="3" fillId="0" borderId="77" xfId="2" applyFont="1" applyBorder="1" applyAlignment="1">
      <alignment horizontal="center" vertical="center"/>
    </xf>
    <xf numFmtId="176" fontId="3" fillId="5" borderId="76" xfId="2" applyFont="1" applyFill="1" applyBorder="1" applyAlignment="1">
      <alignment horizontal="center" vertical="center"/>
    </xf>
    <xf numFmtId="176" fontId="3" fillId="5" borderId="77" xfId="2" applyFont="1" applyFill="1" applyBorder="1" applyAlignment="1">
      <alignment horizontal="center" vertical="center"/>
    </xf>
    <xf numFmtId="176" fontId="3" fillId="10" borderId="71" xfId="2" applyFont="1" applyFill="1" applyBorder="1" applyAlignment="1">
      <alignment horizontal="left" vertical="center"/>
    </xf>
    <xf numFmtId="176" fontId="3" fillId="10" borderId="73" xfId="2" applyFont="1" applyFill="1" applyBorder="1" applyAlignment="1">
      <alignment horizontal="left" vertical="center"/>
    </xf>
    <xf numFmtId="0" fontId="26" fillId="4" borderId="78" xfId="0" applyFont="1" applyFill="1" applyBorder="1" applyAlignment="1">
      <alignment horizontal="left" vertical="center" wrapText="1"/>
    </xf>
    <xf numFmtId="0" fontId="6" fillId="4" borderId="80" xfId="0" applyFont="1"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82" xfId="0" applyFont="1" applyFill="1" applyBorder="1" applyAlignment="1">
      <alignment horizontal="left" vertical="center" wrapText="1"/>
    </xf>
    <xf numFmtId="176" fontId="3" fillId="0" borderId="71" xfId="2" applyFont="1" applyBorder="1" applyAlignment="1">
      <alignment horizontal="center" vertical="center"/>
    </xf>
    <xf numFmtId="176" fontId="3" fillId="0" borderId="73" xfId="2" applyFont="1" applyBorder="1" applyAlignment="1">
      <alignment horizontal="center" vertical="center"/>
    </xf>
    <xf numFmtId="176" fontId="3" fillId="5" borderId="74" xfId="2" applyFont="1" applyFill="1" applyBorder="1" applyAlignment="1">
      <alignment horizontal="center" vertical="center"/>
    </xf>
    <xf numFmtId="176" fontId="3" fillId="5" borderId="75" xfId="2" applyFont="1" applyFill="1" applyBorder="1" applyAlignment="1">
      <alignment horizontal="center" vertical="center"/>
    </xf>
    <xf numFmtId="176" fontId="3" fillId="5" borderId="83" xfId="2" applyFont="1" applyFill="1" applyBorder="1" applyAlignment="1">
      <alignment horizontal="center" vertical="center"/>
    </xf>
    <xf numFmtId="176" fontId="3" fillId="5" borderId="84" xfId="2" applyFont="1" applyFill="1" applyBorder="1" applyAlignment="1">
      <alignment horizontal="center" vertical="center"/>
    </xf>
    <xf numFmtId="176" fontId="3" fillId="10" borderId="85" xfId="2" applyFont="1" applyFill="1" applyBorder="1" applyAlignment="1">
      <alignment horizontal="left" vertical="center"/>
    </xf>
    <xf numFmtId="0" fontId="6" fillId="4" borderId="68" xfId="0" applyFont="1" applyFill="1" applyBorder="1" applyAlignment="1">
      <alignment horizontal="left" vertical="center" wrapText="1"/>
    </xf>
    <xf numFmtId="0" fontId="3" fillId="4" borderId="76" xfId="0" applyFont="1" applyFill="1" applyBorder="1" applyAlignment="1">
      <alignment horizontal="left" vertical="center" wrapText="1"/>
    </xf>
    <xf numFmtId="0" fontId="3" fillId="4" borderId="71" xfId="0" applyFont="1" applyFill="1" applyBorder="1" applyAlignment="1">
      <alignment horizontal="left" vertical="center" wrapText="1"/>
    </xf>
    <xf numFmtId="176" fontId="3" fillId="0" borderId="86" xfId="2" applyFont="1" applyBorder="1" applyAlignment="1">
      <alignment horizontal="center" vertical="center"/>
    </xf>
    <xf numFmtId="176" fontId="3" fillId="0" borderId="84" xfId="2" applyFont="1" applyBorder="1" applyAlignment="1">
      <alignment horizontal="center" vertical="center"/>
    </xf>
    <xf numFmtId="176" fontId="3" fillId="0" borderId="85" xfId="2" applyFont="1" applyBorder="1" applyAlignment="1">
      <alignment horizontal="center" vertical="center"/>
    </xf>
    <xf numFmtId="176" fontId="3" fillId="0" borderId="87" xfId="2" applyFont="1" applyBorder="1" applyAlignment="1">
      <alignment horizontal="center" vertical="center"/>
    </xf>
    <xf numFmtId="176" fontId="3" fillId="0" borderId="88" xfId="2" applyFont="1" applyBorder="1" applyAlignment="1">
      <alignment horizontal="center" vertical="center"/>
    </xf>
    <xf numFmtId="176" fontId="3" fillId="0" borderId="89" xfId="2" applyFont="1" applyBorder="1" applyAlignment="1">
      <alignment horizontal="center" vertical="center"/>
    </xf>
    <xf numFmtId="176" fontId="3" fillId="5" borderId="90" xfId="2" applyFont="1" applyFill="1" applyBorder="1" applyAlignment="1">
      <alignment horizontal="center" vertical="center"/>
    </xf>
    <xf numFmtId="176" fontId="3" fillId="5" borderId="88" xfId="2" applyFont="1" applyFill="1" applyBorder="1" applyAlignment="1">
      <alignment horizontal="center" vertical="center"/>
    </xf>
    <xf numFmtId="176" fontId="3" fillId="10" borderId="89" xfId="2" applyFont="1" applyFill="1" applyBorder="1" applyAlignment="1">
      <alignment horizontal="left" vertical="center"/>
    </xf>
    <xf numFmtId="0" fontId="6" fillId="2" borderId="3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9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68" xfId="0" applyFont="1" applyFill="1" applyBorder="1" applyAlignment="1">
      <alignment horizontal="center" vertical="center"/>
    </xf>
    <xf numFmtId="0" fontId="3" fillId="8" borderId="76" xfId="0" applyFont="1" applyFill="1" applyBorder="1" applyAlignment="1">
      <alignment horizontal="center" vertical="center"/>
    </xf>
    <xf numFmtId="0" fontId="3" fillId="8" borderId="71" xfId="0" applyFont="1" applyFill="1" applyBorder="1" applyAlignment="1">
      <alignment horizontal="center" vertical="center"/>
    </xf>
    <xf numFmtId="0" fontId="13" fillId="0" borderId="0" xfId="3" applyFont="1" applyAlignment="1">
      <alignment horizontal="left" vertical="center"/>
    </xf>
    <xf numFmtId="0" fontId="13" fillId="8" borderId="0" xfId="3" applyFont="1" applyFill="1" applyAlignment="1">
      <alignment horizontal="left" vertical="center"/>
    </xf>
    <xf numFmtId="176" fontId="26" fillId="8" borderId="0" xfId="2" applyFont="1" applyFill="1" applyAlignment="1">
      <alignment horizontal="left" vertical="center"/>
    </xf>
    <xf numFmtId="0" fontId="16" fillId="8" borderId="0" xfId="3" applyFont="1" applyFill="1" applyAlignment="1">
      <alignment horizontal="left" vertical="center"/>
    </xf>
    <xf numFmtId="0" fontId="32" fillId="8" borderId="0" xfId="3" applyFont="1" applyFill="1" applyAlignment="1">
      <alignment horizontal="left" vertical="center"/>
    </xf>
    <xf numFmtId="0" fontId="32" fillId="3" borderId="0" xfId="3" applyFont="1" applyFill="1" applyAlignment="1">
      <alignment horizontal="left" vertical="center"/>
    </xf>
    <xf numFmtId="0" fontId="33" fillId="3" borderId="0" xfId="3" applyFont="1" applyFill="1" applyAlignment="1">
      <alignment horizontal="left" vertical="center"/>
    </xf>
    <xf numFmtId="0" fontId="16" fillId="3" borderId="0" xfId="3" applyFont="1" applyFill="1" applyAlignment="1">
      <alignment horizontal="left" vertical="center"/>
    </xf>
    <xf numFmtId="0" fontId="15" fillId="3" borderId="0" xfId="3" applyFont="1" applyFill="1" applyAlignment="1">
      <alignment horizontal="left" vertical="center"/>
    </xf>
    <xf numFmtId="176" fontId="26" fillId="3" borderId="0" xfId="2" applyFont="1" applyFill="1" applyAlignment="1">
      <alignment horizontal="left" vertical="center"/>
    </xf>
    <xf numFmtId="177" fontId="3" fillId="3" borderId="0" xfId="0" applyNumberFormat="1" applyFont="1" applyFill="1" applyAlignment="1">
      <alignment horizontal="left" vertical="center"/>
    </xf>
    <xf numFmtId="0" fontId="3" fillId="0" borderId="0" xfId="0" applyFont="1" applyAlignment="1">
      <alignment horizontal="left" vertical="center" wrapText="1"/>
    </xf>
    <xf numFmtId="177" fontId="3" fillId="0" borderId="0" xfId="0" applyNumberFormat="1" applyFont="1" applyAlignment="1">
      <alignment horizontal="left" vertical="center"/>
    </xf>
    <xf numFmtId="176" fontId="6" fillId="3" borderId="0" xfId="2" applyFont="1" applyFill="1" applyAlignment="1">
      <alignment horizontal="left" vertical="center"/>
    </xf>
    <xf numFmtId="177" fontId="3" fillId="8" borderId="0" xfId="0" applyNumberFormat="1" applyFont="1" applyFill="1" applyAlignment="1">
      <alignment horizontal="left" vertical="center"/>
    </xf>
    <xf numFmtId="0" fontId="36" fillId="8" borderId="0" xfId="0" applyFont="1" applyFill="1" applyBorder="1" applyAlignment="1">
      <alignment vertical="center"/>
    </xf>
    <xf numFmtId="14" fontId="13" fillId="8" borderId="1" xfId="0" applyNumberFormat="1" applyFont="1" applyFill="1" applyBorder="1" applyAlignment="1">
      <alignment vertical="center"/>
    </xf>
    <xf numFmtId="14" fontId="3" fillId="8" borderId="72" xfId="0" applyNumberFormat="1" applyFont="1" applyFill="1" applyBorder="1" applyAlignment="1">
      <alignment vertical="center"/>
    </xf>
    <xf numFmtId="0" fontId="3" fillId="8" borderId="1" xfId="0" applyFont="1" applyFill="1" applyBorder="1" applyAlignment="1">
      <alignment horizontal="left" vertical="center"/>
    </xf>
    <xf numFmtId="176" fontId="3" fillId="8" borderId="1" xfId="2" applyFont="1" applyFill="1" applyBorder="1" applyAlignment="1">
      <alignment vertical="center"/>
    </xf>
    <xf numFmtId="0" fontId="3" fillId="8" borderId="72" xfId="0" applyFont="1" applyFill="1" applyBorder="1" applyAlignment="1">
      <alignment horizontal="left" vertical="center"/>
    </xf>
    <xf numFmtId="176" fontId="3" fillId="8" borderId="72" xfId="2" applyFont="1" applyFill="1" applyBorder="1" applyAlignment="1">
      <alignment vertical="center"/>
    </xf>
    <xf numFmtId="177" fontId="3" fillId="8" borderId="1" xfId="0" applyNumberFormat="1" applyFont="1" applyFill="1" applyBorder="1" applyAlignment="1">
      <alignment vertical="center"/>
    </xf>
    <xf numFmtId="177" fontId="3" fillId="8" borderId="72" xfId="0" applyNumberFormat="1" applyFont="1" applyFill="1" applyBorder="1" applyAlignment="1">
      <alignment vertical="center"/>
    </xf>
    <xf numFmtId="0" fontId="3" fillId="8" borderId="72" xfId="0" applyFont="1" applyFill="1" applyBorder="1" applyAlignment="1">
      <alignment horizontal="center" vertical="center"/>
    </xf>
    <xf numFmtId="0" fontId="3" fillId="8" borderId="1" xfId="0" applyFont="1" applyFill="1" applyBorder="1" applyAlignment="1">
      <alignment vertical="center"/>
    </xf>
    <xf numFmtId="0" fontId="3" fillId="8" borderId="72" xfId="0" applyFont="1" applyFill="1" applyBorder="1" applyAlignment="1">
      <alignment vertical="center"/>
    </xf>
    <xf numFmtId="0" fontId="3" fillId="8" borderId="69" xfId="0" applyFont="1" applyFill="1" applyBorder="1" applyAlignment="1">
      <alignment horizontal="center" vertical="center"/>
    </xf>
    <xf numFmtId="0" fontId="3" fillId="3" borderId="0" xfId="0" applyFont="1" applyFill="1" applyAlignment="1">
      <alignment horizontal="left" vertical="center" wrapText="1"/>
    </xf>
    <xf numFmtId="43" fontId="3" fillId="3" borderId="0" xfId="0" applyNumberFormat="1" applyFont="1" applyFill="1" applyAlignment="1">
      <alignment vertical="center"/>
    </xf>
    <xf numFmtId="43" fontId="3" fillId="3" borderId="0" xfId="0" applyNumberFormat="1" applyFont="1" applyFill="1" applyAlignment="1">
      <alignment vertical="center" wrapText="1"/>
    </xf>
    <xf numFmtId="176" fontId="3" fillId="3" borderId="0" xfId="2" applyFont="1" applyFill="1" applyAlignment="1">
      <alignment vertical="center" wrapText="1"/>
    </xf>
    <xf numFmtId="0" fontId="16" fillId="3" borderId="0" xfId="3" applyFont="1" applyFill="1" applyAlignment="1">
      <alignment horizontal="left"/>
    </xf>
    <xf numFmtId="0" fontId="3" fillId="8" borderId="69" xfId="0" applyFont="1" applyFill="1" applyBorder="1" applyAlignment="1">
      <alignment horizontal="left" vertical="center"/>
    </xf>
    <xf numFmtId="0" fontId="3" fillId="8" borderId="69" xfId="0" applyFont="1" applyFill="1" applyBorder="1" applyAlignment="1">
      <alignment vertical="center"/>
    </xf>
    <xf numFmtId="14" fontId="3" fillId="8" borderId="69" xfId="0" applyNumberFormat="1" applyFont="1" applyFill="1" applyBorder="1" applyAlignment="1">
      <alignment vertical="center"/>
    </xf>
    <xf numFmtId="176" fontId="3" fillId="8" borderId="69" xfId="2" applyFont="1" applyFill="1" applyBorder="1" applyAlignment="1">
      <alignment vertical="center"/>
    </xf>
    <xf numFmtId="176" fontId="17" fillId="8" borderId="69" xfId="2" applyFont="1" applyFill="1" applyBorder="1" applyAlignment="1">
      <alignment horizontal="left" vertical="center"/>
    </xf>
    <xf numFmtId="177" fontId="3" fillId="8" borderId="69" xfId="0" applyNumberFormat="1" applyFont="1" applyFill="1" applyBorder="1" applyAlignment="1">
      <alignment vertical="center"/>
    </xf>
    <xf numFmtId="176" fontId="17" fillId="8" borderId="69" xfId="2" applyFont="1" applyFill="1" applyBorder="1" applyAlignment="1">
      <alignment vertical="center"/>
    </xf>
    <xf numFmtId="176" fontId="17" fillId="8" borderId="70" xfId="2" applyFont="1" applyFill="1" applyBorder="1" applyAlignment="1">
      <alignment vertical="center"/>
    </xf>
    <xf numFmtId="176" fontId="17" fillId="8" borderId="1" xfId="2" applyFont="1" applyFill="1" applyBorder="1" applyAlignment="1">
      <alignment horizontal="left" vertical="center"/>
    </xf>
    <xf numFmtId="176" fontId="17" fillId="8" borderId="1" xfId="2" applyFont="1" applyFill="1" applyBorder="1" applyAlignment="1">
      <alignment vertical="center"/>
    </xf>
    <xf numFmtId="176" fontId="3" fillId="8" borderId="77" xfId="2" applyFont="1" applyFill="1" applyBorder="1" applyAlignment="1">
      <alignment vertical="center"/>
    </xf>
    <xf numFmtId="176" fontId="17" fillId="8" borderId="72" xfId="2" applyFont="1" applyFill="1" applyBorder="1" applyAlignment="1">
      <alignment horizontal="left" vertical="center"/>
    </xf>
    <xf numFmtId="176" fontId="17" fillId="8" borderId="72" xfId="2" applyFont="1" applyFill="1" applyBorder="1" applyAlignment="1">
      <alignment vertical="center"/>
    </xf>
    <xf numFmtId="176" fontId="3" fillId="8" borderId="73" xfId="2" applyFont="1" applyFill="1" applyBorder="1" applyAlignment="1">
      <alignment vertical="center"/>
    </xf>
    <xf numFmtId="14" fontId="13" fillId="8" borderId="69" xfId="0" applyNumberFormat="1" applyFont="1" applyFill="1" applyBorder="1" applyAlignment="1">
      <alignment vertical="center"/>
    </xf>
    <xf numFmtId="177" fontId="3" fillId="8" borderId="69" xfId="0" applyNumberFormat="1" applyFont="1" applyFill="1" applyBorder="1" applyAlignment="1">
      <alignment horizontal="left" vertical="center"/>
    </xf>
    <xf numFmtId="177" fontId="3" fillId="8" borderId="1" xfId="0" applyNumberFormat="1" applyFont="1" applyFill="1" applyBorder="1" applyAlignment="1">
      <alignment horizontal="left" vertical="center"/>
    </xf>
    <xf numFmtId="14" fontId="13" fillId="8" borderId="72" xfId="0" applyNumberFormat="1" applyFont="1" applyFill="1" applyBorder="1" applyAlignment="1">
      <alignment vertical="center"/>
    </xf>
    <xf numFmtId="177" fontId="3" fillId="8" borderId="72" xfId="0" applyNumberFormat="1" applyFont="1" applyFill="1" applyBorder="1" applyAlignment="1">
      <alignment horizontal="left" vertical="center"/>
    </xf>
    <xf numFmtId="176" fontId="13" fillId="3" borderId="0" xfId="2" applyFont="1" applyFill="1" applyAlignment="1">
      <alignment horizontal="left" vertical="center"/>
    </xf>
    <xf numFmtId="43" fontId="13" fillId="3" borderId="0" xfId="3" applyNumberFormat="1" applyFont="1" applyFill="1" applyAlignment="1">
      <alignment horizontal="left" vertical="center"/>
    </xf>
    <xf numFmtId="0" fontId="13" fillId="8" borderId="16" xfId="3" applyFont="1" applyFill="1" applyBorder="1" applyAlignment="1">
      <alignment horizontal="center" vertical="top" wrapText="1"/>
    </xf>
    <xf numFmtId="0" fontId="13" fillId="8" borderId="2" xfId="3" applyFont="1" applyFill="1" applyBorder="1" applyAlignment="1">
      <alignment horizontal="center" vertical="top" wrapText="1"/>
    </xf>
    <xf numFmtId="0" fontId="13" fillId="8" borderId="17" xfId="3" applyFont="1" applyFill="1" applyBorder="1" applyAlignment="1">
      <alignment horizontal="center" vertical="top" wrapText="1"/>
    </xf>
    <xf numFmtId="0" fontId="13" fillId="8" borderId="11" xfId="3" applyFont="1" applyFill="1" applyBorder="1" applyAlignment="1">
      <alignment horizontal="center" vertical="top" wrapText="1"/>
    </xf>
    <xf numFmtId="0" fontId="13" fillId="8" borderId="1" xfId="3" applyFont="1" applyFill="1" applyBorder="1" applyAlignment="1">
      <alignment horizontal="center" vertical="top" wrapText="1"/>
    </xf>
    <xf numFmtId="0" fontId="13" fillId="8" borderId="12" xfId="3" applyFont="1" applyFill="1" applyBorder="1" applyAlignment="1">
      <alignment horizontal="center" vertical="top" wrapText="1"/>
    </xf>
    <xf numFmtId="0" fontId="13" fillId="8" borderId="13" xfId="3" applyFont="1" applyFill="1" applyBorder="1" applyAlignment="1">
      <alignment horizontal="center" vertical="top" wrapText="1"/>
    </xf>
    <xf numFmtId="0" fontId="13" fillId="8" borderId="14" xfId="3" applyFont="1" applyFill="1" applyBorder="1" applyAlignment="1">
      <alignment horizontal="center" vertical="top" wrapText="1"/>
    </xf>
    <xf numFmtId="0" fontId="13" fillId="8" borderId="15" xfId="3" applyFont="1" applyFill="1" applyBorder="1" applyAlignment="1">
      <alignment horizontal="center" vertical="top" wrapText="1"/>
    </xf>
    <xf numFmtId="0" fontId="6" fillId="2" borderId="5" xfId="0" applyFont="1" applyFill="1" applyBorder="1" applyAlignment="1">
      <alignment horizontal="center" vertical="center" wrapText="1"/>
    </xf>
    <xf numFmtId="0" fontId="6" fillId="2" borderId="94" xfId="0" applyFont="1" applyFill="1" applyBorder="1" applyAlignment="1">
      <alignment horizontal="center" vertical="center" wrapText="1"/>
    </xf>
    <xf numFmtId="0" fontId="26" fillId="2" borderId="94" xfId="0" applyFont="1" applyFill="1" applyBorder="1" applyAlignment="1">
      <alignment horizontal="center" vertical="center" wrapText="1"/>
    </xf>
    <xf numFmtId="0" fontId="26" fillId="2" borderId="95" xfId="0" applyFont="1" applyFill="1" applyBorder="1" applyAlignment="1">
      <alignment horizontal="center" vertical="center" wrapText="1"/>
    </xf>
    <xf numFmtId="0" fontId="9" fillId="3" borderId="0" xfId="0" applyFont="1" applyFill="1" applyAlignment="1">
      <alignment horizontal="left" vertical="center" wrapText="1"/>
    </xf>
    <xf numFmtId="0" fontId="19" fillId="3" borderId="0" xfId="0" applyFont="1" applyFill="1" applyAlignment="1">
      <alignment horizontal="left" vertical="center"/>
    </xf>
    <xf numFmtId="0" fontId="17" fillId="0" borderId="31" xfId="0" applyFont="1" applyBorder="1" applyAlignment="1">
      <alignment horizontal="center" vertical="center"/>
    </xf>
    <xf numFmtId="0" fontId="17" fillId="0" borderId="24" xfId="0" applyFont="1" applyBorder="1" applyAlignment="1">
      <alignment horizontal="center" vertical="center"/>
    </xf>
    <xf numFmtId="0" fontId="34" fillId="8" borderId="0" xfId="0" applyFont="1" applyFill="1" applyBorder="1" applyAlignment="1">
      <alignment horizontal="center" vertical="center"/>
    </xf>
    <xf numFmtId="0" fontId="35" fillId="8" borderId="0" xfId="0" applyFont="1" applyFill="1" applyBorder="1" applyAlignment="1">
      <alignment horizontal="center" vertical="center"/>
    </xf>
    <xf numFmtId="0" fontId="27" fillId="9" borderId="45" xfId="0" applyFont="1" applyFill="1" applyBorder="1" applyAlignment="1">
      <alignment horizontal="center" vertical="center"/>
    </xf>
    <xf numFmtId="0" fontId="23" fillId="6" borderId="96" xfId="0" applyFont="1" applyFill="1" applyBorder="1" applyAlignment="1">
      <alignment horizontal="center" vertical="center"/>
    </xf>
    <xf numFmtId="0" fontId="18" fillId="4" borderId="98" xfId="0" applyFont="1" applyFill="1" applyBorder="1" applyAlignment="1">
      <alignment horizontal="left" vertical="center"/>
    </xf>
    <xf numFmtId="0" fontId="17" fillId="0" borderId="93" xfId="0" applyFont="1" applyBorder="1" applyAlignment="1">
      <alignment horizontal="center" vertical="center"/>
    </xf>
    <xf numFmtId="0" fontId="17" fillId="4" borderId="99" xfId="0" applyFont="1" applyFill="1" applyBorder="1" applyAlignment="1">
      <alignment horizontal="left" vertical="center"/>
    </xf>
    <xf numFmtId="0" fontId="17" fillId="0" borderId="100" xfId="2" applyNumberFormat="1" applyFont="1" applyBorder="1" applyAlignment="1">
      <alignment horizontal="center" vertical="center"/>
    </xf>
    <xf numFmtId="0" fontId="17" fillId="0" borderId="101" xfId="2" applyNumberFormat="1" applyFont="1" applyBorder="1" applyAlignment="1">
      <alignment horizontal="center" vertical="center"/>
    </xf>
    <xf numFmtId="0" fontId="17" fillId="4" borderId="102" xfId="0" applyFont="1" applyFill="1" applyBorder="1" applyAlignment="1">
      <alignment horizontal="left" vertical="center"/>
    </xf>
    <xf numFmtId="0" fontId="17" fillId="0" borderId="103" xfId="2" applyNumberFormat="1" applyFont="1" applyFill="1" applyBorder="1" applyAlignment="1">
      <alignment horizontal="center" vertical="center"/>
    </xf>
    <xf numFmtId="0" fontId="18" fillId="4" borderId="99" xfId="0" applyFont="1" applyFill="1" applyBorder="1" applyAlignment="1">
      <alignment horizontal="left" vertical="center"/>
    </xf>
    <xf numFmtId="0" fontId="12" fillId="5" borderId="100" xfId="2" applyNumberFormat="1" applyFont="1" applyFill="1" applyBorder="1" applyAlignment="1">
      <alignment horizontal="center" vertical="center"/>
    </xf>
    <xf numFmtId="0" fontId="18" fillId="4" borderId="106" xfId="0" applyFont="1" applyFill="1" applyBorder="1" applyAlignment="1">
      <alignment horizontal="left" vertical="center"/>
    </xf>
    <xf numFmtId="0" fontId="12" fillId="0" borderId="107" xfId="2" applyNumberFormat="1" applyFont="1" applyBorder="1" applyAlignment="1">
      <alignment horizontal="center" vertical="center"/>
    </xf>
    <xf numFmtId="0" fontId="12" fillId="0" borderId="108" xfId="2" applyNumberFormat="1" applyFont="1" applyBorder="1" applyAlignment="1">
      <alignment horizontal="center" vertical="center"/>
    </xf>
    <xf numFmtId="0" fontId="12" fillId="5" borderId="101" xfId="2" applyNumberFormat="1" applyFont="1" applyFill="1" applyBorder="1" applyAlignment="1">
      <alignment horizontal="center" vertical="center"/>
    </xf>
    <xf numFmtId="0" fontId="12" fillId="5" borderId="97" xfId="2" applyNumberFormat="1" applyFont="1" applyFill="1" applyBorder="1" applyAlignment="1">
      <alignment horizontal="center" vertical="center"/>
    </xf>
    <xf numFmtId="0" fontId="17" fillId="5" borderId="101" xfId="2" applyNumberFormat="1" applyFont="1" applyFill="1" applyBorder="1" applyAlignment="1">
      <alignment horizontal="center" vertical="center"/>
    </xf>
    <xf numFmtId="0" fontId="17" fillId="5" borderId="100" xfId="2" applyNumberFormat="1" applyFont="1" applyFill="1" applyBorder="1" applyAlignment="1">
      <alignment horizontal="center" vertical="center"/>
    </xf>
    <xf numFmtId="0" fontId="17" fillId="4" borderId="109" xfId="0" applyFont="1" applyFill="1" applyBorder="1" applyAlignment="1">
      <alignment horizontal="left" vertical="center"/>
    </xf>
    <xf numFmtId="0" fontId="18" fillId="4" borderId="110" xfId="0" applyFont="1" applyFill="1" applyBorder="1" applyAlignment="1">
      <alignment horizontal="left" vertical="center"/>
    </xf>
    <xf numFmtId="0" fontId="12" fillId="5" borderId="111" xfId="2" applyNumberFormat="1" applyFont="1" applyFill="1" applyBorder="1" applyAlignment="1">
      <alignment horizontal="center" vertical="center"/>
    </xf>
    <xf numFmtId="0" fontId="17" fillId="5" borderId="103" xfId="2" applyNumberFormat="1" applyFont="1" applyFill="1" applyBorder="1" applyAlignment="1">
      <alignment horizontal="center" vertical="center"/>
    </xf>
    <xf numFmtId="0" fontId="16" fillId="3" borderId="0" xfId="0" applyFont="1" applyFill="1" applyAlignment="1">
      <alignment horizontal="left" vertical="center"/>
    </xf>
    <xf numFmtId="0" fontId="23" fillId="6" borderId="29" xfId="0" applyFont="1" applyFill="1" applyBorder="1" applyAlignment="1">
      <alignment horizontal="center" vertical="center"/>
    </xf>
    <xf numFmtId="0" fontId="18" fillId="4" borderId="112" xfId="0" applyFont="1" applyFill="1" applyBorder="1" applyAlignment="1">
      <alignment horizontal="left" vertical="center"/>
    </xf>
    <xf numFmtId="0" fontId="17" fillId="5" borderId="113" xfId="2" applyNumberFormat="1" applyFont="1" applyFill="1" applyBorder="1" applyAlignment="1">
      <alignment horizontal="center" vertical="center"/>
    </xf>
    <xf numFmtId="0" fontId="17" fillId="5" borderId="114" xfId="2" applyNumberFormat="1" applyFont="1" applyFill="1" applyBorder="1" applyAlignment="1">
      <alignment horizontal="center" vertical="center"/>
    </xf>
    <xf numFmtId="0" fontId="13" fillId="8" borderId="0" xfId="3" applyFont="1" applyFill="1" applyAlignment="1">
      <alignment horizontal="left"/>
    </xf>
    <xf numFmtId="0" fontId="7" fillId="0" borderId="68" xfId="0" applyFont="1" applyBorder="1" applyAlignment="1">
      <alignment horizontal="center" vertical="center" wrapText="1"/>
    </xf>
    <xf numFmtId="9" fontId="7" fillId="0" borderId="69" xfId="0" applyNumberFormat="1"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9" fontId="7" fillId="0" borderId="72" xfId="0" applyNumberFormat="1" applyFont="1" applyBorder="1" applyAlignment="1">
      <alignment horizontal="center" vertical="center"/>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3" fillId="0" borderId="7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3" xfId="0" applyFont="1" applyBorder="1" applyAlignment="1">
      <alignment horizontal="center" vertical="center" wrapText="1"/>
    </xf>
    <xf numFmtId="43" fontId="3" fillId="3" borderId="0" xfId="0" applyNumberFormat="1" applyFont="1" applyFill="1" applyAlignment="1">
      <alignment horizontal="left" vertical="center"/>
    </xf>
    <xf numFmtId="1" fontId="3" fillId="0" borderId="115"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116" xfId="1" applyNumberFormat="1" applyFont="1" applyBorder="1" applyAlignment="1">
      <alignment horizontal="center" vertical="center"/>
    </xf>
    <xf numFmtId="178" fontId="3" fillId="5" borderId="3" xfId="1" applyNumberFormat="1" applyFont="1" applyFill="1" applyBorder="1" applyAlignment="1">
      <alignment horizontal="center" vertical="center"/>
    </xf>
    <xf numFmtId="0" fontId="3" fillId="8" borderId="68" xfId="0" applyFont="1" applyFill="1" applyBorder="1" applyAlignment="1">
      <alignment horizontal="center" vertical="center" wrapText="1"/>
    </xf>
    <xf numFmtId="0" fontId="3" fillId="8" borderId="69" xfId="0" applyFont="1" applyFill="1" applyBorder="1" applyAlignment="1">
      <alignment horizontal="center" vertical="center" wrapText="1"/>
    </xf>
    <xf numFmtId="0" fontId="3" fillId="8" borderId="7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71" xfId="0" applyFont="1" applyFill="1" applyBorder="1" applyAlignment="1">
      <alignment horizontal="center" vertical="center" wrapText="1"/>
    </xf>
    <xf numFmtId="0" fontId="3" fillId="8" borderId="72"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3" fillId="8" borderId="70" xfId="0" applyFont="1" applyFill="1" applyBorder="1" applyAlignment="1">
      <alignment horizontal="center" vertical="center" wrapText="1"/>
    </xf>
    <xf numFmtId="0" fontId="3" fillId="8" borderId="77" xfId="0" applyFont="1" applyFill="1" applyBorder="1" applyAlignment="1">
      <alignment horizontal="center" vertical="center" wrapText="1"/>
    </xf>
    <xf numFmtId="0" fontId="3" fillId="8" borderId="73" xfId="0" applyFont="1" applyFill="1" applyBorder="1" applyAlignment="1">
      <alignment horizontal="center" vertical="center" wrapText="1"/>
    </xf>
    <xf numFmtId="176" fontId="3" fillId="8" borderId="69" xfId="2" applyFont="1" applyFill="1" applyBorder="1" applyAlignment="1">
      <alignment horizontal="center" vertical="center" wrapText="1"/>
    </xf>
    <xf numFmtId="176" fontId="3" fillId="8" borderId="1" xfId="2" applyFont="1" applyFill="1" applyBorder="1" applyAlignment="1">
      <alignment horizontal="center" vertical="center" wrapText="1"/>
    </xf>
    <xf numFmtId="176" fontId="3" fillId="8" borderId="72" xfId="2" applyFont="1" applyFill="1" applyBorder="1" applyAlignment="1">
      <alignment horizontal="center" vertical="center" wrapText="1"/>
    </xf>
    <xf numFmtId="0" fontId="22" fillId="6" borderId="18" xfId="0" applyFont="1" applyFill="1" applyBorder="1" applyAlignment="1">
      <alignment horizontal="left" vertical="center" wrapText="1"/>
    </xf>
    <xf numFmtId="0" fontId="22" fillId="6" borderId="40" xfId="0" applyFont="1" applyFill="1" applyBorder="1" applyAlignment="1">
      <alignment horizontal="left" vertical="center" wrapText="1"/>
    </xf>
    <xf numFmtId="0" fontId="22" fillId="6" borderId="28" xfId="0" applyFont="1" applyFill="1" applyBorder="1" applyAlignment="1">
      <alignment horizontal="left" vertical="center" wrapText="1"/>
    </xf>
    <xf numFmtId="0" fontId="22" fillId="6" borderId="57" xfId="0" applyFont="1" applyFill="1" applyBorder="1" applyAlignment="1">
      <alignment horizontal="left" vertical="center" wrapText="1"/>
    </xf>
    <xf numFmtId="0" fontId="22" fillId="6" borderId="58" xfId="0" applyFont="1" applyFill="1" applyBorder="1" applyAlignment="1">
      <alignment horizontal="left" vertical="center" wrapText="1"/>
    </xf>
    <xf numFmtId="0" fontId="22" fillId="6" borderId="59" xfId="0" applyFont="1" applyFill="1" applyBorder="1" applyAlignment="1">
      <alignment horizontal="left" vertical="center" wrapText="1"/>
    </xf>
    <xf numFmtId="0" fontId="10" fillId="3" borderId="0" xfId="0" applyFont="1" applyFill="1" applyAlignment="1">
      <alignment horizont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1" fillId="0" borderId="39" xfId="0" applyFont="1" applyBorder="1" applyAlignment="1">
      <alignment horizontal="center" vertical="center"/>
    </xf>
    <xf numFmtId="0" fontId="11" fillId="0" borderId="27" xfId="0" applyFont="1" applyBorder="1" applyAlignment="1">
      <alignment horizontal="center" vertical="center"/>
    </xf>
    <xf numFmtId="0" fontId="3" fillId="3" borderId="0" xfId="0" applyFont="1" applyFill="1" applyAlignment="1">
      <alignment horizontal="left" vertical="center" wrapText="1"/>
    </xf>
    <xf numFmtId="0" fontId="13" fillId="0" borderId="24" xfId="0" applyFont="1" applyBorder="1" applyAlignment="1">
      <alignment horizontal="left" vertical="center"/>
    </xf>
    <xf numFmtId="0" fontId="9" fillId="0" borderId="25" xfId="0" applyFont="1" applyBorder="1" applyAlignment="1">
      <alignment horizontal="left" vertical="center"/>
    </xf>
    <xf numFmtId="0" fontId="11" fillId="0" borderId="33" xfId="0" applyFont="1" applyBorder="1" applyAlignment="1">
      <alignment horizontal="left" vertical="center"/>
    </xf>
    <xf numFmtId="0" fontId="11" fillId="0" borderId="27" xfId="0" applyFont="1" applyBorder="1" applyAlignment="1">
      <alignment horizontal="left" vertical="center"/>
    </xf>
    <xf numFmtId="0" fontId="24" fillId="6" borderId="9"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7" xfId="0" applyFont="1" applyFill="1" applyBorder="1" applyAlignment="1">
      <alignment horizontal="center" vertical="center"/>
    </xf>
    <xf numFmtId="0" fontId="22" fillId="6" borderId="9" xfId="0" applyFont="1" applyFill="1" applyBorder="1" applyAlignment="1">
      <alignment horizontal="left" vertical="center"/>
    </xf>
    <xf numFmtId="0" fontId="22" fillId="6" borderId="8" xfId="0" applyFont="1" applyFill="1" applyBorder="1" applyAlignment="1">
      <alignment horizontal="left" vertical="center"/>
    </xf>
    <xf numFmtId="0" fontId="22" fillId="6" borderId="7" xfId="0" applyFont="1" applyFill="1" applyBorder="1" applyAlignment="1">
      <alignment horizontal="left" vertical="center"/>
    </xf>
    <xf numFmtId="0" fontId="24" fillId="6" borderId="23" xfId="0" applyFont="1" applyFill="1" applyBorder="1" applyAlignment="1">
      <alignment horizontal="center" vertical="center"/>
    </xf>
    <xf numFmtId="0" fontId="24" fillId="6" borderId="25" xfId="0" applyFont="1" applyFill="1" applyBorder="1" applyAlignment="1">
      <alignment horizontal="center" vertical="center"/>
    </xf>
    <xf numFmtId="0" fontId="22" fillId="6" borderId="18" xfId="0" applyFont="1" applyFill="1" applyBorder="1" applyAlignment="1">
      <alignment horizontal="left" vertical="center"/>
    </xf>
    <xf numFmtId="0" fontId="22" fillId="6" borderId="40" xfId="0" applyFont="1" applyFill="1" applyBorder="1" applyAlignment="1">
      <alignment horizontal="left" vertical="center"/>
    </xf>
    <xf numFmtId="0" fontId="22" fillId="6" borderId="28" xfId="0" applyFont="1" applyFill="1" applyBorder="1" applyAlignment="1">
      <alignment horizontal="left" vertical="center"/>
    </xf>
    <xf numFmtId="0" fontId="13" fillId="0" borderId="60" xfId="0" applyFont="1" applyBorder="1" applyAlignment="1">
      <alignment horizontal="left" vertical="center"/>
    </xf>
    <xf numFmtId="0" fontId="13" fillId="0" borderId="61" xfId="0" applyFont="1" applyBorder="1" applyAlignment="1">
      <alignment horizontal="left" vertical="center"/>
    </xf>
    <xf numFmtId="0" fontId="22" fillId="6" borderId="57" xfId="0" applyFont="1" applyFill="1" applyBorder="1" applyAlignment="1">
      <alignment horizontal="left" vertical="center"/>
    </xf>
    <xf numFmtId="0" fontId="22" fillId="6" borderId="58" xfId="0" applyFont="1" applyFill="1" applyBorder="1" applyAlignment="1">
      <alignment horizontal="left" vertical="center"/>
    </xf>
    <xf numFmtId="0" fontId="22" fillId="6" borderId="59" xfId="0" applyFont="1" applyFill="1" applyBorder="1" applyAlignment="1">
      <alignment horizontal="left" vertical="center"/>
    </xf>
    <xf numFmtId="0" fontId="9" fillId="0" borderId="61" xfId="0" applyFont="1" applyBorder="1" applyAlignment="1">
      <alignment horizontal="left"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9" fillId="3" borderId="6" xfId="0" applyFont="1" applyFill="1" applyBorder="1" applyAlignment="1">
      <alignment horizontal="center" vertical="center" wrapText="1"/>
    </xf>
    <xf numFmtId="0" fontId="13" fillId="8" borderId="0" xfId="0" applyFont="1" applyFill="1" applyBorder="1" applyAlignment="1">
      <alignment horizontal="center" vertical="center"/>
    </xf>
    <xf numFmtId="0" fontId="37" fillId="8" borderId="0"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6" xfId="0" applyFont="1" applyBorder="1" applyAlignment="1">
      <alignment horizontal="left" vertical="center"/>
    </xf>
    <xf numFmtId="0" fontId="22" fillId="6" borderId="23" xfId="0" applyFont="1" applyFill="1" applyBorder="1" applyAlignment="1">
      <alignment horizontal="left" vertical="center"/>
    </xf>
    <xf numFmtId="0" fontId="22" fillId="6" borderId="31" xfId="0" applyFont="1" applyFill="1" applyBorder="1" applyAlignment="1">
      <alignment horizontal="left" vertical="center"/>
    </xf>
    <xf numFmtId="0" fontId="22" fillId="6" borderId="25" xfId="0" applyFont="1" applyFill="1" applyBorder="1" applyAlignment="1">
      <alignment horizontal="left" vertical="center"/>
    </xf>
    <xf numFmtId="0" fontId="13" fillId="0" borderId="0" xfId="0" applyFont="1" applyAlignment="1">
      <alignment horizontal="left" vertical="center"/>
    </xf>
    <xf numFmtId="0" fontId="9" fillId="0" borderId="42" xfId="0" applyFont="1" applyBorder="1" applyAlignment="1">
      <alignment horizontal="left" vertical="center"/>
    </xf>
    <xf numFmtId="0" fontId="23" fillId="6" borderId="9" xfId="0" applyFont="1" applyFill="1" applyBorder="1" applyAlignment="1">
      <alignment horizontal="left" vertical="center"/>
    </xf>
    <xf numFmtId="0" fontId="23" fillId="6" borderId="8" xfId="0" applyFont="1" applyFill="1" applyBorder="1" applyAlignment="1">
      <alignment horizontal="left" vertical="center"/>
    </xf>
    <xf numFmtId="0" fontId="23" fillId="6" borderId="7" xfId="0" applyFont="1" applyFill="1" applyBorder="1" applyAlignment="1">
      <alignment horizontal="left" vertical="center"/>
    </xf>
    <xf numFmtId="0" fontId="12" fillId="2" borderId="92"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97" xfId="0" applyFont="1" applyFill="1" applyBorder="1" applyAlignment="1">
      <alignment horizontal="left" vertical="center" wrapText="1"/>
    </xf>
    <xf numFmtId="0" fontId="12" fillId="2" borderId="104"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105" xfId="0" applyFont="1" applyFill="1" applyBorder="1" applyAlignment="1">
      <alignment horizontal="left" vertical="center"/>
    </xf>
    <xf numFmtId="0" fontId="23" fillId="6" borderId="92" xfId="0" applyFont="1" applyFill="1" applyBorder="1" applyAlignment="1">
      <alignment horizontal="left" vertical="center"/>
    </xf>
    <xf numFmtId="0" fontId="23" fillId="6" borderId="31" xfId="0" applyFont="1" applyFill="1" applyBorder="1" applyAlignment="1">
      <alignment horizontal="left" vertical="center"/>
    </xf>
    <xf numFmtId="0" fontId="23" fillId="6" borderId="97" xfId="0" applyFont="1" applyFill="1" applyBorder="1" applyAlignment="1">
      <alignment horizontal="left" vertical="center"/>
    </xf>
    <xf numFmtId="0" fontId="12" fillId="2" borderId="104"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105" xfId="0" applyFont="1" applyFill="1" applyBorder="1" applyAlignment="1">
      <alignment horizontal="left" vertical="center" wrapText="1"/>
    </xf>
    <xf numFmtId="0" fontId="23" fillId="6" borderId="104" xfId="0" applyFont="1" applyFill="1" applyBorder="1" applyAlignment="1">
      <alignment horizontal="left" vertical="center"/>
    </xf>
    <xf numFmtId="0" fontId="23" fillId="6" borderId="40" xfId="0" applyFont="1" applyFill="1" applyBorder="1" applyAlignment="1">
      <alignment horizontal="left" vertical="center"/>
    </xf>
    <xf numFmtId="0" fontId="23" fillId="6" borderId="105" xfId="0" applyFont="1" applyFill="1" applyBorder="1" applyAlignment="1">
      <alignment horizontal="left" vertical="center"/>
    </xf>
    <xf numFmtId="0" fontId="24" fillId="6" borderId="31" xfId="0" applyFont="1" applyFill="1" applyBorder="1" applyAlignment="1">
      <alignment horizontal="center" vertical="center"/>
    </xf>
    <xf numFmtId="0" fontId="13" fillId="0" borderId="25" xfId="0" applyFont="1" applyBorder="1" applyAlignment="1">
      <alignment horizontal="left" vertical="center"/>
    </xf>
    <xf numFmtId="0" fontId="24" fillId="6" borderId="18" xfId="0" applyFont="1" applyFill="1" applyBorder="1" applyAlignment="1">
      <alignment horizontal="center" vertical="center"/>
    </xf>
    <xf numFmtId="0" fontId="24" fillId="6" borderId="40" xfId="0" applyFont="1" applyFill="1" applyBorder="1" applyAlignment="1">
      <alignment horizontal="center" vertical="center"/>
    </xf>
  </cellXfs>
  <cellStyles count="5">
    <cellStyle name="Normal 2" xfId="3" xr:uid="{00000000-0005-0000-0000-000002000000}"/>
    <cellStyle name="百分比" xfId="1" builtinId="5"/>
    <cellStyle name="常规" xfId="0" builtinId="0"/>
    <cellStyle name="超链接" xfId="4" builtinId="8"/>
    <cellStyle name="千位分隔" xfId="2" builtinId="3"/>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1&#22791;&#20221;/TD0003&#33521;&#22269;&#38050;&#32478;&#32447;&#22797;&#23457;-Annex%20I&#65288;&#36827;&#20986;&#21475;&#65289;_1110%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D0003&#33521;&#22269;&#38050;&#32478;&#32447;&#22797;&#23457;-&#20986;&#21475;&#21830;&#25968;&#25454;&#34920;&#26684;&#65288;&#36827;&#20986;&#21475;&#65289;_1104%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S1.2.1 - Shareholders股东"/>
      <sheetName val="S1.2.2 - Other goods其他产品"/>
      <sheetName val="S1.4.1 - Employment雇员"/>
      <sheetName val="S1.4.2 - Turnover收入"/>
      <sheetName val="S2.1.1 - Purchases采购"/>
      <sheetName val="S2.1.2 - Purchases before POI"/>
      <sheetName val="S2.1.3 - Purchase information采购"/>
      <sheetName val="S2.1.4 - Stocks库存"/>
      <sheetName val="S3.2 - Sales to ind. customers"/>
      <sheetName val="S3.3 - Sales to related parties"/>
    </sheetNames>
    <sheetDataSet>
      <sheetData sheetId="0"/>
      <sheetData sheetId="1">
        <row r="5">
          <cell r="C5" t="str">
            <v>Fasten Group Imp. &amp; Exp. Co., Ltd.</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组织"/>
      <sheetName val="A4 - Owners &amp; shareholders股东"/>
      <sheetName val="A7.1 - Your company's products公"/>
      <sheetName val="A7.2 - Other goods其他产品"/>
      <sheetName val="A8 - Product similarity产品相似性"/>
      <sheetName val="B1.1 - Upward sales"/>
      <sheetName val="B6 - Sales to other countries"/>
      <sheetName val="D1 - Turnover收入"/>
      <sheetName val="D2 - Income statement损益表"/>
      <sheetName val="D8 - Employment 雇员"/>
      <sheetName val="D9 - Investments 投资"/>
      <sheetName val="D10 - Purchases采购"/>
      <sheetName val="D11 -Profitability 利润"/>
      <sheetName val="D13.1 - AS&amp;G in the PRC内销期间费用"/>
      <sheetName val="D13.2 - AS&amp;G for 3rd country"/>
      <sheetName val="D13.3 - AS&amp;G for UK"/>
    </sheetNames>
    <sheetDataSet>
      <sheetData sheetId="0"/>
      <sheetData sheetId="1"/>
      <sheetData sheetId="2"/>
      <sheetData sheetId="3"/>
      <sheetData sheetId="4"/>
      <sheetData sheetId="5"/>
      <sheetData sheetId="6"/>
      <sheetData sheetId="7"/>
      <sheetData sheetId="8">
        <row r="150">
          <cell r="AL150">
            <v>54306621.352078751</v>
          </cell>
        </row>
      </sheetData>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4857-9BDB-44BB-8CCA-A4FD4FF96530}">
  <dimension ref="A1:Y61"/>
  <sheetViews>
    <sheetView zoomScale="90" zoomScaleNormal="90" workbookViewId="0">
      <selection activeCell="D14" sqref="D14"/>
    </sheetView>
  </sheetViews>
  <sheetFormatPr defaultColWidth="9.109375" defaultRowHeight="13.8" x14ac:dyDescent="0.25"/>
  <cols>
    <col min="1" max="1" width="8.77734375" style="59" customWidth="1"/>
    <col min="2" max="2" width="40.33203125" style="60" bestFit="1" customWidth="1"/>
    <col min="3" max="6" width="10.77734375" style="59" customWidth="1"/>
    <col min="7" max="16384" width="9.109375" style="59"/>
  </cols>
  <sheetData>
    <row r="1" spans="1:25" x14ac:dyDescent="0.25">
      <c r="A1" s="57"/>
      <c r="B1" s="58"/>
      <c r="C1" s="57"/>
      <c r="D1" s="57"/>
      <c r="E1" s="57"/>
      <c r="F1" s="57"/>
      <c r="G1" s="57"/>
      <c r="H1" s="57"/>
      <c r="I1" s="57"/>
      <c r="J1" s="57"/>
      <c r="K1" s="57"/>
      <c r="L1" s="57"/>
      <c r="M1" s="57"/>
      <c r="N1" s="57"/>
      <c r="O1" s="57"/>
      <c r="P1" s="57"/>
      <c r="Q1" s="57"/>
      <c r="R1" s="57"/>
      <c r="S1" s="57"/>
      <c r="T1" s="57"/>
      <c r="U1" s="57"/>
      <c r="V1" s="57"/>
      <c r="W1" s="57"/>
      <c r="X1" s="57"/>
      <c r="Y1" s="57"/>
    </row>
    <row r="2" spans="1:25" ht="14.4" thickBot="1" x14ac:dyDescent="0.3">
      <c r="A2" s="57"/>
      <c r="B2" s="58"/>
      <c r="C2" s="57"/>
      <c r="D2" s="57"/>
      <c r="E2" s="57"/>
      <c r="F2" s="57"/>
      <c r="G2" s="57"/>
      <c r="H2" s="57"/>
      <c r="I2" s="57"/>
      <c r="J2" s="57"/>
      <c r="K2" s="57"/>
      <c r="L2" s="57"/>
      <c r="M2" s="57"/>
      <c r="N2" s="57"/>
      <c r="O2" s="57"/>
      <c r="P2" s="57"/>
      <c r="Q2" s="57"/>
      <c r="R2" s="57"/>
      <c r="S2" s="57"/>
      <c r="T2" s="57"/>
      <c r="U2" s="57"/>
      <c r="V2" s="57"/>
      <c r="W2" s="57"/>
      <c r="X2" s="57"/>
      <c r="Y2" s="57"/>
    </row>
    <row r="3" spans="1:25" ht="18" customHeight="1" thickBot="1" x14ac:dyDescent="0.3">
      <c r="A3" s="57"/>
      <c r="B3" s="294" t="s">
        <v>143</v>
      </c>
      <c r="C3" s="295"/>
      <c r="D3" s="295"/>
      <c r="E3" s="295"/>
      <c r="F3" s="296"/>
      <c r="G3" s="57"/>
      <c r="H3" s="57"/>
      <c r="I3" s="57"/>
      <c r="J3" s="57"/>
      <c r="K3" s="57"/>
      <c r="L3" s="57"/>
      <c r="M3" s="57"/>
      <c r="N3" s="57"/>
      <c r="O3" s="57"/>
      <c r="P3" s="57"/>
      <c r="Q3" s="57"/>
      <c r="R3" s="57"/>
      <c r="S3" s="57"/>
      <c r="T3" s="57"/>
      <c r="U3" s="57"/>
      <c r="V3" s="57"/>
      <c r="W3" s="57"/>
      <c r="X3" s="57"/>
      <c r="Y3" s="57"/>
    </row>
    <row r="4" spans="1:25" x14ac:dyDescent="0.25">
      <c r="A4" s="57"/>
      <c r="B4" s="58"/>
      <c r="C4" s="57"/>
      <c r="D4" s="57"/>
      <c r="E4" s="57"/>
      <c r="F4" s="57"/>
      <c r="G4" s="57"/>
      <c r="H4" s="57"/>
      <c r="I4" s="57"/>
      <c r="J4" s="57"/>
      <c r="K4" s="57"/>
      <c r="L4" s="57"/>
      <c r="M4" s="57"/>
      <c r="N4" s="57"/>
      <c r="O4" s="57"/>
      <c r="P4" s="57"/>
      <c r="Q4" s="57"/>
      <c r="R4" s="57"/>
      <c r="S4" s="57"/>
      <c r="T4" s="57"/>
      <c r="U4" s="57"/>
      <c r="V4" s="57"/>
      <c r="W4" s="57"/>
      <c r="X4" s="57"/>
      <c r="Y4" s="57"/>
    </row>
    <row r="5" spans="1:25" ht="15.75" customHeight="1" x14ac:dyDescent="0.25">
      <c r="A5" s="57"/>
      <c r="B5" s="58" t="s">
        <v>0</v>
      </c>
      <c r="C5" s="57"/>
      <c r="D5" s="57"/>
      <c r="E5" s="57"/>
      <c r="F5" s="57"/>
      <c r="G5" s="57"/>
      <c r="H5" s="57"/>
      <c r="I5" s="57"/>
      <c r="J5" s="57"/>
      <c r="K5" s="57"/>
      <c r="L5" s="57"/>
      <c r="M5" s="57"/>
      <c r="N5" s="57"/>
      <c r="O5" s="57"/>
      <c r="P5" s="57"/>
      <c r="Q5" s="57"/>
      <c r="R5" s="57"/>
      <c r="S5" s="57"/>
      <c r="T5" s="57"/>
      <c r="U5" s="57"/>
      <c r="V5" s="57"/>
      <c r="W5" s="57"/>
      <c r="X5" s="57"/>
      <c r="Y5" s="57"/>
    </row>
    <row r="6" spans="1:25" ht="15.75" customHeight="1" x14ac:dyDescent="0.25">
      <c r="A6" s="57"/>
      <c r="B6" s="79" t="s">
        <v>1</v>
      </c>
      <c r="C6" s="77"/>
      <c r="D6" s="77"/>
      <c r="E6" s="77"/>
      <c r="F6" s="77"/>
      <c r="G6" s="57"/>
      <c r="H6" s="57"/>
      <c r="I6" s="57"/>
      <c r="J6" s="57"/>
      <c r="K6" s="57"/>
      <c r="L6" s="57"/>
      <c r="M6" s="57"/>
      <c r="N6" s="57"/>
      <c r="O6" s="57"/>
      <c r="P6" s="57"/>
      <c r="Q6" s="57"/>
      <c r="R6" s="57"/>
      <c r="S6" s="57"/>
      <c r="T6" s="57"/>
      <c r="U6" s="57"/>
      <c r="V6" s="57"/>
      <c r="W6" s="57"/>
      <c r="X6" s="57"/>
      <c r="Y6" s="57"/>
    </row>
    <row r="7" spans="1:25" ht="15.75" customHeight="1" x14ac:dyDescent="0.25">
      <c r="A7" s="57"/>
      <c r="B7" s="79" t="s">
        <v>2</v>
      </c>
      <c r="C7" s="77"/>
      <c r="D7" s="77"/>
      <c r="E7" s="77"/>
      <c r="F7" s="77"/>
      <c r="G7" s="57"/>
      <c r="H7" s="57"/>
      <c r="I7" s="57"/>
      <c r="J7" s="57"/>
      <c r="K7" s="57"/>
      <c r="L7" s="57"/>
      <c r="M7" s="57"/>
      <c r="N7" s="57"/>
      <c r="O7" s="57"/>
      <c r="P7" s="57"/>
      <c r="Q7" s="57"/>
      <c r="R7" s="57"/>
      <c r="S7" s="57"/>
      <c r="T7" s="57"/>
      <c r="U7" s="57"/>
      <c r="V7" s="57"/>
      <c r="W7" s="57"/>
      <c r="X7" s="57"/>
      <c r="Y7" s="57"/>
    </row>
    <row r="8" spans="1:25" ht="15.75" customHeight="1" x14ac:dyDescent="0.25">
      <c r="A8" s="57"/>
      <c r="B8" s="79" t="s">
        <v>3</v>
      </c>
      <c r="C8" s="77"/>
      <c r="D8" s="77"/>
      <c r="E8" s="77"/>
      <c r="F8" s="77"/>
      <c r="G8" s="57"/>
      <c r="H8" s="57"/>
      <c r="I8" s="57"/>
      <c r="J8" s="57"/>
      <c r="K8" s="57"/>
      <c r="L8" s="57"/>
      <c r="M8" s="57"/>
      <c r="N8" s="57"/>
      <c r="O8" s="57"/>
      <c r="P8" s="57"/>
      <c r="Q8" s="57"/>
      <c r="R8" s="57"/>
      <c r="S8" s="57"/>
      <c r="T8" s="57"/>
      <c r="U8" s="57"/>
      <c r="V8" s="57"/>
      <c r="W8" s="57"/>
      <c r="X8" s="57"/>
      <c r="Y8" s="57"/>
    </row>
    <row r="9" spans="1:25" ht="15.75" customHeight="1" x14ac:dyDescent="0.25">
      <c r="A9" s="57"/>
      <c r="B9" s="79" t="s">
        <v>4</v>
      </c>
      <c r="C9" s="77"/>
      <c r="D9" s="77"/>
      <c r="E9" s="77"/>
      <c r="F9" s="77"/>
      <c r="G9" s="57"/>
      <c r="H9" s="57"/>
      <c r="I9" s="57"/>
      <c r="J9" s="57"/>
      <c r="K9" s="57"/>
      <c r="L9" s="57"/>
      <c r="M9" s="57"/>
      <c r="N9" s="57"/>
      <c r="O9" s="57"/>
      <c r="P9" s="57"/>
      <c r="Q9" s="57"/>
      <c r="R9" s="57"/>
      <c r="S9" s="57"/>
      <c r="T9" s="57"/>
      <c r="U9" s="57"/>
      <c r="V9" s="57"/>
      <c r="W9" s="57"/>
      <c r="X9" s="57"/>
      <c r="Y9" s="57"/>
    </row>
    <row r="10" spans="1:25" ht="15.75" customHeight="1" x14ac:dyDescent="0.25">
      <c r="A10" s="57"/>
      <c r="B10" s="78"/>
      <c r="C10" s="77"/>
      <c r="D10" s="77"/>
      <c r="E10" s="77"/>
      <c r="F10" s="77"/>
      <c r="G10" s="57"/>
      <c r="H10" s="57"/>
      <c r="I10" s="57"/>
      <c r="J10" s="57"/>
      <c r="K10" s="57"/>
      <c r="L10" s="57"/>
      <c r="M10" s="57"/>
      <c r="N10" s="57"/>
      <c r="O10" s="57"/>
      <c r="P10" s="57"/>
      <c r="Q10" s="57"/>
      <c r="R10" s="57"/>
      <c r="S10" s="57"/>
      <c r="T10" s="57"/>
      <c r="U10" s="57"/>
      <c r="V10" s="57"/>
      <c r="W10" s="57"/>
      <c r="X10" s="57"/>
      <c r="Y10" s="57"/>
    </row>
    <row r="11" spans="1:25" ht="15.75" customHeight="1" x14ac:dyDescent="0.25">
      <c r="A11" s="57"/>
      <c r="B11" s="78" t="s">
        <v>5</v>
      </c>
      <c r="C11" s="77"/>
      <c r="D11" s="77"/>
      <c r="E11" s="77"/>
      <c r="F11" s="77"/>
      <c r="G11" s="57"/>
      <c r="H11" s="57"/>
      <c r="I11" s="57"/>
      <c r="J11" s="57"/>
      <c r="K11" s="57"/>
      <c r="L11" s="57"/>
      <c r="M11" s="57"/>
      <c r="N11" s="57"/>
      <c r="O11" s="57"/>
      <c r="P11" s="57"/>
      <c r="Q11" s="57"/>
      <c r="R11" s="57"/>
      <c r="S11" s="57"/>
      <c r="T11" s="57"/>
      <c r="U11" s="57"/>
      <c r="V11" s="57"/>
      <c r="W11" s="57"/>
      <c r="X11" s="57"/>
      <c r="Y11" s="57"/>
    </row>
    <row r="12" spans="1:25" ht="15.75" customHeight="1" x14ac:dyDescent="0.25">
      <c r="A12" s="57"/>
      <c r="B12" s="79" t="s">
        <v>6</v>
      </c>
      <c r="C12" s="77"/>
      <c r="D12" s="77"/>
      <c r="E12" s="77"/>
      <c r="F12" s="77"/>
      <c r="G12" s="57"/>
      <c r="H12" s="57"/>
      <c r="I12" s="57"/>
      <c r="J12" s="57"/>
      <c r="K12" s="57"/>
      <c r="L12" s="57"/>
      <c r="M12" s="57"/>
      <c r="N12" s="57"/>
      <c r="O12" s="57"/>
      <c r="P12" s="57"/>
      <c r="Q12" s="57"/>
      <c r="R12" s="57"/>
      <c r="S12" s="57"/>
      <c r="T12" s="57"/>
      <c r="U12" s="57"/>
      <c r="V12" s="57"/>
      <c r="W12" s="57"/>
      <c r="X12" s="57"/>
      <c r="Y12" s="57"/>
    </row>
    <row r="13" spans="1:25" ht="15.75" customHeight="1" x14ac:dyDescent="0.25">
      <c r="A13" s="57"/>
      <c r="B13" s="79" t="s">
        <v>7</v>
      </c>
      <c r="C13" s="77"/>
      <c r="D13" s="77"/>
      <c r="E13" s="77"/>
      <c r="F13" s="77"/>
      <c r="G13" s="57"/>
      <c r="H13" s="57"/>
      <c r="I13" s="57"/>
      <c r="J13" s="57"/>
      <c r="K13" s="57"/>
      <c r="L13" s="57"/>
      <c r="M13" s="57"/>
      <c r="N13" s="57"/>
      <c r="O13" s="57"/>
      <c r="P13" s="57"/>
      <c r="Q13" s="57"/>
      <c r="R13" s="57"/>
      <c r="S13" s="57"/>
      <c r="T13" s="57"/>
      <c r="U13" s="57"/>
      <c r="V13" s="57"/>
      <c r="W13" s="57"/>
      <c r="X13" s="57"/>
      <c r="Y13" s="57"/>
    </row>
    <row r="14" spans="1:25" ht="15.75" customHeight="1" x14ac:dyDescent="0.25">
      <c r="A14" s="57"/>
      <c r="B14" s="79" t="s">
        <v>8</v>
      </c>
      <c r="C14" s="77"/>
      <c r="D14" s="77"/>
      <c r="E14" s="77"/>
      <c r="F14" s="77"/>
      <c r="G14" s="57"/>
      <c r="H14" s="57"/>
      <c r="I14" s="57"/>
      <c r="J14" s="57"/>
      <c r="K14" s="57"/>
      <c r="L14" s="57"/>
      <c r="M14" s="57"/>
      <c r="N14" s="57"/>
      <c r="O14" s="57"/>
      <c r="P14" s="57"/>
      <c r="Q14" s="57"/>
      <c r="R14" s="57"/>
      <c r="S14" s="57"/>
      <c r="T14" s="57"/>
      <c r="U14" s="57"/>
      <c r="V14" s="57"/>
      <c r="W14" s="57"/>
      <c r="X14" s="57"/>
      <c r="Y14" s="57"/>
    </row>
    <row r="15" spans="1:25" ht="15.75" customHeight="1" x14ac:dyDescent="0.25">
      <c r="A15" s="57"/>
      <c r="B15" s="79" t="s">
        <v>9</v>
      </c>
      <c r="C15" s="77"/>
      <c r="D15" s="77"/>
      <c r="E15" s="77"/>
      <c r="F15" s="77"/>
      <c r="G15" s="57"/>
      <c r="H15" s="57"/>
      <c r="I15" s="57"/>
      <c r="J15" s="57"/>
      <c r="K15" s="57"/>
      <c r="L15" s="57"/>
      <c r="M15" s="57"/>
      <c r="N15" s="57"/>
      <c r="O15" s="57"/>
      <c r="P15" s="57"/>
      <c r="Q15" s="57"/>
      <c r="R15" s="57"/>
      <c r="S15" s="57"/>
      <c r="T15" s="57"/>
      <c r="U15" s="57"/>
      <c r="V15" s="57"/>
      <c r="W15" s="57"/>
      <c r="X15" s="57"/>
      <c r="Y15" s="57"/>
    </row>
    <row r="16" spans="1:25" ht="15.75" customHeight="1" x14ac:dyDescent="0.25">
      <c r="A16" s="57"/>
      <c r="B16" s="78"/>
      <c r="C16" s="77"/>
      <c r="D16" s="77"/>
      <c r="E16" s="77"/>
      <c r="F16" s="77"/>
      <c r="G16" s="57"/>
      <c r="H16" s="57"/>
      <c r="I16" s="57"/>
      <c r="J16" s="57"/>
      <c r="K16" s="57"/>
      <c r="L16" s="57"/>
      <c r="M16" s="57"/>
      <c r="N16" s="57"/>
      <c r="O16" s="57"/>
      <c r="P16" s="57"/>
      <c r="Q16" s="57"/>
      <c r="R16" s="57"/>
      <c r="S16" s="57"/>
      <c r="T16" s="57"/>
      <c r="U16" s="57"/>
      <c r="V16" s="57"/>
      <c r="W16" s="57"/>
      <c r="X16" s="57"/>
      <c r="Y16" s="57"/>
    </row>
    <row r="17" spans="1:25" ht="15.75" customHeight="1" x14ac:dyDescent="0.25">
      <c r="A17" s="57"/>
      <c r="B17" s="78" t="s">
        <v>10</v>
      </c>
      <c r="C17" s="77"/>
      <c r="D17" s="77"/>
      <c r="E17" s="77"/>
      <c r="F17" s="77"/>
      <c r="G17" s="57"/>
      <c r="H17" s="57"/>
      <c r="I17" s="57"/>
      <c r="J17" s="57"/>
      <c r="K17" s="57"/>
      <c r="L17" s="57"/>
      <c r="M17" s="57"/>
      <c r="N17" s="57"/>
      <c r="O17" s="57"/>
      <c r="P17" s="57"/>
      <c r="Q17" s="57"/>
      <c r="R17" s="57"/>
      <c r="S17" s="57"/>
      <c r="T17" s="57"/>
      <c r="U17" s="57"/>
      <c r="V17" s="57"/>
      <c r="W17" s="57"/>
      <c r="X17" s="57"/>
      <c r="Y17" s="57"/>
    </row>
    <row r="18" spans="1:25" ht="15.75" customHeight="1" x14ac:dyDescent="0.25">
      <c r="A18" s="57"/>
      <c r="B18" s="79" t="s">
        <v>11</v>
      </c>
      <c r="C18" s="77"/>
      <c r="D18" s="77"/>
      <c r="E18" s="77"/>
      <c r="F18" s="77"/>
      <c r="G18" s="57"/>
      <c r="H18" s="57"/>
      <c r="I18" s="57"/>
      <c r="J18" s="57"/>
      <c r="K18" s="57"/>
      <c r="L18" s="57"/>
      <c r="M18" s="57"/>
      <c r="N18" s="57"/>
      <c r="O18" s="57"/>
      <c r="P18" s="57"/>
      <c r="Q18" s="57"/>
      <c r="R18" s="57"/>
      <c r="S18" s="57"/>
      <c r="T18" s="57"/>
      <c r="U18" s="57"/>
      <c r="V18" s="57"/>
      <c r="W18" s="57"/>
      <c r="X18" s="57"/>
      <c r="Y18" s="57"/>
    </row>
    <row r="19" spans="1:25" ht="15.75" customHeight="1" x14ac:dyDescent="0.25">
      <c r="A19" s="57"/>
      <c r="B19" s="79" t="s">
        <v>12</v>
      </c>
      <c r="C19" s="77"/>
      <c r="D19" s="77"/>
      <c r="E19" s="77"/>
      <c r="F19" s="77"/>
      <c r="G19" s="57"/>
      <c r="H19" s="57"/>
      <c r="I19" s="57"/>
      <c r="J19" s="57"/>
      <c r="K19" s="57"/>
      <c r="L19" s="57"/>
      <c r="M19" s="57"/>
      <c r="N19" s="57"/>
      <c r="O19" s="57"/>
      <c r="P19" s="57"/>
      <c r="Q19" s="57"/>
      <c r="R19" s="57"/>
      <c r="S19" s="57"/>
      <c r="T19" s="57"/>
      <c r="U19" s="57"/>
      <c r="V19" s="57"/>
      <c r="W19" s="57"/>
      <c r="X19" s="57"/>
      <c r="Y19" s="57"/>
    </row>
    <row r="20" spans="1:25" x14ac:dyDescent="0.25">
      <c r="A20" s="57"/>
      <c r="B20" s="58"/>
      <c r="C20" s="57"/>
      <c r="D20" s="57"/>
      <c r="E20" s="57"/>
      <c r="F20" s="57"/>
      <c r="G20" s="57"/>
      <c r="H20" s="57"/>
      <c r="I20" s="57"/>
      <c r="J20" s="57"/>
      <c r="K20" s="57"/>
      <c r="L20" s="57"/>
      <c r="M20" s="57"/>
      <c r="N20" s="57"/>
      <c r="O20" s="57"/>
      <c r="P20" s="57"/>
      <c r="Q20" s="57"/>
      <c r="R20" s="57"/>
      <c r="S20" s="57"/>
      <c r="T20" s="57"/>
      <c r="U20" s="57"/>
      <c r="V20" s="57"/>
      <c r="W20" s="57"/>
      <c r="X20" s="57"/>
      <c r="Y20" s="57"/>
    </row>
    <row r="21" spans="1:25" x14ac:dyDescent="0.25">
      <c r="A21" s="57"/>
      <c r="B21" s="58"/>
      <c r="C21" s="57"/>
      <c r="D21" s="57"/>
      <c r="E21" s="57"/>
      <c r="F21" s="57"/>
      <c r="G21" s="57"/>
      <c r="H21" s="57"/>
      <c r="I21" s="57"/>
      <c r="J21" s="57"/>
      <c r="K21" s="57"/>
      <c r="L21" s="57"/>
      <c r="M21" s="57"/>
      <c r="N21" s="57"/>
      <c r="O21" s="57"/>
      <c r="P21" s="57"/>
      <c r="Q21" s="57"/>
      <c r="R21" s="57"/>
      <c r="S21" s="57"/>
      <c r="T21" s="57"/>
      <c r="U21" s="57"/>
      <c r="V21" s="57"/>
      <c r="W21" s="57"/>
      <c r="X21" s="57"/>
      <c r="Y21" s="57"/>
    </row>
    <row r="22" spans="1:25" x14ac:dyDescent="0.25">
      <c r="A22" s="57"/>
      <c r="B22" s="58"/>
      <c r="C22" s="57"/>
      <c r="D22" s="57"/>
      <c r="E22" s="57"/>
      <c r="F22" s="57"/>
      <c r="G22" s="57"/>
      <c r="H22" s="57"/>
      <c r="I22" s="57"/>
      <c r="J22" s="57"/>
      <c r="K22" s="57"/>
      <c r="L22" s="57"/>
      <c r="M22" s="57"/>
      <c r="N22" s="57"/>
      <c r="O22" s="57"/>
      <c r="P22" s="57"/>
      <c r="Q22" s="57"/>
      <c r="R22" s="57"/>
      <c r="S22" s="57"/>
      <c r="T22" s="57"/>
      <c r="U22" s="57"/>
      <c r="V22" s="57"/>
      <c r="W22" s="57"/>
      <c r="X22" s="57"/>
      <c r="Y22" s="57"/>
    </row>
    <row r="23" spans="1:25" x14ac:dyDescent="0.25">
      <c r="A23" s="57"/>
      <c r="B23" s="58"/>
      <c r="C23" s="57"/>
      <c r="D23" s="57"/>
      <c r="E23" s="57"/>
      <c r="F23" s="57"/>
      <c r="G23" s="57"/>
      <c r="H23" s="57"/>
      <c r="I23" s="57"/>
      <c r="J23" s="57"/>
      <c r="K23" s="57"/>
      <c r="L23" s="57"/>
      <c r="M23" s="57"/>
      <c r="N23" s="57"/>
      <c r="O23" s="57"/>
      <c r="P23" s="57"/>
      <c r="Q23" s="57"/>
      <c r="R23" s="57"/>
      <c r="S23" s="57"/>
      <c r="T23" s="57"/>
      <c r="U23" s="57"/>
      <c r="V23" s="57"/>
      <c r="W23" s="57"/>
      <c r="X23" s="57"/>
      <c r="Y23" s="57"/>
    </row>
    <row r="24" spans="1:25" x14ac:dyDescent="0.25">
      <c r="A24" s="57"/>
      <c r="B24" s="58"/>
      <c r="C24" s="57"/>
      <c r="D24" s="57"/>
      <c r="E24" s="57"/>
      <c r="F24" s="57"/>
      <c r="G24" s="57"/>
      <c r="H24" s="57"/>
      <c r="I24" s="57"/>
      <c r="J24" s="57"/>
      <c r="K24" s="57"/>
      <c r="L24" s="57"/>
      <c r="M24" s="57"/>
      <c r="N24" s="57"/>
      <c r="O24" s="57"/>
      <c r="P24" s="57"/>
      <c r="Q24" s="57"/>
      <c r="R24" s="57"/>
      <c r="S24" s="57"/>
      <c r="T24" s="57"/>
      <c r="U24" s="57"/>
      <c r="V24" s="57"/>
      <c r="W24" s="57"/>
      <c r="X24" s="57"/>
      <c r="Y24" s="57"/>
    </row>
    <row r="25" spans="1:25" x14ac:dyDescent="0.25">
      <c r="A25" s="57"/>
      <c r="B25" s="58"/>
      <c r="C25" s="57"/>
      <c r="D25" s="57"/>
      <c r="E25" s="57"/>
      <c r="F25" s="57"/>
      <c r="G25" s="57"/>
      <c r="H25" s="57"/>
      <c r="I25" s="57"/>
      <c r="J25" s="57"/>
      <c r="K25" s="57"/>
      <c r="L25" s="57"/>
      <c r="M25" s="57"/>
      <c r="N25" s="57"/>
      <c r="O25" s="57"/>
      <c r="P25" s="57"/>
      <c r="Q25" s="57"/>
      <c r="R25" s="57"/>
      <c r="S25" s="57"/>
      <c r="T25" s="57"/>
      <c r="U25" s="57"/>
      <c r="V25" s="57"/>
      <c r="W25" s="57"/>
      <c r="X25" s="57"/>
      <c r="Y25" s="57"/>
    </row>
    <row r="26" spans="1:25" x14ac:dyDescent="0.25">
      <c r="A26" s="57"/>
      <c r="B26" s="58"/>
      <c r="C26" s="57"/>
      <c r="D26" s="57"/>
      <c r="E26" s="57"/>
      <c r="F26" s="57"/>
      <c r="G26" s="57"/>
      <c r="H26" s="57"/>
      <c r="I26" s="57"/>
      <c r="J26" s="57"/>
      <c r="K26" s="57"/>
      <c r="L26" s="57"/>
      <c r="M26" s="57"/>
      <c r="N26" s="57"/>
      <c r="O26" s="57"/>
      <c r="P26" s="57"/>
      <c r="Q26" s="57"/>
      <c r="R26" s="57"/>
      <c r="S26" s="57"/>
      <c r="T26" s="57"/>
      <c r="U26" s="57"/>
      <c r="V26" s="57"/>
      <c r="W26" s="57"/>
      <c r="X26" s="57"/>
      <c r="Y26" s="57"/>
    </row>
    <row r="27" spans="1:25" x14ac:dyDescent="0.25">
      <c r="A27" s="57"/>
      <c r="B27" s="58"/>
      <c r="C27" s="57"/>
      <c r="D27" s="57"/>
      <c r="E27" s="57"/>
      <c r="F27" s="57"/>
      <c r="G27" s="57"/>
      <c r="H27" s="57"/>
      <c r="I27" s="57"/>
      <c r="J27" s="57"/>
      <c r="K27" s="57"/>
      <c r="L27" s="57"/>
      <c r="M27" s="57"/>
      <c r="N27" s="57"/>
      <c r="O27" s="57"/>
      <c r="P27" s="57"/>
      <c r="Q27" s="57"/>
      <c r="R27" s="57"/>
      <c r="S27" s="57"/>
      <c r="T27" s="57"/>
      <c r="U27" s="57"/>
      <c r="V27" s="57"/>
      <c r="W27" s="57"/>
      <c r="X27" s="57"/>
      <c r="Y27" s="57"/>
    </row>
    <row r="28" spans="1:25" x14ac:dyDescent="0.25">
      <c r="A28" s="57"/>
      <c r="B28" s="58"/>
      <c r="C28" s="57"/>
      <c r="D28" s="57"/>
      <c r="E28" s="57"/>
      <c r="F28" s="57"/>
      <c r="G28" s="57"/>
      <c r="H28" s="57"/>
      <c r="I28" s="57"/>
      <c r="J28" s="57"/>
      <c r="K28" s="57"/>
      <c r="L28" s="57"/>
      <c r="M28" s="57"/>
      <c r="N28" s="57"/>
      <c r="O28" s="57"/>
      <c r="P28" s="57"/>
      <c r="Q28" s="57"/>
      <c r="R28" s="57"/>
      <c r="S28" s="57"/>
      <c r="T28" s="57"/>
      <c r="U28" s="57"/>
      <c r="V28" s="57"/>
      <c r="W28" s="57"/>
      <c r="X28" s="57"/>
      <c r="Y28" s="57"/>
    </row>
    <row r="29" spans="1:25" x14ac:dyDescent="0.25">
      <c r="A29" s="57"/>
      <c r="B29" s="58"/>
      <c r="C29" s="57"/>
      <c r="D29" s="57"/>
      <c r="E29" s="57"/>
      <c r="F29" s="57"/>
      <c r="G29" s="57"/>
      <c r="H29" s="57"/>
      <c r="I29" s="57"/>
      <c r="J29" s="57"/>
      <c r="K29" s="57"/>
      <c r="L29" s="57"/>
      <c r="M29" s="57"/>
      <c r="N29" s="57"/>
      <c r="O29" s="57"/>
      <c r="P29" s="57"/>
      <c r="Q29" s="57"/>
      <c r="R29" s="57"/>
      <c r="S29" s="57"/>
      <c r="T29" s="57"/>
      <c r="U29" s="57"/>
      <c r="V29" s="57"/>
      <c r="W29" s="57"/>
      <c r="X29" s="57"/>
      <c r="Y29" s="57"/>
    </row>
    <row r="30" spans="1:25" x14ac:dyDescent="0.25">
      <c r="A30" s="57"/>
      <c r="B30" s="58"/>
      <c r="C30" s="57"/>
      <c r="D30" s="57"/>
      <c r="E30" s="57"/>
      <c r="F30" s="57"/>
      <c r="G30" s="57"/>
      <c r="H30" s="57"/>
      <c r="I30" s="57"/>
      <c r="J30" s="57"/>
      <c r="K30" s="57"/>
      <c r="L30" s="57"/>
      <c r="M30" s="57"/>
      <c r="N30" s="57"/>
      <c r="O30" s="57"/>
      <c r="P30" s="57"/>
      <c r="Q30" s="57"/>
      <c r="R30" s="57"/>
      <c r="S30" s="57"/>
      <c r="T30" s="57"/>
      <c r="U30" s="57"/>
      <c r="V30" s="57"/>
      <c r="W30" s="57"/>
      <c r="X30" s="57"/>
      <c r="Y30" s="57"/>
    </row>
    <row r="31" spans="1:25" x14ac:dyDescent="0.25">
      <c r="A31" s="57"/>
      <c r="B31" s="58"/>
      <c r="C31" s="57"/>
      <c r="D31" s="57"/>
      <c r="E31" s="57"/>
      <c r="F31" s="57"/>
      <c r="G31" s="57"/>
      <c r="H31" s="57"/>
      <c r="I31" s="57"/>
      <c r="J31" s="57"/>
      <c r="K31" s="57"/>
      <c r="L31" s="57"/>
      <c r="M31" s="57"/>
      <c r="N31" s="57"/>
      <c r="O31" s="57"/>
      <c r="P31" s="57"/>
      <c r="Q31" s="57"/>
      <c r="R31" s="57"/>
      <c r="S31" s="57"/>
      <c r="T31" s="57"/>
      <c r="U31" s="57"/>
      <c r="V31" s="57"/>
      <c r="W31" s="57"/>
      <c r="X31" s="57"/>
      <c r="Y31" s="57"/>
    </row>
    <row r="32" spans="1:25" x14ac:dyDescent="0.25">
      <c r="A32" s="57"/>
      <c r="B32" s="58"/>
      <c r="C32" s="57"/>
      <c r="D32" s="57"/>
      <c r="E32" s="57"/>
      <c r="F32" s="57"/>
      <c r="G32" s="57"/>
      <c r="H32" s="57"/>
      <c r="I32" s="57"/>
      <c r="J32" s="57"/>
      <c r="K32" s="57"/>
      <c r="L32" s="57"/>
      <c r="M32" s="57"/>
      <c r="N32" s="57"/>
      <c r="O32" s="57"/>
      <c r="P32" s="57"/>
      <c r="Q32" s="57"/>
      <c r="R32" s="57"/>
      <c r="S32" s="57"/>
      <c r="T32" s="57"/>
      <c r="U32" s="57"/>
      <c r="V32" s="57"/>
      <c r="W32" s="57"/>
      <c r="X32" s="57"/>
      <c r="Y32" s="57"/>
    </row>
    <row r="33" spans="1:25" x14ac:dyDescent="0.25">
      <c r="A33" s="57"/>
      <c r="B33" s="58"/>
      <c r="C33" s="57"/>
      <c r="D33" s="57"/>
      <c r="E33" s="57"/>
      <c r="F33" s="57"/>
      <c r="G33" s="57"/>
      <c r="H33" s="57"/>
      <c r="I33" s="57"/>
      <c r="J33" s="57"/>
      <c r="K33" s="57"/>
      <c r="L33" s="57"/>
      <c r="M33" s="57"/>
      <c r="N33" s="57"/>
      <c r="O33" s="57"/>
      <c r="P33" s="57"/>
      <c r="Q33" s="57"/>
      <c r="R33" s="57"/>
      <c r="S33" s="57"/>
      <c r="T33" s="57"/>
      <c r="U33" s="57"/>
      <c r="V33" s="57"/>
      <c r="W33" s="57"/>
      <c r="X33" s="57"/>
      <c r="Y33" s="57"/>
    </row>
    <row r="34" spans="1:25" x14ac:dyDescent="0.25">
      <c r="A34" s="57"/>
      <c r="B34" s="58"/>
      <c r="C34" s="57"/>
      <c r="D34" s="57"/>
      <c r="E34" s="57"/>
      <c r="F34" s="57"/>
      <c r="G34" s="57"/>
      <c r="H34" s="57"/>
      <c r="I34" s="57"/>
      <c r="J34" s="57"/>
      <c r="K34" s="57"/>
      <c r="L34" s="57"/>
      <c r="M34" s="57"/>
      <c r="N34" s="57"/>
      <c r="O34" s="57"/>
      <c r="P34" s="57"/>
      <c r="Q34" s="57"/>
      <c r="R34" s="57"/>
      <c r="S34" s="57"/>
      <c r="T34" s="57"/>
      <c r="U34" s="57"/>
      <c r="V34" s="57"/>
      <c r="W34" s="57"/>
      <c r="X34" s="57"/>
      <c r="Y34" s="57"/>
    </row>
    <row r="35" spans="1:25" x14ac:dyDescent="0.25">
      <c r="A35" s="57"/>
      <c r="B35" s="58"/>
      <c r="C35" s="57"/>
      <c r="D35" s="57"/>
      <c r="E35" s="57"/>
      <c r="F35" s="57"/>
      <c r="G35" s="57"/>
      <c r="H35" s="57"/>
      <c r="I35" s="57"/>
      <c r="J35" s="57"/>
      <c r="K35" s="57"/>
      <c r="L35" s="57"/>
      <c r="M35" s="57"/>
      <c r="N35" s="57"/>
      <c r="O35" s="57"/>
      <c r="P35" s="57"/>
      <c r="Q35" s="57"/>
      <c r="R35" s="57"/>
      <c r="S35" s="57"/>
      <c r="T35" s="57"/>
      <c r="U35" s="57"/>
      <c r="V35" s="57"/>
      <c r="W35" s="57"/>
      <c r="X35" s="57"/>
      <c r="Y35" s="57"/>
    </row>
    <row r="36" spans="1:25" x14ac:dyDescent="0.25">
      <c r="A36" s="57"/>
      <c r="B36" s="58"/>
      <c r="C36" s="57"/>
      <c r="D36" s="57"/>
      <c r="E36" s="57"/>
      <c r="F36" s="57"/>
      <c r="G36" s="57"/>
      <c r="H36" s="57"/>
      <c r="I36" s="57"/>
      <c r="J36" s="57"/>
      <c r="K36" s="57"/>
      <c r="L36" s="57"/>
      <c r="M36" s="57"/>
      <c r="N36" s="57"/>
      <c r="O36" s="57"/>
      <c r="P36" s="57"/>
      <c r="Q36" s="57"/>
      <c r="R36" s="57"/>
      <c r="S36" s="57"/>
      <c r="T36" s="57"/>
      <c r="U36" s="57"/>
      <c r="V36" s="57"/>
      <c r="W36" s="57"/>
      <c r="X36" s="57"/>
      <c r="Y36" s="57"/>
    </row>
    <row r="37" spans="1:25" x14ac:dyDescent="0.25">
      <c r="A37" s="57"/>
      <c r="B37" s="58"/>
      <c r="C37" s="57"/>
      <c r="D37" s="57"/>
      <c r="E37" s="57"/>
      <c r="F37" s="57"/>
      <c r="G37" s="57"/>
      <c r="H37" s="57"/>
      <c r="I37" s="57"/>
      <c r="J37" s="57"/>
      <c r="K37" s="57"/>
      <c r="L37" s="57"/>
      <c r="M37" s="57"/>
      <c r="N37" s="57"/>
      <c r="O37" s="57"/>
      <c r="P37" s="57"/>
      <c r="Q37" s="57"/>
      <c r="R37" s="57"/>
      <c r="S37" s="57"/>
      <c r="T37" s="57"/>
      <c r="U37" s="57"/>
      <c r="V37" s="57"/>
      <c r="W37" s="57"/>
      <c r="X37" s="57"/>
      <c r="Y37" s="57"/>
    </row>
    <row r="38" spans="1:25" x14ac:dyDescent="0.25">
      <c r="A38" s="57"/>
      <c r="B38" s="58"/>
      <c r="C38" s="57"/>
      <c r="D38" s="57"/>
      <c r="E38" s="57"/>
      <c r="F38" s="57"/>
      <c r="G38" s="57"/>
      <c r="H38" s="57"/>
      <c r="I38" s="57"/>
      <c r="J38" s="57"/>
      <c r="K38" s="57"/>
      <c r="L38" s="57"/>
      <c r="M38" s="57"/>
      <c r="N38" s="57"/>
      <c r="O38" s="57"/>
      <c r="P38" s="57"/>
      <c r="Q38" s="57"/>
      <c r="R38" s="57"/>
      <c r="S38" s="57"/>
      <c r="T38" s="57"/>
      <c r="U38" s="57"/>
      <c r="V38" s="57"/>
      <c r="W38" s="57"/>
      <c r="X38" s="57"/>
      <c r="Y38" s="57"/>
    </row>
    <row r="39" spans="1:25" x14ac:dyDescent="0.25">
      <c r="A39" s="57"/>
      <c r="B39" s="58"/>
      <c r="C39" s="57"/>
      <c r="D39" s="57"/>
      <c r="E39" s="57"/>
      <c r="F39" s="57"/>
      <c r="G39" s="57"/>
      <c r="H39" s="57"/>
      <c r="I39" s="57"/>
      <c r="J39" s="57"/>
      <c r="K39" s="57"/>
      <c r="L39" s="57"/>
      <c r="M39" s="57"/>
      <c r="N39" s="57"/>
      <c r="O39" s="57"/>
      <c r="P39" s="57"/>
      <c r="Q39" s="57"/>
      <c r="R39" s="57"/>
      <c r="S39" s="57"/>
      <c r="T39" s="57"/>
      <c r="U39" s="57"/>
      <c r="V39" s="57"/>
      <c r="W39" s="57"/>
      <c r="X39" s="57"/>
      <c r="Y39" s="57"/>
    </row>
    <row r="40" spans="1:25" x14ac:dyDescent="0.25">
      <c r="A40" s="57"/>
      <c r="B40" s="58"/>
      <c r="C40" s="57"/>
      <c r="D40" s="57"/>
      <c r="E40" s="57"/>
      <c r="F40" s="57"/>
      <c r="G40" s="57"/>
      <c r="H40" s="57"/>
      <c r="I40" s="57"/>
      <c r="J40" s="57"/>
      <c r="K40" s="57"/>
      <c r="L40" s="57"/>
      <c r="M40" s="57"/>
      <c r="N40" s="57"/>
      <c r="O40" s="57"/>
      <c r="P40" s="57"/>
      <c r="Q40" s="57"/>
      <c r="R40" s="57"/>
      <c r="S40" s="57"/>
      <c r="T40" s="57"/>
      <c r="U40" s="57"/>
      <c r="V40" s="57"/>
      <c r="W40" s="57"/>
      <c r="X40" s="57"/>
      <c r="Y40" s="57"/>
    </row>
    <row r="41" spans="1:25" x14ac:dyDescent="0.25">
      <c r="A41" s="57"/>
      <c r="B41" s="58"/>
      <c r="C41" s="57"/>
      <c r="D41" s="57"/>
      <c r="E41" s="57"/>
      <c r="F41" s="57"/>
      <c r="G41" s="57"/>
      <c r="H41" s="57"/>
      <c r="I41" s="57"/>
      <c r="J41" s="57"/>
      <c r="K41" s="57"/>
      <c r="L41" s="57"/>
      <c r="M41" s="57"/>
      <c r="N41" s="57"/>
      <c r="O41" s="57"/>
      <c r="P41" s="57"/>
      <c r="Q41" s="57"/>
      <c r="R41" s="57"/>
      <c r="S41" s="57"/>
      <c r="T41" s="57"/>
      <c r="U41" s="57"/>
      <c r="V41" s="57"/>
      <c r="W41" s="57"/>
      <c r="X41" s="57"/>
      <c r="Y41" s="57"/>
    </row>
    <row r="42" spans="1:25" x14ac:dyDescent="0.25">
      <c r="A42" s="57"/>
      <c r="B42" s="58"/>
      <c r="C42" s="57"/>
      <c r="D42" s="57"/>
      <c r="E42" s="57"/>
      <c r="F42" s="57"/>
      <c r="G42" s="57"/>
      <c r="H42" s="57"/>
      <c r="I42" s="57"/>
      <c r="J42" s="57"/>
      <c r="K42" s="57"/>
      <c r="L42" s="57"/>
      <c r="M42" s="57"/>
      <c r="N42" s="57"/>
      <c r="O42" s="57"/>
      <c r="P42" s="57"/>
      <c r="Q42" s="57"/>
      <c r="R42" s="57"/>
      <c r="S42" s="57"/>
      <c r="T42" s="57"/>
      <c r="U42" s="57"/>
      <c r="V42" s="57"/>
      <c r="W42" s="57"/>
      <c r="X42" s="57"/>
      <c r="Y42" s="57"/>
    </row>
    <row r="43" spans="1:25" x14ac:dyDescent="0.25">
      <c r="A43" s="57"/>
      <c r="B43" s="58"/>
      <c r="C43" s="57"/>
      <c r="D43" s="57"/>
      <c r="E43" s="57"/>
      <c r="F43" s="57"/>
      <c r="G43" s="57"/>
      <c r="H43" s="57"/>
      <c r="I43" s="57"/>
      <c r="J43" s="57"/>
      <c r="K43" s="57"/>
      <c r="L43" s="57"/>
      <c r="M43" s="57"/>
      <c r="N43" s="57"/>
      <c r="O43" s="57"/>
      <c r="P43" s="57"/>
      <c r="Q43" s="57"/>
      <c r="R43" s="57"/>
      <c r="S43" s="57"/>
      <c r="T43" s="57"/>
      <c r="U43" s="57"/>
      <c r="V43" s="57"/>
      <c r="W43" s="57"/>
      <c r="X43" s="57"/>
      <c r="Y43" s="57"/>
    </row>
    <row r="44" spans="1:25" x14ac:dyDescent="0.25">
      <c r="A44" s="57"/>
      <c r="B44" s="58"/>
      <c r="C44" s="57"/>
      <c r="D44" s="57"/>
      <c r="E44" s="57"/>
      <c r="F44" s="57"/>
      <c r="G44" s="57"/>
      <c r="H44" s="57"/>
      <c r="I44" s="57"/>
      <c r="J44" s="57"/>
      <c r="K44" s="57"/>
      <c r="L44" s="57"/>
      <c r="M44" s="57"/>
      <c r="N44" s="57"/>
      <c r="O44" s="57"/>
      <c r="P44" s="57"/>
      <c r="Q44" s="57"/>
      <c r="R44" s="57"/>
      <c r="S44" s="57"/>
      <c r="T44" s="57"/>
      <c r="U44" s="57"/>
      <c r="V44" s="57"/>
      <c r="W44" s="57"/>
      <c r="X44" s="57"/>
      <c r="Y44" s="57"/>
    </row>
    <row r="45" spans="1:25" x14ac:dyDescent="0.25">
      <c r="A45" s="57"/>
      <c r="B45" s="58"/>
      <c r="C45" s="57"/>
      <c r="D45" s="57"/>
      <c r="E45" s="57"/>
      <c r="F45" s="57"/>
      <c r="G45" s="57"/>
      <c r="H45" s="57"/>
      <c r="I45" s="57"/>
      <c r="J45" s="57"/>
      <c r="K45" s="57"/>
      <c r="L45" s="57"/>
      <c r="M45" s="57"/>
      <c r="N45" s="57"/>
      <c r="O45" s="57"/>
      <c r="P45" s="57"/>
      <c r="Q45" s="57"/>
      <c r="R45" s="57"/>
      <c r="S45" s="57"/>
      <c r="T45" s="57"/>
      <c r="U45" s="57"/>
      <c r="V45" s="57"/>
      <c r="W45" s="57"/>
      <c r="X45" s="57"/>
      <c r="Y45" s="57"/>
    </row>
    <row r="46" spans="1:25" x14ac:dyDescent="0.25">
      <c r="A46" s="57"/>
      <c r="B46" s="58"/>
      <c r="C46" s="57"/>
      <c r="D46" s="57"/>
      <c r="E46" s="57"/>
      <c r="F46" s="57"/>
      <c r="G46" s="57"/>
      <c r="H46" s="57"/>
      <c r="I46" s="57"/>
      <c r="J46" s="57"/>
      <c r="K46" s="57"/>
      <c r="L46" s="57"/>
      <c r="M46" s="57"/>
      <c r="N46" s="57"/>
      <c r="O46" s="57"/>
      <c r="P46" s="57"/>
      <c r="Q46" s="57"/>
      <c r="R46" s="57"/>
      <c r="S46" s="57"/>
      <c r="T46" s="57"/>
      <c r="U46" s="57"/>
      <c r="V46" s="57"/>
      <c r="W46" s="57"/>
      <c r="X46" s="57"/>
      <c r="Y46" s="57"/>
    </row>
    <row r="47" spans="1:25" x14ac:dyDescent="0.25">
      <c r="A47" s="57"/>
      <c r="B47" s="58"/>
      <c r="C47" s="57"/>
      <c r="D47" s="57"/>
      <c r="E47" s="57"/>
      <c r="F47" s="57"/>
      <c r="G47" s="57"/>
      <c r="H47" s="57"/>
      <c r="I47" s="57"/>
      <c r="J47" s="57"/>
      <c r="K47" s="57"/>
      <c r="L47" s="57"/>
      <c r="M47" s="57"/>
      <c r="N47" s="57"/>
      <c r="O47" s="57"/>
      <c r="P47" s="57"/>
      <c r="Q47" s="57"/>
      <c r="R47" s="57"/>
      <c r="S47" s="57"/>
      <c r="T47" s="57"/>
      <c r="U47" s="57"/>
      <c r="V47" s="57"/>
      <c r="W47" s="57"/>
      <c r="X47" s="57"/>
      <c r="Y47" s="57"/>
    </row>
    <row r="48" spans="1:25" x14ac:dyDescent="0.25">
      <c r="A48" s="57"/>
      <c r="B48" s="58"/>
      <c r="C48" s="57"/>
      <c r="D48" s="57"/>
      <c r="E48" s="57"/>
      <c r="F48" s="57"/>
      <c r="G48" s="57"/>
      <c r="H48" s="57"/>
      <c r="I48" s="57"/>
      <c r="J48" s="57"/>
      <c r="K48" s="57"/>
      <c r="L48" s="57"/>
      <c r="M48" s="57"/>
      <c r="N48" s="57"/>
      <c r="O48" s="57"/>
      <c r="P48" s="57"/>
      <c r="Q48" s="57"/>
      <c r="R48" s="57"/>
      <c r="S48" s="57"/>
      <c r="T48" s="57"/>
      <c r="U48" s="57"/>
      <c r="V48" s="57"/>
      <c r="W48" s="57"/>
      <c r="X48" s="57"/>
      <c r="Y48" s="57"/>
    </row>
    <row r="49" spans="1:25" x14ac:dyDescent="0.25">
      <c r="A49" s="57"/>
      <c r="B49" s="58"/>
      <c r="C49" s="57"/>
      <c r="D49" s="57"/>
      <c r="E49" s="57"/>
      <c r="F49" s="57"/>
      <c r="G49" s="57"/>
      <c r="H49" s="57"/>
      <c r="I49" s="57"/>
      <c r="J49" s="57"/>
      <c r="K49" s="57"/>
      <c r="L49" s="57"/>
      <c r="M49" s="57"/>
      <c r="N49" s="57"/>
      <c r="O49" s="57"/>
      <c r="P49" s="57"/>
      <c r="Q49" s="57"/>
      <c r="R49" s="57"/>
      <c r="S49" s="57"/>
      <c r="T49" s="57"/>
      <c r="U49" s="57"/>
      <c r="V49" s="57"/>
      <c r="W49" s="57"/>
      <c r="X49" s="57"/>
      <c r="Y49" s="57"/>
    </row>
    <row r="50" spans="1:25" x14ac:dyDescent="0.25">
      <c r="A50" s="57"/>
      <c r="B50" s="58"/>
      <c r="C50" s="57"/>
      <c r="D50" s="57"/>
      <c r="E50" s="57"/>
      <c r="F50" s="57"/>
      <c r="G50" s="57"/>
      <c r="H50" s="57"/>
      <c r="I50" s="57"/>
      <c r="J50" s="57"/>
      <c r="K50" s="57"/>
      <c r="L50" s="57"/>
      <c r="M50" s="57"/>
      <c r="N50" s="57"/>
      <c r="O50" s="57"/>
      <c r="P50" s="57"/>
      <c r="Q50" s="57"/>
      <c r="R50" s="57"/>
      <c r="S50" s="57"/>
      <c r="T50" s="57"/>
      <c r="U50" s="57"/>
      <c r="V50" s="57"/>
      <c r="W50" s="57"/>
      <c r="X50" s="57"/>
      <c r="Y50" s="57"/>
    </row>
    <row r="51" spans="1:25" x14ac:dyDescent="0.25">
      <c r="A51" s="57"/>
      <c r="B51" s="58"/>
      <c r="C51" s="57"/>
      <c r="D51" s="57"/>
      <c r="E51" s="57"/>
      <c r="F51" s="57"/>
      <c r="G51" s="57"/>
      <c r="H51" s="57"/>
      <c r="I51" s="57"/>
      <c r="J51" s="57"/>
      <c r="K51" s="57"/>
      <c r="L51" s="57"/>
      <c r="M51" s="57"/>
      <c r="N51" s="57"/>
      <c r="O51" s="57"/>
      <c r="P51" s="57"/>
      <c r="Q51" s="57"/>
      <c r="R51" s="57"/>
      <c r="S51" s="57"/>
      <c r="T51" s="57"/>
      <c r="U51" s="57"/>
      <c r="V51" s="57"/>
      <c r="W51" s="57"/>
      <c r="X51" s="57"/>
      <c r="Y51" s="57"/>
    </row>
    <row r="52" spans="1:25" x14ac:dyDescent="0.25">
      <c r="A52" s="57"/>
      <c r="B52" s="58"/>
      <c r="C52" s="57"/>
      <c r="D52" s="57"/>
      <c r="E52" s="57"/>
      <c r="F52" s="57"/>
      <c r="G52" s="57"/>
      <c r="H52" s="57"/>
      <c r="I52" s="57"/>
      <c r="J52" s="57"/>
      <c r="K52" s="57"/>
      <c r="L52" s="57"/>
      <c r="M52" s="57"/>
      <c r="N52" s="57"/>
      <c r="O52" s="57"/>
      <c r="P52" s="57"/>
      <c r="Q52" s="57"/>
      <c r="R52" s="57"/>
      <c r="S52" s="57"/>
      <c r="T52" s="57"/>
      <c r="U52" s="57"/>
      <c r="V52" s="57"/>
      <c r="W52" s="57"/>
      <c r="X52" s="57"/>
      <c r="Y52" s="57"/>
    </row>
    <row r="53" spans="1:25" x14ac:dyDescent="0.25">
      <c r="A53" s="57"/>
      <c r="B53" s="58"/>
      <c r="C53" s="57"/>
      <c r="D53" s="57"/>
      <c r="E53" s="57"/>
      <c r="F53" s="57"/>
      <c r="G53" s="57"/>
      <c r="H53" s="57"/>
      <c r="I53" s="57"/>
      <c r="J53" s="57"/>
      <c r="K53" s="57"/>
      <c r="L53" s="57"/>
      <c r="M53" s="57"/>
      <c r="N53" s="57"/>
      <c r="O53" s="57"/>
      <c r="P53" s="57"/>
      <c r="Q53" s="57"/>
      <c r="R53" s="57"/>
      <c r="S53" s="57"/>
      <c r="T53" s="57"/>
      <c r="U53" s="57"/>
      <c r="V53" s="57"/>
      <c r="W53" s="57"/>
      <c r="X53" s="57"/>
      <c r="Y53" s="57"/>
    </row>
    <row r="54" spans="1:25" x14ac:dyDescent="0.25">
      <c r="A54" s="57"/>
      <c r="B54" s="58"/>
      <c r="C54" s="57"/>
      <c r="D54" s="57"/>
      <c r="E54" s="57"/>
      <c r="F54" s="57"/>
      <c r="G54" s="57"/>
      <c r="H54" s="57"/>
      <c r="I54" s="57"/>
      <c r="J54" s="57"/>
      <c r="K54" s="57"/>
      <c r="L54" s="57"/>
      <c r="M54" s="57"/>
      <c r="N54" s="57"/>
      <c r="O54" s="57"/>
      <c r="P54" s="57"/>
      <c r="Q54" s="57"/>
      <c r="R54" s="57"/>
      <c r="S54" s="57"/>
      <c r="T54" s="57"/>
      <c r="U54" s="57"/>
      <c r="V54" s="57"/>
      <c r="W54" s="57"/>
      <c r="X54" s="57"/>
      <c r="Y54" s="57"/>
    </row>
    <row r="55" spans="1:25" x14ac:dyDescent="0.25">
      <c r="A55" s="57"/>
      <c r="B55" s="58"/>
      <c r="C55" s="57"/>
      <c r="D55" s="57"/>
      <c r="E55" s="57"/>
      <c r="F55" s="57"/>
      <c r="G55" s="57"/>
      <c r="H55" s="57"/>
      <c r="I55" s="57"/>
      <c r="J55" s="57"/>
      <c r="K55" s="57"/>
      <c r="L55" s="57"/>
      <c r="M55" s="57"/>
      <c r="N55" s="57"/>
      <c r="O55" s="57"/>
      <c r="P55" s="57"/>
      <c r="Q55" s="57"/>
      <c r="R55" s="57"/>
      <c r="S55" s="57"/>
      <c r="T55" s="57"/>
      <c r="U55" s="57"/>
      <c r="V55" s="57"/>
      <c r="W55" s="57"/>
      <c r="X55" s="57"/>
      <c r="Y55" s="57"/>
    </row>
    <row r="56" spans="1:25" x14ac:dyDescent="0.25">
      <c r="A56" s="57"/>
      <c r="B56" s="58"/>
      <c r="C56" s="57"/>
      <c r="D56" s="57"/>
      <c r="E56" s="57"/>
      <c r="F56" s="57"/>
      <c r="G56" s="57"/>
      <c r="H56" s="57"/>
      <c r="I56" s="57"/>
      <c r="J56" s="57"/>
      <c r="K56" s="57"/>
      <c r="L56" s="57"/>
      <c r="M56" s="57"/>
      <c r="N56" s="57"/>
      <c r="O56" s="57"/>
      <c r="P56" s="57"/>
      <c r="Q56" s="57"/>
      <c r="R56" s="57"/>
      <c r="S56" s="57"/>
      <c r="T56" s="57"/>
      <c r="U56" s="57"/>
      <c r="V56" s="57"/>
      <c r="W56" s="57"/>
      <c r="X56" s="57"/>
      <c r="Y56" s="57"/>
    </row>
    <row r="57" spans="1:25" x14ac:dyDescent="0.25">
      <c r="A57" s="57"/>
      <c r="B57" s="58"/>
      <c r="C57" s="57"/>
      <c r="D57" s="57"/>
      <c r="E57" s="57"/>
      <c r="F57" s="57"/>
      <c r="G57" s="57"/>
      <c r="H57" s="57"/>
      <c r="I57" s="57"/>
      <c r="J57" s="57"/>
      <c r="K57" s="57"/>
      <c r="L57" s="57"/>
      <c r="M57" s="57"/>
      <c r="N57" s="57"/>
      <c r="O57" s="57"/>
      <c r="P57" s="57"/>
      <c r="Q57" s="57"/>
      <c r="R57" s="57"/>
      <c r="S57" s="57"/>
      <c r="T57" s="57"/>
      <c r="U57" s="57"/>
      <c r="V57" s="57"/>
      <c r="W57" s="57"/>
      <c r="X57" s="57"/>
      <c r="Y57" s="57"/>
    </row>
    <row r="58" spans="1:25" x14ac:dyDescent="0.25">
      <c r="A58" s="57"/>
      <c r="B58" s="58"/>
      <c r="C58" s="57"/>
      <c r="D58" s="57"/>
      <c r="E58" s="57"/>
      <c r="F58" s="57"/>
      <c r="G58" s="57"/>
      <c r="H58" s="57"/>
      <c r="I58" s="57"/>
      <c r="J58" s="57"/>
      <c r="K58" s="57"/>
      <c r="L58" s="57"/>
      <c r="M58" s="57"/>
      <c r="N58" s="57"/>
      <c r="O58" s="57"/>
      <c r="P58" s="57"/>
      <c r="Q58" s="57"/>
      <c r="R58" s="57"/>
      <c r="S58" s="57"/>
      <c r="T58" s="57"/>
      <c r="U58" s="57"/>
      <c r="V58" s="57"/>
      <c r="W58" s="57"/>
      <c r="X58" s="57"/>
      <c r="Y58" s="57"/>
    </row>
    <row r="59" spans="1:25" x14ac:dyDescent="0.25">
      <c r="A59" s="57"/>
      <c r="B59" s="58"/>
      <c r="C59" s="57"/>
      <c r="D59" s="57"/>
      <c r="E59" s="57"/>
      <c r="F59" s="57"/>
      <c r="G59" s="57"/>
      <c r="H59" s="57"/>
      <c r="I59" s="57"/>
      <c r="J59" s="57"/>
      <c r="K59" s="57"/>
      <c r="L59" s="57"/>
      <c r="M59" s="57"/>
      <c r="N59" s="57"/>
      <c r="O59" s="57"/>
      <c r="P59" s="57"/>
      <c r="Q59" s="57"/>
      <c r="R59" s="57"/>
      <c r="S59" s="57"/>
      <c r="T59" s="57"/>
      <c r="U59" s="57"/>
      <c r="V59" s="57"/>
      <c r="W59" s="57"/>
      <c r="X59" s="57"/>
      <c r="Y59" s="57"/>
    </row>
    <row r="60" spans="1:25" x14ac:dyDescent="0.25">
      <c r="A60" s="57"/>
      <c r="B60" s="58"/>
      <c r="C60" s="57"/>
      <c r="D60" s="57"/>
      <c r="E60" s="57"/>
      <c r="F60" s="57"/>
      <c r="G60" s="57"/>
      <c r="H60" s="57"/>
      <c r="I60" s="57"/>
      <c r="J60" s="57"/>
      <c r="K60" s="57"/>
      <c r="L60" s="57"/>
      <c r="M60" s="57"/>
      <c r="N60" s="57"/>
      <c r="O60" s="57"/>
      <c r="P60" s="57"/>
      <c r="Q60" s="57"/>
      <c r="R60" s="57"/>
      <c r="S60" s="57"/>
      <c r="T60" s="57"/>
      <c r="U60" s="57"/>
      <c r="V60" s="57"/>
      <c r="W60" s="57"/>
      <c r="X60" s="57"/>
      <c r="Y60" s="57"/>
    </row>
    <row r="61" spans="1:25" x14ac:dyDescent="0.25">
      <c r="A61" s="57"/>
      <c r="B61" s="58"/>
      <c r="C61" s="57"/>
      <c r="D61" s="57"/>
      <c r="E61" s="57"/>
      <c r="F61" s="57"/>
      <c r="G61" s="57"/>
      <c r="H61" s="57"/>
      <c r="I61" s="57"/>
      <c r="J61" s="57"/>
      <c r="K61" s="57"/>
      <c r="L61" s="57"/>
      <c r="M61" s="57"/>
      <c r="N61" s="57"/>
      <c r="O61" s="57"/>
      <c r="P61" s="57"/>
      <c r="Q61" s="57"/>
      <c r="R61" s="57"/>
      <c r="S61" s="57"/>
      <c r="T61" s="57"/>
      <c r="U61" s="57"/>
      <c r="V61" s="57"/>
      <c r="W61" s="57"/>
      <c r="X61" s="57"/>
      <c r="Y61" s="57"/>
    </row>
  </sheetData>
  <mergeCells count="1">
    <mergeCell ref="B3:F3"/>
  </mergeCells>
  <phoneticPr fontId="28" type="noConversion"/>
  <hyperlinks>
    <hyperlink ref="B6" location="'S1.2.1 - Shareholders'!A1" display="S1.2.1 - Shareholders" xr:uid="{98444733-3F7A-4CFC-8D13-B59FE9DF6FD1}"/>
    <hyperlink ref="B7" location="'S1.2.2 - Other goods'!A1" display="S1.2.2 - Other goods" xr:uid="{30D1B673-3B90-40BC-8C17-143A56DAEEA9}"/>
    <hyperlink ref="B8" location="'S1.4.1 - Employment'!A1" display="S1.4.1 - Employment" xr:uid="{397CD5A6-3C8B-4AF9-B01C-052888766A06}"/>
    <hyperlink ref="B9" location="'S1.4.2 - Turnover'!A1" display="S1.4.2 - Turnover" xr:uid="{A03AA610-6EC8-4CDD-AB8C-E7F7DBB6183C}"/>
    <hyperlink ref="B12" location="'S2.1.1 - Purchases'!A1" display="S2.1.1 - Purchases" xr:uid="{3ABF5DA2-2C80-4713-B90F-A7D576BBC615}"/>
    <hyperlink ref="B13" location="'S2.1.2 - Purchases before POI'!A1" display="S2.1.2 - Purchases before POI" xr:uid="{21DDEE8E-6DE8-423E-9BC3-83A2F43B3832}"/>
    <hyperlink ref="B14" location="'S2.1.3 - Purchase information'!A1" display="S2.1.3 - Purchase information" xr:uid="{79772D74-C668-4658-84C4-26B07A6146DE}"/>
    <hyperlink ref="B15" location="'S2.1.4 - Stocks'!A1" display="S2.1.4 - Stocks" xr:uid="{4698CB3F-E9EC-4F87-BDF2-36C11911816D}"/>
    <hyperlink ref="B18" location="'S3.2 - Sales to ind. customers'!A1" display="S3.2 Sales to independent customers" xr:uid="{CF359E82-D079-4D94-A0BD-F5620BB01B62}"/>
    <hyperlink ref="B19" location="'S3.3 - Sales to related parties'!A1" display="S3.3 Sales to related parties" xr:uid="{A41B291A-E69F-47C3-B72A-DA14AE618E9B}"/>
  </hyperlinks>
  <pageMargins left="0.7" right="0.7" top="0.75" bottom="0.75" header="0.3" footer="0.3"/>
  <pageSetup paperSize="9" orientation="portrait" r:id="rId1"/>
  <headerFooter>
    <oddHeader>&amp;RFasten Group Imp. &amp; Exp. Co., Ltd.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5E5E-7E0F-4D78-B88E-36EC29E6ECF4}">
  <sheetPr>
    <tabColor theme="8" tint="0.79998168889431442"/>
  </sheetPr>
  <dimension ref="A1:AZ108"/>
  <sheetViews>
    <sheetView topLeftCell="A18" zoomScale="90" zoomScaleNormal="90" workbookViewId="0">
      <selection activeCell="B63" sqref="B63"/>
    </sheetView>
  </sheetViews>
  <sheetFormatPr defaultColWidth="8.77734375" defaultRowHeight="13.8" x14ac:dyDescent="0.25"/>
  <cols>
    <col min="1" max="1" width="8.77734375" style="81"/>
    <col min="2" max="2" width="47.21875" style="81" bestFit="1" customWidth="1"/>
    <col min="3" max="5" width="20.77734375" style="81" customWidth="1"/>
    <col min="6" max="6" width="26.88671875" style="81" bestFit="1" customWidth="1"/>
    <col min="7" max="7" width="12.109375" style="81" customWidth="1"/>
    <col min="8" max="8" width="12.44140625" style="81" customWidth="1"/>
    <col min="9" max="11" width="10.77734375" style="81" customWidth="1"/>
    <col min="12" max="12" width="20.109375" style="81" bestFit="1" customWidth="1"/>
    <col min="13" max="13" width="10.77734375" style="81" customWidth="1"/>
    <col min="14" max="14" width="27.44140625" style="81" customWidth="1"/>
    <col min="15" max="16384" width="8.77734375" style="81"/>
  </cols>
  <sheetData>
    <row r="1" spans="1:52" s="7" customFormat="1" ht="15" customHeight="1" x14ac:dyDescent="0.25">
      <c r="B1" s="46" t="s">
        <v>40</v>
      </c>
      <c r="G1" s="74"/>
    </row>
    <row r="2" spans="1:52" ht="15" customHeight="1" thickBot="1" x14ac:dyDescent="0.3">
      <c r="A2" s="7"/>
      <c r="B2" s="7"/>
      <c r="C2" s="7"/>
      <c r="D2" s="7"/>
      <c r="E2" s="7"/>
      <c r="F2" s="7"/>
      <c r="G2" s="74"/>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20.100000000000001" customHeight="1" thickBot="1" x14ac:dyDescent="0.3">
      <c r="A3" s="7"/>
      <c r="B3" s="318" t="s">
        <v>142</v>
      </c>
      <c r="C3" s="319"/>
      <c r="D3" s="320"/>
      <c r="E3" s="7"/>
      <c r="F3" s="55" t="s">
        <v>57</v>
      </c>
      <c r="G3" s="231"/>
      <c r="H3" s="7"/>
      <c r="I3" s="7"/>
      <c r="J3" s="7"/>
      <c r="K3" s="7"/>
      <c r="L3" s="26"/>
      <c r="M3" s="26"/>
      <c r="N3" s="94"/>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4.25" customHeight="1" thickBot="1" x14ac:dyDescent="0.3">
      <c r="B4" s="32" t="s">
        <v>14</v>
      </c>
      <c r="C4" s="340" t="s">
        <v>15</v>
      </c>
      <c r="D4" s="341"/>
      <c r="E4" s="7"/>
      <c r="F4" s="56" t="s">
        <v>58</v>
      </c>
      <c r="G4" s="232"/>
      <c r="H4" s="7"/>
      <c r="I4" s="7"/>
      <c r="J4" s="7"/>
      <c r="K4" s="7"/>
      <c r="L4" s="7"/>
      <c r="M4" s="7"/>
      <c r="N4" s="94"/>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4.25" customHeight="1" thickBot="1" x14ac:dyDescent="0.3">
      <c r="A5" s="7"/>
      <c r="B5" s="28" t="s">
        <v>16</v>
      </c>
      <c r="C5" s="308" t="str">
        <f>[1]Guidance!C5</f>
        <v>Fasten Group Imp. &amp; Exp. Co., Ltd.</v>
      </c>
      <c r="D5" s="309"/>
      <c r="E5" s="7"/>
      <c r="F5" s="7"/>
      <c r="G5" s="74"/>
      <c r="H5" s="7"/>
      <c r="I5" s="7"/>
      <c r="J5" s="7"/>
      <c r="K5" s="7"/>
      <c r="L5" s="7"/>
      <c r="M5" s="7"/>
      <c r="N5" s="94"/>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4.25" customHeight="1" x14ac:dyDescent="0.25">
      <c r="A6" s="7"/>
      <c r="B6" s="7"/>
      <c r="C6" s="227"/>
      <c r="D6" s="7"/>
      <c r="E6" s="7"/>
      <c r="F6" s="7"/>
      <c r="G6" s="74"/>
      <c r="H6" s="7"/>
      <c r="I6" s="96"/>
      <c r="J6" s="94"/>
      <c r="K6" s="94"/>
      <c r="L6" s="94"/>
      <c r="M6" s="94"/>
      <c r="N6" s="94"/>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14.25" customHeight="1" thickBot="1" x14ac:dyDescent="0.3">
      <c r="A7" s="7"/>
      <c r="B7" s="228"/>
      <c r="C7" s="97"/>
      <c r="D7" s="7"/>
      <c r="E7" s="7"/>
      <c r="F7" s="7"/>
      <c r="G7" s="73"/>
      <c r="H7" s="7"/>
      <c r="I7" s="7"/>
      <c r="J7" s="9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ht="14.25" customHeight="1" thickBot="1" x14ac:dyDescent="0.3">
      <c r="A8" s="7"/>
      <c r="B8" s="228"/>
      <c r="C8" s="233">
        <v>2016</v>
      </c>
      <c r="D8" s="234">
        <f>IF(ISNUMBER(C8),C8+1,"")</f>
        <v>2017</v>
      </c>
      <c r="E8" s="234">
        <f>IF(ISNUMBER(C8),D8+1,"")</f>
        <v>2018</v>
      </c>
      <c r="F8" s="256" t="s">
        <v>52</v>
      </c>
      <c r="G8" s="26"/>
      <c r="H8" s="51" t="s">
        <v>81</v>
      </c>
      <c r="I8" s="98">
        <v>2016</v>
      </c>
      <c r="J8" s="98">
        <f>IF(ISNUMBER(I8),I8+1,"")</f>
        <v>2017</v>
      </c>
      <c r="K8" s="98">
        <f>IF(ISNUMBER(I8),J8+1,"")</f>
        <v>2018</v>
      </c>
      <c r="L8" s="53" t="s">
        <v>52</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2" ht="14.25" customHeight="1" thickBot="1" x14ac:dyDescent="0.3">
      <c r="A9" s="7"/>
      <c r="B9" s="342" t="s">
        <v>82</v>
      </c>
      <c r="C9" s="343"/>
      <c r="D9" s="343"/>
      <c r="E9" s="343"/>
      <c r="F9" s="344"/>
      <c r="G9" s="26"/>
      <c r="H9" s="99"/>
      <c r="I9" s="100"/>
      <c r="J9" s="100"/>
      <c r="K9" s="100"/>
      <c r="L9" s="101"/>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2" ht="14.25" customHeight="1" thickBot="1" x14ac:dyDescent="0.3">
      <c r="B10" s="345" t="s">
        <v>83</v>
      </c>
      <c r="C10" s="346"/>
      <c r="D10" s="346"/>
      <c r="E10" s="346"/>
      <c r="F10" s="347"/>
      <c r="G10" s="26"/>
      <c r="H10" s="102"/>
      <c r="I10" s="103"/>
      <c r="J10" s="103"/>
      <c r="K10" s="103"/>
      <c r="L10" s="104"/>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2" ht="14.25" customHeight="1" x14ac:dyDescent="0.25">
      <c r="A11" s="7"/>
      <c r="B11" s="235" t="s">
        <v>84</v>
      </c>
      <c r="C11" s="229"/>
      <c r="D11" s="230"/>
      <c r="E11" s="230"/>
      <c r="F11" s="236"/>
      <c r="G11" s="26"/>
      <c r="H11" s="102"/>
      <c r="I11" s="103"/>
      <c r="J11" s="103"/>
      <c r="K11" s="103"/>
      <c r="L11" s="104"/>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2" ht="14.25" customHeight="1" x14ac:dyDescent="0.25">
      <c r="A12" s="7"/>
      <c r="B12" s="237" t="s">
        <v>85</v>
      </c>
      <c r="C12" s="20"/>
      <c r="D12" s="20"/>
      <c r="E12" s="20"/>
      <c r="F12" s="238"/>
      <c r="G12" s="7"/>
      <c r="H12" s="102"/>
      <c r="I12" s="103"/>
      <c r="J12" s="103"/>
      <c r="K12" s="103"/>
      <c r="L12" s="104"/>
      <c r="M12" s="94"/>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2" ht="14.25" customHeight="1" thickBot="1" x14ac:dyDescent="0.3">
      <c r="A13" s="7"/>
      <c r="B13" s="237" t="s">
        <v>86</v>
      </c>
      <c r="C13" s="18"/>
      <c r="D13" s="19"/>
      <c r="E13" s="19"/>
      <c r="F13" s="239"/>
      <c r="G13" s="7"/>
      <c r="H13" s="105"/>
      <c r="I13" s="106"/>
      <c r="J13" s="106"/>
      <c r="K13" s="106"/>
      <c r="L13" s="107"/>
      <c r="M13" s="94"/>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2" ht="14.25" customHeight="1" x14ac:dyDescent="0.25">
      <c r="A14" s="7"/>
      <c r="B14" s="237" t="s">
        <v>87</v>
      </c>
      <c r="C14" s="20"/>
      <c r="D14" s="20"/>
      <c r="E14" s="20"/>
      <c r="F14" s="238"/>
      <c r="G14" s="7"/>
      <c r="H14" s="94"/>
      <c r="I14" s="94"/>
      <c r="J14" s="94"/>
      <c r="K14" s="94"/>
      <c r="L14" s="94"/>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2" ht="14.25" customHeight="1" x14ac:dyDescent="0.25">
      <c r="A15" s="7"/>
      <c r="B15" s="240" t="s">
        <v>88</v>
      </c>
      <c r="C15" s="108"/>
      <c r="D15" s="108"/>
      <c r="E15" s="108"/>
      <c r="F15" s="241"/>
      <c r="G15" s="82"/>
      <c r="H15" s="109"/>
      <c r="I15" s="94"/>
      <c r="J15" s="94"/>
      <c r="K15" s="94"/>
      <c r="L15" s="94"/>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2" ht="14.25" customHeight="1" x14ac:dyDescent="0.25">
      <c r="A16" s="7"/>
      <c r="B16" s="237" t="s">
        <v>89</v>
      </c>
      <c r="C16" s="108"/>
      <c r="D16" s="108"/>
      <c r="E16" s="108"/>
      <c r="F16" s="241"/>
      <c r="G16" s="7"/>
      <c r="H16" s="109"/>
      <c r="I16" s="109"/>
      <c r="J16" s="94"/>
      <c r="K16" s="94"/>
      <c r="L16" s="94"/>
      <c r="M16" s="94"/>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row>
    <row r="17" spans="1:52" ht="14.25" customHeight="1" thickBot="1" x14ac:dyDescent="0.3">
      <c r="A17" s="7"/>
      <c r="B17" s="242" t="s">
        <v>90</v>
      </c>
      <c r="C17" s="34">
        <f>C11+C12-C13-C14-C15-C16</f>
        <v>0</v>
      </c>
      <c r="D17" s="34">
        <f>D11+D12-D13-D14-D15-D16</f>
        <v>0</v>
      </c>
      <c r="E17" s="34">
        <f>E11+E12-E13-E14-E15-E16</f>
        <v>0</v>
      </c>
      <c r="F17" s="243">
        <f>F11+F12-F13-F14-F15-F16</f>
        <v>0</v>
      </c>
      <c r="G17" s="7"/>
      <c r="H17" s="7"/>
      <c r="I17" s="109"/>
      <c r="J17" s="94"/>
      <c r="K17" s="94"/>
      <c r="L17" s="94"/>
      <c r="M17" s="94"/>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row>
    <row r="18" spans="1:52" ht="14.25" customHeight="1" thickBot="1" x14ac:dyDescent="0.3">
      <c r="A18" s="7"/>
      <c r="B18" s="354" t="s">
        <v>91</v>
      </c>
      <c r="C18" s="355"/>
      <c r="D18" s="355"/>
      <c r="E18" s="355"/>
      <c r="F18" s="356"/>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row>
    <row r="19" spans="1:52" ht="14.25" customHeight="1" x14ac:dyDescent="0.25">
      <c r="A19" s="7"/>
      <c r="B19" s="235" t="s">
        <v>84</v>
      </c>
      <c r="C19" s="229"/>
      <c r="D19" s="230"/>
      <c r="E19" s="230"/>
      <c r="F19" s="236"/>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row>
    <row r="20" spans="1:52" ht="14.25" customHeight="1" x14ac:dyDescent="0.25">
      <c r="A20" s="7"/>
      <c r="B20" s="237" t="s">
        <v>85</v>
      </c>
      <c r="C20" s="20"/>
      <c r="D20" s="20"/>
      <c r="E20" s="20"/>
      <c r="F20" s="238"/>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14.25" customHeight="1" x14ac:dyDescent="0.25">
      <c r="A21" s="7"/>
      <c r="B21" s="237" t="s">
        <v>86</v>
      </c>
      <c r="C21" s="18"/>
      <c r="D21" s="19"/>
      <c r="E21" s="19"/>
      <c r="F21" s="239"/>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row>
    <row r="22" spans="1:52" ht="14.25" customHeight="1" x14ac:dyDescent="0.25">
      <c r="A22" s="7"/>
      <c r="B22" s="237" t="s">
        <v>87</v>
      </c>
      <c r="C22" s="20"/>
      <c r="D22" s="20"/>
      <c r="E22" s="20"/>
      <c r="F22" s="238"/>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row>
    <row r="23" spans="1:52" ht="14.25" customHeight="1" x14ac:dyDescent="0.25">
      <c r="A23" s="7"/>
      <c r="B23" s="240" t="s">
        <v>88</v>
      </c>
      <c r="C23" s="108"/>
      <c r="D23" s="108"/>
      <c r="E23" s="108"/>
      <c r="F23" s="241"/>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2" ht="14.25" customHeight="1" x14ac:dyDescent="0.25">
      <c r="A24" s="7"/>
      <c r="B24" s="237" t="s">
        <v>89</v>
      </c>
      <c r="C24" s="108"/>
      <c r="D24" s="108"/>
      <c r="E24" s="108"/>
      <c r="F24" s="241"/>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2" ht="14.25" customHeight="1" thickBot="1" x14ac:dyDescent="0.3">
      <c r="A25" s="7"/>
      <c r="B25" s="242" t="s">
        <v>90</v>
      </c>
      <c r="C25" s="34">
        <f>C19+C20-C21-C22-C23-C24</f>
        <v>0</v>
      </c>
      <c r="D25" s="34">
        <f t="shared" ref="D25:F25" si="0">D19+D20-D21-D22-D23-D24</f>
        <v>0</v>
      </c>
      <c r="E25" s="34">
        <f t="shared" si="0"/>
        <v>0</v>
      </c>
      <c r="F25" s="243">
        <f t="shared" si="0"/>
        <v>0</v>
      </c>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row>
    <row r="26" spans="1:52" ht="14.25" customHeight="1" thickBot="1" x14ac:dyDescent="0.3">
      <c r="A26" s="7"/>
      <c r="B26" s="357" t="s">
        <v>92</v>
      </c>
      <c r="C26" s="358"/>
      <c r="D26" s="358"/>
      <c r="E26" s="358"/>
      <c r="F26" s="359"/>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2" ht="14.25" customHeight="1" thickBot="1" x14ac:dyDescent="0.3">
      <c r="A27" s="7"/>
      <c r="B27" s="354" t="s">
        <v>83</v>
      </c>
      <c r="C27" s="355"/>
      <c r="D27" s="355"/>
      <c r="E27" s="355"/>
      <c r="F27" s="356"/>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2" ht="14.25" customHeight="1" x14ac:dyDescent="0.25">
      <c r="A28" s="7"/>
      <c r="B28" s="244" t="s">
        <v>84</v>
      </c>
      <c r="C28" s="17"/>
      <c r="D28" s="17"/>
      <c r="E28" s="17"/>
      <c r="F28" s="245"/>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2" ht="14.25" customHeight="1" x14ac:dyDescent="0.25">
      <c r="A29" s="7"/>
      <c r="B29" s="237" t="s">
        <v>93</v>
      </c>
      <c r="C29" s="18"/>
      <c r="D29" s="19"/>
      <c r="E29" s="19"/>
      <c r="F29" s="239"/>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2" ht="14.25" customHeight="1" x14ac:dyDescent="0.25">
      <c r="A30" s="7"/>
      <c r="B30" s="237" t="s">
        <v>86</v>
      </c>
      <c r="C30" s="20"/>
      <c r="D30" s="20"/>
      <c r="E30" s="20"/>
      <c r="F30" s="238"/>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row>
    <row r="31" spans="1:52" ht="14.25" customHeight="1" x14ac:dyDescent="0.25">
      <c r="A31" s="7"/>
      <c r="B31" s="237" t="s">
        <v>87</v>
      </c>
      <c r="C31" s="18"/>
      <c r="D31" s="19"/>
      <c r="E31" s="19"/>
      <c r="F31" s="23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row>
    <row r="32" spans="1:52" ht="14.25" customHeight="1" x14ac:dyDescent="0.25">
      <c r="A32" s="7"/>
      <c r="B32" s="237" t="s">
        <v>88</v>
      </c>
      <c r="C32" s="20"/>
      <c r="D32" s="20"/>
      <c r="E32" s="20"/>
      <c r="F32" s="238"/>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row>
    <row r="33" spans="1:52" ht="14.25" customHeight="1" x14ac:dyDescent="0.25">
      <c r="A33" s="7"/>
      <c r="B33" s="237" t="s">
        <v>89</v>
      </c>
      <c r="C33" s="18"/>
      <c r="D33" s="19"/>
      <c r="E33" s="19"/>
      <c r="F33" s="23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row>
    <row r="34" spans="1:52" ht="14.25" customHeight="1" thickBot="1" x14ac:dyDescent="0.3">
      <c r="A34" s="7"/>
      <c r="B34" s="242" t="s">
        <v>90</v>
      </c>
      <c r="C34" s="34">
        <f>C28+C29-C30-C31-C32-C33</f>
        <v>0</v>
      </c>
      <c r="D34" s="34">
        <f t="shared" ref="D34:F34" si="1">D28+D29-D30-D31-D32-D33</f>
        <v>0</v>
      </c>
      <c r="E34" s="34">
        <f t="shared" si="1"/>
        <v>0</v>
      </c>
      <c r="F34" s="243">
        <f t="shared" si="1"/>
        <v>0</v>
      </c>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row>
    <row r="35" spans="1:52" ht="14.25" customHeight="1" thickBot="1" x14ac:dyDescent="0.3">
      <c r="A35" s="7"/>
      <c r="B35" s="348" t="s">
        <v>91</v>
      </c>
      <c r="C35" s="349"/>
      <c r="D35" s="349"/>
      <c r="E35" s="349"/>
      <c r="F35" s="350"/>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row>
    <row r="36" spans="1:52" ht="14.25" customHeight="1" x14ac:dyDescent="0.25">
      <c r="A36" s="7"/>
      <c r="B36" s="244" t="s">
        <v>84</v>
      </c>
      <c r="C36" s="21"/>
      <c r="D36" s="22"/>
      <c r="E36" s="22"/>
      <c r="F36" s="246"/>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row>
    <row r="37" spans="1:52" ht="14.25" customHeight="1" x14ac:dyDescent="0.25">
      <c r="A37" s="7"/>
      <c r="B37" s="237" t="s">
        <v>93</v>
      </c>
      <c r="C37" s="20"/>
      <c r="D37" s="20"/>
      <c r="E37" s="20"/>
      <c r="F37" s="238"/>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2" ht="14.25" customHeight="1" x14ac:dyDescent="0.25">
      <c r="A38" s="7"/>
      <c r="B38" s="237" t="s">
        <v>86</v>
      </c>
      <c r="C38" s="18"/>
      <c r="D38" s="19"/>
      <c r="E38" s="19"/>
      <c r="F38" s="23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39" spans="1:52" ht="14.25" customHeight="1" x14ac:dyDescent="0.25">
      <c r="A39" s="7"/>
      <c r="B39" s="237" t="s">
        <v>87</v>
      </c>
      <c r="C39" s="20"/>
      <c r="D39" s="20"/>
      <c r="E39" s="20"/>
      <c r="F39" s="238"/>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2" ht="14.25" customHeight="1" x14ac:dyDescent="0.25">
      <c r="A40" s="7"/>
      <c r="B40" s="237" t="s">
        <v>88</v>
      </c>
      <c r="C40" s="18"/>
      <c r="D40" s="19"/>
      <c r="E40" s="19"/>
      <c r="F40" s="239"/>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row>
    <row r="41" spans="1:52" ht="14.25" customHeight="1" x14ac:dyDescent="0.25">
      <c r="A41" s="7"/>
      <c r="B41" s="237" t="s">
        <v>89</v>
      </c>
      <c r="C41" s="20"/>
      <c r="D41" s="20"/>
      <c r="E41" s="20"/>
      <c r="F41" s="238"/>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row>
    <row r="42" spans="1:52" ht="14.25" customHeight="1" thickBot="1" x14ac:dyDescent="0.3">
      <c r="A42" s="7"/>
      <c r="B42" s="242" t="s">
        <v>90</v>
      </c>
      <c r="C42" s="35">
        <f>C36+C37-C38-C39-C40-C41</f>
        <v>0</v>
      </c>
      <c r="D42" s="36">
        <f t="shared" ref="D42:F42" si="2">D36+D37-D38-D39-D40-D41</f>
        <v>0</v>
      </c>
      <c r="E42" s="36">
        <f t="shared" si="2"/>
        <v>0</v>
      </c>
      <c r="F42" s="247">
        <f t="shared" si="2"/>
        <v>0</v>
      </c>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row>
    <row r="43" spans="1:52" ht="14.25" customHeight="1" thickBot="1" x14ac:dyDescent="0.3">
      <c r="A43" s="7"/>
      <c r="B43" s="351" t="s">
        <v>94</v>
      </c>
      <c r="C43" s="352"/>
      <c r="D43" s="352"/>
      <c r="E43" s="352"/>
      <c r="F43" s="353"/>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2" ht="14.25" customHeight="1" thickBot="1" x14ac:dyDescent="0.3">
      <c r="A44" s="7"/>
      <c r="B44" s="345" t="s">
        <v>83</v>
      </c>
      <c r="C44" s="346"/>
      <c r="D44" s="346"/>
      <c r="E44" s="346"/>
      <c r="F44" s="34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4.25" customHeight="1" x14ac:dyDescent="0.25">
      <c r="A45" s="7"/>
      <c r="B45" s="235" t="s">
        <v>84</v>
      </c>
      <c r="C45" s="37">
        <f t="shared" ref="C45:F51" si="3">C11+C28</f>
        <v>0</v>
      </c>
      <c r="D45" s="37">
        <f t="shared" si="3"/>
        <v>0</v>
      </c>
      <c r="E45" s="37">
        <f t="shared" si="3"/>
        <v>0</v>
      </c>
      <c r="F45" s="248">
        <f t="shared" si="3"/>
        <v>0</v>
      </c>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4.25" customHeight="1" x14ac:dyDescent="0.25">
      <c r="A46" s="7"/>
      <c r="B46" s="237" t="s">
        <v>95</v>
      </c>
      <c r="C46" s="38">
        <f t="shared" si="3"/>
        <v>0</v>
      </c>
      <c r="D46" s="38">
        <f t="shared" si="3"/>
        <v>0</v>
      </c>
      <c r="E46" s="38">
        <f t="shared" si="3"/>
        <v>0</v>
      </c>
      <c r="F46" s="249">
        <f t="shared" si="3"/>
        <v>0</v>
      </c>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4.25" customHeight="1" x14ac:dyDescent="0.25">
      <c r="A47" s="7"/>
      <c r="B47" s="237" t="s">
        <v>86</v>
      </c>
      <c r="C47" s="39">
        <f t="shared" si="3"/>
        <v>0</v>
      </c>
      <c r="D47" s="39">
        <f t="shared" si="3"/>
        <v>0</v>
      </c>
      <c r="E47" s="39">
        <f t="shared" si="3"/>
        <v>0</v>
      </c>
      <c r="F47" s="250">
        <f t="shared" si="3"/>
        <v>0</v>
      </c>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4.25" customHeight="1" x14ac:dyDescent="0.25">
      <c r="A48" s="7"/>
      <c r="B48" s="237" t="s">
        <v>87</v>
      </c>
      <c r="C48" s="38">
        <f t="shared" si="3"/>
        <v>0</v>
      </c>
      <c r="D48" s="38">
        <f t="shared" si="3"/>
        <v>0</v>
      </c>
      <c r="E48" s="38">
        <f t="shared" si="3"/>
        <v>0</v>
      </c>
      <c r="F48" s="249">
        <f t="shared" si="3"/>
        <v>0</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4.25" customHeight="1" x14ac:dyDescent="0.25">
      <c r="A49" s="7"/>
      <c r="B49" s="237" t="s">
        <v>88</v>
      </c>
      <c r="C49" s="39">
        <f t="shared" si="3"/>
        <v>0</v>
      </c>
      <c r="D49" s="39">
        <f t="shared" si="3"/>
        <v>0</v>
      </c>
      <c r="E49" s="39">
        <f t="shared" si="3"/>
        <v>0</v>
      </c>
      <c r="F49" s="250">
        <f t="shared" si="3"/>
        <v>0</v>
      </c>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4.25" customHeight="1" x14ac:dyDescent="0.25">
      <c r="A50" s="7"/>
      <c r="B50" s="251" t="s">
        <v>89</v>
      </c>
      <c r="C50" s="39">
        <f t="shared" si="3"/>
        <v>0</v>
      </c>
      <c r="D50" s="39">
        <f t="shared" si="3"/>
        <v>0</v>
      </c>
      <c r="E50" s="39">
        <f t="shared" si="3"/>
        <v>0</v>
      </c>
      <c r="F50" s="250">
        <f t="shared" si="3"/>
        <v>0</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4.25" customHeight="1" thickBot="1" x14ac:dyDescent="0.3">
      <c r="A51" s="7"/>
      <c r="B51" s="242" t="s">
        <v>90</v>
      </c>
      <c r="C51" s="39">
        <f t="shared" si="3"/>
        <v>0</v>
      </c>
      <c r="D51" s="39">
        <f t="shared" si="3"/>
        <v>0</v>
      </c>
      <c r="E51" s="39">
        <f t="shared" si="3"/>
        <v>0</v>
      </c>
      <c r="F51" s="250">
        <f t="shared" si="3"/>
        <v>0</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4.25" customHeight="1" thickBot="1" x14ac:dyDescent="0.3">
      <c r="A52" s="7"/>
      <c r="B52" s="348" t="s">
        <v>91</v>
      </c>
      <c r="C52" s="349"/>
      <c r="D52" s="349"/>
      <c r="E52" s="349"/>
      <c r="F52" s="350"/>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4.25" customHeight="1" x14ac:dyDescent="0.25">
      <c r="A53" s="7"/>
      <c r="B53" s="252" t="s">
        <v>84</v>
      </c>
      <c r="C53" s="54">
        <f t="shared" ref="C53:F59" si="4">C19+C36</f>
        <v>0</v>
      </c>
      <c r="D53" s="54">
        <f t="shared" si="4"/>
        <v>0</v>
      </c>
      <c r="E53" s="54">
        <f t="shared" si="4"/>
        <v>0</v>
      </c>
      <c r="F53" s="253">
        <f t="shared" si="4"/>
        <v>0</v>
      </c>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4.25" customHeight="1" x14ac:dyDescent="0.25">
      <c r="A54" s="7"/>
      <c r="B54" s="251" t="s">
        <v>95</v>
      </c>
      <c r="C54" s="40">
        <f t="shared" si="4"/>
        <v>0</v>
      </c>
      <c r="D54" s="40">
        <f t="shared" si="4"/>
        <v>0</v>
      </c>
      <c r="E54" s="40">
        <f t="shared" si="4"/>
        <v>0</v>
      </c>
      <c r="F54" s="254">
        <f t="shared" si="4"/>
        <v>0</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4.25" customHeight="1" x14ac:dyDescent="0.25">
      <c r="A55" s="7"/>
      <c r="B55" s="251" t="s">
        <v>86</v>
      </c>
      <c r="C55" s="40">
        <f t="shared" si="4"/>
        <v>0</v>
      </c>
      <c r="D55" s="40">
        <f t="shared" si="4"/>
        <v>0</v>
      </c>
      <c r="E55" s="40">
        <f t="shared" si="4"/>
        <v>0</v>
      </c>
      <c r="F55" s="254">
        <f t="shared" si="4"/>
        <v>0</v>
      </c>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4.25" customHeight="1" x14ac:dyDescent="0.25">
      <c r="A56" s="7"/>
      <c r="B56" s="251" t="s">
        <v>87</v>
      </c>
      <c r="C56" s="40">
        <f t="shared" si="4"/>
        <v>0</v>
      </c>
      <c r="D56" s="40">
        <f t="shared" si="4"/>
        <v>0</v>
      </c>
      <c r="E56" s="40">
        <f t="shared" si="4"/>
        <v>0</v>
      </c>
      <c r="F56" s="254">
        <f t="shared" si="4"/>
        <v>0</v>
      </c>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4.25" customHeight="1" x14ac:dyDescent="0.25">
      <c r="A57" s="7"/>
      <c r="B57" s="251" t="s">
        <v>88</v>
      </c>
      <c r="C57" s="40">
        <f t="shared" si="4"/>
        <v>0</v>
      </c>
      <c r="D57" s="40">
        <f t="shared" si="4"/>
        <v>0</v>
      </c>
      <c r="E57" s="40">
        <f t="shared" si="4"/>
        <v>0</v>
      </c>
      <c r="F57" s="254">
        <f t="shared" si="4"/>
        <v>0</v>
      </c>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4.25" customHeight="1" x14ac:dyDescent="0.25">
      <c r="A58" s="7"/>
      <c r="B58" s="251" t="s">
        <v>89</v>
      </c>
      <c r="C58" s="40">
        <f t="shared" si="4"/>
        <v>0</v>
      </c>
      <c r="D58" s="40">
        <f t="shared" si="4"/>
        <v>0</v>
      </c>
      <c r="E58" s="40">
        <f t="shared" si="4"/>
        <v>0</v>
      </c>
      <c r="F58" s="254">
        <f t="shared" si="4"/>
        <v>0</v>
      </c>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ht="14.25" customHeight="1" thickBot="1" x14ac:dyDescent="0.3">
      <c r="A59" s="7"/>
      <c r="B59" s="257" t="s">
        <v>90</v>
      </c>
      <c r="C59" s="258">
        <f t="shared" si="4"/>
        <v>0</v>
      </c>
      <c r="D59" s="258">
        <f t="shared" si="4"/>
        <v>0</v>
      </c>
      <c r="E59" s="258">
        <f t="shared" si="4"/>
        <v>0</v>
      </c>
      <c r="F59" s="259">
        <f t="shared" si="4"/>
        <v>0</v>
      </c>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ht="14.25" customHeight="1" x14ac:dyDescent="0.25">
      <c r="A60" s="7"/>
      <c r="B60" s="110"/>
      <c r="C60" s="110"/>
      <c r="D60" s="110"/>
      <c r="E60" s="110"/>
      <c r="F60" s="110"/>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ht="14.25" customHeight="1" x14ac:dyDescent="0.25">
      <c r="A61" s="7"/>
      <c r="B61" s="255" t="s">
        <v>136</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ht="14.25" customHeight="1" x14ac:dyDescent="0.25">
      <c r="A62" s="7"/>
      <c r="B62" s="255" t="s">
        <v>161</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ht="14.25" customHeight="1" x14ac:dyDescent="0.25">
      <c r="A63" s="7"/>
      <c r="B63" s="255" t="s">
        <v>138</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2"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row>
    <row r="66" spans="1:52"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row>
    <row r="67" spans="1:52"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row>
    <row r="68" spans="1:52"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row>
    <row r="69" spans="1:52"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row>
    <row r="70" spans="1:52"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row>
    <row r="71" spans="1:52"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row>
    <row r="72" spans="1:52"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row>
    <row r="73" spans="1:52"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row>
    <row r="74" spans="1:52"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row>
    <row r="75" spans="1:52"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row>
    <row r="76" spans="1:52"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row>
    <row r="77" spans="1:52"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row>
    <row r="78" spans="1:52"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row>
    <row r="79" spans="1:52"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row>
    <row r="80" spans="1:52"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row>
    <row r="81" spans="1:52"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row>
    <row r="82" spans="1:52"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row>
    <row r="83" spans="1:52"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row>
    <row r="84" spans="1:52"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row>
    <row r="85" spans="1:52"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row>
    <row r="86" spans="1:52"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row>
    <row r="87" spans="1:52"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row>
    <row r="88" spans="1:52"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row>
    <row r="89" spans="1:52"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row>
    <row r="90" spans="1:52"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row>
    <row r="91" spans="1:52"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row>
    <row r="92" spans="1:52"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row>
    <row r="93" spans="1:52"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row>
    <row r="94" spans="1:52"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row>
    <row r="95" spans="1:52"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row>
    <row r="96" spans="1:52"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row>
    <row r="97" spans="1:52"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row>
    <row r="98" spans="1:52"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row>
    <row r="99" spans="1:52"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row>
    <row r="100" spans="1:52"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row>
    <row r="101" spans="1:52"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row>
    <row r="102" spans="1:52"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row>
    <row r="103" spans="1:52" ht="14.25" customHeight="1" x14ac:dyDescent="0.25">
      <c r="B103" s="7"/>
      <c r="C103" s="7"/>
      <c r="D103" s="7"/>
      <c r="E103" s="7"/>
      <c r="F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row>
    <row r="104" spans="1:52" ht="14.25" customHeight="1" x14ac:dyDescent="0.25">
      <c r="B104" s="7"/>
      <c r="C104" s="7"/>
      <c r="D104" s="7"/>
      <c r="E104" s="7"/>
      <c r="F104" s="7"/>
    </row>
    <row r="105" spans="1:52" ht="14.25" customHeight="1" x14ac:dyDescent="0.25">
      <c r="B105" s="7"/>
      <c r="C105" s="7"/>
      <c r="D105" s="7"/>
      <c r="E105" s="7"/>
      <c r="F105" s="7"/>
    </row>
    <row r="106" spans="1:52" ht="14.25" customHeight="1" x14ac:dyDescent="0.25">
      <c r="B106" s="7"/>
      <c r="C106" s="7"/>
      <c r="D106" s="7"/>
      <c r="E106" s="7"/>
      <c r="F106" s="7"/>
    </row>
    <row r="107" spans="1:52" ht="14.25" customHeight="1" x14ac:dyDescent="0.25">
      <c r="B107" s="7"/>
      <c r="C107" s="7"/>
      <c r="D107" s="7"/>
      <c r="E107" s="7"/>
      <c r="F107" s="7"/>
    </row>
    <row r="108" spans="1:52" ht="14.25" customHeight="1" x14ac:dyDescent="0.25">
      <c r="B108" s="7"/>
      <c r="C108" s="7"/>
      <c r="D108" s="7"/>
      <c r="E108" s="7"/>
      <c r="F108" s="7"/>
    </row>
  </sheetData>
  <mergeCells count="12">
    <mergeCell ref="B52:F52"/>
    <mergeCell ref="B35:F35"/>
    <mergeCell ref="B43:F43"/>
    <mergeCell ref="B44:F44"/>
    <mergeCell ref="B18:F18"/>
    <mergeCell ref="B26:F26"/>
    <mergeCell ref="B27:F27"/>
    <mergeCell ref="B3:D3"/>
    <mergeCell ref="C4:D4"/>
    <mergeCell ref="C5:D5"/>
    <mergeCell ref="B9:F9"/>
    <mergeCell ref="B10:F10"/>
  </mergeCells>
  <phoneticPr fontId="28" type="noConversion"/>
  <hyperlinks>
    <hyperlink ref="B1" location="Contents!A1" display="Back to Contents" xr:uid="{D914E339-E722-4587-9E7F-4B749B5E86B3}"/>
  </hyperlinks>
  <pageMargins left="0.7" right="0.7" top="0.75" bottom="0.75" header="0.3" footer="0.3"/>
  <pageSetup paperSize="9" orientation="portrait" r:id="rId1"/>
  <headerFooter>
    <oddHeader>&amp;RFasten Group Imp. &amp; Exp. Co., Ltd.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59"/>
  <sheetViews>
    <sheetView tabSelected="1" zoomScale="80" zoomScaleNormal="80" workbookViewId="0">
      <selection activeCell="B22" sqref="B22"/>
    </sheetView>
  </sheetViews>
  <sheetFormatPr defaultColWidth="8.77734375" defaultRowHeight="13.8" x14ac:dyDescent="0.25"/>
  <cols>
    <col min="1" max="1" width="8.77734375" style="81" customWidth="1"/>
    <col min="2" max="4" width="20.77734375" style="81" customWidth="1"/>
    <col min="5" max="5" width="19.44140625" style="81" customWidth="1"/>
    <col min="6" max="6" width="19.88671875" style="81" customWidth="1"/>
    <col min="7" max="24" width="15.77734375" style="81" customWidth="1"/>
    <col min="25" max="25" width="15.77734375" style="172" customWidth="1"/>
    <col min="26" max="27" width="15.77734375" style="81" customWidth="1"/>
    <col min="28" max="16384" width="8.77734375" style="81"/>
  </cols>
  <sheetData>
    <row r="1" spans="1:53" s="7" customFormat="1" ht="15" customHeight="1" x14ac:dyDescent="0.25">
      <c r="B1" s="46" t="s">
        <v>40</v>
      </c>
      <c r="Y1" s="170"/>
    </row>
    <row r="2" spans="1:53" ht="15" customHeight="1"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20.100000000000001" customHeight="1" thickBot="1" x14ac:dyDescent="0.3">
      <c r="A3" s="7"/>
      <c r="B3" s="337" t="s">
        <v>96</v>
      </c>
      <c r="C3" s="338"/>
      <c r="D3" s="339"/>
      <c r="E3" s="23"/>
      <c r="F3" s="9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x14ac:dyDescent="0.25">
      <c r="A4" s="82"/>
      <c r="B4" s="33" t="s">
        <v>14</v>
      </c>
      <c r="C4" s="306" t="s">
        <v>15</v>
      </c>
      <c r="D4" s="361"/>
      <c r="E4" s="8"/>
      <c r="F4" s="25" t="s">
        <v>97</v>
      </c>
      <c r="G4" s="7"/>
      <c r="H4" s="26"/>
      <c r="I4" s="26"/>
      <c r="J4" s="26"/>
      <c r="K4" s="26"/>
      <c r="L4" s="175"/>
      <c r="M4" s="82"/>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4.4" thickBot="1" x14ac:dyDescent="0.3">
      <c r="A5" s="7"/>
      <c r="B5" s="31" t="s">
        <v>16</v>
      </c>
      <c r="C5" s="308" t="str">
        <f>Guidance!C5</f>
        <v>Fasten Group Imp. &amp; Exp. Co., Ltd.</v>
      </c>
      <c r="D5" s="309"/>
      <c r="E5" s="24"/>
      <c r="F5" s="25" t="s">
        <v>98</v>
      </c>
      <c r="G5" s="7"/>
      <c r="H5" s="26"/>
      <c r="I5" s="26"/>
      <c r="J5" s="26"/>
      <c r="K5" s="26"/>
      <c r="L5" s="175"/>
      <c r="M5" s="82"/>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1:53" ht="14.4" thickBot="1" x14ac:dyDescent="0.3">
      <c r="A6" s="7"/>
      <c r="B6" s="7"/>
      <c r="C6" s="7"/>
      <c r="D6" s="7"/>
      <c r="F6" s="7"/>
      <c r="G6" s="7"/>
      <c r="H6" s="7"/>
      <c r="I6" s="7"/>
      <c r="J6" s="7"/>
      <c r="K6" s="7"/>
      <c r="L6" s="7"/>
      <c r="M6" s="7"/>
      <c r="N6" s="7"/>
      <c r="O6" s="7"/>
      <c r="P6" s="82"/>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row>
    <row r="7" spans="1:53" ht="14.4" thickBot="1" x14ac:dyDescent="0.3">
      <c r="A7" s="7"/>
      <c r="B7" s="362" t="s">
        <v>99</v>
      </c>
      <c r="C7" s="363"/>
      <c r="D7" s="363"/>
      <c r="E7" s="363"/>
      <c r="F7" s="316" t="s">
        <v>100</v>
      </c>
      <c r="G7" s="360"/>
      <c r="H7" s="360"/>
      <c r="I7" s="316" t="s">
        <v>101</v>
      </c>
      <c r="J7" s="360"/>
      <c r="K7" s="360"/>
      <c r="L7" s="316" t="s">
        <v>102</v>
      </c>
      <c r="M7" s="360"/>
      <c r="N7" s="360"/>
      <c r="O7" s="360"/>
      <c r="P7" s="360"/>
      <c r="Q7" s="316" t="s">
        <v>103</v>
      </c>
      <c r="R7" s="360"/>
      <c r="S7" s="360"/>
      <c r="T7" s="360"/>
      <c r="U7" s="360"/>
      <c r="V7" s="360"/>
      <c r="W7" s="360"/>
      <c r="X7" s="316" t="s">
        <v>104</v>
      </c>
      <c r="Y7" s="360"/>
      <c r="Z7" s="360"/>
      <c r="AA7" s="317"/>
      <c r="AB7" s="7"/>
      <c r="AC7" s="7"/>
      <c r="AD7" s="7"/>
      <c r="AE7" s="7"/>
      <c r="AF7" s="7"/>
      <c r="AG7" s="7"/>
      <c r="AH7" s="7"/>
      <c r="AI7" s="7"/>
      <c r="AJ7" s="7"/>
      <c r="AK7" s="7"/>
      <c r="AL7" s="7"/>
      <c r="AM7" s="7"/>
      <c r="AN7" s="7"/>
      <c r="AO7" s="7"/>
      <c r="AP7" s="7"/>
      <c r="AQ7" s="7"/>
      <c r="AR7" s="7"/>
      <c r="AS7" s="7"/>
      <c r="AT7" s="7"/>
      <c r="AU7" s="7"/>
      <c r="AV7" s="7"/>
      <c r="AW7" s="7"/>
      <c r="AX7" s="7"/>
      <c r="AY7" s="7"/>
      <c r="AZ7" s="7"/>
      <c r="BA7" s="7"/>
    </row>
    <row r="8" spans="1:53" s="171" customFormat="1" ht="55.8" thickBot="1" x14ac:dyDescent="0.3">
      <c r="A8" s="188"/>
      <c r="B8" s="41" t="s">
        <v>81</v>
      </c>
      <c r="C8" s="42" t="s">
        <v>105</v>
      </c>
      <c r="D8" s="42" t="s">
        <v>106</v>
      </c>
      <c r="E8" s="42" t="s">
        <v>107</v>
      </c>
      <c r="F8" s="41" t="s">
        <v>108</v>
      </c>
      <c r="G8" s="42" t="s">
        <v>109</v>
      </c>
      <c r="H8" s="42" t="s">
        <v>110</v>
      </c>
      <c r="I8" s="41" t="s">
        <v>111</v>
      </c>
      <c r="J8" s="42" t="s">
        <v>112</v>
      </c>
      <c r="K8" s="42" t="s">
        <v>113</v>
      </c>
      <c r="L8" s="41" t="s">
        <v>114</v>
      </c>
      <c r="M8" s="42" t="s">
        <v>115</v>
      </c>
      <c r="N8" s="43" t="s">
        <v>116</v>
      </c>
      <c r="O8" s="44" t="s">
        <v>117</v>
      </c>
      <c r="P8" s="75" t="s">
        <v>118</v>
      </c>
      <c r="Q8" s="41" t="s">
        <v>119</v>
      </c>
      <c r="R8" s="42" t="s">
        <v>131</v>
      </c>
      <c r="S8" s="42" t="s">
        <v>121</v>
      </c>
      <c r="T8" s="42" t="s">
        <v>122</v>
      </c>
      <c r="U8" s="42" t="s">
        <v>123</v>
      </c>
      <c r="V8" s="42" t="s">
        <v>124</v>
      </c>
      <c r="W8" s="42" t="s">
        <v>125</v>
      </c>
      <c r="X8" s="41" t="s">
        <v>71</v>
      </c>
      <c r="Y8" s="42" t="s">
        <v>126</v>
      </c>
      <c r="Z8" s="42" t="s">
        <v>127</v>
      </c>
      <c r="AA8" s="45" t="s">
        <v>128</v>
      </c>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row>
    <row r="9" spans="1:53" x14ac:dyDescent="0.25">
      <c r="A9" s="7"/>
      <c r="B9" s="157"/>
      <c r="C9" s="187"/>
      <c r="D9" s="187"/>
      <c r="E9" s="187"/>
      <c r="F9" s="193"/>
      <c r="G9" s="193"/>
      <c r="H9" s="193"/>
      <c r="I9" s="193"/>
      <c r="J9" s="207"/>
      <c r="K9" s="193"/>
      <c r="L9" s="187"/>
      <c r="M9" s="187"/>
      <c r="N9" s="196"/>
      <c r="O9" s="187"/>
      <c r="P9" s="196"/>
      <c r="Q9" s="196"/>
      <c r="R9" s="196"/>
      <c r="S9" s="196"/>
      <c r="T9" s="196"/>
      <c r="U9" s="196"/>
      <c r="V9" s="196"/>
      <c r="W9" s="199"/>
      <c r="X9" s="187"/>
      <c r="Y9" s="208"/>
      <c r="Z9" s="199"/>
      <c r="AA9" s="200"/>
      <c r="AB9" s="7"/>
      <c r="AC9" s="7"/>
      <c r="AD9" s="7"/>
      <c r="AE9" s="7"/>
      <c r="AF9" s="7"/>
      <c r="AG9" s="7"/>
      <c r="AH9" s="7"/>
      <c r="AI9" s="7"/>
      <c r="AJ9" s="7"/>
      <c r="AK9" s="7"/>
      <c r="AL9" s="7"/>
      <c r="AM9" s="7"/>
      <c r="AN9" s="7"/>
      <c r="AO9" s="7"/>
      <c r="AP9" s="7"/>
      <c r="AQ9" s="7"/>
      <c r="AR9" s="7"/>
      <c r="AS9" s="7"/>
      <c r="AT9" s="7"/>
      <c r="AU9" s="7"/>
      <c r="AV9" s="7"/>
      <c r="AW9" s="7"/>
      <c r="AX9" s="7"/>
      <c r="AY9" s="7"/>
      <c r="AZ9" s="7"/>
      <c r="BA9" s="7"/>
    </row>
    <row r="10" spans="1:53" x14ac:dyDescent="0.25">
      <c r="A10" s="7"/>
      <c r="B10" s="158"/>
      <c r="C10" s="156"/>
      <c r="D10" s="156"/>
      <c r="E10" s="156"/>
      <c r="F10" s="178"/>
      <c r="G10" s="178"/>
      <c r="H10" s="178"/>
      <c r="I10" s="178"/>
      <c r="J10" s="176"/>
      <c r="K10" s="178"/>
      <c r="L10" s="156"/>
      <c r="M10" s="156"/>
      <c r="N10" s="179"/>
      <c r="O10" s="156"/>
      <c r="P10" s="179"/>
      <c r="Q10" s="179"/>
      <c r="R10" s="179"/>
      <c r="S10" s="179"/>
      <c r="T10" s="179"/>
      <c r="U10" s="179"/>
      <c r="V10" s="179"/>
      <c r="W10" s="202"/>
      <c r="X10" s="156"/>
      <c r="Y10" s="209"/>
      <c r="Z10" s="202"/>
      <c r="AA10" s="203"/>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x14ac:dyDescent="0.25">
      <c r="A11" s="7"/>
      <c r="B11" s="158"/>
      <c r="C11" s="156"/>
      <c r="D11" s="156"/>
      <c r="E11" s="156"/>
      <c r="F11" s="178"/>
      <c r="G11" s="178"/>
      <c r="H11" s="178"/>
      <c r="I11" s="178"/>
      <c r="J11" s="176"/>
      <c r="K11" s="178"/>
      <c r="L11" s="156"/>
      <c r="M11" s="156"/>
      <c r="N11" s="179"/>
      <c r="O11" s="156"/>
      <c r="P11" s="179"/>
      <c r="Q11" s="179"/>
      <c r="R11" s="179"/>
      <c r="S11" s="179"/>
      <c r="T11" s="179"/>
      <c r="U11" s="179"/>
      <c r="V11" s="179"/>
      <c r="W11" s="202"/>
      <c r="X11" s="156"/>
      <c r="Y11" s="209"/>
      <c r="Z11" s="202"/>
      <c r="AA11" s="203"/>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row>
    <row r="12" spans="1:53" x14ac:dyDescent="0.25">
      <c r="A12" s="7"/>
      <c r="B12" s="158"/>
      <c r="C12" s="156"/>
      <c r="D12" s="156"/>
      <c r="E12" s="156"/>
      <c r="F12" s="178"/>
      <c r="G12" s="178"/>
      <c r="H12" s="178"/>
      <c r="I12" s="178"/>
      <c r="J12" s="176"/>
      <c r="K12" s="178"/>
      <c r="L12" s="156"/>
      <c r="M12" s="156"/>
      <c r="N12" s="179"/>
      <c r="O12" s="156"/>
      <c r="P12" s="179"/>
      <c r="Q12" s="179"/>
      <c r="R12" s="179"/>
      <c r="S12" s="179"/>
      <c r="T12" s="179"/>
      <c r="U12" s="179"/>
      <c r="V12" s="179"/>
      <c r="W12" s="202"/>
      <c r="X12" s="156"/>
      <c r="Y12" s="209"/>
      <c r="Z12" s="202"/>
      <c r="AA12" s="203"/>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row>
    <row r="13" spans="1:53" x14ac:dyDescent="0.25">
      <c r="A13" s="7"/>
      <c r="B13" s="158"/>
      <c r="C13" s="156"/>
      <c r="D13" s="156"/>
      <c r="E13" s="156"/>
      <c r="F13" s="178"/>
      <c r="G13" s="178"/>
      <c r="H13" s="178"/>
      <c r="I13" s="178"/>
      <c r="J13" s="176"/>
      <c r="K13" s="178"/>
      <c r="L13" s="156"/>
      <c r="M13" s="156"/>
      <c r="N13" s="179"/>
      <c r="O13" s="156"/>
      <c r="P13" s="179"/>
      <c r="Q13" s="179"/>
      <c r="R13" s="179"/>
      <c r="S13" s="179"/>
      <c r="T13" s="179"/>
      <c r="U13" s="179"/>
      <c r="V13" s="179"/>
      <c r="W13" s="202"/>
      <c r="X13" s="156"/>
      <c r="Y13" s="209"/>
      <c r="Z13" s="202"/>
      <c r="AA13" s="203"/>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1:53" x14ac:dyDescent="0.25">
      <c r="A14" s="7"/>
      <c r="B14" s="158"/>
      <c r="C14" s="156"/>
      <c r="D14" s="156"/>
      <c r="E14" s="156"/>
      <c r="F14" s="178"/>
      <c r="G14" s="178"/>
      <c r="H14" s="178"/>
      <c r="I14" s="178"/>
      <c r="J14" s="176"/>
      <c r="K14" s="178"/>
      <c r="L14" s="156"/>
      <c r="M14" s="156"/>
      <c r="N14" s="179"/>
      <c r="O14" s="156"/>
      <c r="P14" s="179"/>
      <c r="Q14" s="179"/>
      <c r="R14" s="179"/>
      <c r="S14" s="179"/>
      <c r="T14" s="179"/>
      <c r="U14" s="179"/>
      <c r="V14" s="179"/>
      <c r="W14" s="202"/>
      <c r="X14" s="156"/>
      <c r="Y14" s="209"/>
      <c r="Z14" s="202"/>
      <c r="AA14" s="203"/>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row>
    <row r="15" spans="1:53" x14ac:dyDescent="0.25">
      <c r="A15" s="7"/>
      <c r="B15" s="158"/>
      <c r="C15" s="156"/>
      <c r="D15" s="156"/>
      <c r="E15" s="156"/>
      <c r="F15" s="178"/>
      <c r="G15" s="178"/>
      <c r="H15" s="178"/>
      <c r="I15" s="178"/>
      <c r="J15" s="176"/>
      <c r="K15" s="178"/>
      <c r="L15" s="156"/>
      <c r="M15" s="156"/>
      <c r="N15" s="179"/>
      <c r="O15" s="156"/>
      <c r="P15" s="179"/>
      <c r="Q15" s="179"/>
      <c r="R15" s="179"/>
      <c r="S15" s="179"/>
      <c r="T15" s="179"/>
      <c r="U15" s="179"/>
      <c r="V15" s="179"/>
      <c r="W15" s="202"/>
      <c r="X15" s="156"/>
      <c r="Y15" s="209"/>
      <c r="Z15" s="202"/>
      <c r="AA15" s="203"/>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row>
    <row r="16" spans="1:53" x14ac:dyDescent="0.25">
      <c r="A16" s="7"/>
      <c r="B16" s="158"/>
      <c r="C16" s="156"/>
      <c r="D16" s="156"/>
      <c r="E16" s="156"/>
      <c r="F16" s="178"/>
      <c r="G16" s="178"/>
      <c r="H16" s="178"/>
      <c r="I16" s="178"/>
      <c r="J16" s="176"/>
      <c r="K16" s="178"/>
      <c r="L16" s="156"/>
      <c r="M16" s="156"/>
      <c r="N16" s="179"/>
      <c r="O16" s="156"/>
      <c r="P16" s="179"/>
      <c r="Q16" s="179"/>
      <c r="R16" s="179"/>
      <c r="S16" s="179"/>
      <c r="T16" s="179"/>
      <c r="U16" s="179"/>
      <c r="V16" s="179"/>
      <c r="W16" s="202"/>
      <c r="X16" s="156"/>
      <c r="Y16" s="209"/>
      <c r="Z16" s="202"/>
      <c r="AA16" s="203"/>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row>
    <row r="17" spans="1:53" x14ac:dyDescent="0.25">
      <c r="A17" s="7"/>
      <c r="B17" s="158"/>
      <c r="C17" s="156"/>
      <c r="D17" s="156"/>
      <c r="E17" s="156"/>
      <c r="F17" s="178"/>
      <c r="G17" s="178"/>
      <c r="H17" s="178"/>
      <c r="I17" s="178"/>
      <c r="J17" s="176"/>
      <c r="K17" s="178"/>
      <c r="L17" s="156"/>
      <c r="M17" s="156"/>
      <c r="N17" s="179"/>
      <c r="O17" s="156"/>
      <c r="P17" s="179"/>
      <c r="Q17" s="179"/>
      <c r="R17" s="179"/>
      <c r="S17" s="179"/>
      <c r="T17" s="179"/>
      <c r="U17" s="179"/>
      <c r="V17" s="179"/>
      <c r="W17" s="202"/>
      <c r="X17" s="156"/>
      <c r="Y17" s="209"/>
      <c r="Z17" s="202"/>
      <c r="AA17" s="203"/>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3" x14ac:dyDescent="0.25">
      <c r="A18" s="7"/>
      <c r="B18" s="158"/>
      <c r="C18" s="156"/>
      <c r="D18" s="156"/>
      <c r="E18" s="156"/>
      <c r="F18" s="178"/>
      <c r="G18" s="178"/>
      <c r="H18" s="178"/>
      <c r="I18" s="178"/>
      <c r="J18" s="176"/>
      <c r="K18" s="178"/>
      <c r="L18" s="156"/>
      <c r="M18" s="156"/>
      <c r="N18" s="179"/>
      <c r="O18" s="156"/>
      <c r="P18" s="179"/>
      <c r="Q18" s="179"/>
      <c r="R18" s="179"/>
      <c r="S18" s="179"/>
      <c r="T18" s="179"/>
      <c r="U18" s="179"/>
      <c r="V18" s="179"/>
      <c r="W18" s="202"/>
      <c r="X18" s="156"/>
      <c r="Y18" s="209"/>
      <c r="Z18" s="202"/>
      <c r="AA18" s="203"/>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1:53" ht="14.4" thickBot="1" x14ac:dyDescent="0.3">
      <c r="A19" s="7"/>
      <c r="B19" s="159"/>
      <c r="C19" s="184"/>
      <c r="D19" s="184"/>
      <c r="E19" s="184"/>
      <c r="F19" s="180"/>
      <c r="G19" s="180"/>
      <c r="H19" s="180"/>
      <c r="I19" s="180"/>
      <c r="J19" s="210"/>
      <c r="K19" s="180"/>
      <c r="L19" s="184"/>
      <c r="M19" s="184"/>
      <c r="N19" s="181"/>
      <c r="O19" s="184"/>
      <c r="P19" s="181"/>
      <c r="Q19" s="181"/>
      <c r="R19" s="181"/>
      <c r="S19" s="181"/>
      <c r="T19" s="181"/>
      <c r="U19" s="181"/>
      <c r="V19" s="181"/>
      <c r="W19" s="205"/>
      <c r="X19" s="184"/>
      <c r="Y19" s="211"/>
      <c r="Z19" s="205"/>
      <c r="AA19" s="206"/>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x14ac:dyDescent="0.25">
      <c r="A20" s="7"/>
      <c r="B20" s="7"/>
      <c r="C20" s="7"/>
      <c r="D20" s="7"/>
      <c r="E20" s="7"/>
      <c r="F20" s="7"/>
      <c r="G20" s="7"/>
      <c r="H20" s="7"/>
      <c r="I20" s="7"/>
      <c r="J20" s="7"/>
      <c r="K20" s="7"/>
      <c r="L20" s="7"/>
      <c r="M20" s="7"/>
      <c r="N20" s="7"/>
      <c r="O20" s="7"/>
      <c r="P20" s="7"/>
      <c r="Q20" s="7"/>
      <c r="R20" s="7"/>
      <c r="S20" s="7"/>
      <c r="T20" s="7"/>
      <c r="U20" s="7"/>
      <c r="V20" s="7"/>
      <c r="W20" s="7"/>
      <c r="X20" s="7"/>
      <c r="Y20" s="170"/>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x14ac:dyDescent="0.25">
      <c r="A21" s="7"/>
      <c r="B21" s="25" t="s">
        <v>136</v>
      </c>
      <c r="C21" s="7"/>
      <c r="D21" s="7"/>
      <c r="E21" s="7"/>
      <c r="F21" s="7"/>
      <c r="G21" s="7"/>
      <c r="H21" s="7"/>
      <c r="I21" s="7"/>
      <c r="J21" s="7"/>
      <c r="K21" s="7"/>
      <c r="L21" s="7"/>
      <c r="M21" s="7"/>
      <c r="N21" s="7"/>
      <c r="O21" s="7"/>
      <c r="P21" s="173">
        <f t="shared" ref="P21:W21" si="0">SUBTOTAL(109,P9:P19)</f>
        <v>0</v>
      </c>
      <c r="Q21" s="173">
        <f t="shared" si="0"/>
        <v>0</v>
      </c>
      <c r="R21" s="173">
        <f t="shared" si="0"/>
        <v>0</v>
      </c>
      <c r="S21" s="173">
        <f t="shared" si="0"/>
        <v>0</v>
      </c>
      <c r="T21" s="173">
        <f t="shared" si="0"/>
        <v>0</v>
      </c>
      <c r="U21" s="173">
        <f t="shared" si="0"/>
        <v>0</v>
      </c>
      <c r="V21" s="173">
        <f t="shared" si="0"/>
        <v>0</v>
      </c>
      <c r="W21" s="173">
        <f t="shared" si="0"/>
        <v>0</v>
      </c>
      <c r="X21" s="7"/>
      <c r="Y21" s="170"/>
      <c r="Z21" s="173">
        <f>SUBTOTAL(109,Z9:Z19)</f>
        <v>0</v>
      </c>
      <c r="AA21" s="173">
        <f>SUBTOTAL(109,AA9:AA19)</f>
        <v>0</v>
      </c>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x14ac:dyDescent="0.25">
      <c r="A22" s="7"/>
      <c r="B22" s="25" t="s">
        <v>161</v>
      </c>
      <c r="C22" s="7"/>
      <c r="D22" s="7"/>
      <c r="E22" s="7"/>
      <c r="F22" s="7"/>
      <c r="G22" s="7"/>
      <c r="H22" s="7"/>
      <c r="I22" s="7"/>
      <c r="J22" s="7"/>
      <c r="K22" s="7"/>
      <c r="L22" s="7"/>
      <c r="M22" s="7"/>
      <c r="N22" s="7"/>
      <c r="O22" s="7"/>
      <c r="P22" s="7"/>
      <c r="Q22" s="7"/>
      <c r="R22" s="7"/>
      <c r="S22" s="7"/>
      <c r="T22" s="7"/>
      <c r="U22" s="7"/>
      <c r="V22" s="7"/>
      <c r="W22" s="7"/>
      <c r="X22" s="7"/>
      <c r="Y22" s="170"/>
      <c r="Z22" s="7"/>
      <c r="AA22" s="25" t="s">
        <v>139</v>
      </c>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row r="23" spans="1:53" x14ac:dyDescent="0.25">
      <c r="A23" s="7"/>
      <c r="B23" s="7"/>
      <c r="C23" s="7"/>
      <c r="D23" s="7"/>
      <c r="E23" s="7"/>
      <c r="F23" s="7"/>
      <c r="G23" s="7"/>
      <c r="H23" s="7"/>
      <c r="I23" s="7"/>
      <c r="J23" s="7"/>
      <c r="K23" s="7"/>
      <c r="L23" s="7"/>
      <c r="M23" s="7"/>
      <c r="N23" s="7"/>
      <c r="O23" s="7"/>
      <c r="P23" s="7"/>
      <c r="Q23" s="7"/>
      <c r="R23" s="7"/>
      <c r="S23" s="7"/>
      <c r="T23" s="7"/>
      <c r="U23" s="7"/>
      <c r="V23" s="7"/>
      <c r="W23" s="7"/>
      <c r="X23" s="7"/>
      <c r="Y23" s="170"/>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row>
    <row r="24" spans="1:53" x14ac:dyDescent="0.25">
      <c r="A24" s="7"/>
      <c r="B24" s="7"/>
      <c r="C24" s="7"/>
      <c r="D24" s="7"/>
      <c r="E24" s="7"/>
      <c r="F24" s="7"/>
      <c r="G24" s="7"/>
      <c r="H24" s="7"/>
      <c r="I24" s="7"/>
      <c r="J24" s="7"/>
      <c r="K24" s="7"/>
      <c r="L24" s="7"/>
      <c r="M24" s="7"/>
      <c r="N24" s="7"/>
      <c r="O24" s="7"/>
      <c r="P24" s="7"/>
      <c r="Q24" s="7"/>
      <c r="R24" s="7"/>
      <c r="S24" s="7"/>
      <c r="T24" s="7"/>
      <c r="U24" s="7"/>
      <c r="V24" s="7"/>
      <c r="W24" s="7"/>
      <c r="X24" s="7"/>
      <c r="Y24" s="170"/>
      <c r="Z24" s="7"/>
      <c r="AA24" s="190" t="e">
        <f>AA21+'S3.3 - Sales to related parties'!#REF!</f>
        <v>#REF!</v>
      </c>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1:53" x14ac:dyDescent="0.25">
      <c r="A25" s="7"/>
      <c r="B25" s="7"/>
      <c r="C25" s="7"/>
      <c r="D25" s="7"/>
      <c r="E25" s="7"/>
      <c r="F25" s="7"/>
      <c r="G25" s="7"/>
      <c r="H25" s="7"/>
      <c r="I25" s="7"/>
      <c r="J25" s="7"/>
      <c r="K25" s="7"/>
      <c r="L25" s="7"/>
      <c r="M25" s="7"/>
      <c r="N25" s="7"/>
      <c r="O25" s="7"/>
      <c r="P25" s="7"/>
      <c r="Q25" s="7"/>
      <c r="R25" s="7"/>
      <c r="S25" s="7"/>
      <c r="T25" s="7"/>
      <c r="U25" s="7"/>
      <c r="V25" s="7"/>
      <c r="W25" s="7"/>
      <c r="X25" s="7"/>
      <c r="Y25" s="170"/>
      <c r="Z25" s="7"/>
      <c r="AA25" s="191">
        <f>'[2]B6 - Sales to other countries'!$AL$150</f>
        <v>54306621.352078751</v>
      </c>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1:53" x14ac:dyDescent="0.25">
      <c r="A26" s="7"/>
      <c r="B26" s="7"/>
      <c r="C26" s="7"/>
      <c r="D26" s="7"/>
      <c r="E26" s="7"/>
      <c r="F26" s="7"/>
      <c r="G26" s="7"/>
      <c r="H26" s="7"/>
      <c r="I26" s="7"/>
      <c r="J26" s="7"/>
      <c r="K26" s="7"/>
      <c r="L26" s="7"/>
      <c r="M26" s="7"/>
      <c r="N26" s="7"/>
      <c r="O26" s="7"/>
      <c r="P26" s="7"/>
      <c r="Q26" s="7"/>
      <c r="R26" s="7"/>
      <c r="S26" s="7"/>
      <c r="T26" s="7"/>
      <c r="U26" s="7"/>
      <c r="V26" s="7"/>
      <c r="W26" s="7"/>
      <c r="X26" s="7"/>
      <c r="Y26" s="170"/>
      <c r="Z26" s="7"/>
      <c r="AA26" s="189" t="e">
        <f>AA24-AA25</f>
        <v>#REF!</v>
      </c>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1:53" x14ac:dyDescent="0.25">
      <c r="A27" s="7"/>
      <c r="B27" s="7"/>
      <c r="C27" s="7"/>
      <c r="D27" s="7"/>
      <c r="E27" s="7"/>
      <c r="F27" s="7"/>
      <c r="G27" s="7"/>
      <c r="H27" s="7"/>
      <c r="I27" s="7"/>
      <c r="J27" s="7"/>
      <c r="K27" s="7"/>
      <c r="L27" s="7"/>
      <c r="M27" s="7"/>
      <c r="N27" s="7"/>
      <c r="O27" s="7"/>
      <c r="P27" s="7"/>
      <c r="Q27" s="7"/>
      <c r="R27" s="7"/>
      <c r="S27" s="7"/>
      <c r="T27" s="7"/>
      <c r="U27" s="7"/>
      <c r="V27" s="7"/>
      <c r="W27" s="7"/>
      <c r="X27" s="7"/>
      <c r="Y27" s="170"/>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1:53" x14ac:dyDescent="0.25">
      <c r="A28" s="7"/>
      <c r="B28" s="7"/>
      <c r="C28" s="7"/>
      <c r="D28" s="7"/>
      <c r="E28" s="7"/>
      <c r="F28" s="7"/>
      <c r="G28" s="7"/>
      <c r="H28" s="7"/>
      <c r="I28" s="7"/>
      <c r="J28" s="7"/>
      <c r="K28" s="7"/>
      <c r="L28" s="7"/>
      <c r="M28" s="7"/>
      <c r="N28" s="7"/>
      <c r="O28" s="7"/>
      <c r="P28" s="7"/>
      <c r="Q28" s="7"/>
      <c r="R28" s="7"/>
      <c r="S28" s="7"/>
      <c r="T28" s="7"/>
      <c r="U28" s="7"/>
      <c r="V28" s="7"/>
      <c r="W28" s="7"/>
      <c r="X28" s="7"/>
      <c r="Y28" s="170"/>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1:53" x14ac:dyDescent="0.25">
      <c r="A29" s="7"/>
      <c r="B29" s="7"/>
      <c r="C29" s="7"/>
      <c r="D29" s="7"/>
      <c r="E29" s="7"/>
      <c r="F29" s="7"/>
      <c r="G29" s="7"/>
      <c r="H29" s="7"/>
      <c r="I29" s="7"/>
      <c r="J29" s="7"/>
      <c r="K29" s="7"/>
      <c r="L29" s="7"/>
      <c r="M29" s="7"/>
      <c r="N29" s="7"/>
      <c r="O29" s="7"/>
      <c r="P29" s="7"/>
      <c r="Q29" s="7"/>
      <c r="R29" s="7"/>
      <c r="S29" s="7"/>
      <c r="T29" s="7"/>
      <c r="U29" s="7"/>
      <c r="V29" s="7"/>
      <c r="W29" s="7"/>
      <c r="X29" s="7"/>
      <c r="Y29" s="170"/>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1:53" x14ac:dyDescent="0.25">
      <c r="A30" s="7"/>
      <c r="B30" s="7"/>
      <c r="C30" s="7"/>
      <c r="D30" s="7"/>
      <c r="E30" s="7"/>
      <c r="F30" s="7"/>
      <c r="G30" s="7"/>
      <c r="H30" s="7"/>
      <c r="I30" s="7"/>
      <c r="J30" s="7"/>
      <c r="K30" s="7"/>
      <c r="L30" s="7"/>
      <c r="M30" s="7"/>
      <c r="N30" s="7"/>
      <c r="O30" s="7"/>
      <c r="P30" s="7"/>
      <c r="Q30" s="7"/>
      <c r="R30" s="7"/>
      <c r="S30" s="7"/>
      <c r="T30" s="7"/>
      <c r="U30" s="7"/>
      <c r="V30" s="7"/>
      <c r="W30" s="7"/>
      <c r="X30" s="7"/>
      <c r="Y30" s="170"/>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1:53" x14ac:dyDescent="0.25">
      <c r="A31" s="7"/>
      <c r="B31" s="7"/>
      <c r="C31" s="7"/>
      <c r="D31" s="7"/>
      <c r="E31" s="7"/>
      <c r="F31" s="7"/>
      <c r="G31" s="7"/>
      <c r="H31" s="7"/>
      <c r="I31" s="7"/>
      <c r="J31" s="7"/>
      <c r="K31" s="7"/>
      <c r="L31" s="7"/>
      <c r="M31" s="7"/>
      <c r="N31" s="7"/>
      <c r="O31" s="7"/>
      <c r="P31" s="7"/>
      <c r="Q31" s="7"/>
      <c r="R31" s="7"/>
      <c r="S31" s="7"/>
      <c r="T31" s="7"/>
      <c r="U31" s="7"/>
      <c r="V31" s="7"/>
      <c r="W31" s="7"/>
      <c r="X31" s="7"/>
      <c r="Y31" s="170"/>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1:53" x14ac:dyDescent="0.25">
      <c r="A32" s="7"/>
      <c r="B32" s="7"/>
      <c r="C32" s="7"/>
      <c r="D32" s="7"/>
      <c r="E32" s="7"/>
      <c r="F32" s="7"/>
      <c r="G32" s="7"/>
      <c r="H32" s="7"/>
      <c r="I32" s="7"/>
      <c r="J32" s="7"/>
      <c r="K32" s="7"/>
      <c r="L32" s="7"/>
      <c r="M32" s="7"/>
      <c r="N32" s="7"/>
      <c r="O32" s="7"/>
      <c r="P32" s="7"/>
      <c r="Q32" s="7"/>
      <c r="R32" s="7"/>
      <c r="S32" s="7"/>
      <c r="T32" s="7"/>
      <c r="U32" s="7"/>
      <c r="V32" s="7"/>
      <c r="W32" s="7"/>
      <c r="X32" s="7"/>
      <c r="Y32" s="170"/>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1:53" x14ac:dyDescent="0.25">
      <c r="A33" s="7"/>
      <c r="B33" s="7"/>
      <c r="C33" s="7"/>
      <c r="D33" s="7"/>
      <c r="E33" s="7"/>
      <c r="F33" s="7"/>
      <c r="G33" s="7"/>
      <c r="H33" s="7"/>
      <c r="I33" s="7"/>
      <c r="J33" s="7"/>
      <c r="K33" s="7"/>
      <c r="L33" s="7"/>
      <c r="M33" s="7"/>
      <c r="N33" s="7"/>
      <c r="O33" s="7"/>
      <c r="P33" s="7"/>
      <c r="Q33" s="7"/>
      <c r="R33" s="7"/>
      <c r="S33" s="7"/>
      <c r="T33" s="7"/>
      <c r="U33" s="7"/>
      <c r="V33" s="7"/>
      <c r="W33" s="7"/>
      <c r="X33" s="7"/>
      <c r="Y33" s="170"/>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x14ac:dyDescent="0.25">
      <c r="A34" s="7"/>
      <c r="B34" s="7"/>
      <c r="C34" s="7"/>
      <c r="D34" s="7"/>
      <c r="E34" s="7"/>
      <c r="F34" s="7"/>
      <c r="G34" s="7"/>
      <c r="H34" s="7"/>
      <c r="I34" s="7"/>
      <c r="J34" s="7"/>
      <c r="K34" s="7"/>
      <c r="L34" s="7"/>
      <c r="M34" s="7"/>
      <c r="N34" s="7"/>
      <c r="O34" s="7"/>
      <c r="P34" s="7"/>
      <c r="Q34" s="7"/>
      <c r="R34" s="7"/>
      <c r="S34" s="7"/>
      <c r="T34" s="7"/>
      <c r="U34" s="7"/>
      <c r="V34" s="7"/>
      <c r="W34" s="7"/>
      <c r="X34" s="7"/>
      <c r="Y34" s="170"/>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1:53" x14ac:dyDescent="0.25">
      <c r="A35" s="7"/>
      <c r="B35" s="7"/>
      <c r="C35" s="7"/>
      <c r="D35" s="7"/>
      <c r="E35" s="7"/>
      <c r="F35" s="7"/>
      <c r="G35" s="7"/>
      <c r="H35" s="7"/>
      <c r="I35" s="7"/>
      <c r="J35" s="7"/>
      <c r="K35" s="7"/>
      <c r="L35" s="7"/>
      <c r="M35" s="7"/>
      <c r="N35" s="7"/>
      <c r="O35" s="7"/>
      <c r="P35" s="7"/>
      <c r="Q35" s="7"/>
      <c r="R35" s="7"/>
      <c r="S35" s="7"/>
      <c r="T35" s="7"/>
      <c r="U35" s="7"/>
      <c r="V35" s="7"/>
      <c r="W35" s="7"/>
      <c r="X35" s="7"/>
      <c r="Y35" s="170"/>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1:53" x14ac:dyDescent="0.25">
      <c r="A36" s="7"/>
      <c r="B36" s="7"/>
      <c r="C36" s="7"/>
      <c r="D36" s="7"/>
      <c r="E36" s="7"/>
      <c r="F36" s="7"/>
      <c r="G36" s="7"/>
      <c r="H36" s="7"/>
      <c r="I36" s="7"/>
      <c r="J36" s="7"/>
      <c r="K36" s="7"/>
      <c r="L36" s="7"/>
      <c r="M36" s="7"/>
      <c r="N36" s="7"/>
      <c r="O36" s="7"/>
      <c r="P36" s="7"/>
      <c r="Q36" s="7"/>
      <c r="R36" s="7"/>
      <c r="S36" s="7"/>
      <c r="T36" s="7"/>
      <c r="U36" s="7"/>
      <c r="V36" s="7"/>
      <c r="W36" s="7"/>
      <c r="X36" s="7"/>
      <c r="Y36" s="170"/>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x14ac:dyDescent="0.25">
      <c r="A37" s="7"/>
      <c r="B37" s="7"/>
      <c r="C37" s="7"/>
      <c r="D37" s="7"/>
      <c r="E37" s="7"/>
      <c r="F37" s="7"/>
      <c r="G37" s="7"/>
      <c r="H37" s="7"/>
      <c r="I37" s="7"/>
      <c r="J37" s="7"/>
      <c r="K37" s="7"/>
      <c r="L37" s="7"/>
      <c r="M37" s="7"/>
      <c r="N37" s="7"/>
      <c r="O37" s="7"/>
      <c r="P37" s="7"/>
      <c r="Q37" s="7"/>
      <c r="R37" s="7"/>
      <c r="S37" s="7"/>
      <c r="T37" s="7"/>
      <c r="U37" s="7"/>
      <c r="V37" s="7"/>
      <c r="W37" s="7"/>
      <c r="X37" s="7"/>
      <c r="Y37" s="170"/>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x14ac:dyDescent="0.25">
      <c r="A38" s="7"/>
      <c r="B38" s="7"/>
      <c r="C38" s="7"/>
      <c r="D38" s="7"/>
      <c r="E38" s="7"/>
      <c r="F38" s="7"/>
      <c r="G38" s="7"/>
      <c r="H38" s="7"/>
      <c r="I38" s="7"/>
      <c r="J38" s="7"/>
      <c r="K38" s="7"/>
      <c r="L38" s="7"/>
      <c r="M38" s="7"/>
      <c r="N38" s="7"/>
      <c r="O38" s="7"/>
      <c r="P38" s="7"/>
      <c r="Q38" s="7"/>
      <c r="R38" s="7"/>
      <c r="S38" s="7"/>
      <c r="T38" s="7"/>
      <c r="U38" s="7"/>
      <c r="V38" s="7"/>
      <c r="W38" s="7"/>
      <c r="X38" s="7"/>
      <c r="Y38" s="170"/>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1:53" x14ac:dyDescent="0.25">
      <c r="A39" s="7"/>
      <c r="B39" s="7"/>
      <c r="C39" s="7"/>
      <c r="D39" s="7"/>
      <c r="E39" s="7"/>
      <c r="F39" s="7"/>
      <c r="G39" s="7"/>
      <c r="H39" s="7"/>
      <c r="I39" s="7"/>
      <c r="J39" s="7"/>
      <c r="K39" s="7"/>
      <c r="L39" s="7"/>
      <c r="M39" s="7"/>
      <c r="N39" s="7"/>
      <c r="O39" s="7"/>
      <c r="P39" s="7"/>
      <c r="Q39" s="7"/>
      <c r="R39" s="7"/>
      <c r="S39" s="7"/>
      <c r="T39" s="7"/>
      <c r="U39" s="7"/>
      <c r="V39" s="7"/>
      <c r="W39" s="7"/>
      <c r="X39" s="7"/>
      <c r="Y39" s="170"/>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x14ac:dyDescent="0.25">
      <c r="A40" s="7"/>
      <c r="B40" s="7"/>
      <c r="C40" s="7"/>
      <c r="D40" s="7"/>
      <c r="E40" s="7"/>
      <c r="F40" s="7"/>
      <c r="G40" s="7"/>
      <c r="H40" s="7"/>
      <c r="I40" s="7"/>
      <c r="J40" s="7"/>
      <c r="K40" s="7"/>
      <c r="L40" s="7"/>
      <c r="M40" s="7"/>
      <c r="N40" s="7"/>
      <c r="O40" s="7"/>
      <c r="P40" s="7"/>
      <c r="Q40" s="7"/>
      <c r="R40" s="7"/>
      <c r="S40" s="7"/>
      <c r="T40" s="7"/>
      <c r="U40" s="7"/>
      <c r="V40" s="7"/>
      <c r="W40" s="7"/>
      <c r="X40" s="7"/>
      <c r="Y40" s="170"/>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1:53" s="82" customFormat="1" x14ac:dyDescent="0.25">
      <c r="Y41" s="174"/>
    </row>
    <row r="42" spans="1:53" s="82" customFormat="1" x14ac:dyDescent="0.25">
      <c r="Y42" s="174"/>
    </row>
    <row r="43" spans="1:53" s="82" customFormat="1" x14ac:dyDescent="0.25">
      <c r="Y43" s="174"/>
    </row>
    <row r="44" spans="1:53" s="82" customFormat="1" x14ac:dyDescent="0.25">
      <c r="Y44" s="174"/>
    </row>
    <row r="45" spans="1:53" s="82" customFormat="1" x14ac:dyDescent="0.25">
      <c r="Y45" s="174"/>
    </row>
    <row r="46" spans="1:53" s="82" customFormat="1" x14ac:dyDescent="0.25">
      <c r="Y46" s="174"/>
    </row>
    <row r="47" spans="1:53" s="82" customFormat="1" x14ac:dyDescent="0.25">
      <c r="Y47" s="174"/>
    </row>
    <row r="48" spans="1:53" s="82" customFormat="1" x14ac:dyDescent="0.25">
      <c r="Y48" s="174"/>
    </row>
    <row r="49" spans="25:25" s="82" customFormat="1" x14ac:dyDescent="0.25">
      <c r="Y49" s="174"/>
    </row>
    <row r="50" spans="25:25" s="82" customFormat="1" x14ac:dyDescent="0.25">
      <c r="Y50" s="174"/>
    </row>
    <row r="51" spans="25:25" s="82" customFormat="1" x14ac:dyDescent="0.25">
      <c r="Y51" s="174"/>
    </row>
    <row r="52" spans="25:25" s="82" customFormat="1" x14ac:dyDescent="0.25">
      <c r="Y52" s="174"/>
    </row>
    <row r="53" spans="25:25" s="82" customFormat="1" x14ac:dyDescent="0.25">
      <c r="Y53" s="174"/>
    </row>
    <row r="54" spans="25:25" s="82" customFormat="1" x14ac:dyDescent="0.25">
      <c r="Y54" s="174"/>
    </row>
    <row r="55" spans="25:25" s="82" customFormat="1" x14ac:dyDescent="0.25">
      <c r="Y55" s="174"/>
    </row>
    <row r="56" spans="25:25" s="82" customFormat="1" x14ac:dyDescent="0.25">
      <c r="Y56" s="174"/>
    </row>
    <row r="57" spans="25:25" s="82" customFormat="1" x14ac:dyDescent="0.25">
      <c r="Y57" s="174"/>
    </row>
    <row r="58" spans="25:25" s="82" customFormat="1" x14ac:dyDescent="0.25">
      <c r="Y58" s="174"/>
    </row>
    <row r="59" spans="25:25" s="82" customFormat="1" x14ac:dyDescent="0.25">
      <c r="Y59" s="174"/>
    </row>
  </sheetData>
  <mergeCells count="9">
    <mergeCell ref="Q7:W7"/>
    <mergeCell ref="X7:AA7"/>
    <mergeCell ref="C4:D4"/>
    <mergeCell ref="C5:D5"/>
    <mergeCell ref="B3:D3"/>
    <mergeCell ref="B7:E7"/>
    <mergeCell ref="F7:H7"/>
    <mergeCell ref="I7:K7"/>
    <mergeCell ref="L7:P7"/>
  </mergeCells>
  <phoneticPr fontId="28" type="noConversion"/>
  <hyperlinks>
    <hyperlink ref="B1" location="Contents!A1" display="Back to Contents" xr:uid="{EDAABB37-C328-402D-BE79-F02108D03540}"/>
  </hyperlinks>
  <pageMargins left="0.7" right="0.7" top="0.75" bottom="0.75" header="0.3" footer="0.3"/>
  <pageSetup paperSize="9" orientation="portrait" r:id="rId1"/>
  <headerFooter>
    <oddHeader>&amp;RFasten Group Imp. &amp; Exp. Co., Ltd.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AZ39"/>
  <sheetViews>
    <sheetView zoomScale="80" zoomScaleNormal="80" workbookViewId="0">
      <selection activeCell="D41" sqref="D41"/>
    </sheetView>
  </sheetViews>
  <sheetFormatPr defaultColWidth="8.77734375" defaultRowHeight="13.8" x14ac:dyDescent="0.25"/>
  <cols>
    <col min="1" max="1" width="8.77734375" style="81" customWidth="1"/>
    <col min="2" max="4" width="20.77734375" style="81" customWidth="1"/>
    <col min="5" max="5" width="19.44140625" style="81" customWidth="1"/>
    <col min="6" max="6" width="22.44140625" style="81" customWidth="1"/>
    <col min="7" max="23" width="15.77734375" style="81" customWidth="1"/>
    <col min="24" max="24" width="15.77734375" style="172" customWidth="1"/>
    <col min="25" max="26" width="15.77734375" style="81" customWidth="1"/>
    <col min="27" max="16384" width="8.77734375" style="81"/>
  </cols>
  <sheetData>
    <row r="1" spans="1:52" s="7" customFormat="1" ht="15" customHeight="1" x14ac:dyDescent="0.25">
      <c r="B1" s="46" t="s">
        <v>40</v>
      </c>
      <c r="X1" s="170"/>
    </row>
    <row r="2" spans="1:52" ht="15" customHeight="1"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20.100000000000001" customHeight="1" thickBot="1" x14ac:dyDescent="0.3">
      <c r="A3" s="7"/>
      <c r="B3" s="337" t="s">
        <v>129</v>
      </c>
      <c r="C3" s="338"/>
      <c r="D3" s="339"/>
      <c r="E3" s="23"/>
      <c r="F3" s="9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4.4" x14ac:dyDescent="0.25">
      <c r="A4" s="95"/>
      <c r="B4" s="33" t="s">
        <v>14</v>
      </c>
      <c r="C4" s="306" t="s">
        <v>15</v>
      </c>
      <c r="D4" s="307"/>
      <c r="E4" s="8"/>
      <c r="F4" s="25" t="s">
        <v>97</v>
      </c>
      <c r="G4" s="7"/>
      <c r="H4" s="26"/>
      <c r="I4" s="26"/>
      <c r="J4" s="26"/>
      <c r="K4" s="26"/>
      <c r="L4" s="175"/>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4.4" thickBot="1" x14ac:dyDescent="0.3">
      <c r="A5" s="7"/>
      <c r="B5" s="31" t="s">
        <v>16</v>
      </c>
      <c r="C5" s="308" t="str">
        <f>Guidance!C5</f>
        <v>Fasten Group Imp. &amp; Exp. Co., Ltd.</v>
      </c>
      <c r="D5" s="309"/>
      <c r="E5" s="24"/>
      <c r="F5" s="25" t="s">
        <v>98</v>
      </c>
      <c r="G5" s="7"/>
      <c r="H5" s="26"/>
      <c r="I5" s="26"/>
      <c r="J5" s="26"/>
      <c r="K5" s="26"/>
      <c r="L5" s="175"/>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4.4" thickBot="1" x14ac:dyDescent="0.3">
      <c r="A6" s="7"/>
      <c r="B6" s="7"/>
      <c r="C6" s="7"/>
      <c r="D6" s="7"/>
      <c r="F6" s="7"/>
      <c r="G6" s="7"/>
      <c r="H6" s="7"/>
      <c r="I6" s="7"/>
      <c r="J6" s="7"/>
      <c r="K6" s="7"/>
      <c r="L6" s="7"/>
      <c r="M6" s="7"/>
      <c r="N6" s="7"/>
      <c r="O6" s="7"/>
      <c r="P6" s="82"/>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14.4" thickBot="1" x14ac:dyDescent="0.3">
      <c r="A7" s="7"/>
      <c r="B7" s="362" t="s">
        <v>99</v>
      </c>
      <c r="C7" s="363"/>
      <c r="D7" s="363"/>
      <c r="E7" s="363"/>
      <c r="F7" s="316" t="s">
        <v>100</v>
      </c>
      <c r="G7" s="360"/>
      <c r="H7" s="360"/>
      <c r="I7" s="316" t="s">
        <v>101</v>
      </c>
      <c r="J7" s="360"/>
      <c r="K7" s="360"/>
      <c r="L7" s="316" t="s">
        <v>102</v>
      </c>
      <c r="M7" s="360"/>
      <c r="N7" s="360"/>
      <c r="O7" s="360"/>
      <c r="P7" s="360"/>
      <c r="Q7" s="316" t="s">
        <v>103</v>
      </c>
      <c r="R7" s="360"/>
      <c r="S7" s="360"/>
      <c r="T7" s="360"/>
      <c r="U7" s="360"/>
      <c r="V7" s="360"/>
      <c r="W7" s="316" t="s">
        <v>104</v>
      </c>
      <c r="X7" s="360"/>
      <c r="Y7" s="360"/>
      <c r="Z7" s="31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s="171" customFormat="1" ht="55.8" thickBot="1" x14ac:dyDescent="0.3">
      <c r="A8" s="111"/>
      <c r="B8" s="41" t="s">
        <v>81</v>
      </c>
      <c r="C8" s="42" t="s">
        <v>105</v>
      </c>
      <c r="D8" s="42" t="s">
        <v>106</v>
      </c>
      <c r="E8" s="42" t="s">
        <v>107</v>
      </c>
      <c r="F8" s="41" t="s">
        <v>108</v>
      </c>
      <c r="G8" s="42" t="s">
        <v>109</v>
      </c>
      <c r="H8" s="42" t="s">
        <v>110</v>
      </c>
      <c r="I8" s="41" t="s">
        <v>111</v>
      </c>
      <c r="J8" s="42" t="s">
        <v>112</v>
      </c>
      <c r="K8" s="42" t="s">
        <v>113</v>
      </c>
      <c r="L8" s="41" t="s">
        <v>114</v>
      </c>
      <c r="M8" s="42" t="s">
        <v>115</v>
      </c>
      <c r="N8" s="43" t="s">
        <v>116</v>
      </c>
      <c r="O8" s="44" t="s">
        <v>117</v>
      </c>
      <c r="P8" s="75" t="s">
        <v>118</v>
      </c>
      <c r="Q8" s="41" t="s">
        <v>119</v>
      </c>
      <c r="R8" s="42" t="s">
        <v>120</v>
      </c>
      <c r="S8" s="42" t="s">
        <v>121</v>
      </c>
      <c r="T8" s="42" t="s">
        <v>122</v>
      </c>
      <c r="U8" s="42" t="s">
        <v>130</v>
      </c>
      <c r="V8" s="42" t="s">
        <v>125</v>
      </c>
      <c r="W8" s="41" t="s">
        <v>71</v>
      </c>
      <c r="X8" s="42" t="s">
        <v>126</v>
      </c>
      <c r="Y8" s="42" t="s">
        <v>127</v>
      </c>
      <c r="Z8" s="45" t="s">
        <v>128</v>
      </c>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row>
    <row r="9" spans="1:52" x14ac:dyDescent="0.25">
      <c r="A9" s="7"/>
      <c r="B9" s="157"/>
      <c r="C9" s="187"/>
      <c r="D9" s="187"/>
      <c r="E9" s="187"/>
      <c r="F9" s="193"/>
      <c r="G9" s="193"/>
      <c r="H9" s="194"/>
      <c r="I9" s="194"/>
      <c r="J9" s="195"/>
      <c r="K9" s="194"/>
      <c r="L9" s="187"/>
      <c r="M9" s="187"/>
      <c r="N9" s="196"/>
      <c r="O9" s="187"/>
      <c r="P9" s="196"/>
      <c r="Q9" s="196"/>
      <c r="R9" s="196"/>
      <c r="S9" s="196"/>
      <c r="T9" s="196"/>
      <c r="U9" s="196"/>
      <c r="V9" s="197"/>
      <c r="W9" s="187"/>
      <c r="X9" s="198"/>
      <c r="Y9" s="199"/>
      <c r="Z9" s="200"/>
      <c r="AA9" s="7"/>
      <c r="AB9" s="7"/>
      <c r="AC9" s="7"/>
      <c r="AD9" s="7"/>
      <c r="AE9" s="7"/>
      <c r="AF9" s="7"/>
      <c r="AG9" s="7"/>
      <c r="AH9" s="7"/>
      <c r="AI9" s="7"/>
      <c r="AJ9" s="7"/>
      <c r="AK9" s="7"/>
      <c r="AL9" s="7"/>
      <c r="AM9" s="7"/>
      <c r="AN9" s="7"/>
      <c r="AO9" s="7"/>
      <c r="AP9" s="7"/>
      <c r="AQ9" s="7"/>
      <c r="AR9" s="7"/>
      <c r="AS9" s="7"/>
      <c r="AT9" s="7"/>
      <c r="AU9" s="7"/>
      <c r="AV9" s="7"/>
      <c r="AW9" s="7"/>
      <c r="AX9" s="7"/>
      <c r="AY9" s="7"/>
      <c r="AZ9" s="7"/>
    </row>
    <row r="10" spans="1:52" s="82" customFormat="1" x14ac:dyDescent="0.25">
      <c r="B10" s="158"/>
      <c r="C10" s="156"/>
      <c r="D10" s="156"/>
      <c r="E10" s="156"/>
      <c r="F10" s="178"/>
      <c r="G10" s="178"/>
      <c r="H10" s="185"/>
      <c r="I10" s="185"/>
      <c r="J10" s="176"/>
      <c r="K10" s="185"/>
      <c r="L10" s="156"/>
      <c r="M10" s="156"/>
      <c r="N10" s="179"/>
      <c r="O10" s="156"/>
      <c r="P10" s="179"/>
      <c r="Q10" s="179"/>
      <c r="R10" s="179"/>
      <c r="S10" s="179"/>
      <c r="T10" s="179"/>
      <c r="U10" s="179"/>
      <c r="V10" s="201"/>
      <c r="W10" s="156"/>
      <c r="X10" s="182"/>
      <c r="Y10" s="202"/>
      <c r="Z10" s="203"/>
    </row>
    <row r="11" spans="1:52" s="82" customFormat="1" x14ac:dyDescent="0.25">
      <c r="B11" s="158"/>
      <c r="C11" s="156"/>
      <c r="D11" s="156"/>
      <c r="E11" s="156"/>
      <c r="F11" s="178"/>
      <c r="G11" s="178"/>
      <c r="H11" s="185"/>
      <c r="I11" s="185"/>
      <c r="J11" s="176"/>
      <c r="K11" s="185"/>
      <c r="L11" s="156"/>
      <c r="M11" s="156"/>
      <c r="N11" s="179"/>
      <c r="O11" s="156"/>
      <c r="P11" s="179"/>
      <c r="Q11" s="179"/>
      <c r="R11" s="179"/>
      <c r="S11" s="179"/>
      <c r="T11" s="179"/>
      <c r="U11" s="179"/>
      <c r="V11" s="201"/>
      <c r="W11" s="156"/>
      <c r="X11" s="182"/>
      <c r="Y11" s="202"/>
      <c r="Z11" s="203"/>
    </row>
    <row r="12" spans="1:52" s="82" customFormat="1" x14ac:dyDescent="0.25">
      <c r="B12" s="158"/>
      <c r="C12" s="156"/>
      <c r="D12" s="156"/>
      <c r="E12" s="156"/>
      <c r="F12" s="178"/>
      <c r="G12" s="178"/>
      <c r="H12" s="185"/>
      <c r="I12" s="185"/>
      <c r="J12" s="176"/>
      <c r="K12" s="185"/>
      <c r="L12" s="156"/>
      <c r="M12" s="156"/>
      <c r="N12" s="179"/>
      <c r="O12" s="156"/>
      <c r="P12" s="179"/>
      <c r="Q12" s="179"/>
      <c r="R12" s="179"/>
      <c r="S12" s="179"/>
      <c r="T12" s="179"/>
      <c r="U12" s="179"/>
      <c r="V12" s="201"/>
      <c r="W12" s="156"/>
      <c r="X12" s="182"/>
      <c r="Y12" s="202"/>
      <c r="Z12" s="203"/>
    </row>
    <row r="13" spans="1:52" s="82" customFormat="1" x14ac:dyDescent="0.25">
      <c r="B13" s="158"/>
      <c r="C13" s="156"/>
      <c r="D13" s="156"/>
      <c r="E13" s="156"/>
      <c r="F13" s="178"/>
      <c r="G13" s="178"/>
      <c r="H13" s="185"/>
      <c r="I13" s="185"/>
      <c r="J13" s="176"/>
      <c r="K13" s="185"/>
      <c r="L13" s="156"/>
      <c r="M13" s="156"/>
      <c r="N13" s="179"/>
      <c r="O13" s="156"/>
      <c r="P13" s="179"/>
      <c r="Q13" s="179"/>
      <c r="R13" s="179"/>
      <c r="S13" s="179"/>
      <c r="T13" s="179"/>
      <c r="U13" s="179"/>
      <c r="V13" s="201"/>
      <c r="W13" s="156"/>
      <c r="X13" s="182"/>
      <c r="Y13" s="202"/>
      <c r="Z13" s="203"/>
    </row>
    <row r="14" spans="1:52" s="82" customFormat="1" x14ac:dyDescent="0.25">
      <c r="B14" s="158"/>
      <c r="C14" s="156"/>
      <c r="D14" s="156"/>
      <c r="E14" s="156"/>
      <c r="F14" s="178"/>
      <c r="G14" s="178"/>
      <c r="H14" s="185"/>
      <c r="I14" s="185"/>
      <c r="J14" s="176"/>
      <c r="K14" s="185"/>
      <c r="L14" s="156"/>
      <c r="M14" s="156"/>
      <c r="N14" s="179"/>
      <c r="O14" s="156"/>
      <c r="P14" s="179"/>
      <c r="Q14" s="179"/>
      <c r="R14" s="179"/>
      <c r="S14" s="179"/>
      <c r="T14" s="179"/>
      <c r="U14" s="179"/>
      <c r="V14" s="201"/>
      <c r="W14" s="156"/>
      <c r="X14" s="182"/>
      <c r="Y14" s="202"/>
      <c r="Z14" s="203"/>
    </row>
    <row r="15" spans="1:52" s="82" customFormat="1" x14ac:dyDescent="0.25">
      <c r="B15" s="158"/>
      <c r="C15" s="156"/>
      <c r="D15" s="156"/>
      <c r="E15" s="156"/>
      <c r="F15" s="178"/>
      <c r="G15" s="178"/>
      <c r="H15" s="185"/>
      <c r="I15" s="185"/>
      <c r="J15" s="176"/>
      <c r="K15" s="185"/>
      <c r="L15" s="156"/>
      <c r="M15" s="156"/>
      <c r="N15" s="179"/>
      <c r="O15" s="156"/>
      <c r="P15" s="179"/>
      <c r="Q15" s="179"/>
      <c r="R15" s="179"/>
      <c r="S15" s="179"/>
      <c r="T15" s="179"/>
      <c r="U15" s="179"/>
      <c r="V15" s="201"/>
      <c r="W15" s="156"/>
      <c r="X15" s="182"/>
      <c r="Y15" s="202"/>
      <c r="Z15" s="203"/>
    </row>
    <row r="16" spans="1:52" s="82" customFormat="1" x14ac:dyDescent="0.25">
      <c r="B16" s="158"/>
      <c r="C16" s="156"/>
      <c r="D16" s="156"/>
      <c r="E16" s="156"/>
      <c r="F16" s="178"/>
      <c r="G16" s="178"/>
      <c r="H16" s="185"/>
      <c r="I16" s="185"/>
      <c r="J16" s="176"/>
      <c r="K16" s="185"/>
      <c r="L16" s="156"/>
      <c r="M16" s="156"/>
      <c r="N16" s="179"/>
      <c r="O16" s="156"/>
      <c r="P16" s="179"/>
      <c r="Q16" s="179"/>
      <c r="R16" s="179"/>
      <c r="S16" s="179"/>
      <c r="T16" s="179"/>
      <c r="U16" s="179"/>
      <c r="V16" s="201"/>
      <c r="W16" s="156"/>
      <c r="X16" s="182"/>
      <c r="Y16" s="202"/>
      <c r="Z16" s="203"/>
    </row>
    <row r="17" spans="2:26" s="82" customFormat="1" x14ac:dyDescent="0.25">
      <c r="B17" s="158"/>
      <c r="C17" s="156"/>
      <c r="D17" s="156"/>
      <c r="E17" s="156"/>
      <c r="F17" s="178"/>
      <c r="G17" s="178"/>
      <c r="H17" s="185"/>
      <c r="I17" s="185"/>
      <c r="J17" s="176"/>
      <c r="K17" s="185"/>
      <c r="L17" s="156"/>
      <c r="M17" s="156"/>
      <c r="N17" s="179"/>
      <c r="O17" s="156"/>
      <c r="P17" s="179"/>
      <c r="Q17" s="179"/>
      <c r="R17" s="179"/>
      <c r="S17" s="179"/>
      <c r="T17" s="179"/>
      <c r="U17" s="179"/>
      <c r="V17" s="201"/>
      <c r="W17" s="156"/>
      <c r="X17" s="182"/>
      <c r="Y17" s="202"/>
      <c r="Z17" s="203"/>
    </row>
    <row r="18" spans="2:26" s="82" customFormat="1" x14ac:dyDescent="0.25">
      <c r="B18" s="158"/>
      <c r="C18" s="156"/>
      <c r="D18" s="156"/>
      <c r="E18" s="156"/>
      <c r="F18" s="178"/>
      <c r="G18" s="178"/>
      <c r="H18" s="185"/>
      <c r="I18" s="185"/>
      <c r="J18" s="176"/>
      <c r="K18" s="185"/>
      <c r="L18" s="156"/>
      <c r="M18" s="156"/>
      <c r="N18" s="179"/>
      <c r="O18" s="156"/>
      <c r="P18" s="179"/>
      <c r="Q18" s="179"/>
      <c r="R18" s="179"/>
      <c r="S18" s="179"/>
      <c r="T18" s="179"/>
      <c r="U18" s="179"/>
      <c r="V18" s="201"/>
      <c r="W18" s="156"/>
      <c r="X18" s="182"/>
      <c r="Y18" s="202"/>
      <c r="Z18" s="203"/>
    </row>
    <row r="19" spans="2:26" s="82" customFormat="1" ht="14.4" thickBot="1" x14ac:dyDescent="0.3">
      <c r="B19" s="159"/>
      <c r="C19" s="184"/>
      <c r="D19" s="184"/>
      <c r="E19" s="184"/>
      <c r="F19" s="180"/>
      <c r="G19" s="180"/>
      <c r="H19" s="186"/>
      <c r="I19" s="186"/>
      <c r="J19" s="177"/>
      <c r="K19" s="186"/>
      <c r="L19" s="184"/>
      <c r="M19" s="184"/>
      <c r="N19" s="181"/>
      <c r="O19" s="184"/>
      <c r="P19" s="181"/>
      <c r="Q19" s="181"/>
      <c r="R19" s="181"/>
      <c r="S19" s="181"/>
      <c r="T19" s="181"/>
      <c r="U19" s="181"/>
      <c r="V19" s="204"/>
      <c r="W19" s="184"/>
      <c r="X19" s="183"/>
      <c r="Y19" s="205"/>
      <c r="Z19" s="206"/>
    </row>
    <row r="20" spans="2:26" s="82" customFormat="1" x14ac:dyDescent="0.25">
      <c r="X20" s="174"/>
    </row>
    <row r="21" spans="2:26" s="82" customFormat="1" x14ac:dyDescent="0.25">
      <c r="B21" s="25" t="s">
        <v>136</v>
      </c>
      <c r="X21" s="174"/>
      <c r="Z21" s="25" t="s">
        <v>139</v>
      </c>
    </row>
    <row r="22" spans="2:26" s="82" customFormat="1" x14ac:dyDescent="0.25">
      <c r="B22" s="25" t="s">
        <v>162</v>
      </c>
      <c r="X22" s="174"/>
    </row>
    <row r="23" spans="2:26" s="82" customFormat="1" x14ac:dyDescent="0.25">
      <c r="X23" s="174"/>
    </row>
    <row r="24" spans="2:26" s="82" customFormat="1" x14ac:dyDescent="0.25">
      <c r="X24" s="174"/>
    </row>
    <row r="25" spans="2:26" s="82" customFormat="1" x14ac:dyDescent="0.25">
      <c r="X25" s="174"/>
    </row>
    <row r="26" spans="2:26" s="82" customFormat="1" x14ac:dyDescent="0.25">
      <c r="X26" s="174"/>
    </row>
    <row r="27" spans="2:26" s="82" customFormat="1" x14ac:dyDescent="0.25">
      <c r="X27" s="174"/>
    </row>
    <row r="28" spans="2:26" s="82" customFormat="1" x14ac:dyDescent="0.25">
      <c r="X28" s="174"/>
    </row>
    <row r="29" spans="2:26" s="82" customFormat="1" x14ac:dyDescent="0.25">
      <c r="X29" s="174"/>
    </row>
    <row r="30" spans="2:26" s="82" customFormat="1" x14ac:dyDescent="0.25">
      <c r="X30" s="174"/>
    </row>
    <row r="31" spans="2:26" s="82" customFormat="1" x14ac:dyDescent="0.25">
      <c r="X31" s="174"/>
    </row>
    <row r="32" spans="2:26" s="82" customFormat="1" x14ac:dyDescent="0.25">
      <c r="X32" s="174"/>
    </row>
    <row r="33" spans="24:24" s="82" customFormat="1" x14ac:dyDescent="0.25">
      <c r="X33" s="174"/>
    </row>
    <row r="34" spans="24:24" s="82" customFormat="1" x14ac:dyDescent="0.25">
      <c r="X34" s="174"/>
    </row>
    <row r="35" spans="24:24" s="82" customFormat="1" x14ac:dyDescent="0.25">
      <c r="X35" s="174"/>
    </row>
    <row r="36" spans="24:24" s="82" customFormat="1" x14ac:dyDescent="0.25">
      <c r="X36" s="174"/>
    </row>
    <row r="37" spans="24:24" s="82" customFormat="1" x14ac:dyDescent="0.25">
      <c r="X37" s="174"/>
    </row>
    <row r="38" spans="24:24" s="82" customFormat="1" x14ac:dyDescent="0.25">
      <c r="X38" s="174"/>
    </row>
    <row r="39" spans="24:24" s="82" customFormat="1" x14ac:dyDescent="0.25">
      <c r="X39" s="174"/>
    </row>
  </sheetData>
  <mergeCells count="9">
    <mergeCell ref="L7:P7"/>
    <mergeCell ref="Q7:V7"/>
    <mergeCell ref="W7:Z7"/>
    <mergeCell ref="B3:D3"/>
    <mergeCell ref="C4:D4"/>
    <mergeCell ref="C5:D5"/>
    <mergeCell ref="B7:E7"/>
    <mergeCell ref="F7:H7"/>
    <mergeCell ref="I7:K7"/>
  </mergeCells>
  <phoneticPr fontId="28" type="noConversion"/>
  <hyperlinks>
    <hyperlink ref="B1" location="Contents!A1" display="Back to Contents" xr:uid="{40F4FDB0-A3DC-4A0B-9799-1345099BCA16}"/>
  </hyperlinks>
  <pageMargins left="0.7" right="0.7" top="0.75" bottom="0.75" header="0.3" footer="0.3"/>
  <pageSetup paperSize="9" orientation="portrait" r:id="rId1"/>
  <headerFooter>
    <oddHeader>&amp;RFasten Group Imp. &amp; Exp. Co., Ltd.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2A4D-B75A-4BB9-A1AA-4F27AF42D814}">
  <dimension ref="A1:Y101"/>
  <sheetViews>
    <sheetView zoomScale="90" zoomScaleNormal="90" workbookViewId="0">
      <selection activeCell="D14" sqref="D14"/>
    </sheetView>
  </sheetViews>
  <sheetFormatPr defaultColWidth="9.109375" defaultRowHeight="13.8" x14ac:dyDescent="0.25"/>
  <cols>
    <col min="1" max="1" width="8.77734375" style="1" customWidth="1"/>
    <col min="2" max="5" width="20.77734375" style="1" customWidth="1"/>
    <col min="6" max="6" width="9.109375" style="1"/>
    <col min="7" max="7" width="69.44140625" style="1" customWidth="1"/>
    <col min="8" max="16384" width="9.109375" style="1"/>
  </cols>
  <sheetData>
    <row r="1" spans="1:25" x14ac:dyDescent="0.25">
      <c r="A1" s="2"/>
      <c r="B1" s="2"/>
      <c r="C1" s="2"/>
      <c r="D1" s="2"/>
      <c r="E1" s="2"/>
      <c r="F1" s="2"/>
      <c r="G1" s="2"/>
      <c r="H1" s="2"/>
      <c r="I1" s="2"/>
      <c r="J1" s="2"/>
      <c r="K1" s="2"/>
      <c r="L1" s="2"/>
      <c r="M1" s="2"/>
      <c r="N1" s="2"/>
      <c r="O1" s="2"/>
      <c r="P1" s="2"/>
      <c r="Q1" s="2"/>
      <c r="R1" s="2"/>
      <c r="S1" s="2"/>
      <c r="T1" s="2"/>
      <c r="U1" s="2"/>
      <c r="V1" s="2"/>
      <c r="W1" s="2"/>
      <c r="X1" s="2"/>
      <c r="Y1" s="2"/>
    </row>
    <row r="2" spans="1:25" ht="14.4" thickBot="1" x14ac:dyDescent="0.3">
      <c r="A2" s="2"/>
      <c r="B2" s="2"/>
      <c r="C2" s="2"/>
      <c r="D2" s="2"/>
      <c r="E2" s="2"/>
      <c r="F2" s="2"/>
      <c r="G2" s="2"/>
      <c r="H2" s="2"/>
      <c r="I2" s="2"/>
      <c r="J2" s="2"/>
      <c r="K2" s="2"/>
      <c r="L2" s="2"/>
      <c r="M2" s="2"/>
      <c r="N2" s="2"/>
      <c r="O2" s="2"/>
      <c r="P2" s="2"/>
      <c r="Q2" s="2"/>
      <c r="R2" s="2"/>
      <c r="S2" s="2"/>
      <c r="T2" s="2"/>
      <c r="U2" s="2"/>
      <c r="V2" s="2"/>
      <c r="W2" s="2"/>
      <c r="X2" s="2"/>
      <c r="Y2" s="2"/>
    </row>
    <row r="3" spans="1:25" ht="20.100000000000001" customHeight="1" thickBot="1" x14ac:dyDescent="0.3">
      <c r="A3" s="2"/>
      <c r="B3" s="297" t="s">
        <v>13</v>
      </c>
      <c r="C3" s="298"/>
      <c r="D3" s="299"/>
      <c r="E3" s="2"/>
      <c r="F3" s="2"/>
      <c r="G3" s="300"/>
      <c r="H3" s="76"/>
      <c r="I3" s="76"/>
      <c r="J3" s="76"/>
      <c r="K3" s="76"/>
      <c r="L3" s="76"/>
      <c r="M3" s="76"/>
      <c r="N3" s="76"/>
      <c r="O3" s="76"/>
      <c r="P3" s="76"/>
      <c r="Q3" s="76"/>
      <c r="R3" s="76"/>
      <c r="S3" s="76"/>
      <c r="T3" s="76"/>
      <c r="U3" s="76"/>
      <c r="V3" s="2"/>
      <c r="W3" s="2"/>
      <c r="X3" s="2"/>
      <c r="Y3" s="2"/>
    </row>
    <row r="4" spans="1:25" ht="14.25" customHeight="1" x14ac:dyDescent="0.25">
      <c r="A4" s="2"/>
      <c r="B4" s="27" t="s">
        <v>14</v>
      </c>
      <c r="C4" s="301" t="s">
        <v>15</v>
      </c>
      <c r="D4" s="302"/>
      <c r="E4" s="72"/>
      <c r="F4" s="2"/>
      <c r="G4" s="300"/>
      <c r="H4" s="2"/>
      <c r="I4" s="2"/>
      <c r="J4" s="2"/>
      <c r="K4" s="2"/>
      <c r="L4" s="2"/>
      <c r="M4" s="2"/>
      <c r="N4" s="2"/>
      <c r="O4" s="2"/>
      <c r="P4" s="2"/>
      <c r="Q4" s="2"/>
      <c r="R4" s="2"/>
      <c r="S4" s="2"/>
      <c r="T4" s="2"/>
      <c r="U4" s="2"/>
      <c r="V4" s="2"/>
      <c r="W4" s="2"/>
      <c r="X4" s="2"/>
      <c r="Y4" s="2"/>
    </row>
    <row r="5" spans="1:25" ht="14.25" customHeight="1" thickBot="1" x14ac:dyDescent="0.3">
      <c r="A5" s="2"/>
      <c r="B5" s="28" t="s">
        <v>16</v>
      </c>
      <c r="C5" s="303" t="s">
        <v>132</v>
      </c>
      <c r="D5" s="304"/>
      <c r="E5" s="72"/>
      <c r="F5" s="2"/>
      <c r="G5" s="300"/>
      <c r="H5" s="2"/>
      <c r="I5" s="2"/>
      <c r="J5" s="2"/>
      <c r="K5" s="2"/>
      <c r="L5" s="2"/>
      <c r="M5" s="2"/>
      <c r="N5" s="2"/>
      <c r="O5" s="2"/>
      <c r="P5" s="2"/>
      <c r="Q5" s="2"/>
      <c r="R5" s="2"/>
      <c r="S5" s="2"/>
      <c r="T5" s="2"/>
      <c r="U5" s="2"/>
      <c r="V5" s="2"/>
      <c r="W5" s="2"/>
      <c r="X5" s="2"/>
      <c r="Y5" s="2"/>
    </row>
    <row r="6" spans="1:25" ht="14.25" customHeight="1" x14ac:dyDescent="0.25">
      <c r="A6" s="2"/>
      <c r="B6" s="2"/>
      <c r="C6" s="2"/>
      <c r="D6" s="2"/>
      <c r="E6" s="2"/>
      <c r="F6" s="2"/>
      <c r="G6" s="300"/>
      <c r="H6" s="2"/>
      <c r="I6" s="2"/>
      <c r="J6" s="2"/>
      <c r="K6" s="2"/>
      <c r="L6" s="2"/>
      <c r="M6" s="2"/>
      <c r="N6" s="2"/>
      <c r="O6" s="2"/>
      <c r="P6" s="2"/>
      <c r="Q6" s="2"/>
      <c r="R6" s="2"/>
      <c r="S6" s="2"/>
      <c r="T6" s="2"/>
      <c r="U6" s="2"/>
      <c r="V6" s="2"/>
      <c r="W6" s="2"/>
      <c r="X6" s="2"/>
      <c r="Y6" s="2"/>
    </row>
    <row r="7" spans="1:25" ht="14.25" customHeight="1" x14ac:dyDescent="0.25">
      <c r="A7" s="2"/>
      <c r="B7" s="2"/>
      <c r="C7" s="2"/>
      <c r="D7" s="2"/>
      <c r="E7" s="2"/>
      <c r="F7" s="2"/>
      <c r="G7" s="300"/>
      <c r="H7" s="2"/>
      <c r="I7" s="2"/>
      <c r="J7" s="2"/>
      <c r="K7" s="2"/>
      <c r="L7" s="2"/>
      <c r="M7" s="2"/>
      <c r="N7" s="2"/>
      <c r="O7" s="2"/>
      <c r="P7" s="2"/>
      <c r="Q7" s="2"/>
      <c r="R7" s="2"/>
      <c r="S7" s="2"/>
      <c r="T7" s="2"/>
      <c r="U7" s="2"/>
      <c r="V7" s="2"/>
      <c r="W7" s="2"/>
      <c r="X7" s="2"/>
      <c r="Y7" s="2"/>
    </row>
    <row r="8" spans="1:25" ht="14.25" customHeight="1" x14ac:dyDescent="0.25">
      <c r="A8" s="2"/>
      <c r="B8" s="25" t="s">
        <v>17</v>
      </c>
      <c r="C8" s="2"/>
      <c r="D8" s="2"/>
      <c r="E8" s="2"/>
      <c r="F8" s="2"/>
      <c r="G8" s="2"/>
      <c r="H8" s="2"/>
      <c r="I8" s="2"/>
      <c r="J8" s="2"/>
      <c r="K8" s="2"/>
      <c r="L8" s="2"/>
      <c r="M8" s="2"/>
      <c r="N8" s="2"/>
      <c r="O8" s="2"/>
      <c r="P8" s="2"/>
      <c r="Q8" s="2"/>
      <c r="R8" s="2"/>
      <c r="S8" s="2"/>
      <c r="T8" s="2"/>
      <c r="U8" s="2"/>
      <c r="V8" s="2"/>
      <c r="W8" s="2"/>
      <c r="X8" s="2"/>
      <c r="Y8" s="2"/>
    </row>
    <row r="9" spans="1:25" ht="14.25" customHeight="1" x14ac:dyDescent="0.25">
      <c r="A9" s="2"/>
      <c r="B9" s="2"/>
      <c r="C9" s="2"/>
      <c r="D9" s="2"/>
      <c r="E9" s="2"/>
      <c r="F9" s="2"/>
      <c r="G9" s="2"/>
      <c r="H9" s="2"/>
      <c r="I9" s="2"/>
      <c r="J9" s="2"/>
      <c r="K9" s="2"/>
      <c r="L9" s="2"/>
      <c r="M9" s="2"/>
      <c r="N9" s="2"/>
      <c r="O9" s="2"/>
      <c r="P9" s="2"/>
      <c r="Q9" s="2"/>
      <c r="R9" s="2"/>
      <c r="S9" s="2"/>
      <c r="T9" s="2"/>
      <c r="U9" s="2"/>
      <c r="V9" s="2"/>
      <c r="W9" s="2"/>
      <c r="X9" s="2"/>
      <c r="Y9" s="2"/>
    </row>
    <row r="10" spans="1:25" ht="14.25" customHeight="1" x14ac:dyDescent="0.25">
      <c r="A10" s="2"/>
      <c r="B10" s="2" t="s">
        <v>18</v>
      </c>
      <c r="C10" s="2"/>
      <c r="D10" s="2"/>
      <c r="E10" s="2"/>
      <c r="F10" s="2"/>
      <c r="G10" s="2"/>
      <c r="H10" s="2"/>
      <c r="I10" s="2"/>
      <c r="J10" s="2"/>
      <c r="K10" s="2"/>
      <c r="L10" s="2"/>
      <c r="M10" s="2"/>
      <c r="N10" s="2"/>
      <c r="O10" s="2"/>
      <c r="P10" s="2"/>
      <c r="Q10" s="2"/>
      <c r="R10" s="2"/>
      <c r="S10" s="2"/>
      <c r="T10" s="2"/>
      <c r="U10" s="2"/>
      <c r="V10" s="2"/>
      <c r="W10" s="2"/>
      <c r="X10" s="2"/>
      <c r="Y10" s="2"/>
    </row>
    <row r="11" spans="1:25" ht="14.25" customHeight="1" thickBot="1" x14ac:dyDescent="0.3">
      <c r="A11" s="2"/>
      <c r="B11" s="2"/>
      <c r="C11" s="2"/>
      <c r="D11" s="2"/>
      <c r="E11" s="2"/>
      <c r="F11" s="2"/>
      <c r="G11" s="2"/>
      <c r="H11" s="2"/>
      <c r="I11" s="2"/>
      <c r="J11" s="2"/>
      <c r="K11" s="2"/>
      <c r="L11" s="2"/>
      <c r="M11" s="2"/>
      <c r="N11" s="2"/>
      <c r="O11" s="2"/>
      <c r="P11" s="2"/>
      <c r="Q11" s="2"/>
      <c r="R11" s="2"/>
      <c r="S11" s="2"/>
      <c r="T11" s="2"/>
      <c r="U11" s="2"/>
      <c r="V11" s="2"/>
      <c r="W11" s="2"/>
      <c r="X11" s="2"/>
      <c r="Y11" s="2"/>
    </row>
    <row r="12" spans="1:25" ht="48" customHeight="1" x14ac:dyDescent="0.25">
      <c r="A12" s="2"/>
      <c r="B12" s="61" t="s">
        <v>19</v>
      </c>
      <c r="C12" s="62" t="s">
        <v>20</v>
      </c>
      <c r="D12" s="2"/>
      <c r="E12" s="2"/>
      <c r="F12" s="2"/>
      <c r="G12" s="2"/>
      <c r="H12" s="2"/>
      <c r="I12" s="2"/>
      <c r="J12" s="2"/>
      <c r="K12" s="2"/>
      <c r="L12" s="2"/>
      <c r="M12" s="2"/>
      <c r="N12" s="2"/>
      <c r="O12" s="2"/>
      <c r="P12" s="2"/>
      <c r="Q12" s="2"/>
      <c r="R12" s="2"/>
      <c r="S12" s="2"/>
      <c r="T12" s="2"/>
      <c r="U12" s="2"/>
      <c r="V12" s="2"/>
      <c r="W12" s="2"/>
    </row>
    <row r="13" spans="1:25" ht="42.9" customHeight="1" x14ac:dyDescent="0.25">
      <c r="A13" s="72"/>
      <c r="B13" s="70" t="s">
        <v>21</v>
      </c>
      <c r="C13" s="70" t="s">
        <v>22</v>
      </c>
      <c r="D13" s="72"/>
      <c r="E13" s="2"/>
      <c r="F13" s="2"/>
      <c r="G13" s="2"/>
      <c r="H13" s="2"/>
      <c r="I13" s="2"/>
      <c r="J13" s="2"/>
      <c r="K13" s="2"/>
      <c r="L13" s="2"/>
      <c r="M13" s="2"/>
      <c r="N13" s="2"/>
      <c r="O13" s="2"/>
      <c r="P13" s="2"/>
      <c r="Q13" s="2"/>
      <c r="R13" s="2"/>
      <c r="S13" s="2"/>
      <c r="T13" s="2"/>
      <c r="U13" s="2"/>
      <c r="V13" s="2"/>
      <c r="W13" s="2"/>
    </row>
    <row r="14" spans="1:25" ht="14.25" customHeight="1" thickBot="1" x14ac:dyDescent="0.3">
      <c r="A14" s="2"/>
      <c r="B14" s="2"/>
      <c r="C14" s="2"/>
      <c r="D14" s="2"/>
      <c r="E14" s="2"/>
      <c r="F14" s="2"/>
      <c r="G14" s="2"/>
      <c r="H14" s="2"/>
      <c r="I14" s="2"/>
      <c r="J14" s="2"/>
      <c r="K14" s="2"/>
      <c r="L14" s="2"/>
      <c r="M14" s="2"/>
      <c r="N14" s="2"/>
      <c r="O14" s="2"/>
      <c r="P14" s="2"/>
      <c r="Q14" s="2"/>
      <c r="R14" s="2"/>
      <c r="S14" s="2"/>
      <c r="T14" s="2"/>
      <c r="U14" s="2"/>
      <c r="V14" s="2"/>
      <c r="W14" s="2"/>
      <c r="X14" s="2"/>
      <c r="Y14" s="2"/>
    </row>
    <row r="15" spans="1:25" ht="14.25" customHeight="1" thickBot="1" x14ac:dyDescent="0.3">
      <c r="A15" s="2"/>
      <c r="B15" s="2" t="s">
        <v>23</v>
      </c>
      <c r="C15" s="2"/>
      <c r="D15" s="112" t="s">
        <v>133</v>
      </c>
      <c r="E15" s="71"/>
      <c r="F15" s="2"/>
      <c r="G15" s="2"/>
      <c r="H15" s="2"/>
      <c r="I15" s="2"/>
      <c r="J15" s="2"/>
      <c r="K15" s="64"/>
      <c r="L15" s="64"/>
      <c r="M15" s="2"/>
      <c r="N15" s="2"/>
      <c r="O15" s="2"/>
      <c r="P15" s="2"/>
      <c r="Q15" s="2"/>
      <c r="R15" s="2"/>
      <c r="S15" s="2"/>
      <c r="T15" s="2"/>
      <c r="U15" s="2"/>
      <c r="V15" s="2"/>
      <c r="W15" s="2"/>
      <c r="X15" s="2"/>
      <c r="Y15" s="2"/>
    </row>
    <row r="16" spans="1:25" ht="14.25" customHeight="1" thickBot="1" x14ac:dyDescent="0.3">
      <c r="A16" s="2"/>
      <c r="B16" s="2"/>
      <c r="C16" s="2"/>
      <c r="D16" s="65"/>
      <c r="E16" s="2"/>
      <c r="F16" s="2"/>
      <c r="G16" s="2"/>
      <c r="H16" s="2"/>
      <c r="I16" s="2"/>
      <c r="J16" s="2"/>
      <c r="K16" s="64"/>
      <c r="L16" s="64"/>
      <c r="M16" s="2"/>
      <c r="N16" s="2"/>
      <c r="O16" s="2"/>
      <c r="P16" s="2"/>
      <c r="Q16" s="2"/>
      <c r="R16" s="2"/>
      <c r="S16" s="2"/>
      <c r="T16" s="2"/>
      <c r="U16" s="2"/>
      <c r="V16" s="2"/>
      <c r="W16" s="2"/>
      <c r="X16" s="2"/>
      <c r="Y16" s="2"/>
    </row>
    <row r="17" spans="1:25" ht="14.25" customHeight="1" thickBot="1" x14ac:dyDescent="0.3">
      <c r="A17" s="2"/>
      <c r="B17" s="2" t="s">
        <v>24</v>
      </c>
      <c r="C17" s="2"/>
      <c r="D17" s="63" t="s">
        <v>25</v>
      </c>
      <c r="E17" s="71"/>
      <c r="F17" s="2"/>
      <c r="G17" s="2"/>
      <c r="H17" s="2"/>
      <c r="I17" s="2"/>
      <c r="J17" s="2"/>
      <c r="K17" s="64"/>
      <c r="L17" s="64"/>
      <c r="M17" s="2"/>
      <c r="N17" s="2"/>
      <c r="O17" s="2"/>
      <c r="P17" s="2"/>
      <c r="Q17" s="2"/>
      <c r="R17" s="2"/>
      <c r="S17" s="2"/>
      <c r="T17" s="2"/>
      <c r="U17" s="2"/>
      <c r="V17" s="2"/>
      <c r="W17" s="2"/>
      <c r="X17" s="2"/>
      <c r="Y17" s="2"/>
    </row>
    <row r="18" spans="1:25" ht="14.25" customHeight="1" x14ac:dyDescent="0.25">
      <c r="A18" s="2"/>
      <c r="B18" s="2"/>
      <c r="C18" s="2"/>
      <c r="D18" s="66"/>
      <c r="E18" s="64"/>
      <c r="F18" s="2"/>
      <c r="G18" s="2"/>
      <c r="H18" s="2"/>
      <c r="I18" s="2"/>
      <c r="J18" s="2"/>
      <c r="K18" s="64"/>
      <c r="L18" s="64"/>
      <c r="M18" s="2"/>
      <c r="N18" s="2"/>
      <c r="O18" s="2"/>
      <c r="P18" s="2"/>
      <c r="Q18" s="2"/>
      <c r="R18" s="2"/>
      <c r="S18" s="2"/>
      <c r="T18" s="2"/>
      <c r="U18" s="2"/>
      <c r="V18" s="2"/>
      <c r="W18" s="2"/>
      <c r="X18" s="2"/>
      <c r="Y18" s="2"/>
    </row>
    <row r="19" spans="1:25" ht="14.25" customHeight="1" x14ac:dyDescent="0.25">
      <c r="A19" s="2"/>
      <c r="B19" s="7" t="s">
        <v>26</v>
      </c>
      <c r="C19" s="2"/>
      <c r="D19" s="2"/>
      <c r="E19" s="2"/>
      <c r="F19" s="2"/>
      <c r="G19" s="2"/>
      <c r="H19" s="2"/>
      <c r="I19" s="2"/>
      <c r="J19" s="2"/>
      <c r="K19" s="2"/>
      <c r="L19" s="2"/>
      <c r="M19" s="2"/>
      <c r="N19" s="2"/>
      <c r="O19" s="2"/>
      <c r="P19" s="2"/>
      <c r="Q19" s="2"/>
      <c r="R19" s="2"/>
      <c r="S19" s="2"/>
      <c r="T19" s="2"/>
      <c r="U19" s="2"/>
      <c r="V19" s="2"/>
      <c r="W19" s="2"/>
      <c r="X19" s="2"/>
      <c r="Y19" s="2"/>
    </row>
    <row r="20" spans="1:25" ht="14.25" customHeight="1" x14ac:dyDescent="0.25">
      <c r="A20" s="2"/>
      <c r="B20" s="67" t="s">
        <v>27</v>
      </c>
      <c r="C20" s="7"/>
      <c r="D20" s="7"/>
      <c r="E20" s="7"/>
      <c r="F20" s="7"/>
      <c r="G20" s="7"/>
      <c r="H20" s="7"/>
      <c r="I20" s="2"/>
      <c r="J20" s="2"/>
      <c r="K20" s="2"/>
      <c r="L20" s="2"/>
      <c r="M20" s="2"/>
      <c r="N20" s="2"/>
      <c r="O20" s="2"/>
      <c r="P20" s="2"/>
      <c r="Q20" s="2"/>
      <c r="R20" s="2"/>
      <c r="S20" s="2"/>
      <c r="T20" s="2"/>
      <c r="U20" s="2"/>
      <c r="V20" s="2"/>
      <c r="W20" s="2"/>
      <c r="X20" s="2"/>
      <c r="Y20" s="2"/>
    </row>
    <row r="21" spans="1:25" ht="14.25" customHeight="1" x14ac:dyDescent="0.3">
      <c r="A21" s="2"/>
      <c r="B21" s="2"/>
      <c r="C21" s="2"/>
      <c r="D21" s="2"/>
      <c r="E21" s="2"/>
      <c r="F21" s="2"/>
      <c r="G21" s="2"/>
      <c r="H21" s="2"/>
      <c r="I21" s="68"/>
      <c r="J21" s="2"/>
      <c r="K21" s="2"/>
      <c r="L21" s="2"/>
      <c r="M21" s="2"/>
      <c r="N21" s="2"/>
      <c r="O21" s="2"/>
      <c r="P21" s="2"/>
      <c r="Q21" s="2"/>
      <c r="R21" s="2"/>
      <c r="S21" s="2"/>
      <c r="T21" s="2"/>
      <c r="U21" s="2"/>
      <c r="V21" s="2"/>
      <c r="W21" s="2"/>
      <c r="X21" s="2"/>
      <c r="Y21" s="2"/>
    </row>
    <row r="22" spans="1:25" ht="14.25" customHeight="1" x14ac:dyDescent="0.25">
      <c r="A22" s="2"/>
      <c r="B22" s="2" t="s">
        <v>28</v>
      </c>
      <c r="C22" s="2"/>
      <c r="D22" s="2"/>
      <c r="E22" s="2"/>
      <c r="F22" s="2"/>
      <c r="G22" s="2"/>
      <c r="H22" s="2"/>
      <c r="I22" s="2"/>
      <c r="J22" s="2"/>
      <c r="K22" s="2"/>
      <c r="L22" s="2"/>
      <c r="M22" s="2"/>
      <c r="N22" s="2"/>
      <c r="O22" s="2"/>
      <c r="P22" s="2"/>
      <c r="Q22" s="2"/>
      <c r="R22" s="2"/>
      <c r="S22" s="2"/>
      <c r="T22" s="2"/>
      <c r="U22" s="2"/>
      <c r="V22" s="2"/>
      <c r="W22" s="2"/>
      <c r="X22" s="2"/>
      <c r="Y22" s="2"/>
    </row>
    <row r="23" spans="1:25" ht="14.25" customHeight="1" x14ac:dyDescent="0.3">
      <c r="A23" s="2"/>
      <c r="B23" s="68" t="s">
        <v>29</v>
      </c>
      <c r="C23" s="2"/>
      <c r="D23" s="2"/>
      <c r="E23" s="2"/>
      <c r="F23" s="2"/>
      <c r="G23" s="2"/>
      <c r="H23" s="2"/>
      <c r="I23" s="2"/>
      <c r="J23" s="2"/>
      <c r="K23" s="2"/>
      <c r="L23" s="2"/>
      <c r="M23" s="2"/>
      <c r="N23" s="2"/>
      <c r="O23" s="2"/>
      <c r="P23" s="2"/>
      <c r="Q23" s="2"/>
      <c r="R23" s="2"/>
      <c r="S23" s="2"/>
      <c r="T23" s="2"/>
      <c r="U23" s="2"/>
      <c r="V23" s="2"/>
      <c r="W23" s="2"/>
      <c r="X23" s="2"/>
      <c r="Y23" s="2"/>
    </row>
    <row r="24" spans="1:25"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row>
    <row r="25" spans="1:25" ht="14.25" customHeight="1" x14ac:dyDescent="0.25">
      <c r="A25" s="2"/>
      <c r="B25" s="2" t="s">
        <v>30</v>
      </c>
      <c r="C25" s="64"/>
      <c r="D25" s="64"/>
      <c r="E25" s="2"/>
      <c r="F25" s="2"/>
      <c r="G25" s="2"/>
      <c r="H25" s="2"/>
      <c r="I25" s="2"/>
      <c r="J25" s="64"/>
      <c r="K25" s="2"/>
      <c r="L25" s="2"/>
      <c r="M25" s="2"/>
      <c r="N25" s="2"/>
      <c r="O25" s="2"/>
      <c r="P25" s="2"/>
      <c r="Q25" s="2"/>
      <c r="R25" s="2"/>
      <c r="S25" s="2"/>
      <c r="T25" s="2"/>
      <c r="U25" s="2"/>
      <c r="V25" s="2"/>
      <c r="W25" s="2"/>
      <c r="X25" s="2"/>
      <c r="Y25" s="2"/>
    </row>
    <row r="26" spans="1:25" ht="14.25" customHeight="1" x14ac:dyDescent="0.25">
      <c r="A26" s="2"/>
      <c r="B26" s="2"/>
      <c r="C26" s="64"/>
      <c r="D26" s="64"/>
      <c r="E26" s="2"/>
      <c r="F26" s="2"/>
      <c r="G26" s="2"/>
      <c r="H26" s="2"/>
      <c r="I26" s="2"/>
      <c r="J26" s="64"/>
      <c r="K26" s="2"/>
      <c r="L26" s="2"/>
      <c r="M26" s="2"/>
      <c r="N26" s="2"/>
      <c r="O26" s="2"/>
      <c r="P26" s="2"/>
      <c r="Q26" s="2"/>
      <c r="R26" s="2"/>
      <c r="S26" s="2"/>
      <c r="T26" s="2"/>
      <c r="U26" s="2"/>
      <c r="V26" s="2"/>
      <c r="W26" s="2"/>
      <c r="X26" s="2"/>
      <c r="Y26" s="2"/>
    </row>
    <row r="27" spans="1:25" ht="14.25" customHeight="1" x14ac:dyDescent="0.25">
      <c r="A27" s="2"/>
      <c r="B27" s="2" t="s">
        <v>31</v>
      </c>
      <c r="C27" s="2"/>
      <c r="D27" s="2"/>
      <c r="E27" s="2"/>
      <c r="F27" s="2"/>
      <c r="G27" s="2"/>
      <c r="H27" s="2"/>
      <c r="I27" s="2"/>
      <c r="J27" s="2"/>
      <c r="K27" s="2"/>
      <c r="L27" s="2"/>
      <c r="M27" s="2"/>
      <c r="N27" s="2"/>
      <c r="O27" s="2"/>
      <c r="P27" s="2"/>
      <c r="Q27" s="2"/>
      <c r="R27" s="2"/>
      <c r="S27" s="2"/>
      <c r="T27" s="2"/>
      <c r="U27" s="2"/>
      <c r="V27" s="2"/>
      <c r="W27" s="2"/>
      <c r="X27" s="2"/>
      <c r="Y27" s="2"/>
    </row>
    <row r="28" spans="1:25" ht="14.25" customHeight="1" x14ac:dyDescent="0.3">
      <c r="A28" s="2"/>
      <c r="B28" s="68" t="s">
        <v>32</v>
      </c>
      <c r="C28" s="2"/>
      <c r="D28" s="2"/>
      <c r="E28" s="2"/>
      <c r="F28" s="2"/>
      <c r="G28" s="2"/>
      <c r="H28" s="2"/>
      <c r="I28" s="2"/>
      <c r="J28" s="2"/>
      <c r="K28" s="2"/>
      <c r="L28" s="2"/>
      <c r="M28" s="2"/>
      <c r="N28" s="2"/>
      <c r="O28" s="2"/>
      <c r="P28" s="2"/>
      <c r="Q28" s="2"/>
      <c r="R28" s="2"/>
      <c r="S28" s="2"/>
      <c r="T28" s="2"/>
      <c r="U28" s="2"/>
      <c r="V28" s="2"/>
      <c r="W28" s="2"/>
      <c r="X28" s="2"/>
      <c r="Y28" s="2"/>
    </row>
    <row r="29" spans="1:25" ht="14.25" customHeight="1" x14ac:dyDescent="0.3">
      <c r="A29" s="2"/>
      <c r="B29" s="68"/>
      <c r="C29" s="2"/>
      <c r="D29" s="2"/>
      <c r="E29" s="2"/>
      <c r="F29" s="2"/>
      <c r="G29" s="2"/>
      <c r="H29" s="2"/>
      <c r="I29" s="2"/>
      <c r="J29" s="2"/>
      <c r="K29" s="2"/>
      <c r="L29" s="2"/>
      <c r="M29" s="2"/>
      <c r="N29" s="2"/>
      <c r="O29" s="2"/>
      <c r="P29" s="2"/>
      <c r="Q29" s="2"/>
      <c r="R29" s="2"/>
      <c r="S29" s="2"/>
      <c r="T29" s="2"/>
      <c r="U29" s="2"/>
      <c r="V29" s="2"/>
      <c r="W29" s="2"/>
      <c r="X29" s="2"/>
      <c r="Y29" s="2"/>
    </row>
    <row r="30" spans="1:25" ht="14.25" customHeight="1" x14ac:dyDescent="0.25">
      <c r="A30" s="2"/>
      <c r="B30" s="7" t="s">
        <v>33</v>
      </c>
      <c r="C30" s="2"/>
      <c r="D30" s="2"/>
      <c r="E30" s="2"/>
      <c r="F30" s="2"/>
      <c r="G30" s="2"/>
      <c r="H30" s="2"/>
      <c r="I30" s="2"/>
      <c r="J30" s="2"/>
      <c r="K30" s="2"/>
      <c r="L30" s="2"/>
      <c r="M30" s="2"/>
      <c r="N30" s="2"/>
      <c r="O30" s="2"/>
      <c r="P30" s="2"/>
      <c r="Q30" s="2"/>
      <c r="R30" s="2"/>
      <c r="S30" s="2"/>
      <c r="T30" s="2"/>
      <c r="U30" s="2"/>
      <c r="V30" s="2"/>
      <c r="W30" s="2"/>
      <c r="X30" s="2"/>
      <c r="Y30" s="2"/>
    </row>
    <row r="31" spans="1:25" ht="14.25" customHeight="1" x14ac:dyDescent="0.25">
      <c r="A31" s="2"/>
      <c r="B31" s="7"/>
      <c r="C31" s="2"/>
      <c r="D31" s="2"/>
      <c r="E31" s="2"/>
      <c r="F31" s="2"/>
      <c r="G31" s="2"/>
      <c r="H31" s="2"/>
      <c r="I31" s="2"/>
      <c r="J31" s="2"/>
      <c r="K31" s="2"/>
      <c r="L31" s="2"/>
      <c r="M31" s="2"/>
      <c r="N31" s="2"/>
      <c r="O31" s="2"/>
      <c r="P31" s="2"/>
      <c r="Q31" s="2"/>
      <c r="R31" s="2"/>
      <c r="S31" s="2"/>
      <c r="T31" s="2"/>
      <c r="U31" s="2"/>
      <c r="V31" s="2"/>
      <c r="W31" s="2"/>
      <c r="X31" s="2"/>
      <c r="Y31" s="2"/>
    </row>
    <row r="32" spans="1:25" ht="14.25" customHeight="1" thickBot="1" x14ac:dyDescent="0.3">
      <c r="A32" s="2"/>
      <c r="B32" s="7" t="s">
        <v>34</v>
      </c>
      <c r="C32" s="2"/>
      <c r="D32" s="2"/>
      <c r="E32" s="2"/>
      <c r="F32" s="2"/>
      <c r="G32" s="2"/>
      <c r="H32" s="2"/>
      <c r="I32" s="2"/>
      <c r="J32" s="2"/>
      <c r="K32" s="2"/>
      <c r="L32" s="2"/>
      <c r="M32" s="2"/>
      <c r="N32" s="2"/>
      <c r="O32" s="2"/>
      <c r="P32" s="2"/>
      <c r="Q32" s="2"/>
      <c r="R32" s="2"/>
      <c r="S32" s="2"/>
      <c r="T32" s="2"/>
      <c r="U32" s="2"/>
      <c r="V32" s="2"/>
      <c r="W32" s="2"/>
      <c r="X32" s="2"/>
      <c r="Y32" s="2"/>
    </row>
    <row r="33" spans="1:25" ht="14.25" customHeight="1" thickBot="1" x14ac:dyDescent="0.3">
      <c r="A33" s="2"/>
      <c r="B33" s="2" t="s">
        <v>35</v>
      </c>
      <c r="C33" s="2"/>
      <c r="D33" s="2"/>
      <c r="E33" s="69"/>
      <c r="F33" s="2"/>
      <c r="G33" s="2"/>
      <c r="H33" s="2"/>
      <c r="I33" s="2"/>
      <c r="J33" s="2"/>
      <c r="K33" s="2"/>
      <c r="L33" s="2"/>
      <c r="M33" s="2"/>
      <c r="N33" s="2"/>
      <c r="O33" s="2"/>
      <c r="P33" s="2"/>
      <c r="Q33" s="2"/>
      <c r="R33" s="2"/>
      <c r="S33" s="2"/>
      <c r="T33" s="2"/>
      <c r="U33" s="2"/>
      <c r="V33" s="2"/>
      <c r="W33" s="2"/>
      <c r="X33" s="2"/>
      <c r="Y33" s="2"/>
    </row>
    <row r="34" spans="1:25" ht="14.25" customHeight="1" x14ac:dyDescent="0.25">
      <c r="A34" s="2"/>
      <c r="B34" s="2" t="s">
        <v>36</v>
      </c>
      <c r="C34" s="2"/>
      <c r="D34" s="2"/>
      <c r="E34" s="3"/>
      <c r="F34" s="2"/>
      <c r="G34" s="2"/>
      <c r="H34" s="2"/>
      <c r="I34" s="2"/>
      <c r="J34" s="2"/>
      <c r="K34" s="2"/>
      <c r="L34" s="2"/>
      <c r="M34" s="2"/>
      <c r="N34" s="2"/>
      <c r="O34" s="2"/>
      <c r="P34" s="2"/>
      <c r="Q34" s="2"/>
      <c r="R34" s="2"/>
      <c r="S34" s="2"/>
      <c r="T34" s="2"/>
      <c r="U34" s="2"/>
      <c r="V34" s="2"/>
      <c r="W34" s="2"/>
      <c r="X34" s="2"/>
      <c r="Y34" s="2"/>
    </row>
    <row r="35" spans="1:25"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5">
      <c r="A36" s="2"/>
      <c r="B36" s="2" t="s">
        <v>37</v>
      </c>
      <c r="C36" s="2"/>
      <c r="D36" s="2"/>
      <c r="E36" s="2"/>
      <c r="F36" s="2"/>
      <c r="G36" s="2"/>
      <c r="H36" s="2"/>
      <c r="I36" s="2"/>
      <c r="J36" s="2"/>
      <c r="K36" s="2"/>
      <c r="L36" s="2"/>
      <c r="M36" s="2"/>
      <c r="N36" s="2"/>
      <c r="O36" s="2"/>
      <c r="P36" s="2"/>
      <c r="Q36" s="2"/>
      <c r="R36" s="2"/>
      <c r="S36" s="2"/>
      <c r="T36" s="2"/>
      <c r="U36" s="2"/>
      <c r="V36" s="2"/>
      <c r="W36" s="2"/>
      <c r="X36" s="2"/>
      <c r="Y36" s="2"/>
    </row>
    <row r="37" spans="1:25" x14ac:dyDescent="0.25">
      <c r="A37" s="2"/>
      <c r="B37" s="2" t="s">
        <v>38</v>
      </c>
      <c r="C37" s="2"/>
      <c r="D37" s="2"/>
      <c r="E37" s="2"/>
      <c r="F37" s="2"/>
      <c r="G37" s="2"/>
      <c r="H37" s="2"/>
      <c r="I37" s="2"/>
      <c r="J37" s="2"/>
      <c r="K37" s="2"/>
      <c r="L37" s="2"/>
      <c r="M37" s="2"/>
      <c r="N37" s="2"/>
      <c r="O37" s="2"/>
      <c r="P37" s="2"/>
      <c r="Q37" s="2"/>
      <c r="R37" s="2"/>
      <c r="S37" s="2"/>
      <c r="T37" s="2"/>
      <c r="U37" s="2"/>
      <c r="V37" s="2"/>
      <c r="W37" s="2"/>
      <c r="X37" s="2"/>
      <c r="Y37" s="2"/>
    </row>
    <row r="38" spans="1:25"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5">
      <c r="A39" s="2"/>
      <c r="B39" s="305" t="s">
        <v>39</v>
      </c>
      <c r="C39" s="305"/>
      <c r="D39" s="305"/>
      <c r="E39" s="305"/>
      <c r="F39" s="305"/>
      <c r="G39" s="305"/>
      <c r="H39" s="2"/>
      <c r="I39" s="2"/>
      <c r="J39" s="2"/>
      <c r="K39" s="2"/>
      <c r="L39" s="2"/>
      <c r="M39" s="2"/>
      <c r="N39" s="2"/>
      <c r="O39" s="2"/>
      <c r="P39" s="2"/>
      <c r="Q39" s="2"/>
      <c r="R39" s="2"/>
      <c r="S39" s="2"/>
      <c r="T39" s="2"/>
      <c r="U39" s="2"/>
      <c r="V39" s="2"/>
      <c r="W39" s="2"/>
      <c r="X39" s="2"/>
      <c r="Y39" s="2"/>
    </row>
    <row r="40" spans="1:25" x14ac:dyDescent="0.25">
      <c r="A40" s="2"/>
      <c r="B40" s="305"/>
      <c r="C40" s="305"/>
      <c r="D40" s="305"/>
      <c r="E40" s="305"/>
      <c r="F40" s="305"/>
      <c r="G40" s="305"/>
      <c r="H40" s="2"/>
      <c r="I40" s="2"/>
      <c r="J40" s="2"/>
      <c r="K40" s="2"/>
      <c r="L40" s="2"/>
      <c r="M40" s="2"/>
      <c r="N40" s="2"/>
      <c r="O40" s="2"/>
      <c r="P40" s="2"/>
      <c r="Q40" s="2"/>
      <c r="R40" s="2"/>
      <c r="S40" s="2"/>
      <c r="T40" s="2"/>
      <c r="U40" s="2"/>
      <c r="V40" s="2"/>
      <c r="W40" s="2"/>
      <c r="X40" s="2"/>
      <c r="Y40" s="2"/>
    </row>
    <row r="41" spans="1:25"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sheetData>
  <mergeCells count="5">
    <mergeCell ref="B3:D3"/>
    <mergeCell ref="G3:G7"/>
    <mergeCell ref="C4:D4"/>
    <mergeCell ref="C5:D5"/>
    <mergeCell ref="B39:G40"/>
  </mergeCells>
  <phoneticPr fontId="28" type="noConversion"/>
  <pageMargins left="0.7" right="0.7" top="0.75" bottom="0.75" header="0.3" footer="0.3"/>
  <pageSetup paperSize="9" orientation="portrait" r:id="rId1"/>
  <headerFooter>
    <oddHeader>&amp;RFasten Group Imp. &amp; Exp. Co., Ltd.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Z48"/>
  <sheetViews>
    <sheetView zoomScale="90" zoomScaleNormal="90" workbookViewId="0">
      <selection activeCell="D14" sqref="D14"/>
    </sheetView>
  </sheetViews>
  <sheetFormatPr defaultColWidth="8.77734375" defaultRowHeight="13.8" x14ac:dyDescent="0.25"/>
  <cols>
    <col min="1" max="1" width="8.77734375" style="81" customWidth="1"/>
    <col min="2" max="2" width="23.109375" style="81" customWidth="1"/>
    <col min="3" max="3" width="20.77734375" style="81" customWidth="1"/>
    <col min="4" max="4" width="29.33203125" style="81" customWidth="1"/>
    <col min="5" max="5" width="35" style="81" customWidth="1"/>
    <col min="6" max="6" width="8.44140625" style="81" customWidth="1"/>
    <col min="7" max="11" width="24.44140625" style="81" customWidth="1"/>
    <col min="12" max="12" width="11.21875" style="81" customWidth="1"/>
    <col min="13" max="16" width="24.44140625" style="81" customWidth="1"/>
    <col min="17" max="17" width="8.77734375" style="81"/>
    <col min="18" max="22" width="24.77734375" style="81" customWidth="1"/>
    <col min="23" max="16384" width="8.77734375" style="81"/>
  </cols>
  <sheetData>
    <row r="1" spans="1:26" s="7" customFormat="1" ht="15" customHeight="1" x14ac:dyDescent="0.25">
      <c r="B1" s="46" t="s">
        <v>40</v>
      </c>
    </row>
    <row r="2" spans="1:26" ht="15" customHeight="1" x14ac:dyDescent="0.25">
      <c r="A2" s="7"/>
      <c r="B2" s="7"/>
      <c r="C2" s="7"/>
      <c r="D2" s="7"/>
      <c r="E2" s="7"/>
      <c r="F2" s="7"/>
      <c r="G2" s="7"/>
      <c r="H2" s="7"/>
      <c r="I2" s="7"/>
      <c r="J2" s="7"/>
      <c r="K2" s="7"/>
      <c r="L2" s="7"/>
      <c r="M2" s="7"/>
      <c r="N2" s="7"/>
      <c r="O2" s="7"/>
      <c r="P2" s="7"/>
      <c r="Q2" s="7"/>
      <c r="R2" s="7"/>
      <c r="S2" s="7"/>
      <c r="T2" s="7"/>
      <c r="U2" s="7"/>
      <c r="V2" s="7"/>
      <c r="W2" s="7"/>
      <c r="X2" s="7"/>
      <c r="Y2" s="7"/>
      <c r="Z2" s="7"/>
    </row>
    <row r="3" spans="1:26" s="114" customFormat="1" ht="20.100000000000001" customHeight="1" thickBot="1" x14ac:dyDescent="0.3">
      <c r="A3" s="113"/>
      <c r="B3" s="313" t="s">
        <v>1</v>
      </c>
      <c r="C3" s="314"/>
      <c r="D3" s="315"/>
      <c r="E3" s="113"/>
      <c r="F3" s="113"/>
      <c r="G3" s="113"/>
      <c r="H3" s="113"/>
      <c r="I3" s="113"/>
      <c r="J3" s="113"/>
      <c r="K3" s="113"/>
      <c r="L3" s="113"/>
      <c r="M3" s="113"/>
      <c r="N3" s="113"/>
      <c r="O3" s="113"/>
      <c r="P3" s="113"/>
      <c r="Q3" s="113"/>
      <c r="R3" s="113"/>
      <c r="S3" s="113"/>
      <c r="T3" s="113"/>
      <c r="U3" s="113"/>
      <c r="V3" s="113"/>
      <c r="W3" s="113"/>
      <c r="X3" s="113"/>
      <c r="Y3" s="113"/>
      <c r="Z3" s="113"/>
    </row>
    <row r="4" spans="1:26" ht="14.4" x14ac:dyDescent="0.25">
      <c r="A4" s="7"/>
      <c r="B4" s="27" t="s">
        <v>14</v>
      </c>
      <c r="C4" s="306" t="s">
        <v>15</v>
      </c>
      <c r="D4" s="307"/>
      <c r="E4" s="82"/>
      <c r="F4" s="8"/>
      <c r="G4" s="7"/>
      <c r="H4" s="7"/>
      <c r="I4" s="7"/>
      <c r="J4" s="7"/>
      <c r="K4" s="7"/>
      <c r="L4" s="7"/>
      <c r="M4" s="7"/>
      <c r="N4" s="7"/>
      <c r="O4" s="7"/>
      <c r="P4" s="7"/>
      <c r="Q4" s="7"/>
      <c r="R4" s="7"/>
      <c r="S4" s="7"/>
      <c r="T4" s="7"/>
      <c r="U4" s="7"/>
      <c r="V4" s="7"/>
      <c r="W4" s="7"/>
      <c r="X4" s="7"/>
      <c r="Y4" s="7"/>
      <c r="Z4" s="7"/>
    </row>
    <row r="5" spans="1:26" x14ac:dyDescent="0.25">
      <c r="A5" s="7"/>
      <c r="B5" s="28" t="s">
        <v>16</v>
      </c>
      <c r="C5" s="308" t="str">
        <f>Guidance!C5</f>
        <v>Fasten Group Imp. &amp; Exp. Co., Ltd.</v>
      </c>
      <c r="D5" s="309"/>
      <c r="E5" s="7"/>
      <c r="F5" s="8"/>
      <c r="G5" s="7"/>
      <c r="H5" s="7"/>
      <c r="I5" s="7"/>
      <c r="J5" s="7"/>
      <c r="K5" s="7"/>
      <c r="L5" s="7"/>
      <c r="M5" s="7"/>
      <c r="N5" s="7"/>
      <c r="O5" s="7"/>
      <c r="P5" s="7"/>
      <c r="Q5" s="7"/>
      <c r="R5" s="7"/>
      <c r="S5" s="7"/>
      <c r="T5" s="7"/>
      <c r="U5" s="7"/>
      <c r="V5" s="7"/>
      <c r="W5" s="7"/>
      <c r="X5" s="7"/>
      <c r="Y5" s="7"/>
      <c r="Z5" s="7"/>
    </row>
    <row r="6" spans="1:26" x14ac:dyDescent="0.25">
      <c r="A6" s="7"/>
      <c r="B6" s="7"/>
      <c r="C6" s="7"/>
      <c r="D6" s="7"/>
      <c r="E6" s="7"/>
      <c r="F6" s="7"/>
      <c r="G6" s="7"/>
      <c r="H6" s="7"/>
      <c r="I6" s="7"/>
      <c r="J6" s="7"/>
      <c r="K6" s="7"/>
      <c r="L6" s="7"/>
      <c r="M6" s="7"/>
      <c r="N6" s="7"/>
      <c r="O6" s="7"/>
      <c r="P6" s="7"/>
      <c r="Q6" s="7"/>
      <c r="R6" s="7"/>
      <c r="S6" s="7"/>
      <c r="T6" s="7"/>
      <c r="U6" s="7"/>
      <c r="V6" s="7"/>
      <c r="W6" s="7"/>
      <c r="X6" s="7"/>
      <c r="Y6" s="7"/>
      <c r="Z6" s="7"/>
    </row>
    <row r="7" spans="1:26" ht="15" customHeight="1" thickBot="1" x14ac:dyDescent="0.3">
      <c r="A7" s="7"/>
      <c r="B7" s="310" t="s">
        <v>41</v>
      </c>
      <c r="C7" s="311"/>
      <c r="D7" s="311"/>
      <c r="E7" s="312"/>
      <c r="F7" s="7"/>
      <c r="G7" s="7"/>
      <c r="H7" s="7"/>
      <c r="I7" s="7"/>
      <c r="J7" s="7"/>
      <c r="K7" s="7"/>
      <c r="L7" s="7"/>
      <c r="M7" s="7"/>
      <c r="N7" s="7"/>
      <c r="O7" s="7"/>
      <c r="P7" s="7"/>
      <c r="Q7" s="7"/>
      <c r="R7" s="7"/>
      <c r="S7" s="7"/>
      <c r="T7" s="7"/>
      <c r="U7" s="7"/>
      <c r="V7" s="7"/>
      <c r="W7" s="7"/>
      <c r="X7" s="7"/>
      <c r="Y7" s="7"/>
      <c r="Z7" s="7"/>
    </row>
    <row r="8" spans="1:26" ht="42" thickBot="1" x14ac:dyDescent="0.3">
      <c r="A8" s="7"/>
      <c r="B8" s="4" t="s">
        <v>42</v>
      </c>
      <c r="C8" s="5" t="s">
        <v>43</v>
      </c>
      <c r="D8" s="5" t="s">
        <v>44</v>
      </c>
      <c r="E8" s="6" t="s">
        <v>45</v>
      </c>
      <c r="F8" s="7"/>
      <c r="G8" s="7"/>
      <c r="H8" s="7"/>
      <c r="I8" s="7"/>
      <c r="J8" s="7"/>
      <c r="K8" s="7"/>
      <c r="L8" s="7"/>
      <c r="M8" s="7"/>
      <c r="N8" s="7"/>
      <c r="O8" s="7"/>
      <c r="P8" s="7"/>
      <c r="Q8" s="7"/>
      <c r="R8" s="7"/>
      <c r="S8" s="7"/>
      <c r="T8" s="7"/>
      <c r="U8" s="7"/>
      <c r="V8" s="7"/>
      <c r="W8" s="7"/>
      <c r="X8" s="7"/>
      <c r="Y8" s="7"/>
      <c r="Z8" s="7"/>
    </row>
    <row r="9" spans="1:26" ht="43.2" x14ac:dyDescent="0.25">
      <c r="A9" s="7"/>
      <c r="B9" s="261" t="s">
        <v>144</v>
      </c>
      <c r="C9" s="262" t="s">
        <v>145</v>
      </c>
      <c r="D9" s="263" t="s">
        <v>134</v>
      </c>
      <c r="E9" s="264" t="s">
        <v>146</v>
      </c>
      <c r="F9" s="7"/>
      <c r="G9" s="7"/>
      <c r="H9" s="7"/>
      <c r="I9" s="7"/>
      <c r="J9" s="7"/>
      <c r="K9" s="7"/>
      <c r="L9" s="7"/>
      <c r="M9" s="7"/>
      <c r="N9" s="7"/>
      <c r="O9" s="7"/>
      <c r="P9" s="7"/>
      <c r="Q9" s="7"/>
      <c r="R9" s="7"/>
      <c r="S9" s="7"/>
      <c r="T9" s="7"/>
      <c r="U9" s="7"/>
      <c r="V9" s="7"/>
      <c r="W9" s="7"/>
      <c r="X9" s="7"/>
      <c r="Y9" s="7"/>
      <c r="Z9" s="7"/>
    </row>
    <row r="10" spans="1:26" ht="43.8" thickBot="1" x14ac:dyDescent="0.3">
      <c r="A10" s="7"/>
      <c r="B10" s="265" t="s">
        <v>144</v>
      </c>
      <c r="C10" s="266" t="s">
        <v>145</v>
      </c>
      <c r="D10" s="267" t="s">
        <v>134</v>
      </c>
      <c r="E10" s="268" t="s">
        <v>146</v>
      </c>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sheetData>
  <mergeCells count="4">
    <mergeCell ref="C4:D4"/>
    <mergeCell ref="C5:D5"/>
    <mergeCell ref="B7:E7"/>
    <mergeCell ref="B3:D3"/>
  </mergeCells>
  <phoneticPr fontId="28" type="noConversion"/>
  <hyperlinks>
    <hyperlink ref="B1" location="Contents!A1" display="Back to Contents" xr:uid="{59C24FF0-B205-461A-9BBB-4EF8D9E01576}"/>
  </hyperlinks>
  <pageMargins left="0.7" right="0.7" top="0.75" bottom="0.75" header="0.3" footer="0.3"/>
  <pageSetup paperSize="9" orientation="portrait" r:id="rId1"/>
  <headerFooter>
    <oddHeader>&amp;RFasten Group Imp. &amp; Exp. Co., Ltd.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49"/>
  <sheetViews>
    <sheetView zoomScaleNormal="100" workbookViewId="0">
      <selection activeCell="D14" sqref="D14"/>
    </sheetView>
  </sheetViews>
  <sheetFormatPr defaultColWidth="8.77734375" defaultRowHeight="13.8" x14ac:dyDescent="0.25"/>
  <cols>
    <col min="1" max="1" width="8.77734375" style="81" customWidth="1"/>
    <col min="2" max="4" width="20.77734375" style="81" customWidth="1"/>
    <col min="5" max="5" width="17.77734375" style="81" bestFit="1" customWidth="1"/>
    <col min="6" max="6" width="17.88671875" style="81" bestFit="1" customWidth="1"/>
    <col min="7" max="14" width="24.44140625" style="81" customWidth="1"/>
    <col min="15" max="16384" width="8.77734375" style="81"/>
  </cols>
  <sheetData>
    <row r="1" spans="1:26" s="7" customFormat="1" x14ac:dyDescent="0.25">
      <c r="B1" s="46" t="s">
        <v>40</v>
      </c>
    </row>
    <row r="2" spans="1:26" ht="14.4" thickBot="1" x14ac:dyDescent="0.3">
      <c r="A2" s="7"/>
      <c r="B2" s="7"/>
      <c r="C2" s="7"/>
      <c r="D2" s="7"/>
      <c r="E2" s="7"/>
      <c r="F2" s="7"/>
      <c r="G2" s="7"/>
      <c r="H2" s="7"/>
      <c r="I2" s="7"/>
      <c r="J2" s="7"/>
      <c r="K2" s="7"/>
      <c r="L2" s="7"/>
      <c r="M2" s="7"/>
      <c r="N2" s="7"/>
      <c r="O2" s="7"/>
      <c r="P2" s="7"/>
      <c r="Q2" s="7"/>
      <c r="R2" s="7"/>
      <c r="S2" s="7"/>
      <c r="T2" s="7"/>
      <c r="U2" s="7"/>
      <c r="V2" s="7"/>
      <c r="W2" s="7"/>
      <c r="X2" s="7"/>
      <c r="Y2" s="7"/>
    </row>
    <row r="3" spans="1:26" s="114" customFormat="1" ht="18" thickBot="1" x14ac:dyDescent="0.3">
      <c r="A3" s="113"/>
      <c r="B3" s="318" t="s">
        <v>46</v>
      </c>
      <c r="C3" s="319"/>
      <c r="D3" s="320"/>
      <c r="E3" s="113"/>
      <c r="F3" s="113"/>
      <c r="G3" s="113"/>
      <c r="H3" s="113"/>
      <c r="I3" s="113"/>
      <c r="J3" s="113"/>
      <c r="K3" s="113"/>
      <c r="L3" s="113"/>
      <c r="M3" s="113"/>
      <c r="N3" s="113"/>
      <c r="O3" s="113"/>
      <c r="P3" s="113"/>
      <c r="Q3" s="113"/>
      <c r="R3" s="113"/>
      <c r="S3" s="113"/>
      <c r="T3" s="113"/>
      <c r="U3" s="113"/>
      <c r="V3" s="113"/>
      <c r="W3" s="113"/>
      <c r="X3" s="113"/>
      <c r="Y3" s="113"/>
      <c r="Z3" s="113"/>
    </row>
    <row r="4" spans="1:26" x14ac:dyDescent="0.25">
      <c r="A4" s="7"/>
      <c r="B4" s="47" t="s">
        <v>14</v>
      </c>
      <c r="C4" s="321" t="s">
        <v>15</v>
      </c>
      <c r="D4" s="322"/>
      <c r="E4" s="74"/>
      <c r="F4" s="7"/>
      <c r="G4" s="7"/>
      <c r="H4" s="7"/>
      <c r="I4" s="7"/>
      <c r="J4" s="7"/>
      <c r="K4" s="7"/>
      <c r="L4" s="7"/>
      <c r="M4" s="7"/>
      <c r="N4" s="7"/>
      <c r="O4" s="7"/>
      <c r="P4" s="7"/>
      <c r="Q4" s="7"/>
      <c r="R4" s="7"/>
      <c r="S4" s="7"/>
      <c r="T4" s="7"/>
      <c r="U4" s="7"/>
      <c r="V4" s="7"/>
      <c r="W4" s="7"/>
      <c r="X4" s="7"/>
      <c r="Y4" s="7"/>
      <c r="Z4" s="7"/>
    </row>
    <row r="5" spans="1:26" ht="14.4" thickBot="1" x14ac:dyDescent="0.3">
      <c r="A5" s="7"/>
      <c r="B5" s="29" t="s">
        <v>16</v>
      </c>
      <c r="C5" s="308" t="str">
        <f>Guidance!C5</f>
        <v>Fasten Group Imp. &amp; Exp. Co., Ltd.</v>
      </c>
      <c r="D5" s="309"/>
      <c r="E5" s="8"/>
      <c r="F5" s="7"/>
      <c r="G5" s="7"/>
      <c r="H5" s="7"/>
      <c r="I5" s="7"/>
      <c r="J5" s="7"/>
      <c r="K5" s="7"/>
      <c r="L5" s="7"/>
      <c r="M5" s="7"/>
      <c r="N5" s="7"/>
      <c r="O5" s="7"/>
      <c r="P5" s="7"/>
      <c r="Q5" s="7"/>
      <c r="R5" s="7"/>
      <c r="S5" s="7"/>
      <c r="T5" s="7"/>
      <c r="U5" s="7"/>
      <c r="V5" s="7"/>
      <c r="W5" s="7"/>
      <c r="X5" s="7"/>
      <c r="Y5" s="7"/>
      <c r="Z5" s="7"/>
    </row>
    <row r="6" spans="1:26" ht="14.4" thickBot="1" x14ac:dyDescent="0.3">
      <c r="A6" s="7"/>
      <c r="B6" s="7"/>
      <c r="C6" s="7"/>
      <c r="D6" s="7"/>
      <c r="E6" s="7"/>
      <c r="F6" s="7"/>
      <c r="G6" s="7"/>
      <c r="H6" s="7"/>
      <c r="I6" s="7"/>
      <c r="J6" s="7"/>
      <c r="K6" s="7"/>
      <c r="L6" s="7"/>
      <c r="M6" s="7"/>
      <c r="N6" s="7"/>
      <c r="O6" s="7"/>
      <c r="P6" s="7"/>
      <c r="Q6" s="7"/>
      <c r="R6" s="7"/>
      <c r="S6" s="7"/>
      <c r="T6" s="7"/>
      <c r="U6" s="7"/>
      <c r="V6" s="7"/>
      <c r="W6" s="7"/>
      <c r="X6" s="7"/>
      <c r="Y6" s="7"/>
      <c r="Z6" s="7"/>
    </row>
    <row r="7" spans="1:26" ht="14.4" thickBot="1" x14ac:dyDescent="0.3">
      <c r="A7" s="7"/>
      <c r="B7" s="316" t="s">
        <v>47</v>
      </c>
      <c r="C7" s="317"/>
      <c r="D7" s="7"/>
      <c r="E7" s="48"/>
      <c r="F7" s="49"/>
      <c r="G7" s="7"/>
      <c r="H7" s="7"/>
      <c r="I7" s="7"/>
      <c r="J7" s="7"/>
      <c r="K7" s="7"/>
      <c r="L7" s="7"/>
      <c r="M7" s="7"/>
      <c r="N7" s="7"/>
      <c r="O7" s="7"/>
      <c r="P7" s="7"/>
      <c r="Q7" s="7"/>
      <c r="R7" s="7"/>
      <c r="S7" s="7"/>
      <c r="T7" s="7"/>
      <c r="U7" s="7"/>
      <c r="V7" s="7"/>
      <c r="W7" s="7"/>
      <c r="X7" s="7"/>
      <c r="Y7" s="7"/>
      <c r="Z7" s="7"/>
    </row>
    <row r="8" spans="1:26" ht="28.2" thickBot="1" x14ac:dyDescent="0.3">
      <c r="A8" s="7"/>
      <c r="B8" s="223" t="s">
        <v>48</v>
      </c>
      <c r="C8" s="224" t="s">
        <v>49</v>
      </c>
      <c r="D8" s="224" t="s">
        <v>50</v>
      </c>
      <c r="E8" s="225" t="s">
        <v>51</v>
      </c>
      <c r="F8" s="226" t="s">
        <v>135</v>
      </c>
      <c r="G8" s="274"/>
      <c r="H8" s="274"/>
      <c r="I8" s="7"/>
      <c r="J8" s="7"/>
      <c r="K8" s="7"/>
      <c r="L8" s="7"/>
      <c r="M8" s="7"/>
      <c r="N8" s="7"/>
      <c r="O8" s="7"/>
      <c r="P8" s="7"/>
      <c r="Q8" s="7"/>
      <c r="R8" s="7"/>
      <c r="S8" s="7"/>
      <c r="T8" s="7"/>
      <c r="U8" s="7"/>
      <c r="V8" s="7"/>
      <c r="W8" s="7"/>
      <c r="X8" s="7"/>
      <c r="Y8" s="7"/>
      <c r="Z8" s="7"/>
    </row>
    <row r="9" spans="1:26" ht="43.2" x14ac:dyDescent="0.25">
      <c r="A9" s="7"/>
      <c r="B9" s="261" t="s">
        <v>147</v>
      </c>
      <c r="C9" s="263" t="s">
        <v>148</v>
      </c>
      <c r="D9" s="269" t="s">
        <v>149</v>
      </c>
      <c r="E9" s="115">
        <v>100</v>
      </c>
      <c r="F9" s="117">
        <v>100</v>
      </c>
      <c r="G9" s="274"/>
      <c r="H9" s="274"/>
      <c r="I9" s="7"/>
      <c r="J9" s="7"/>
      <c r="K9" s="7"/>
      <c r="L9" s="7"/>
      <c r="M9" s="7"/>
      <c r="N9" s="7"/>
      <c r="O9" s="7"/>
      <c r="P9" s="7"/>
      <c r="Q9" s="7"/>
      <c r="R9" s="7"/>
      <c r="S9" s="7"/>
      <c r="T9" s="7"/>
      <c r="U9" s="7"/>
      <c r="V9" s="7"/>
      <c r="W9" s="7"/>
      <c r="X9" s="7"/>
      <c r="Y9" s="7"/>
      <c r="Z9" s="7"/>
    </row>
    <row r="10" spans="1:26" ht="43.2" x14ac:dyDescent="0.25">
      <c r="A10" s="7"/>
      <c r="B10" s="270" t="s">
        <v>147</v>
      </c>
      <c r="C10" s="271" t="s">
        <v>148</v>
      </c>
      <c r="D10" s="272" t="s">
        <v>149</v>
      </c>
      <c r="E10" s="116">
        <v>32.020526698955727</v>
      </c>
      <c r="F10" s="118">
        <v>33.635761909829533</v>
      </c>
      <c r="G10" s="274"/>
      <c r="H10" s="274"/>
      <c r="I10" s="7"/>
      <c r="J10" s="7"/>
      <c r="K10" s="7"/>
      <c r="L10" s="7"/>
      <c r="M10" s="7"/>
      <c r="N10" s="7"/>
      <c r="O10" s="7"/>
      <c r="P10" s="7"/>
      <c r="Q10" s="7"/>
      <c r="R10" s="7"/>
      <c r="S10" s="7"/>
      <c r="T10" s="7"/>
      <c r="U10" s="7"/>
      <c r="V10" s="7"/>
      <c r="W10" s="7"/>
      <c r="X10" s="7"/>
      <c r="Y10" s="7"/>
      <c r="Z10" s="7"/>
    </row>
    <row r="11" spans="1:26" ht="43.2" x14ac:dyDescent="0.25">
      <c r="A11" s="7"/>
      <c r="B11" s="270" t="s">
        <v>147</v>
      </c>
      <c r="C11" s="271" t="s">
        <v>148</v>
      </c>
      <c r="D11" s="272" t="s">
        <v>149</v>
      </c>
      <c r="E11" s="116">
        <v>14.711267579508318</v>
      </c>
      <c r="F11" s="118">
        <v>24.103624376143586</v>
      </c>
      <c r="G11" s="274"/>
      <c r="H11" s="274"/>
      <c r="I11" s="7"/>
      <c r="J11" s="7"/>
      <c r="K11" s="7"/>
      <c r="L11" s="7"/>
      <c r="M11" s="7"/>
      <c r="N11" s="7"/>
      <c r="O11" s="7"/>
      <c r="P11" s="7"/>
      <c r="Q11" s="7"/>
      <c r="R11" s="7"/>
      <c r="S11" s="7"/>
      <c r="T11" s="7"/>
      <c r="U11" s="7"/>
      <c r="V11" s="7"/>
      <c r="W11" s="7"/>
      <c r="X11" s="7"/>
      <c r="Y11" s="7"/>
      <c r="Z11" s="7"/>
    </row>
    <row r="12" spans="1:26" ht="43.8" thickBot="1" x14ac:dyDescent="0.3">
      <c r="A12" s="7"/>
      <c r="B12" s="265" t="s">
        <v>147</v>
      </c>
      <c r="C12" s="267" t="s">
        <v>148</v>
      </c>
      <c r="D12" s="273" t="s">
        <v>149</v>
      </c>
      <c r="E12" s="119">
        <v>1317.4964064973055</v>
      </c>
      <c r="F12" s="120">
        <v>462.01402187339806</v>
      </c>
      <c r="G12" s="274"/>
      <c r="H12" s="274"/>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sheetData>
  <mergeCells count="4">
    <mergeCell ref="B7:C7"/>
    <mergeCell ref="B3:D3"/>
    <mergeCell ref="C4:D4"/>
    <mergeCell ref="C5:D5"/>
  </mergeCells>
  <phoneticPr fontId="28" type="noConversion"/>
  <hyperlinks>
    <hyperlink ref="B1" location="Contents!A1" display="Back to Contents" xr:uid="{9F2B3B3A-E6C4-4048-B4A5-4E0E1A0DAD2A}"/>
  </hyperlinks>
  <pageMargins left="0.7" right="0.7" top="0.75" bottom="0.75" header="0.3" footer="0.3"/>
  <pageSetup paperSize="9" orientation="portrait" r:id="rId1"/>
  <headerFooter>
    <oddHeader>&amp;RFasten Group Imp. &amp; Exp. Co., Ltd.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2"/>
  <sheetViews>
    <sheetView zoomScale="90" zoomScaleNormal="90" workbookViewId="0">
      <selection activeCell="B16" sqref="B16"/>
    </sheetView>
  </sheetViews>
  <sheetFormatPr defaultColWidth="8.77734375" defaultRowHeight="14.25" customHeight="1" x14ac:dyDescent="0.25"/>
  <cols>
    <col min="1" max="1" width="8.77734375" style="81" customWidth="1"/>
    <col min="2" max="6" width="20.77734375" style="81" customWidth="1"/>
    <col min="7" max="8" width="13.109375" style="81" customWidth="1"/>
    <col min="9" max="13" width="24.44140625" style="81" customWidth="1"/>
    <col min="14" max="16384" width="8.77734375" style="81"/>
  </cols>
  <sheetData>
    <row r="1" spans="1:26" s="7" customFormat="1" ht="15" customHeight="1" x14ac:dyDescent="0.25">
      <c r="B1" s="46" t="s">
        <v>40</v>
      </c>
    </row>
    <row r="2" spans="1:26" ht="15" customHeight="1" thickBot="1" x14ac:dyDescent="0.3">
      <c r="A2" s="7"/>
      <c r="B2" s="7"/>
      <c r="C2" s="7"/>
      <c r="D2" s="7"/>
      <c r="E2" s="7"/>
      <c r="F2" s="7"/>
      <c r="G2" s="7"/>
      <c r="H2" s="7"/>
      <c r="I2" s="7"/>
      <c r="J2" s="7"/>
      <c r="K2" s="7"/>
      <c r="L2" s="7"/>
      <c r="M2" s="7"/>
      <c r="N2" s="7"/>
      <c r="O2" s="7"/>
      <c r="P2" s="7"/>
      <c r="Q2" s="7"/>
      <c r="R2" s="7"/>
      <c r="S2" s="7"/>
      <c r="T2" s="7"/>
      <c r="U2" s="7"/>
      <c r="V2" s="7"/>
      <c r="W2" s="7"/>
      <c r="X2" s="7"/>
      <c r="Y2" s="7"/>
      <c r="Z2" s="7"/>
    </row>
    <row r="3" spans="1:26" ht="20.100000000000001" customHeight="1" thickBot="1" x14ac:dyDescent="0.3">
      <c r="A3" s="7"/>
      <c r="B3" s="323" t="s">
        <v>3</v>
      </c>
      <c r="C3" s="324"/>
      <c r="D3" s="325"/>
      <c r="E3" s="7"/>
      <c r="F3" s="7"/>
      <c r="G3" s="7"/>
      <c r="H3" s="7"/>
      <c r="I3" s="7"/>
      <c r="J3" s="7"/>
      <c r="K3" s="7"/>
      <c r="L3" s="7"/>
      <c r="M3" s="7"/>
      <c r="N3" s="7"/>
      <c r="O3" s="7"/>
      <c r="P3" s="7"/>
      <c r="Q3" s="7"/>
      <c r="R3" s="7"/>
      <c r="S3" s="7"/>
      <c r="T3" s="7"/>
      <c r="U3" s="7"/>
      <c r="V3" s="7"/>
      <c r="W3" s="7"/>
      <c r="X3" s="7"/>
      <c r="Y3" s="7"/>
      <c r="Z3" s="7"/>
    </row>
    <row r="4" spans="1:26" ht="14.25" customHeight="1" x14ac:dyDescent="0.25">
      <c r="A4" s="7"/>
      <c r="B4" s="27" t="s">
        <v>14</v>
      </c>
      <c r="C4" s="321" t="s">
        <v>15</v>
      </c>
      <c r="D4" s="326"/>
      <c r="E4" s="82"/>
      <c r="F4" s="7"/>
      <c r="G4" s="7"/>
      <c r="H4" s="7"/>
      <c r="I4" s="7"/>
      <c r="J4" s="7"/>
      <c r="K4" s="7"/>
      <c r="L4" s="7"/>
      <c r="M4" s="7"/>
      <c r="N4" s="7"/>
      <c r="O4" s="7"/>
      <c r="P4" s="7"/>
      <c r="Q4" s="7"/>
      <c r="R4" s="7"/>
      <c r="S4" s="7"/>
      <c r="T4" s="7"/>
      <c r="U4" s="7"/>
      <c r="V4" s="7"/>
      <c r="W4" s="7"/>
      <c r="X4" s="7"/>
      <c r="Y4" s="7"/>
      <c r="Z4" s="7"/>
    </row>
    <row r="5" spans="1:26" ht="14.25" customHeight="1" thickBot="1" x14ac:dyDescent="0.3">
      <c r="A5" s="7"/>
      <c r="B5" s="28" t="s">
        <v>16</v>
      </c>
      <c r="C5" s="308" t="str">
        <f>Guidance!C5</f>
        <v>Fasten Group Imp. &amp; Exp. Co., Ltd.</v>
      </c>
      <c r="D5" s="309"/>
      <c r="E5" s="7"/>
      <c r="F5" s="7"/>
      <c r="G5" s="7"/>
      <c r="H5" s="7"/>
      <c r="I5" s="7"/>
      <c r="J5" s="7"/>
      <c r="K5" s="7"/>
      <c r="L5" s="7"/>
      <c r="M5" s="7"/>
      <c r="N5" s="7"/>
      <c r="O5" s="7"/>
      <c r="P5" s="7"/>
      <c r="Q5" s="7"/>
      <c r="R5" s="7"/>
      <c r="S5" s="7"/>
      <c r="T5" s="7"/>
      <c r="U5" s="7"/>
      <c r="V5" s="7"/>
      <c r="W5" s="7"/>
      <c r="X5" s="7"/>
      <c r="Y5" s="7"/>
      <c r="Z5" s="7"/>
    </row>
    <row r="6" spans="1:26" ht="14.25" customHeight="1" x14ac:dyDescent="0.25">
      <c r="A6" s="7"/>
      <c r="B6" s="8"/>
      <c r="C6" s="8"/>
      <c r="D6" s="8"/>
      <c r="E6" s="8"/>
      <c r="F6" s="7"/>
      <c r="G6" s="7"/>
      <c r="H6" s="7"/>
      <c r="I6" s="7"/>
      <c r="J6" s="7"/>
      <c r="K6" s="7"/>
      <c r="L6" s="7"/>
      <c r="M6" s="7"/>
      <c r="N6" s="7"/>
      <c r="O6" s="7"/>
      <c r="P6" s="7"/>
      <c r="Q6" s="7"/>
      <c r="R6" s="7"/>
      <c r="S6" s="7"/>
      <c r="T6" s="7"/>
      <c r="U6" s="7"/>
      <c r="V6" s="7"/>
      <c r="W6" s="7"/>
      <c r="X6" s="7"/>
      <c r="Y6" s="7"/>
      <c r="Z6" s="7"/>
    </row>
    <row r="7" spans="1:26" ht="14.25" customHeight="1" thickBot="1" x14ac:dyDescent="0.3">
      <c r="A7" s="7"/>
      <c r="B7" s="8"/>
      <c r="C7" s="87"/>
      <c r="D7" s="8"/>
      <c r="E7" s="8"/>
      <c r="F7" s="7"/>
      <c r="G7" s="7"/>
      <c r="H7" s="7"/>
      <c r="I7" s="7"/>
      <c r="J7" s="7"/>
      <c r="K7" s="7"/>
      <c r="L7" s="7"/>
      <c r="M7" s="7"/>
      <c r="N7" s="7"/>
      <c r="O7" s="7"/>
      <c r="P7" s="7"/>
      <c r="Q7" s="7"/>
      <c r="R7" s="7"/>
      <c r="S7" s="7"/>
      <c r="T7" s="7"/>
      <c r="U7" s="7"/>
      <c r="V7" s="7"/>
      <c r="W7" s="7"/>
      <c r="X7" s="7"/>
      <c r="Y7" s="7"/>
      <c r="Z7" s="7"/>
    </row>
    <row r="8" spans="1:26" ht="15" customHeight="1" thickBot="1" x14ac:dyDescent="0.3">
      <c r="A8" s="7"/>
      <c r="B8" s="82"/>
      <c r="C8" s="88">
        <v>2016</v>
      </c>
      <c r="D8" s="50">
        <f>IF(ISNUMBER(C8),C8+1,"")</f>
        <v>2017</v>
      </c>
      <c r="E8" s="89">
        <f>IF(ISNUMBER(C8),D8+1,"")</f>
        <v>2018</v>
      </c>
      <c r="F8" s="90" t="s">
        <v>52</v>
      </c>
      <c r="G8" s="7"/>
      <c r="H8" s="7"/>
      <c r="I8" s="7"/>
      <c r="J8" s="7"/>
      <c r="K8" s="7"/>
      <c r="L8" s="7"/>
      <c r="M8" s="7"/>
      <c r="N8" s="7"/>
      <c r="O8" s="7"/>
      <c r="P8" s="7"/>
      <c r="Q8" s="7"/>
      <c r="R8" s="7"/>
      <c r="S8" s="7"/>
      <c r="T8" s="7"/>
      <c r="U8" s="7"/>
      <c r="V8" s="7"/>
      <c r="W8" s="7"/>
      <c r="X8" s="7"/>
      <c r="Y8" s="7"/>
      <c r="Z8" s="7"/>
    </row>
    <row r="9" spans="1:26" ht="28.2" thickBot="1" x14ac:dyDescent="0.3">
      <c r="A9" s="7"/>
      <c r="B9" s="80" t="s">
        <v>53</v>
      </c>
      <c r="C9" s="275">
        <v>100</v>
      </c>
      <c r="D9" s="275">
        <v>95.238095238095241</v>
      </c>
      <c r="E9" s="275">
        <v>88.888888888888886</v>
      </c>
      <c r="F9" s="275">
        <v>88.888888888888886</v>
      </c>
      <c r="G9" s="7"/>
      <c r="H9" s="7"/>
      <c r="I9" s="7"/>
      <c r="J9" s="7"/>
      <c r="K9" s="7"/>
      <c r="L9" s="7"/>
      <c r="M9" s="7"/>
      <c r="N9" s="7"/>
      <c r="O9" s="7"/>
      <c r="P9" s="7"/>
      <c r="Q9" s="7"/>
      <c r="R9" s="7"/>
      <c r="S9" s="7"/>
      <c r="T9" s="7"/>
      <c r="U9" s="7"/>
      <c r="V9" s="7"/>
      <c r="W9" s="7"/>
      <c r="X9" s="7"/>
      <c r="Y9" s="7"/>
      <c r="Z9" s="7"/>
    </row>
    <row r="10" spans="1:26" ht="69.599999999999994" thickBot="1" x14ac:dyDescent="0.3">
      <c r="A10" s="7"/>
      <c r="B10" s="91" t="s">
        <v>54</v>
      </c>
      <c r="C10" s="276">
        <v>0</v>
      </c>
      <c r="D10" s="276">
        <v>0</v>
      </c>
      <c r="E10" s="276">
        <v>0</v>
      </c>
      <c r="F10" s="276">
        <v>0</v>
      </c>
      <c r="G10" s="82"/>
      <c r="H10" s="7"/>
      <c r="I10" s="7"/>
      <c r="J10" s="7"/>
      <c r="K10" s="7"/>
      <c r="L10" s="7"/>
      <c r="M10" s="7"/>
      <c r="N10" s="7"/>
      <c r="O10" s="7"/>
      <c r="P10" s="7"/>
      <c r="Q10" s="7"/>
      <c r="R10" s="7"/>
      <c r="S10" s="7"/>
      <c r="T10" s="7"/>
      <c r="U10" s="7"/>
      <c r="V10" s="7"/>
      <c r="W10" s="7"/>
      <c r="X10" s="7"/>
      <c r="Y10" s="7"/>
      <c r="Z10" s="7"/>
    </row>
    <row r="11" spans="1:26" ht="69.599999999999994" thickBot="1" x14ac:dyDescent="0.3">
      <c r="A11" s="7"/>
      <c r="B11" s="92" t="s">
        <v>55</v>
      </c>
      <c r="C11" s="277">
        <v>100</v>
      </c>
      <c r="D11" s="277">
        <v>100</v>
      </c>
      <c r="E11" s="277">
        <v>100</v>
      </c>
      <c r="F11" s="277">
        <v>80</v>
      </c>
      <c r="G11" s="82"/>
      <c r="H11" s="7"/>
      <c r="I11" s="7"/>
      <c r="J11" s="7"/>
      <c r="K11" s="7"/>
      <c r="L11" s="7"/>
      <c r="M11" s="7"/>
      <c r="N11" s="7"/>
      <c r="O11" s="7"/>
      <c r="P11" s="7"/>
      <c r="Q11" s="7"/>
      <c r="R11" s="7"/>
      <c r="S11" s="7"/>
      <c r="T11" s="7"/>
      <c r="U11" s="7"/>
      <c r="V11" s="7"/>
      <c r="W11" s="7"/>
      <c r="X11" s="7"/>
      <c r="Y11" s="7"/>
      <c r="Z11" s="7"/>
    </row>
    <row r="12" spans="1:26" ht="28.2" thickBot="1" x14ac:dyDescent="0.3">
      <c r="A12" s="7"/>
      <c r="B12" s="93" t="s">
        <v>56</v>
      </c>
      <c r="C12" s="278">
        <f>IF(ISNUMBER(C11),(C11/$C$11),0)</f>
        <v>1</v>
      </c>
      <c r="D12" s="278">
        <f>IF(ISNUMBER(D11),(D11/$C$11),0)</f>
        <v>1</v>
      </c>
      <c r="E12" s="278">
        <f>IF(ISNUMBER(E11),(E11/$C$11),0)</f>
        <v>1</v>
      </c>
      <c r="F12" s="278">
        <f>IF(ISNUMBER(F11),(F11/$C$11),0)</f>
        <v>0.8</v>
      </c>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25" t="s">
        <v>136</v>
      </c>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25" t="s">
        <v>161</v>
      </c>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25" t="s">
        <v>161</v>
      </c>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B62" s="7"/>
      <c r="C62" s="7"/>
      <c r="D62" s="7"/>
      <c r="E62" s="7"/>
      <c r="F62" s="7"/>
    </row>
  </sheetData>
  <mergeCells count="3">
    <mergeCell ref="B3:D3"/>
    <mergeCell ref="C4:D4"/>
    <mergeCell ref="C5:D5"/>
  </mergeCells>
  <phoneticPr fontId="28" type="noConversion"/>
  <hyperlinks>
    <hyperlink ref="B1" location="Contents!A1" display="Back to Contents" xr:uid="{0A50943E-F7AA-4BAC-8C33-14B12396D949}"/>
  </hyperlinks>
  <pageMargins left="0.7" right="0.7" top="0.75" bottom="0.75" header="0.3" footer="0.3"/>
  <pageSetup paperSize="9" orientation="portrait" r:id="rId1"/>
  <headerFooter>
    <oddHeader>&amp;RFasten Group Imp. &amp; Exp. Co., Ltd.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36"/>
  <sheetViews>
    <sheetView zoomScale="85" zoomScaleNormal="85" workbookViewId="0">
      <selection activeCell="D14" sqref="D14"/>
    </sheetView>
  </sheetViews>
  <sheetFormatPr defaultColWidth="8.77734375" defaultRowHeight="13.8" x14ac:dyDescent="0.25"/>
  <cols>
    <col min="1" max="1" width="8.77734375" style="81" customWidth="1"/>
    <col min="2" max="2" width="20.77734375" style="81" customWidth="1"/>
    <col min="3" max="3" width="13.109375" style="81" bestFit="1" customWidth="1"/>
    <col min="4" max="4" width="19.109375" style="81" bestFit="1" customWidth="1"/>
    <col min="5" max="5" width="13.109375" style="81" bestFit="1" customWidth="1"/>
    <col min="6" max="6" width="19.109375" style="81" bestFit="1" customWidth="1"/>
    <col min="7" max="7" width="13.109375" style="81" bestFit="1" customWidth="1"/>
    <col min="8" max="8" width="19.109375" style="81" bestFit="1" customWidth="1"/>
    <col min="9" max="9" width="13.109375" style="81" bestFit="1" customWidth="1"/>
    <col min="10" max="10" width="19.109375" style="81" bestFit="1" customWidth="1"/>
    <col min="11" max="15" width="24.44140625" style="81" customWidth="1"/>
    <col min="16" max="16384" width="8.77734375" style="81"/>
  </cols>
  <sheetData>
    <row r="1" spans="1:26" s="7" customFormat="1" ht="15" customHeight="1" x14ac:dyDescent="0.25">
      <c r="B1" s="46" t="s">
        <v>40</v>
      </c>
    </row>
    <row r="2" spans="1:26" ht="15" customHeight="1" thickBot="1" x14ac:dyDescent="0.3">
      <c r="A2" s="7"/>
      <c r="B2" s="7"/>
      <c r="C2" s="7"/>
      <c r="D2" s="7"/>
      <c r="E2" s="7"/>
      <c r="F2" s="7"/>
      <c r="G2" s="7"/>
      <c r="H2" s="7"/>
      <c r="I2" s="7"/>
      <c r="J2" s="7"/>
      <c r="K2" s="7"/>
      <c r="L2" s="7"/>
      <c r="M2" s="7"/>
      <c r="N2" s="7"/>
      <c r="O2" s="7"/>
      <c r="P2" s="7"/>
      <c r="Q2" s="7"/>
      <c r="R2" s="7"/>
      <c r="S2" s="7"/>
      <c r="T2" s="7"/>
      <c r="U2" s="7"/>
      <c r="V2" s="7"/>
      <c r="W2" s="7"/>
      <c r="X2" s="7"/>
      <c r="Y2" s="7"/>
      <c r="Z2" s="7"/>
    </row>
    <row r="3" spans="1:26" ht="20.100000000000001" customHeight="1" thickBot="1" x14ac:dyDescent="0.3">
      <c r="A3" s="7"/>
      <c r="B3" s="323" t="s">
        <v>4</v>
      </c>
      <c r="C3" s="324"/>
      <c r="D3" s="325"/>
      <c r="E3" s="7"/>
      <c r="F3" s="332" t="s">
        <v>57</v>
      </c>
      <c r="G3" s="333"/>
      <c r="H3" s="330"/>
      <c r="I3" s="330"/>
      <c r="J3" s="7"/>
      <c r="K3" s="7"/>
      <c r="L3" s="7"/>
      <c r="M3" s="7"/>
      <c r="N3" s="7"/>
      <c r="O3" s="7"/>
      <c r="P3" s="7"/>
      <c r="Q3" s="7"/>
      <c r="R3" s="7"/>
      <c r="S3" s="7"/>
      <c r="T3" s="7"/>
      <c r="U3" s="7"/>
      <c r="V3" s="7"/>
      <c r="W3" s="7"/>
      <c r="X3" s="7"/>
    </row>
    <row r="4" spans="1:26" ht="14.25" customHeight="1" thickBot="1" x14ac:dyDescent="0.3">
      <c r="A4" s="82"/>
      <c r="B4" s="27" t="s">
        <v>14</v>
      </c>
      <c r="C4" s="321" t="s">
        <v>15</v>
      </c>
      <c r="D4" s="336"/>
      <c r="E4" s="7"/>
      <c r="F4" s="334" t="s">
        <v>133</v>
      </c>
      <c r="G4" s="335"/>
      <c r="H4" s="331"/>
      <c r="I4" s="331"/>
      <c r="J4" s="7"/>
      <c r="K4" s="7"/>
      <c r="L4" s="7"/>
      <c r="M4" s="7"/>
      <c r="N4" s="7"/>
      <c r="O4" s="7"/>
      <c r="P4" s="7"/>
      <c r="Q4" s="7"/>
      <c r="R4" s="7"/>
      <c r="S4" s="7"/>
      <c r="T4" s="7"/>
      <c r="U4" s="7"/>
      <c r="V4" s="7"/>
      <c r="W4" s="7"/>
      <c r="X4" s="7"/>
    </row>
    <row r="5" spans="1:26" ht="14.25" customHeight="1" thickBot="1" x14ac:dyDescent="0.3">
      <c r="A5" s="7"/>
      <c r="B5" s="28" t="s">
        <v>16</v>
      </c>
      <c r="C5" s="308" t="str">
        <f>Guidance!C5</f>
        <v>Fasten Group Imp. &amp; Exp. Co., Ltd.</v>
      </c>
      <c r="D5" s="309"/>
      <c r="E5" s="7"/>
      <c r="F5" s="7"/>
      <c r="G5" s="7"/>
      <c r="H5" s="7"/>
      <c r="I5" s="7"/>
      <c r="J5" s="7"/>
      <c r="K5" s="7"/>
      <c r="L5" s="7"/>
      <c r="M5" s="7"/>
      <c r="N5" s="7"/>
      <c r="O5" s="7"/>
      <c r="P5" s="7"/>
      <c r="Q5" s="7"/>
      <c r="R5" s="7"/>
      <c r="S5" s="7"/>
      <c r="T5" s="7"/>
      <c r="U5" s="7"/>
      <c r="V5" s="7"/>
      <c r="W5" s="7"/>
      <c r="X5" s="7"/>
      <c r="Y5" s="7"/>
      <c r="Z5" s="7"/>
    </row>
    <row r="6" spans="1:26" ht="14.25" customHeight="1" x14ac:dyDescent="0.25">
      <c r="A6" s="7"/>
      <c r="B6" s="8"/>
      <c r="C6" s="8"/>
      <c r="D6" s="8"/>
      <c r="E6" s="8"/>
      <c r="F6" s="8"/>
      <c r="G6" s="7"/>
      <c r="H6" s="7"/>
      <c r="I6" s="7"/>
      <c r="J6" s="7"/>
      <c r="K6" s="7"/>
      <c r="L6" s="7"/>
      <c r="M6" s="7"/>
      <c r="N6" s="7"/>
      <c r="O6" s="7"/>
      <c r="P6" s="7"/>
      <c r="Q6" s="7"/>
      <c r="R6" s="7"/>
      <c r="S6" s="7"/>
      <c r="T6" s="7"/>
      <c r="U6" s="7"/>
      <c r="V6" s="7"/>
      <c r="W6" s="7"/>
      <c r="X6" s="7"/>
      <c r="Y6" s="7"/>
      <c r="Z6" s="7"/>
    </row>
    <row r="7" spans="1:26" ht="15" thickBot="1" x14ac:dyDescent="0.3">
      <c r="A7" s="7"/>
      <c r="B7" s="8"/>
      <c r="C7" s="329"/>
      <c r="D7" s="329"/>
      <c r="E7" s="8"/>
      <c r="F7" s="8"/>
      <c r="G7" s="7"/>
      <c r="H7" s="7"/>
      <c r="I7" s="7"/>
      <c r="J7" s="7"/>
      <c r="K7" s="7"/>
      <c r="L7" s="7"/>
      <c r="M7" s="7"/>
      <c r="N7" s="7"/>
      <c r="O7" s="7"/>
      <c r="P7" s="7"/>
      <c r="Q7" s="7"/>
      <c r="R7" s="7"/>
      <c r="S7" s="7"/>
      <c r="T7" s="7"/>
      <c r="U7" s="7"/>
      <c r="V7" s="7"/>
      <c r="W7" s="7"/>
      <c r="X7" s="7"/>
      <c r="Y7" s="7"/>
      <c r="Z7" s="7"/>
    </row>
    <row r="8" spans="1:26" ht="17.25" customHeight="1" thickBot="1" x14ac:dyDescent="0.3">
      <c r="A8" s="7"/>
      <c r="B8" s="82"/>
      <c r="C8" s="327">
        <v>2016</v>
      </c>
      <c r="D8" s="328"/>
      <c r="E8" s="327">
        <f>IF(ISNUMBER(C8),C8+1,"")</f>
        <v>2017</v>
      </c>
      <c r="F8" s="328"/>
      <c r="G8" s="327">
        <f>IF(ISNUMBER(C8),E8+1,"")</f>
        <v>2018</v>
      </c>
      <c r="H8" s="328"/>
      <c r="I8" s="327" t="s">
        <v>52</v>
      </c>
      <c r="J8" s="328"/>
      <c r="K8" s="7"/>
      <c r="L8" s="7"/>
      <c r="M8" s="7"/>
      <c r="N8" s="7"/>
      <c r="O8" s="7"/>
      <c r="P8" s="7"/>
      <c r="Q8" s="7"/>
      <c r="R8" s="7"/>
      <c r="S8" s="7"/>
      <c r="T8" s="7"/>
      <c r="U8" s="7"/>
      <c r="V8" s="7"/>
      <c r="W8" s="7"/>
      <c r="X8" s="7"/>
      <c r="Y8" s="7"/>
      <c r="Z8" s="7"/>
    </row>
    <row r="9" spans="1:26" ht="14.4" thickBot="1" x14ac:dyDescent="0.3">
      <c r="A9" s="7"/>
      <c r="B9" s="7"/>
      <c r="C9" s="83" t="s">
        <v>59</v>
      </c>
      <c r="D9" s="84" t="s">
        <v>60</v>
      </c>
      <c r="E9" s="154" t="s">
        <v>59</v>
      </c>
      <c r="F9" s="155" t="s">
        <v>60</v>
      </c>
      <c r="G9" s="154" t="s">
        <v>59</v>
      </c>
      <c r="H9" s="155" t="s">
        <v>60</v>
      </c>
      <c r="I9" s="153" t="s">
        <v>59</v>
      </c>
      <c r="J9" s="85" t="s">
        <v>60</v>
      </c>
      <c r="K9" s="7"/>
      <c r="L9" s="7"/>
      <c r="M9" s="7"/>
      <c r="N9" s="7"/>
      <c r="O9" s="7"/>
      <c r="P9" s="7"/>
      <c r="Q9" s="7"/>
      <c r="R9" s="7"/>
      <c r="S9" s="7"/>
      <c r="T9" s="7"/>
      <c r="U9" s="7"/>
      <c r="V9" s="7"/>
      <c r="W9" s="7"/>
      <c r="X9" s="7"/>
      <c r="Y9" s="7"/>
      <c r="Z9" s="7"/>
    </row>
    <row r="10" spans="1:26" ht="27.6" x14ac:dyDescent="0.25">
      <c r="A10" s="7"/>
      <c r="B10" s="131" t="s">
        <v>61</v>
      </c>
      <c r="C10" s="122">
        <v>100</v>
      </c>
      <c r="D10" s="147">
        <v>1000</v>
      </c>
      <c r="E10" s="122">
        <v>57.900955230785932</v>
      </c>
      <c r="F10" s="123">
        <v>947.77930629997115</v>
      </c>
      <c r="G10" s="122">
        <v>63.782251626740063</v>
      </c>
      <c r="H10" s="123">
        <v>1131.0356756535589</v>
      </c>
      <c r="I10" s="144">
        <v>80.029452479210192</v>
      </c>
      <c r="J10" s="123">
        <v>1329.3805491075518</v>
      </c>
      <c r="K10" s="7"/>
      <c r="L10" s="7"/>
      <c r="M10" s="7"/>
      <c r="N10" s="7"/>
      <c r="O10" s="7"/>
      <c r="P10" s="7"/>
      <c r="Q10" s="7"/>
      <c r="R10" s="7"/>
      <c r="S10" s="7"/>
      <c r="T10" s="7"/>
      <c r="U10" s="7"/>
      <c r="V10" s="7"/>
      <c r="W10" s="7"/>
      <c r="X10" s="7"/>
      <c r="Y10" s="7"/>
      <c r="Z10" s="7"/>
    </row>
    <row r="11" spans="1:26" x14ac:dyDescent="0.25">
      <c r="A11" s="7"/>
      <c r="B11" s="132" t="s">
        <v>62</v>
      </c>
      <c r="C11" s="124">
        <v>100</v>
      </c>
      <c r="D11" s="148">
        <v>1000.0000000000001</v>
      </c>
      <c r="E11" s="124">
        <v>53.858024639898318</v>
      </c>
      <c r="F11" s="125">
        <v>860.11733657129605</v>
      </c>
      <c r="G11" s="124">
        <v>59.137270102387852</v>
      </c>
      <c r="H11" s="125">
        <v>1051.1980301506999</v>
      </c>
      <c r="I11" s="145">
        <v>77.354407057245467</v>
      </c>
      <c r="J11" s="125">
        <v>1346.9788363254422</v>
      </c>
      <c r="K11" s="7"/>
      <c r="L11" s="7"/>
      <c r="M11" s="7"/>
      <c r="N11" s="7"/>
      <c r="O11" s="7"/>
      <c r="P11" s="7"/>
      <c r="Q11" s="7"/>
      <c r="R11" s="7"/>
      <c r="S11" s="7"/>
      <c r="T11" s="7"/>
      <c r="U11" s="7"/>
      <c r="V11" s="7"/>
      <c r="W11" s="7"/>
      <c r="X11" s="7"/>
      <c r="Y11" s="7"/>
      <c r="Z11" s="7"/>
    </row>
    <row r="12" spans="1:26" x14ac:dyDescent="0.25">
      <c r="A12" s="7"/>
      <c r="B12" s="132" t="s">
        <v>63</v>
      </c>
      <c r="C12" s="124">
        <v>100</v>
      </c>
      <c r="D12" s="148">
        <v>1000</v>
      </c>
      <c r="E12" s="124">
        <v>149.21493992698529</v>
      </c>
      <c r="F12" s="125">
        <v>1435.5660147027536</v>
      </c>
      <c r="G12" s="124">
        <v>12.905192568607747</v>
      </c>
      <c r="H12" s="125">
        <v>105.15724730631977</v>
      </c>
      <c r="I12" s="145">
        <v>138.15683607561314</v>
      </c>
      <c r="J12" s="125">
        <v>1085.2077326817137</v>
      </c>
      <c r="K12" s="7"/>
      <c r="L12" s="7"/>
      <c r="M12" s="7"/>
      <c r="N12" s="7"/>
      <c r="O12" s="7"/>
      <c r="P12" s="7"/>
      <c r="Q12" s="7"/>
      <c r="R12" s="7"/>
      <c r="S12" s="7"/>
      <c r="T12" s="7"/>
      <c r="U12" s="7"/>
      <c r="V12" s="7"/>
      <c r="W12" s="7"/>
      <c r="X12" s="7"/>
      <c r="Y12" s="7"/>
      <c r="Z12" s="7"/>
    </row>
    <row r="13" spans="1:26" ht="27.6" x14ac:dyDescent="0.25">
      <c r="A13" s="7"/>
      <c r="B13" s="132" t="s">
        <v>64</v>
      </c>
      <c r="C13" s="124">
        <v>99.999999999999986</v>
      </c>
      <c r="D13" s="148">
        <v>1000</v>
      </c>
      <c r="E13" s="124">
        <v>109.99094422660151</v>
      </c>
      <c r="F13" s="125">
        <v>1135.775118409061</v>
      </c>
      <c r="G13" s="124">
        <v>124.35019486229231</v>
      </c>
      <c r="H13" s="125">
        <v>1313.2146781779356</v>
      </c>
      <c r="I13" s="145">
        <v>114.5059190264912</v>
      </c>
      <c r="J13" s="125">
        <v>1286.4227283629784</v>
      </c>
      <c r="K13" s="7"/>
      <c r="L13" s="7"/>
      <c r="M13" s="7"/>
      <c r="N13" s="7"/>
      <c r="O13" s="7"/>
      <c r="P13" s="7"/>
      <c r="Q13" s="7"/>
      <c r="R13" s="7"/>
      <c r="S13" s="7"/>
      <c r="T13" s="7"/>
      <c r="U13" s="7"/>
      <c r="V13" s="7"/>
      <c r="W13" s="7"/>
      <c r="X13" s="7"/>
      <c r="Y13" s="7"/>
      <c r="Z13" s="7"/>
    </row>
    <row r="14" spans="1:26" ht="42" thickBot="1" x14ac:dyDescent="0.3">
      <c r="A14" s="7"/>
      <c r="B14" s="133" t="s">
        <v>137</v>
      </c>
      <c r="C14" s="134">
        <v>0</v>
      </c>
      <c r="D14" s="149">
        <v>1000</v>
      </c>
      <c r="E14" s="134">
        <v>0</v>
      </c>
      <c r="F14" s="135">
        <v>1075.676742729082</v>
      </c>
      <c r="G14" s="134">
        <v>0</v>
      </c>
      <c r="H14" s="135">
        <v>1252.2778816037653</v>
      </c>
      <c r="I14" s="146">
        <v>0</v>
      </c>
      <c r="J14" s="135">
        <v>1059.9683031086849</v>
      </c>
      <c r="K14" s="7"/>
      <c r="L14" s="7"/>
      <c r="M14" s="7"/>
      <c r="N14" s="7"/>
      <c r="O14" s="7"/>
      <c r="P14" s="7"/>
      <c r="Q14" s="7"/>
      <c r="R14" s="7"/>
      <c r="S14" s="7"/>
      <c r="T14" s="7"/>
      <c r="U14" s="7"/>
      <c r="V14" s="7"/>
      <c r="W14" s="7"/>
      <c r="X14" s="7"/>
      <c r="Y14" s="7"/>
      <c r="Z14" s="7"/>
    </row>
    <row r="15" spans="1:26" ht="27.6" x14ac:dyDescent="0.25">
      <c r="A15" s="82"/>
      <c r="B15" s="130" t="s">
        <v>65</v>
      </c>
      <c r="C15" s="122">
        <v>100</v>
      </c>
      <c r="D15" s="147">
        <v>1000</v>
      </c>
      <c r="E15" s="122">
        <v>77.773664973772227</v>
      </c>
      <c r="F15" s="123">
        <v>1039.6266522329117</v>
      </c>
      <c r="G15" s="122">
        <v>78.96140311617647</v>
      </c>
      <c r="H15" s="123">
        <v>1255.5894800351623</v>
      </c>
      <c r="I15" s="144">
        <v>50.563661262602956</v>
      </c>
      <c r="J15" s="123">
        <v>725.60395814674848</v>
      </c>
      <c r="K15" s="7"/>
      <c r="L15" s="7"/>
      <c r="M15" s="7"/>
      <c r="N15" s="7"/>
      <c r="O15" s="7"/>
      <c r="P15" s="7"/>
      <c r="Q15" s="7"/>
      <c r="R15" s="7"/>
      <c r="S15" s="7"/>
      <c r="T15" s="7"/>
      <c r="U15" s="7"/>
      <c r="V15" s="7"/>
      <c r="W15" s="7"/>
      <c r="X15" s="7"/>
      <c r="Y15" s="7"/>
      <c r="Z15" s="7"/>
    </row>
    <row r="16" spans="1:26" x14ac:dyDescent="0.25">
      <c r="A16" s="7"/>
      <c r="B16" s="86" t="s">
        <v>62</v>
      </c>
      <c r="C16" s="124">
        <v>0</v>
      </c>
      <c r="D16" s="148">
        <v>0</v>
      </c>
      <c r="E16" s="124">
        <v>0</v>
      </c>
      <c r="F16" s="125">
        <v>0</v>
      </c>
      <c r="G16" s="124">
        <v>0</v>
      </c>
      <c r="H16" s="125">
        <v>0</v>
      </c>
      <c r="I16" s="145">
        <v>0</v>
      </c>
      <c r="J16" s="125">
        <v>0</v>
      </c>
      <c r="K16" s="7"/>
      <c r="L16" s="7"/>
      <c r="M16" s="7"/>
      <c r="N16" s="7"/>
      <c r="O16" s="7"/>
      <c r="P16" s="7"/>
      <c r="Q16" s="7"/>
      <c r="R16" s="7"/>
      <c r="S16" s="7"/>
      <c r="T16" s="7"/>
      <c r="U16" s="7"/>
      <c r="V16" s="7"/>
      <c r="W16" s="7"/>
      <c r="X16" s="7"/>
      <c r="Y16" s="7"/>
      <c r="Z16" s="7"/>
    </row>
    <row r="17" spans="1:26" x14ac:dyDescent="0.25">
      <c r="A17" s="7"/>
      <c r="B17" s="86" t="s">
        <v>63</v>
      </c>
      <c r="C17" s="124">
        <v>0</v>
      </c>
      <c r="D17" s="148">
        <v>0</v>
      </c>
      <c r="E17" s="124">
        <v>0</v>
      </c>
      <c r="F17" s="125">
        <v>0</v>
      </c>
      <c r="G17" s="124">
        <v>0</v>
      </c>
      <c r="H17" s="125">
        <v>0</v>
      </c>
      <c r="I17" s="145">
        <v>0</v>
      </c>
      <c r="J17" s="125">
        <v>0</v>
      </c>
      <c r="K17" s="7"/>
      <c r="L17" s="7"/>
      <c r="M17" s="7"/>
      <c r="N17" s="7"/>
      <c r="O17" s="7"/>
      <c r="P17" s="7"/>
      <c r="Q17" s="7"/>
      <c r="R17" s="7"/>
      <c r="S17" s="7"/>
      <c r="T17" s="7"/>
      <c r="U17" s="7"/>
      <c r="V17" s="7"/>
      <c r="W17" s="7"/>
      <c r="X17" s="7"/>
      <c r="Y17" s="7"/>
      <c r="Z17" s="7"/>
    </row>
    <row r="18" spans="1:26" ht="27.6" x14ac:dyDescent="0.25">
      <c r="A18" s="7"/>
      <c r="B18" s="86" t="s">
        <v>64</v>
      </c>
      <c r="C18" s="124">
        <v>100</v>
      </c>
      <c r="D18" s="148">
        <v>1000</v>
      </c>
      <c r="E18" s="124">
        <v>77.773664973772227</v>
      </c>
      <c r="F18" s="125">
        <v>1039.803532774097</v>
      </c>
      <c r="G18" s="124">
        <v>78.96140311617647</v>
      </c>
      <c r="H18" s="125">
        <v>1266.3276440534753</v>
      </c>
      <c r="I18" s="145">
        <v>50.563661262602956</v>
      </c>
      <c r="J18" s="125">
        <v>739.2369810235806</v>
      </c>
      <c r="K18" s="7"/>
      <c r="L18" s="7"/>
      <c r="M18" s="7"/>
      <c r="N18" s="7"/>
      <c r="O18" s="7"/>
      <c r="P18" s="7"/>
      <c r="Q18" s="7"/>
      <c r="R18" s="7"/>
      <c r="S18" s="7"/>
      <c r="T18" s="7"/>
      <c r="U18" s="7"/>
      <c r="V18" s="7"/>
      <c r="W18" s="7"/>
      <c r="X18" s="7"/>
      <c r="Y18" s="7"/>
      <c r="Z18" s="7"/>
    </row>
    <row r="19" spans="1:26" ht="42" thickBot="1" x14ac:dyDescent="0.3">
      <c r="A19" s="7"/>
      <c r="B19" s="121" t="s">
        <v>137</v>
      </c>
      <c r="C19" s="134">
        <v>0</v>
      </c>
      <c r="D19" s="149">
        <v>1000</v>
      </c>
      <c r="E19" s="134">
        <v>0</v>
      </c>
      <c r="F19" s="135">
        <v>1054.2601822337051</v>
      </c>
      <c r="G19" s="134">
        <v>0</v>
      </c>
      <c r="H19" s="135">
        <v>2143.9701026992188</v>
      </c>
      <c r="I19" s="146">
        <v>0</v>
      </c>
      <c r="J19" s="135">
        <v>1853.4795737043655</v>
      </c>
      <c r="K19" s="7"/>
      <c r="L19" s="7"/>
      <c r="M19" s="7"/>
      <c r="N19" s="7"/>
      <c r="O19" s="7"/>
      <c r="P19" s="7"/>
      <c r="Q19" s="7"/>
      <c r="R19" s="7"/>
      <c r="S19" s="7"/>
      <c r="T19" s="7"/>
      <c r="U19" s="7"/>
      <c r="V19" s="7"/>
      <c r="W19" s="7"/>
      <c r="X19" s="7"/>
      <c r="Y19" s="7"/>
      <c r="Z19" s="7"/>
    </row>
    <row r="20" spans="1:26" ht="27.6" x14ac:dyDescent="0.25">
      <c r="A20" s="7"/>
      <c r="B20" s="141" t="s">
        <v>66</v>
      </c>
      <c r="C20" s="136">
        <v>100</v>
      </c>
      <c r="D20" s="150">
        <v>1000</v>
      </c>
      <c r="E20" s="136">
        <v>58.7822478759348</v>
      </c>
      <c r="F20" s="137">
        <v>951.88570509047679</v>
      </c>
      <c r="G20" s="136">
        <v>64.455399614118193</v>
      </c>
      <c r="H20" s="137">
        <v>1136.604345999667</v>
      </c>
      <c r="I20" s="138">
        <v>78.722736615166866</v>
      </c>
      <c r="J20" s="137">
        <v>1302.3863291039902</v>
      </c>
      <c r="K20" s="7"/>
      <c r="L20" s="7"/>
      <c r="M20" s="7"/>
      <c r="N20" s="7"/>
      <c r="O20" s="7"/>
      <c r="P20" s="7"/>
      <c r="Q20" s="7"/>
      <c r="R20" s="7"/>
      <c r="S20" s="7"/>
      <c r="T20" s="7"/>
      <c r="U20" s="7"/>
      <c r="V20" s="7"/>
      <c r="W20" s="7"/>
      <c r="X20" s="7"/>
      <c r="Y20" s="7"/>
      <c r="Z20" s="7"/>
    </row>
    <row r="21" spans="1:26" x14ac:dyDescent="0.25">
      <c r="A21" s="7"/>
      <c r="B21" s="142" t="s">
        <v>62</v>
      </c>
      <c r="C21" s="126">
        <v>100</v>
      </c>
      <c r="D21" s="151">
        <v>1000.0000000000001</v>
      </c>
      <c r="E21" s="126">
        <v>53.858024639898318</v>
      </c>
      <c r="F21" s="127">
        <v>860.11733657129605</v>
      </c>
      <c r="G21" s="126">
        <v>59.137270102387852</v>
      </c>
      <c r="H21" s="127">
        <v>1051.1980301506999</v>
      </c>
      <c r="I21" s="139">
        <v>77.354407057245467</v>
      </c>
      <c r="J21" s="127">
        <v>1346.9788363254422</v>
      </c>
      <c r="K21" s="7"/>
      <c r="L21" s="7"/>
      <c r="M21" s="7"/>
      <c r="N21" s="7"/>
      <c r="O21" s="7"/>
      <c r="P21" s="7"/>
      <c r="Q21" s="7"/>
      <c r="R21" s="7"/>
      <c r="S21" s="7"/>
      <c r="T21" s="7"/>
      <c r="U21" s="7"/>
      <c r="V21" s="7"/>
      <c r="W21" s="7"/>
      <c r="X21" s="7"/>
      <c r="Y21" s="7"/>
      <c r="Z21" s="7"/>
    </row>
    <row r="22" spans="1:26" x14ac:dyDescent="0.25">
      <c r="A22" s="7"/>
      <c r="B22" s="142" t="s">
        <v>63</v>
      </c>
      <c r="C22" s="126">
        <v>100</v>
      </c>
      <c r="D22" s="151">
        <v>1000</v>
      </c>
      <c r="E22" s="126">
        <v>149.21493992698529</v>
      </c>
      <c r="F22" s="127">
        <v>1435.5660147027536</v>
      </c>
      <c r="G22" s="126">
        <v>12.905192568607747</v>
      </c>
      <c r="H22" s="127">
        <v>105.15724730631977</v>
      </c>
      <c r="I22" s="139">
        <v>138.15683607561314</v>
      </c>
      <c r="J22" s="127">
        <v>1085.2077326817137</v>
      </c>
      <c r="K22" s="7"/>
      <c r="L22" s="7"/>
      <c r="M22" s="7"/>
      <c r="N22" s="7"/>
      <c r="O22" s="7"/>
      <c r="P22" s="7"/>
      <c r="Q22" s="7"/>
      <c r="R22" s="7"/>
      <c r="S22" s="7"/>
      <c r="T22" s="7"/>
      <c r="U22" s="7"/>
      <c r="V22" s="7"/>
      <c r="W22" s="7"/>
      <c r="X22" s="7"/>
      <c r="Y22" s="7"/>
      <c r="Z22" s="7"/>
    </row>
    <row r="23" spans="1:26" ht="27.6" x14ac:dyDescent="0.25">
      <c r="A23" s="7"/>
      <c r="B23" s="142" t="s">
        <v>64</v>
      </c>
      <c r="C23" s="126">
        <v>100</v>
      </c>
      <c r="D23" s="151">
        <v>1000.0000000000001</v>
      </c>
      <c r="E23" s="126">
        <v>97.306871324031732</v>
      </c>
      <c r="F23" s="127">
        <v>1123.3839684044744</v>
      </c>
      <c r="G23" s="126">
        <v>106.48044431789361</v>
      </c>
      <c r="H23" s="127">
        <v>1307.1609668709643</v>
      </c>
      <c r="I23" s="139">
        <v>89.331594010798185</v>
      </c>
      <c r="J23" s="127">
        <v>1215.7741022014436</v>
      </c>
      <c r="K23" s="7"/>
      <c r="L23" s="7"/>
      <c r="M23" s="7"/>
      <c r="N23" s="7"/>
      <c r="O23" s="7"/>
      <c r="P23" s="7"/>
      <c r="Q23" s="7"/>
      <c r="R23" s="7"/>
      <c r="S23" s="7"/>
      <c r="T23" s="7"/>
      <c r="U23" s="7"/>
      <c r="V23" s="7"/>
      <c r="W23" s="7"/>
      <c r="X23" s="7"/>
      <c r="Y23" s="7"/>
      <c r="Z23" s="7"/>
    </row>
    <row r="24" spans="1:26" ht="42" thickBot="1" x14ac:dyDescent="0.3">
      <c r="A24" s="7"/>
      <c r="B24" s="143" t="s">
        <v>137</v>
      </c>
      <c r="C24" s="128">
        <v>0</v>
      </c>
      <c r="D24" s="152">
        <v>1000</v>
      </c>
      <c r="E24" s="128">
        <v>0</v>
      </c>
      <c r="F24" s="129">
        <v>1074.2873235528175</v>
      </c>
      <c r="G24" s="128">
        <v>0</v>
      </c>
      <c r="H24" s="129">
        <v>1310.1272394211971</v>
      </c>
      <c r="I24" s="140">
        <v>0</v>
      </c>
      <c r="J24" s="129">
        <v>1111.4480809276065</v>
      </c>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sheetData>
  <mergeCells count="12">
    <mergeCell ref="H3:I3"/>
    <mergeCell ref="H4:I4"/>
    <mergeCell ref="F3:G3"/>
    <mergeCell ref="F4:G4"/>
    <mergeCell ref="B3:D3"/>
    <mergeCell ref="C4:D4"/>
    <mergeCell ref="C5:D5"/>
    <mergeCell ref="C8:D8"/>
    <mergeCell ref="E8:F8"/>
    <mergeCell ref="G8:H8"/>
    <mergeCell ref="I8:J8"/>
    <mergeCell ref="C7:D7"/>
  </mergeCells>
  <phoneticPr fontId="28" type="noConversion"/>
  <hyperlinks>
    <hyperlink ref="B1" location="Contents!A1" display="Back to Contents" xr:uid="{9B7386A7-A0C5-46D2-815E-E4C6F4E479AD}"/>
  </hyperlinks>
  <pageMargins left="0.7" right="0.7" top="0.75" bottom="0.75" header="0.3" footer="0.3"/>
  <pageSetup paperSize="9" orientation="portrait" r:id="rId1"/>
  <headerFooter>
    <oddHeader>&amp;RFasten Group Imp. &amp; Exp. Co., Ltd.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A1:AZ138"/>
  <sheetViews>
    <sheetView topLeftCell="A93" zoomScaleNormal="100" workbookViewId="0">
      <selection activeCell="B136" sqref="B136"/>
    </sheetView>
  </sheetViews>
  <sheetFormatPr defaultColWidth="8.77734375" defaultRowHeight="14.25" customHeight="1" x14ac:dyDescent="0.25"/>
  <cols>
    <col min="1" max="1" width="8.77734375" style="161" customWidth="1"/>
    <col min="2" max="2" width="20.77734375" style="161" customWidth="1"/>
    <col min="3" max="3" width="26.21875" style="161" customWidth="1"/>
    <col min="4" max="7" width="20.77734375" style="161" customWidth="1"/>
    <col min="8" max="8" width="29" style="161" customWidth="1"/>
    <col min="9" max="9" width="8.77734375" style="161"/>
    <col min="10" max="10" width="9.77734375" style="161" bestFit="1" customWidth="1"/>
    <col min="11" max="16384" width="8.77734375" style="161"/>
  </cols>
  <sheetData>
    <row r="1" spans="1:52" s="94" customFormat="1" ht="15" customHeight="1" x14ac:dyDescent="0.25">
      <c r="B1" s="46" t="s">
        <v>40</v>
      </c>
    </row>
    <row r="2" spans="1:52" s="160" customFormat="1" ht="15" customHeight="1" thickBot="1" x14ac:dyDescent="0.3">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row>
    <row r="3" spans="1:52" s="160" customFormat="1" ht="20.100000000000001" customHeight="1" thickBot="1" x14ac:dyDescent="0.3">
      <c r="A3" s="94"/>
      <c r="B3" s="318" t="s">
        <v>6</v>
      </c>
      <c r="C3" s="319"/>
      <c r="D3" s="320"/>
      <c r="E3" s="9"/>
      <c r="F3" s="9"/>
      <c r="G3" s="9"/>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row>
    <row r="4" spans="1:52" s="160" customFormat="1" ht="14.25" customHeight="1" x14ac:dyDescent="0.25">
      <c r="A4" s="94"/>
      <c r="B4" s="30" t="s">
        <v>14</v>
      </c>
      <c r="C4" s="321" t="s">
        <v>15</v>
      </c>
      <c r="D4" s="326"/>
      <c r="E4" s="73"/>
      <c r="F4" s="8"/>
      <c r="G4" s="8"/>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row>
    <row r="5" spans="1:52" s="160" customFormat="1" ht="14.25" customHeight="1" thickBot="1" x14ac:dyDescent="0.3">
      <c r="A5" s="94"/>
      <c r="B5" s="31" t="s">
        <v>16</v>
      </c>
      <c r="C5" s="308" t="str">
        <f>Guidance!C5</f>
        <v>Fasten Group Imp. &amp; Exp. Co., Ltd.</v>
      </c>
      <c r="D5" s="309"/>
      <c r="E5" s="9"/>
      <c r="F5" s="8"/>
      <c r="G5" s="166"/>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row>
    <row r="6" spans="1:52" s="160" customFormat="1" ht="14.25" customHeight="1" thickBot="1" x14ac:dyDescent="0.3">
      <c r="A6" s="94"/>
      <c r="B6" s="96"/>
      <c r="C6" s="94"/>
      <c r="D6" s="94"/>
      <c r="E6" s="94"/>
      <c r="F6" s="94"/>
      <c r="G6" s="166"/>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row>
    <row r="7" spans="1:52" s="10" customFormat="1" ht="27.6" x14ac:dyDescent="0.25">
      <c r="A7" s="13"/>
      <c r="B7" s="285" t="s">
        <v>67</v>
      </c>
      <c r="C7" s="286" t="s">
        <v>68</v>
      </c>
      <c r="D7" s="286" t="s">
        <v>152</v>
      </c>
      <c r="E7" s="286" t="s">
        <v>154</v>
      </c>
      <c r="F7" s="286" t="s">
        <v>71</v>
      </c>
      <c r="G7" s="286" t="s">
        <v>156</v>
      </c>
      <c r="H7" s="287" t="s">
        <v>158</v>
      </c>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s="160" customFormat="1" ht="14.25" customHeight="1" x14ac:dyDescent="0.25">
      <c r="A8" s="94"/>
      <c r="B8" s="281" t="s">
        <v>151</v>
      </c>
      <c r="C8" s="282" t="s">
        <v>150</v>
      </c>
      <c r="D8" s="282" t="s">
        <v>153</v>
      </c>
      <c r="E8" s="282" t="s">
        <v>155</v>
      </c>
      <c r="F8" s="292" t="s">
        <v>133</v>
      </c>
      <c r="G8" s="282" t="s">
        <v>157</v>
      </c>
      <c r="H8" s="289" t="s">
        <v>159</v>
      </c>
      <c r="I8" s="94"/>
      <c r="J8" s="212"/>
      <c r="K8" s="213"/>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row>
    <row r="9" spans="1:52" s="160" customFormat="1" ht="14.25" customHeight="1" x14ac:dyDescent="0.25">
      <c r="A9" s="94"/>
      <c r="B9" s="281" t="s">
        <v>151</v>
      </c>
      <c r="C9" s="282" t="s">
        <v>150</v>
      </c>
      <c r="D9" s="282" t="s">
        <v>153</v>
      </c>
      <c r="E9" s="282" t="s">
        <v>155</v>
      </c>
      <c r="F9" s="292" t="s">
        <v>133</v>
      </c>
      <c r="G9" s="282" t="s">
        <v>157</v>
      </c>
      <c r="H9" s="289" t="s">
        <v>159</v>
      </c>
      <c r="I9" s="94"/>
      <c r="J9" s="212"/>
      <c r="K9" s="213"/>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row>
    <row r="10" spans="1:52" s="160" customFormat="1" ht="14.25" customHeight="1" x14ac:dyDescent="0.25">
      <c r="A10" s="94"/>
      <c r="B10" s="281" t="s">
        <v>151</v>
      </c>
      <c r="C10" s="282" t="s">
        <v>150</v>
      </c>
      <c r="D10" s="282" t="s">
        <v>153</v>
      </c>
      <c r="E10" s="282" t="s">
        <v>155</v>
      </c>
      <c r="F10" s="292" t="s">
        <v>133</v>
      </c>
      <c r="G10" s="282" t="s">
        <v>157</v>
      </c>
      <c r="H10" s="289" t="s">
        <v>159</v>
      </c>
      <c r="I10" s="94"/>
      <c r="J10" s="212"/>
      <c r="K10" s="213"/>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row>
    <row r="11" spans="1:52" s="160" customFormat="1" ht="14.25" customHeight="1" x14ac:dyDescent="0.25">
      <c r="A11" s="94"/>
      <c r="B11" s="281" t="s">
        <v>151</v>
      </c>
      <c r="C11" s="282" t="s">
        <v>150</v>
      </c>
      <c r="D11" s="282" t="s">
        <v>153</v>
      </c>
      <c r="E11" s="282" t="s">
        <v>155</v>
      </c>
      <c r="F11" s="292" t="s">
        <v>133</v>
      </c>
      <c r="G11" s="282" t="s">
        <v>157</v>
      </c>
      <c r="H11" s="289" t="s">
        <v>159</v>
      </c>
      <c r="I11" s="94"/>
      <c r="J11" s="212"/>
      <c r="K11" s="213"/>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row>
    <row r="12" spans="1:52" s="160" customFormat="1" ht="14.25" customHeight="1" x14ac:dyDescent="0.25">
      <c r="A12" s="94"/>
      <c r="B12" s="281" t="s">
        <v>151</v>
      </c>
      <c r="C12" s="282" t="s">
        <v>150</v>
      </c>
      <c r="D12" s="282" t="s">
        <v>153</v>
      </c>
      <c r="E12" s="282" t="s">
        <v>155</v>
      </c>
      <c r="F12" s="292" t="s">
        <v>133</v>
      </c>
      <c r="G12" s="282" t="s">
        <v>157</v>
      </c>
      <c r="H12" s="289" t="s">
        <v>159</v>
      </c>
      <c r="I12" s="94"/>
      <c r="J12" s="212"/>
      <c r="K12" s="213"/>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row>
    <row r="13" spans="1:52" s="160" customFormat="1" ht="14.25" customHeight="1" x14ac:dyDescent="0.25">
      <c r="A13" s="94"/>
      <c r="B13" s="281" t="s">
        <v>151</v>
      </c>
      <c r="C13" s="282" t="s">
        <v>150</v>
      </c>
      <c r="D13" s="282" t="s">
        <v>153</v>
      </c>
      <c r="E13" s="282" t="s">
        <v>155</v>
      </c>
      <c r="F13" s="292" t="s">
        <v>133</v>
      </c>
      <c r="G13" s="282" t="s">
        <v>157</v>
      </c>
      <c r="H13" s="289" t="s">
        <v>159</v>
      </c>
      <c r="I13" s="94"/>
      <c r="J13" s="212"/>
      <c r="K13" s="213"/>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row>
    <row r="14" spans="1:52" ht="14.25" customHeight="1" x14ac:dyDescent="0.25">
      <c r="B14" s="281" t="s">
        <v>151</v>
      </c>
      <c r="C14" s="282" t="s">
        <v>150</v>
      </c>
      <c r="D14" s="282" t="s">
        <v>153</v>
      </c>
      <c r="E14" s="282" t="s">
        <v>155</v>
      </c>
      <c r="F14" s="292" t="s">
        <v>133</v>
      </c>
      <c r="G14" s="282" t="s">
        <v>157</v>
      </c>
      <c r="H14" s="289" t="s">
        <v>159</v>
      </c>
      <c r="J14" s="212"/>
      <c r="K14" s="213"/>
    </row>
    <row r="15" spans="1:52" ht="14.25" customHeight="1" x14ac:dyDescent="0.25">
      <c r="B15" s="281" t="s">
        <v>151</v>
      </c>
      <c r="C15" s="282" t="s">
        <v>150</v>
      </c>
      <c r="D15" s="282" t="s">
        <v>153</v>
      </c>
      <c r="E15" s="282" t="s">
        <v>155</v>
      </c>
      <c r="F15" s="292" t="s">
        <v>133</v>
      </c>
      <c r="G15" s="282" t="s">
        <v>157</v>
      </c>
      <c r="H15" s="289" t="s">
        <v>159</v>
      </c>
      <c r="J15" s="212"/>
      <c r="K15" s="213"/>
    </row>
    <row r="16" spans="1:52" ht="14.25" customHeight="1" x14ac:dyDescent="0.25">
      <c r="B16" s="281" t="s">
        <v>151</v>
      </c>
      <c r="C16" s="282" t="s">
        <v>150</v>
      </c>
      <c r="D16" s="282" t="s">
        <v>153</v>
      </c>
      <c r="E16" s="282" t="s">
        <v>155</v>
      </c>
      <c r="F16" s="292" t="s">
        <v>133</v>
      </c>
      <c r="G16" s="282" t="s">
        <v>157</v>
      </c>
      <c r="H16" s="289" t="s">
        <v>159</v>
      </c>
      <c r="J16" s="212"/>
      <c r="K16" s="213"/>
    </row>
    <row r="17" spans="2:11" ht="14.25" customHeight="1" x14ac:dyDescent="0.25">
      <c r="B17" s="281" t="s">
        <v>151</v>
      </c>
      <c r="C17" s="282" t="s">
        <v>150</v>
      </c>
      <c r="D17" s="282" t="s">
        <v>153</v>
      </c>
      <c r="E17" s="282" t="s">
        <v>155</v>
      </c>
      <c r="F17" s="292" t="s">
        <v>133</v>
      </c>
      <c r="G17" s="282" t="s">
        <v>157</v>
      </c>
      <c r="H17" s="289" t="s">
        <v>159</v>
      </c>
      <c r="J17" s="212"/>
      <c r="K17" s="213"/>
    </row>
    <row r="18" spans="2:11" ht="14.25" customHeight="1" x14ac:dyDescent="0.25">
      <c r="B18" s="281" t="s">
        <v>151</v>
      </c>
      <c r="C18" s="282" t="s">
        <v>150</v>
      </c>
      <c r="D18" s="282" t="s">
        <v>153</v>
      </c>
      <c r="E18" s="282" t="s">
        <v>155</v>
      </c>
      <c r="F18" s="292" t="s">
        <v>133</v>
      </c>
      <c r="G18" s="282" t="s">
        <v>157</v>
      </c>
      <c r="H18" s="289" t="s">
        <v>159</v>
      </c>
      <c r="J18" s="212"/>
      <c r="K18" s="213"/>
    </row>
    <row r="19" spans="2:11" ht="14.25" customHeight="1" x14ac:dyDescent="0.25">
      <c r="B19" s="281" t="s">
        <v>151</v>
      </c>
      <c r="C19" s="282" t="s">
        <v>150</v>
      </c>
      <c r="D19" s="282" t="s">
        <v>153</v>
      </c>
      <c r="E19" s="282" t="s">
        <v>155</v>
      </c>
      <c r="F19" s="292" t="s">
        <v>133</v>
      </c>
      <c r="G19" s="282" t="s">
        <v>157</v>
      </c>
      <c r="H19" s="289" t="s">
        <v>159</v>
      </c>
      <c r="J19" s="212"/>
      <c r="K19" s="213"/>
    </row>
    <row r="20" spans="2:11" ht="14.25" customHeight="1" x14ac:dyDescent="0.25">
      <c r="B20" s="281" t="s">
        <v>151</v>
      </c>
      <c r="C20" s="282" t="s">
        <v>150</v>
      </c>
      <c r="D20" s="282" t="s">
        <v>153</v>
      </c>
      <c r="E20" s="282" t="s">
        <v>155</v>
      </c>
      <c r="F20" s="292" t="s">
        <v>133</v>
      </c>
      <c r="G20" s="282" t="s">
        <v>157</v>
      </c>
      <c r="H20" s="289" t="s">
        <v>159</v>
      </c>
      <c r="J20" s="212"/>
      <c r="K20" s="213"/>
    </row>
    <row r="21" spans="2:11" ht="14.25" customHeight="1" x14ac:dyDescent="0.25">
      <c r="B21" s="281" t="s">
        <v>151</v>
      </c>
      <c r="C21" s="282" t="s">
        <v>150</v>
      </c>
      <c r="D21" s="282" t="s">
        <v>153</v>
      </c>
      <c r="E21" s="282" t="s">
        <v>155</v>
      </c>
      <c r="F21" s="292" t="s">
        <v>133</v>
      </c>
      <c r="G21" s="282" t="s">
        <v>157</v>
      </c>
      <c r="H21" s="289" t="s">
        <v>159</v>
      </c>
      <c r="J21" s="212"/>
      <c r="K21" s="213"/>
    </row>
    <row r="22" spans="2:11" ht="14.25" customHeight="1" x14ac:dyDescent="0.25">
      <c r="B22" s="281" t="s">
        <v>151</v>
      </c>
      <c r="C22" s="282" t="s">
        <v>150</v>
      </c>
      <c r="D22" s="282" t="s">
        <v>153</v>
      </c>
      <c r="E22" s="282" t="s">
        <v>155</v>
      </c>
      <c r="F22" s="292" t="s">
        <v>133</v>
      </c>
      <c r="G22" s="282" t="s">
        <v>157</v>
      </c>
      <c r="H22" s="289" t="s">
        <v>159</v>
      </c>
      <c r="J22" s="212"/>
      <c r="K22" s="213"/>
    </row>
    <row r="23" spans="2:11" ht="14.25" customHeight="1" x14ac:dyDescent="0.25">
      <c r="B23" s="281" t="s">
        <v>151</v>
      </c>
      <c r="C23" s="282" t="s">
        <v>150</v>
      </c>
      <c r="D23" s="282" t="s">
        <v>153</v>
      </c>
      <c r="E23" s="282" t="s">
        <v>155</v>
      </c>
      <c r="F23" s="292" t="s">
        <v>133</v>
      </c>
      <c r="G23" s="282" t="s">
        <v>157</v>
      </c>
      <c r="H23" s="289" t="s">
        <v>159</v>
      </c>
      <c r="J23" s="212"/>
      <c r="K23" s="213"/>
    </row>
    <row r="24" spans="2:11" ht="14.25" customHeight="1" x14ac:dyDescent="0.25">
      <c r="B24" s="281" t="s">
        <v>151</v>
      </c>
      <c r="C24" s="282" t="s">
        <v>150</v>
      </c>
      <c r="D24" s="282" t="s">
        <v>153</v>
      </c>
      <c r="E24" s="282" t="s">
        <v>155</v>
      </c>
      <c r="F24" s="292" t="s">
        <v>133</v>
      </c>
      <c r="G24" s="282" t="s">
        <v>157</v>
      </c>
      <c r="H24" s="289" t="s">
        <v>159</v>
      </c>
      <c r="J24" s="212"/>
      <c r="K24" s="213"/>
    </row>
    <row r="25" spans="2:11" ht="14.25" customHeight="1" x14ac:dyDescent="0.25">
      <c r="B25" s="281" t="s">
        <v>151</v>
      </c>
      <c r="C25" s="282" t="s">
        <v>150</v>
      </c>
      <c r="D25" s="282" t="s">
        <v>153</v>
      </c>
      <c r="E25" s="282" t="s">
        <v>155</v>
      </c>
      <c r="F25" s="292" t="s">
        <v>133</v>
      </c>
      <c r="G25" s="282" t="s">
        <v>157</v>
      </c>
      <c r="H25" s="289" t="s">
        <v>159</v>
      </c>
      <c r="J25" s="212"/>
      <c r="K25" s="213"/>
    </row>
    <row r="26" spans="2:11" ht="14.25" customHeight="1" x14ac:dyDescent="0.25">
      <c r="B26" s="281" t="s">
        <v>151</v>
      </c>
      <c r="C26" s="282" t="s">
        <v>150</v>
      </c>
      <c r="D26" s="282" t="s">
        <v>153</v>
      </c>
      <c r="E26" s="282" t="s">
        <v>155</v>
      </c>
      <c r="F26" s="292" t="s">
        <v>133</v>
      </c>
      <c r="G26" s="282" t="s">
        <v>157</v>
      </c>
      <c r="H26" s="289" t="s">
        <v>159</v>
      </c>
      <c r="J26" s="212"/>
      <c r="K26" s="213"/>
    </row>
    <row r="27" spans="2:11" ht="14.25" customHeight="1" x14ac:dyDescent="0.25">
      <c r="B27" s="281" t="s">
        <v>151</v>
      </c>
      <c r="C27" s="282" t="s">
        <v>150</v>
      </c>
      <c r="D27" s="282" t="s">
        <v>153</v>
      </c>
      <c r="E27" s="282" t="s">
        <v>155</v>
      </c>
      <c r="F27" s="292" t="s">
        <v>133</v>
      </c>
      <c r="G27" s="282" t="s">
        <v>157</v>
      </c>
      <c r="H27" s="289" t="s">
        <v>159</v>
      </c>
      <c r="J27" s="212"/>
      <c r="K27" s="213"/>
    </row>
    <row r="28" spans="2:11" ht="14.25" customHeight="1" x14ac:dyDescent="0.25">
      <c r="B28" s="281" t="s">
        <v>151</v>
      </c>
      <c r="C28" s="282" t="s">
        <v>150</v>
      </c>
      <c r="D28" s="282" t="s">
        <v>153</v>
      </c>
      <c r="E28" s="282" t="s">
        <v>155</v>
      </c>
      <c r="F28" s="292" t="s">
        <v>133</v>
      </c>
      <c r="G28" s="282" t="s">
        <v>157</v>
      </c>
      <c r="H28" s="289" t="s">
        <v>159</v>
      </c>
      <c r="J28" s="212"/>
      <c r="K28" s="213"/>
    </row>
    <row r="29" spans="2:11" ht="14.25" customHeight="1" x14ac:dyDescent="0.25">
      <c r="B29" s="281" t="s">
        <v>151</v>
      </c>
      <c r="C29" s="282" t="s">
        <v>150</v>
      </c>
      <c r="D29" s="282" t="s">
        <v>153</v>
      </c>
      <c r="E29" s="282" t="s">
        <v>155</v>
      </c>
      <c r="F29" s="292" t="s">
        <v>133</v>
      </c>
      <c r="G29" s="282" t="s">
        <v>157</v>
      </c>
      <c r="H29" s="289" t="s">
        <v>159</v>
      </c>
      <c r="J29" s="212"/>
      <c r="K29" s="213"/>
    </row>
    <row r="30" spans="2:11" ht="14.25" customHeight="1" x14ac:dyDescent="0.25">
      <c r="B30" s="281" t="s">
        <v>151</v>
      </c>
      <c r="C30" s="282" t="s">
        <v>150</v>
      </c>
      <c r="D30" s="282" t="s">
        <v>153</v>
      </c>
      <c r="E30" s="282" t="s">
        <v>155</v>
      </c>
      <c r="F30" s="292" t="s">
        <v>133</v>
      </c>
      <c r="G30" s="282" t="s">
        <v>157</v>
      </c>
      <c r="H30" s="289" t="s">
        <v>159</v>
      </c>
      <c r="J30" s="212"/>
      <c r="K30" s="213"/>
    </row>
    <row r="31" spans="2:11" ht="14.25" customHeight="1" x14ac:dyDescent="0.25">
      <c r="B31" s="281" t="s">
        <v>151</v>
      </c>
      <c r="C31" s="282" t="s">
        <v>150</v>
      </c>
      <c r="D31" s="282" t="s">
        <v>153</v>
      </c>
      <c r="E31" s="282" t="s">
        <v>155</v>
      </c>
      <c r="F31" s="292" t="s">
        <v>133</v>
      </c>
      <c r="G31" s="282" t="s">
        <v>157</v>
      </c>
      <c r="H31" s="289" t="s">
        <v>159</v>
      </c>
      <c r="J31" s="212"/>
      <c r="K31" s="213"/>
    </row>
    <row r="32" spans="2:11" ht="14.25" customHeight="1" x14ac:dyDescent="0.25">
      <c r="B32" s="281" t="s">
        <v>151</v>
      </c>
      <c r="C32" s="282" t="s">
        <v>150</v>
      </c>
      <c r="D32" s="282" t="s">
        <v>153</v>
      </c>
      <c r="E32" s="282" t="s">
        <v>155</v>
      </c>
      <c r="F32" s="292" t="s">
        <v>133</v>
      </c>
      <c r="G32" s="282" t="s">
        <v>157</v>
      </c>
      <c r="H32" s="289" t="s">
        <v>159</v>
      </c>
      <c r="J32" s="212"/>
      <c r="K32" s="213"/>
    </row>
    <row r="33" spans="2:11" ht="14.25" customHeight="1" x14ac:dyDescent="0.25">
      <c r="B33" s="281" t="s">
        <v>151</v>
      </c>
      <c r="C33" s="282" t="s">
        <v>150</v>
      </c>
      <c r="D33" s="282" t="s">
        <v>153</v>
      </c>
      <c r="E33" s="282" t="s">
        <v>155</v>
      </c>
      <c r="F33" s="292" t="s">
        <v>133</v>
      </c>
      <c r="G33" s="282" t="s">
        <v>157</v>
      </c>
      <c r="H33" s="289" t="s">
        <v>159</v>
      </c>
      <c r="J33" s="212"/>
      <c r="K33" s="213"/>
    </row>
    <row r="34" spans="2:11" ht="14.25" customHeight="1" x14ac:dyDescent="0.25">
      <c r="B34" s="281" t="s">
        <v>151</v>
      </c>
      <c r="C34" s="282" t="s">
        <v>150</v>
      </c>
      <c r="D34" s="282" t="s">
        <v>153</v>
      </c>
      <c r="E34" s="282" t="s">
        <v>155</v>
      </c>
      <c r="F34" s="292" t="s">
        <v>133</v>
      </c>
      <c r="G34" s="282" t="s">
        <v>157</v>
      </c>
      <c r="H34" s="289" t="s">
        <v>159</v>
      </c>
      <c r="J34" s="212"/>
      <c r="K34" s="213"/>
    </row>
    <row r="35" spans="2:11" ht="14.25" customHeight="1" x14ac:dyDescent="0.25">
      <c r="B35" s="281" t="s">
        <v>151</v>
      </c>
      <c r="C35" s="282" t="s">
        <v>150</v>
      </c>
      <c r="D35" s="282" t="s">
        <v>153</v>
      </c>
      <c r="E35" s="282" t="s">
        <v>155</v>
      </c>
      <c r="F35" s="292" t="s">
        <v>133</v>
      </c>
      <c r="G35" s="282" t="s">
        <v>157</v>
      </c>
      <c r="H35" s="289" t="s">
        <v>159</v>
      </c>
      <c r="J35" s="212"/>
      <c r="K35" s="213"/>
    </row>
    <row r="36" spans="2:11" ht="14.25" customHeight="1" x14ac:dyDescent="0.25">
      <c r="B36" s="281" t="s">
        <v>151</v>
      </c>
      <c r="C36" s="282" t="s">
        <v>150</v>
      </c>
      <c r="D36" s="282" t="s">
        <v>153</v>
      </c>
      <c r="E36" s="282" t="s">
        <v>155</v>
      </c>
      <c r="F36" s="292" t="s">
        <v>133</v>
      </c>
      <c r="G36" s="282" t="s">
        <v>157</v>
      </c>
      <c r="H36" s="289" t="s">
        <v>159</v>
      </c>
      <c r="J36" s="212"/>
      <c r="K36" s="213"/>
    </row>
    <row r="37" spans="2:11" ht="14.25" customHeight="1" x14ac:dyDescent="0.25">
      <c r="B37" s="281" t="s">
        <v>151</v>
      </c>
      <c r="C37" s="282" t="s">
        <v>150</v>
      </c>
      <c r="D37" s="282" t="s">
        <v>153</v>
      </c>
      <c r="E37" s="282" t="s">
        <v>155</v>
      </c>
      <c r="F37" s="292" t="s">
        <v>133</v>
      </c>
      <c r="G37" s="282" t="s">
        <v>157</v>
      </c>
      <c r="H37" s="289" t="s">
        <v>159</v>
      </c>
      <c r="J37" s="212"/>
      <c r="K37" s="213"/>
    </row>
    <row r="38" spans="2:11" ht="14.25" customHeight="1" x14ac:dyDescent="0.25">
      <c r="B38" s="281" t="s">
        <v>151</v>
      </c>
      <c r="C38" s="282" t="s">
        <v>150</v>
      </c>
      <c r="D38" s="282" t="s">
        <v>153</v>
      </c>
      <c r="E38" s="282" t="s">
        <v>155</v>
      </c>
      <c r="F38" s="292" t="s">
        <v>133</v>
      </c>
      <c r="G38" s="282" t="s">
        <v>157</v>
      </c>
      <c r="H38" s="289" t="s">
        <v>159</v>
      </c>
      <c r="J38" s="212"/>
      <c r="K38" s="213"/>
    </row>
    <row r="39" spans="2:11" ht="14.25" customHeight="1" x14ac:dyDescent="0.25">
      <c r="B39" s="281" t="s">
        <v>151</v>
      </c>
      <c r="C39" s="282" t="s">
        <v>150</v>
      </c>
      <c r="D39" s="282" t="s">
        <v>153</v>
      </c>
      <c r="E39" s="282" t="s">
        <v>155</v>
      </c>
      <c r="F39" s="292" t="s">
        <v>133</v>
      </c>
      <c r="G39" s="282" t="s">
        <v>157</v>
      </c>
      <c r="H39" s="289" t="s">
        <v>159</v>
      </c>
      <c r="J39" s="212"/>
      <c r="K39" s="213"/>
    </row>
    <row r="40" spans="2:11" ht="14.25" customHeight="1" x14ac:dyDescent="0.25">
      <c r="B40" s="281" t="s">
        <v>151</v>
      </c>
      <c r="C40" s="282" t="s">
        <v>150</v>
      </c>
      <c r="D40" s="282" t="s">
        <v>153</v>
      </c>
      <c r="E40" s="282" t="s">
        <v>155</v>
      </c>
      <c r="F40" s="292" t="s">
        <v>133</v>
      </c>
      <c r="G40" s="282" t="s">
        <v>157</v>
      </c>
      <c r="H40" s="289" t="s">
        <v>159</v>
      </c>
      <c r="J40" s="212"/>
      <c r="K40" s="213"/>
    </row>
    <row r="41" spans="2:11" ht="14.25" customHeight="1" x14ac:dyDescent="0.25">
      <c r="B41" s="281" t="s">
        <v>151</v>
      </c>
      <c r="C41" s="282" t="s">
        <v>150</v>
      </c>
      <c r="D41" s="282" t="s">
        <v>153</v>
      </c>
      <c r="E41" s="282" t="s">
        <v>155</v>
      </c>
      <c r="F41" s="292" t="s">
        <v>133</v>
      </c>
      <c r="G41" s="282" t="s">
        <v>157</v>
      </c>
      <c r="H41" s="289" t="s">
        <v>159</v>
      </c>
      <c r="J41" s="212"/>
      <c r="K41" s="213"/>
    </row>
    <row r="42" spans="2:11" ht="14.25" customHeight="1" x14ac:dyDescent="0.25">
      <c r="B42" s="281" t="s">
        <v>151</v>
      </c>
      <c r="C42" s="282" t="s">
        <v>150</v>
      </c>
      <c r="D42" s="282" t="s">
        <v>153</v>
      </c>
      <c r="E42" s="282" t="s">
        <v>155</v>
      </c>
      <c r="F42" s="292" t="s">
        <v>133</v>
      </c>
      <c r="G42" s="282" t="s">
        <v>157</v>
      </c>
      <c r="H42" s="289" t="s">
        <v>159</v>
      </c>
      <c r="J42" s="212"/>
      <c r="K42" s="213"/>
    </row>
    <row r="43" spans="2:11" ht="14.25" customHeight="1" x14ac:dyDescent="0.25">
      <c r="B43" s="281" t="s">
        <v>151</v>
      </c>
      <c r="C43" s="282" t="s">
        <v>150</v>
      </c>
      <c r="D43" s="282" t="s">
        <v>153</v>
      </c>
      <c r="E43" s="282" t="s">
        <v>155</v>
      </c>
      <c r="F43" s="292" t="s">
        <v>133</v>
      </c>
      <c r="G43" s="282" t="s">
        <v>157</v>
      </c>
      <c r="H43" s="289" t="s">
        <v>159</v>
      </c>
      <c r="J43" s="212"/>
      <c r="K43" s="213"/>
    </row>
    <row r="44" spans="2:11" ht="14.25" customHeight="1" x14ac:dyDescent="0.25">
      <c r="B44" s="281" t="s">
        <v>151</v>
      </c>
      <c r="C44" s="282" t="s">
        <v>150</v>
      </c>
      <c r="D44" s="282" t="s">
        <v>153</v>
      </c>
      <c r="E44" s="282" t="s">
        <v>155</v>
      </c>
      <c r="F44" s="292" t="s">
        <v>133</v>
      </c>
      <c r="G44" s="282" t="s">
        <v>157</v>
      </c>
      <c r="H44" s="289" t="s">
        <v>159</v>
      </c>
      <c r="J44" s="212"/>
      <c r="K44" s="213"/>
    </row>
    <row r="45" spans="2:11" ht="14.25" customHeight="1" x14ac:dyDescent="0.25">
      <c r="B45" s="281" t="s">
        <v>151</v>
      </c>
      <c r="C45" s="282" t="s">
        <v>150</v>
      </c>
      <c r="D45" s="282" t="s">
        <v>153</v>
      </c>
      <c r="E45" s="282" t="s">
        <v>155</v>
      </c>
      <c r="F45" s="292" t="s">
        <v>133</v>
      </c>
      <c r="G45" s="282" t="s">
        <v>157</v>
      </c>
      <c r="H45" s="289" t="s">
        <v>159</v>
      </c>
      <c r="J45" s="212"/>
      <c r="K45" s="213"/>
    </row>
    <row r="46" spans="2:11" ht="14.25" customHeight="1" x14ac:dyDescent="0.25">
      <c r="B46" s="281" t="s">
        <v>151</v>
      </c>
      <c r="C46" s="282" t="s">
        <v>150</v>
      </c>
      <c r="D46" s="282" t="s">
        <v>153</v>
      </c>
      <c r="E46" s="282" t="s">
        <v>155</v>
      </c>
      <c r="F46" s="292" t="s">
        <v>133</v>
      </c>
      <c r="G46" s="282" t="s">
        <v>157</v>
      </c>
      <c r="H46" s="289" t="s">
        <v>159</v>
      </c>
      <c r="J46" s="212"/>
      <c r="K46" s="213"/>
    </row>
    <row r="47" spans="2:11" ht="14.25" customHeight="1" x14ac:dyDescent="0.25">
      <c r="B47" s="281" t="s">
        <v>151</v>
      </c>
      <c r="C47" s="282" t="s">
        <v>150</v>
      </c>
      <c r="D47" s="282" t="s">
        <v>153</v>
      </c>
      <c r="E47" s="282" t="s">
        <v>155</v>
      </c>
      <c r="F47" s="292" t="s">
        <v>133</v>
      </c>
      <c r="G47" s="282" t="s">
        <v>157</v>
      </c>
      <c r="H47" s="289" t="s">
        <v>159</v>
      </c>
      <c r="J47" s="212"/>
      <c r="K47" s="213"/>
    </row>
    <row r="48" spans="2:11" ht="14.25" customHeight="1" x14ac:dyDescent="0.25">
      <c r="B48" s="281" t="s">
        <v>151</v>
      </c>
      <c r="C48" s="282" t="s">
        <v>150</v>
      </c>
      <c r="D48" s="282" t="s">
        <v>153</v>
      </c>
      <c r="E48" s="282" t="s">
        <v>155</v>
      </c>
      <c r="F48" s="292" t="s">
        <v>133</v>
      </c>
      <c r="G48" s="282" t="s">
        <v>157</v>
      </c>
      <c r="H48" s="289" t="s">
        <v>159</v>
      </c>
      <c r="J48" s="212"/>
      <c r="K48" s="213"/>
    </row>
    <row r="49" spans="2:11" ht="14.25" customHeight="1" x14ac:dyDescent="0.25">
      <c r="B49" s="281" t="s">
        <v>151</v>
      </c>
      <c r="C49" s="282" t="s">
        <v>150</v>
      </c>
      <c r="D49" s="282" t="s">
        <v>153</v>
      </c>
      <c r="E49" s="282" t="s">
        <v>155</v>
      </c>
      <c r="F49" s="292" t="s">
        <v>133</v>
      </c>
      <c r="G49" s="282" t="s">
        <v>157</v>
      </c>
      <c r="H49" s="289" t="s">
        <v>159</v>
      </c>
      <c r="J49" s="212"/>
      <c r="K49" s="213"/>
    </row>
    <row r="50" spans="2:11" ht="14.25" customHeight="1" x14ac:dyDescent="0.25">
      <c r="B50" s="281" t="s">
        <v>151</v>
      </c>
      <c r="C50" s="282" t="s">
        <v>150</v>
      </c>
      <c r="D50" s="282" t="s">
        <v>153</v>
      </c>
      <c r="E50" s="282" t="s">
        <v>155</v>
      </c>
      <c r="F50" s="292" t="s">
        <v>133</v>
      </c>
      <c r="G50" s="282" t="s">
        <v>157</v>
      </c>
      <c r="H50" s="289" t="s">
        <v>159</v>
      </c>
      <c r="J50" s="212"/>
      <c r="K50" s="213"/>
    </row>
    <row r="51" spans="2:11" ht="14.25" customHeight="1" x14ac:dyDescent="0.25">
      <c r="B51" s="281" t="s">
        <v>151</v>
      </c>
      <c r="C51" s="282" t="s">
        <v>150</v>
      </c>
      <c r="D51" s="282" t="s">
        <v>153</v>
      </c>
      <c r="E51" s="282" t="s">
        <v>155</v>
      </c>
      <c r="F51" s="292" t="s">
        <v>133</v>
      </c>
      <c r="G51" s="282" t="s">
        <v>157</v>
      </c>
      <c r="H51" s="289" t="s">
        <v>159</v>
      </c>
      <c r="J51" s="212"/>
      <c r="K51" s="213"/>
    </row>
    <row r="52" spans="2:11" ht="14.25" customHeight="1" x14ac:dyDescent="0.25">
      <c r="B52" s="281" t="s">
        <v>151</v>
      </c>
      <c r="C52" s="282" t="s">
        <v>150</v>
      </c>
      <c r="D52" s="282" t="s">
        <v>153</v>
      </c>
      <c r="E52" s="282" t="s">
        <v>155</v>
      </c>
      <c r="F52" s="292" t="s">
        <v>133</v>
      </c>
      <c r="G52" s="282" t="s">
        <v>157</v>
      </c>
      <c r="H52" s="289" t="s">
        <v>159</v>
      </c>
      <c r="J52" s="212"/>
      <c r="K52" s="213"/>
    </row>
    <row r="53" spans="2:11" ht="14.25" customHeight="1" x14ac:dyDescent="0.25">
      <c r="B53" s="281" t="s">
        <v>151</v>
      </c>
      <c r="C53" s="282" t="s">
        <v>150</v>
      </c>
      <c r="D53" s="282" t="s">
        <v>153</v>
      </c>
      <c r="E53" s="282" t="s">
        <v>155</v>
      </c>
      <c r="F53" s="292" t="s">
        <v>133</v>
      </c>
      <c r="G53" s="282" t="s">
        <v>157</v>
      </c>
      <c r="H53" s="289" t="s">
        <v>159</v>
      </c>
      <c r="J53" s="212"/>
      <c r="K53" s="213"/>
    </row>
    <row r="54" spans="2:11" ht="14.25" customHeight="1" x14ac:dyDescent="0.25">
      <c r="B54" s="281" t="s">
        <v>151</v>
      </c>
      <c r="C54" s="282" t="s">
        <v>150</v>
      </c>
      <c r="D54" s="282" t="s">
        <v>153</v>
      </c>
      <c r="E54" s="282" t="s">
        <v>155</v>
      </c>
      <c r="F54" s="292" t="s">
        <v>133</v>
      </c>
      <c r="G54" s="282" t="s">
        <v>157</v>
      </c>
      <c r="H54" s="289" t="s">
        <v>159</v>
      </c>
      <c r="J54" s="212"/>
      <c r="K54" s="213"/>
    </row>
    <row r="55" spans="2:11" ht="14.25" customHeight="1" x14ac:dyDescent="0.25">
      <c r="B55" s="281" t="s">
        <v>151</v>
      </c>
      <c r="C55" s="282" t="s">
        <v>150</v>
      </c>
      <c r="D55" s="282" t="s">
        <v>153</v>
      </c>
      <c r="E55" s="282" t="s">
        <v>155</v>
      </c>
      <c r="F55" s="292" t="s">
        <v>133</v>
      </c>
      <c r="G55" s="282" t="s">
        <v>157</v>
      </c>
      <c r="H55" s="289" t="s">
        <v>159</v>
      </c>
      <c r="J55" s="212"/>
      <c r="K55" s="213"/>
    </row>
    <row r="56" spans="2:11" ht="14.25" customHeight="1" x14ac:dyDescent="0.25">
      <c r="B56" s="281" t="s">
        <v>151</v>
      </c>
      <c r="C56" s="282" t="s">
        <v>150</v>
      </c>
      <c r="D56" s="282" t="s">
        <v>153</v>
      </c>
      <c r="E56" s="282" t="s">
        <v>155</v>
      </c>
      <c r="F56" s="292" t="s">
        <v>133</v>
      </c>
      <c r="G56" s="282" t="s">
        <v>157</v>
      </c>
      <c r="H56" s="289" t="s">
        <v>159</v>
      </c>
      <c r="J56" s="212"/>
      <c r="K56" s="213"/>
    </row>
    <row r="57" spans="2:11" ht="14.25" customHeight="1" x14ac:dyDescent="0.25">
      <c r="B57" s="281" t="s">
        <v>151</v>
      </c>
      <c r="C57" s="282" t="s">
        <v>150</v>
      </c>
      <c r="D57" s="282" t="s">
        <v>153</v>
      </c>
      <c r="E57" s="282" t="s">
        <v>155</v>
      </c>
      <c r="F57" s="292" t="s">
        <v>133</v>
      </c>
      <c r="G57" s="282" t="s">
        <v>157</v>
      </c>
      <c r="H57" s="289" t="s">
        <v>159</v>
      </c>
      <c r="J57" s="212"/>
      <c r="K57" s="213"/>
    </row>
    <row r="58" spans="2:11" ht="14.25" customHeight="1" x14ac:dyDescent="0.25">
      <c r="B58" s="281" t="s">
        <v>151</v>
      </c>
      <c r="C58" s="282" t="s">
        <v>150</v>
      </c>
      <c r="D58" s="282" t="s">
        <v>153</v>
      </c>
      <c r="E58" s="282" t="s">
        <v>155</v>
      </c>
      <c r="F58" s="292" t="s">
        <v>133</v>
      </c>
      <c r="G58" s="282" t="s">
        <v>157</v>
      </c>
      <c r="H58" s="289" t="s">
        <v>159</v>
      </c>
      <c r="J58" s="212"/>
      <c r="K58" s="213"/>
    </row>
    <row r="59" spans="2:11" ht="14.25" customHeight="1" x14ac:dyDescent="0.25">
      <c r="B59" s="281" t="s">
        <v>151</v>
      </c>
      <c r="C59" s="282" t="s">
        <v>150</v>
      </c>
      <c r="D59" s="282" t="s">
        <v>153</v>
      </c>
      <c r="E59" s="282" t="s">
        <v>155</v>
      </c>
      <c r="F59" s="292" t="s">
        <v>133</v>
      </c>
      <c r="G59" s="282" t="s">
        <v>157</v>
      </c>
      <c r="H59" s="289" t="s">
        <v>159</v>
      </c>
      <c r="J59" s="212"/>
      <c r="K59" s="213"/>
    </row>
    <row r="60" spans="2:11" ht="14.25" customHeight="1" x14ac:dyDescent="0.25">
      <c r="B60" s="281" t="s">
        <v>151</v>
      </c>
      <c r="C60" s="282" t="s">
        <v>150</v>
      </c>
      <c r="D60" s="282" t="s">
        <v>153</v>
      </c>
      <c r="E60" s="282" t="s">
        <v>155</v>
      </c>
      <c r="F60" s="292" t="s">
        <v>133</v>
      </c>
      <c r="G60" s="282" t="s">
        <v>157</v>
      </c>
      <c r="H60" s="289" t="s">
        <v>159</v>
      </c>
      <c r="J60" s="212"/>
      <c r="K60" s="213"/>
    </row>
    <row r="61" spans="2:11" ht="14.25" customHeight="1" x14ac:dyDescent="0.25">
      <c r="B61" s="281" t="s">
        <v>151</v>
      </c>
      <c r="C61" s="282" t="s">
        <v>150</v>
      </c>
      <c r="D61" s="282" t="s">
        <v>153</v>
      </c>
      <c r="E61" s="282" t="s">
        <v>155</v>
      </c>
      <c r="F61" s="292" t="s">
        <v>133</v>
      </c>
      <c r="G61" s="282" t="s">
        <v>157</v>
      </c>
      <c r="H61" s="289" t="s">
        <v>159</v>
      </c>
      <c r="J61" s="212"/>
      <c r="K61" s="213"/>
    </row>
    <row r="62" spans="2:11" ht="14.25" customHeight="1" x14ac:dyDescent="0.25">
      <c r="B62" s="281" t="s">
        <v>151</v>
      </c>
      <c r="C62" s="282" t="s">
        <v>150</v>
      </c>
      <c r="D62" s="282" t="s">
        <v>153</v>
      </c>
      <c r="E62" s="282" t="s">
        <v>155</v>
      </c>
      <c r="F62" s="292" t="s">
        <v>133</v>
      </c>
      <c r="G62" s="282" t="s">
        <v>157</v>
      </c>
      <c r="H62" s="289" t="s">
        <v>159</v>
      </c>
      <c r="J62" s="212"/>
      <c r="K62" s="213"/>
    </row>
    <row r="63" spans="2:11" ht="14.25" customHeight="1" x14ac:dyDescent="0.25">
      <c r="B63" s="281" t="s">
        <v>151</v>
      </c>
      <c r="C63" s="282" t="s">
        <v>150</v>
      </c>
      <c r="D63" s="282" t="s">
        <v>153</v>
      </c>
      <c r="E63" s="282" t="s">
        <v>155</v>
      </c>
      <c r="F63" s="292" t="s">
        <v>133</v>
      </c>
      <c r="G63" s="282" t="s">
        <v>157</v>
      </c>
      <c r="H63" s="289" t="s">
        <v>159</v>
      </c>
      <c r="J63" s="212"/>
      <c r="K63" s="213"/>
    </row>
    <row r="64" spans="2:11" ht="14.25" customHeight="1" x14ac:dyDescent="0.25">
      <c r="B64" s="281" t="s">
        <v>151</v>
      </c>
      <c r="C64" s="282" t="s">
        <v>150</v>
      </c>
      <c r="D64" s="282" t="s">
        <v>153</v>
      </c>
      <c r="E64" s="282" t="s">
        <v>155</v>
      </c>
      <c r="F64" s="292" t="s">
        <v>133</v>
      </c>
      <c r="G64" s="282" t="s">
        <v>157</v>
      </c>
      <c r="H64" s="289" t="s">
        <v>159</v>
      </c>
      <c r="J64" s="212"/>
      <c r="K64" s="213"/>
    </row>
    <row r="65" spans="2:11" ht="14.25" customHeight="1" x14ac:dyDescent="0.25">
      <c r="B65" s="281" t="s">
        <v>151</v>
      </c>
      <c r="C65" s="282" t="s">
        <v>150</v>
      </c>
      <c r="D65" s="282" t="s">
        <v>153</v>
      </c>
      <c r="E65" s="282" t="s">
        <v>155</v>
      </c>
      <c r="F65" s="292" t="s">
        <v>133</v>
      </c>
      <c r="G65" s="282" t="s">
        <v>157</v>
      </c>
      <c r="H65" s="289" t="s">
        <v>159</v>
      </c>
      <c r="J65" s="212"/>
      <c r="K65" s="213"/>
    </row>
    <row r="66" spans="2:11" ht="14.25" customHeight="1" x14ac:dyDescent="0.25">
      <c r="B66" s="281" t="s">
        <v>151</v>
      </c>
      <c r="C66" s="282" t="s">
        <v>150</v>
      </c>
      <c r="D66" s="282" t="s">
        <v>153</v>
      </c>
      <c r="E66" s="282" t="s">
        <v>155</v>
      </c>
      <c r="F66" s="292" t="s">
        <v>133</v>
      </c>
      <c r="G66" s="282" t="s">
        <v>157</v>
      </c>
      <c r="H66" s="289" t="s">
        <v>159</v>
      </c>
      <c r="J66" s="212"/>
      <c r="K66" s="213"/>
    </row>
    <row r="67" spans="2:11" ht="14.25" customHeight="1" x14ac:dyDescent="0.25">
      <c r="B67" s="281" t="s">
        <v>151</v>
      </c>
      <c r="C67" s="282" t="s">
        <v>150</v>
      </c>
      <c r="D67" s="282" t="s">
        <v>153</v>
      </c>
      <c r="E67" s="282" t="s">
        <v>155</v>
      </c>
      <c r="F67" s="292" t="s">
        <v>133</v>
      </c>
      <c r="G67" s="282" t="s">
        <v>157</v>
      </c>
      <c r="H67" s="289" t="s">
        <v>159</v>
      </c>
      <c r="J67" s="212"/>
      <c r="K67" s="213"/>
    </row>
    <row r="68" spans="2:11" ht="14.25" customHeight="1" x14ac:dyDescent="0.25">
      <c r="B68" s="281" t="s">
        <v>151</v>
      </c>
      <c r="C68" s="282" t="s">
        <v>150</v>
      </c>
      <c r="D68" s="282" t="s">
        <v>153</v>
      </c>
      <c r="E68" s="282" t="s">
        <v>155</v>
      </c>
      <c r="F68" s="292" t="s">
        <v>133</v>
      </c>
      <c r="G68" s="282" t="s">
        <v>157</v>
      </c>
      <c r="H68" s="289" t="s">
        <v>159</v>
      </c>
      <c r="J68" s="212"/>
      <c r="K68" s="213"/>
    </row>
    <row r="69" spans="2:11" ht="14.25" customHeight="1" x14ac:dyDescent="0.25">
      <c r="B69" s="281" t="s">
        <v>151</v>
      </c>
      <c r="C69" s="282" t="s">
        <v>150</v>
      </c>
      <c r="D69" s="282" t="s">
        <v>153</v>
      </c>
      <c r="E69" s="282" t="s">
        <v>155</v>
      </c>
      <c r="F69" s="292" t="s">
        <v>133</v>
      </c>
      <c r="G69" s="282" t="s">
        <v>157</v>
      </c>
      <c r="H69" s="289" t="s">
        <v>159</v>
      </c>
      <c r="J69" s="212"/>
      <c r="K69" s="213"/>
    </row>
    <row r="70" spans="2:11" ht="14.25" customHeight="1" x14ac:dyDescent="0.25">
      <c r="B70" s="281" t="s">
        <v>151</v>
      </c>
      <c r="C70" s="282" t="s">
        <v>150</v>
      </c>
      <c r="D70" s="282" t="s">
        <v>153</v>
      </c>
      <c r="E70" s="282" t="s">
        <v>155</v>
      </c>
      <c r="F70" s="292" t="s">
        <v>133</v>
      </c>
      <c r="G70" s="282" t="s">
        <v>157</v>
      </c>
      <c r="H70" s="289" t="s">
        <v>159</v>
      </c>
      <c r="J70" s="212"/>
      <c r="K70" s="213"/>
    </row>
    <row r="71" spans="2:11" ht="14.25" customHeight="1" x14ac:dyDescent="0.25">
      <c r="B71" s="281" t="s">
        <v>151</v>
      </c>
      <c r="C71" s="282" t="s">
        <v>150</v>
      </c>
      <c r="D71" s="282" t="s">
        <v>153</v>
      </c>
      <c r="E71" s="282" t="s">
        <v>155</v>
      </c>
      <c r="F71" s="292" t="s">
        <v>133</v>
      </c>
      <c r="G71" s="282" t="s">
        <v>157</v>
      </c>
      <c r="H71" s="289" t="s">
        <v>159</v>
      </c>
      <c r="J71" s="212"/>
      <c r="K71" s="213"/>
    </row>
    <row r="72" spans="2:11" ht="14.25" customHeight="1" x14ac:dyDescent="0.25">
      <c r="B72" s="281" t="s">
        <v>151</v>
      </c>
      <c r="C72" s="282" t="s">
        <v>150</v>
      </c>
      <c r="D72" s="282" t="s">
        <v>153</v>
      </c>
      <c r="E72" s="282" t="s">
        <v>155</v>
      </c>
      <c r="F72" s="292" t="s">
        <v>133</v>
      </c>
      <c r="G72" s="282" t="s">
        <v>157</v>
      </c>
      <c r="H72" s="289" t="s">
        <v>159</v>
      </c>
      <c r="J72" s="212"/>
      <c r="K72" s="213"/>
    </row>
    <row r="73" spans="2:11" ht="14.25" customHeight="1" x14ac:dyDescent="0.25">
      <c r="B73" s="281" t="s">
        <v>151</v>
      </c>
      <c r="C73" s="282" t="s">
        <v>150</v>
      </c>
      <c r="D73" s="282" t="s">
        <v>153</v>
      </c>
      <c r="E73" s="282" t="s">
        <v>155</v>
      </c>
      <c r="F73" s="292" t="s">
        <v>133</v>
      </c>
      <c r="G73" s="282" t="s">
        <v>157</v>
      </c>
      <c r="H73" s="289" t="s">
        <v>159</v>
      </c>
      <c r="J73" s="212"/>
      <c r="K73" s="213"/>
    </row>
    <row r="74" spans="2:11" ht="14.25" customHeight="1" x14ac:dyDescent="0.25">
      <c r="B74" s="281" t="s">
        <v>151</v>
      </c>
      <c r="C74" s="282" t="s">
        <v>150</v>
      </c>
      <c r="D74" s="282" t="s">
        <v>153</v>
      </c>
      <c r="E74" s="282" t="s">
        <v>155</v>
      </c>
      <c r="F74" s="292" t="s">
        <v>133</v>
      </c>
      <c r="G74" s="282" t="s">
        <v>157</v>
      </c>
      <c r="H74" s="289" t="s">
        <v>159</v>
      </c>
      <c r="J74" s="212"/>
      <c r="K74" s="213"/>
    </row>
    <row r="75" spans="2:11" ht="14.25" customHeight="1" x14ac:dyDescent="0.25">
      <c r="B75" s="281" t="s">
        <v>151</v>
      </c>
      <c r="C75" s="282" t="s">
        <v>150</v>
      </c>
      <c r="D75" s="282" t="s">
        <v>153</v>
      </c>
      <c r="E75" s="282" t="s">
        <v>155</v>
      </c>
      <c r="F75" s="292" t="s">
        <v>133</v>
      </c>
      <c r="G75" s="282" t="s">
        <v>157</v>
      </c>
      <c r="H75" s="289" t="s">
        <v>159</v>
      </c>
      <c r="J75" s="212"/>
      <c r="K75" s="213"/>
    </row>
    <row r="76" spans="2:11" ht="14.25" customHeight="1" x14ac:dyDescent="0.25">
      <c r="B76" s="281" t="s">
        <v>151</v>
      </c>
      <c r="C76" s="282" t="s">
        <v>150</v>
      </c>
      <c r="D76" s="282" t="s">
        <v>153</v>
      </c>
      <c r="E76" s="282" t="s">
        <v>155</v>
      </c>
      <c r="F76" s="292" t="s">
        <v>133</v>
      </c>
      <c r="G76" s="282" t="s">
        <v>157</v>
      </c>
      <c r="H76" s="289" t="s">
        <v>159</v>
      </c>
      <c r="J76" s="212"/>
      <c r="K76" s="213"/>
    </row>
    <row r="77" spans="2:11" ht="14.25" customHeight="1" x14ac:dyDescent="0.25">
      <c r="B77" s="281" t="s">
        <v>151</v>
      </c>
      <c r="C77" s="282" t="s">
        <v>150</v>
      </c>
      <c r="D77" s="282" t="s">
        <v>153</v>
      </c>
      <c r="E77" s="282" t="s">
        <v>155</v>
      </c>
      <c r="F77" s="292" t="s">
        <v>133</v>
      </c>
      <c r="G77" s="282" t="s">
        <v>157</v>
      </c>
      <c r="H77" s="289" t="s">
        <v>159</v>
      </c>
      <c r="J77" s="212"/>
      <c r="K77" s="213"/>
    </row>
    <row r="78" spans="2:11" ht="14.25" customHeight="1" x14ac:dyDescent="0.25">
      <c r="B78" s="281" t="s">
        <v>151</v>
      </c>
      <c r="C78" s="282" t="s">
        <v>150</v>
      </c>
      <c r="D78" s="282" t="s">
        <v>153</v>
      </c>
      <c r="E78" s="282" t="s">
        <v>155</v>
      </c>
      <c r="F78" s="292" t="s">
        <v>133</v>
      </c>
      <c r="G78" s="282" t="s">
        <v>157</v>
      </c>
      <c r="H78" s="289" t="s">
        <v>159</v>
      </c>
      <c r="J78" s="212"/>
      <c r="K78" s="213"/>
    </row>
    <row r="79" spans="2:11" ht="14.25" customHeight="1" x14ac:dyDescent="0.25">
      <c r="B79" s="281" t="s">
        <v>151</v>
      </c>
      <c r="C79" s="282" t="s">
        <v>150</v>
      </c>
      <c r="D79" s="282" t="s">
        <v>153</v>
      </c>
      <c r="E79" s="282" t="s">
        <v>155</v>
      </c>
      <c r="F79" s="292" t="s">
        <v>133</v>
      </c>
      <c r="G79" s="282" t="s">
        <v>157</v>
      </c>
      <c r="H79" s="289" t="s">
        <v>159</v>
      </c>
      <c r="J79" s="212"/>
      <c r="K79" s="213"/>
    </row>
    <row r="80" spans="2:11" ht="14.25" customHeight="1" x14ac:dyDescent="0.25">
      <c r="B80" s="281" t="s">
        <v>151</v>
      </c>
      <c r="C80" s="282" t="s">
        <v>150</v>
      </c>
      <c r="D80" s="282" t="s">
        <v>153</v>
      </c>
      <c r="E80" s="282" t="s">
        <v>155</v>
      </c>
      <c r="F80" s="292" t="s">
        <v>133</v>
      </c>
      <c r="G80" s="282" t="s">
        <v>157</v>
      </c>
      <c r="H80" s="289" t="s">
        <v>159</v>
      </c>
      <c r="J80" s="212"/>
      <c r="K80" s="213"/>
    </row>
    <row r="81" spans="2:11" ht="14.25" customHeight="1" x14ac:dyDescent="0.25">
      <c r="B81" s="281" t="s">
        <v>151</v>
      </c>
      <c r="C81" s="282" t="s">
        <v>150</v>
      </c>
      <c r="D81" s="282" t="s">
        <v>153</v>
      </c>
      <c r="E81" s="282" t="s">
        <v>155</v>
      </c>
      <c r="F81" s="292" t="s">
        <v>133</v>
      </c>
      <c r="G81" s="282" t="s">
        <v>157</v>
      </c>
      <c r="H81" s="289" t="s">
        <v>159</v>
      </c>
      <c r="J81" s="212"/>
      <c r="K81" s="213"/>
    </row>
    <row r="82" spans="2:11" ht="14.25" customHeight="1" x14ac:dyDescent="0.25">
      <c r="B82" s="281" t="s">
        <v>151</v>
      </c>
      <c r="C82" s="282" t="s">
        <v>150</v>
      </c>
      <c r="D82" s="282" t="s">
        <v>153</v>
      </c>
      <c r="E82" s="282" t="s">
        <v>155</v>
      </c>
      <c r="F82" s="292" t="s">
        <v>133</v>
      </c>
      <c r="G82" s="282" t="s">
        <v>157</v>
      </c>
      <c r="H82" s="289" t="s">
        <v>159</v>
      </c>
      <c r="J82" s="212"/>
      <c r="K82" s="213"/>
    </row>
    <row r="83" spans="2:11" ht="14.25" customHeight="1" x14ac:dyDescent="0.25">
      <c r="B83" s="281" t="s">
        <v>151</v>
      </c>
      <c r="C83" s="282" t="s">
        <v>150</v>
      </c>
      <c r="D83" s="282" t="s">
        <v>153</v>
      </c>
      <c r="E83" s="282" t="s">
        <v>155</v>
      </c>
      <c r="F83" s="292" t="s">
        <v>133</v>
      </c>
      <c r="G83" s="282" t="s">
        <v>157</v>
      </c>
      <c r="H83" s="289" t="s">
        <v>159</v>
      </c>
      <c r="J83" s="212"/>
      <c r="K83" s="213"/>
    </row>
    <row r="84" spans="2:11" ht="14.25" customHeight="1" x14ac:dyDescent="0.25">
      <c r="B84" s="281" t="s">
        <v>151</v>
      </c>
      <c r="C84" s="282" t="s">
        <v>150</v>
      </c>
      <c r="D84" s="282" t="s">
        <v>153</v>
      </c>
      <c r="E84" s="282" t="s">
        <v>155</v>
      </c>
      <c r="F84" s="292" t="s">
        <v>133</v>
      </c>
      <c r="G84" s="282" t="s">
        <v>157</v>
      </c>
      <c r="H84" s="289" t="s">
        <v>159</v>
      </c>
      <c r="J84" s="212"/>
      <c r="K84" s="213"/>
    </row>
    <row r="85" spans="2:11" ht="14.25" customHeight="1" x14ac:dyDescent="0.25">
      <c r="B85" s="281" t="s">
        <v>151</v>
      </c>
      <c r="C85" s="282" t="s">
        <v>150</v>
      </c>
      <c r="D85" s="282" t="s">
        <v>153</v>
      </c>
      <c r="E85" s="282" t="s">
        <v>155</v>
      </c>
      <c r="F85" s="292" t="s">
        <v>133</v>
      </c>
      <c r="G85" s="282" t="s">
        <v>157</v>
      </c>
      <c r="H85" s="289" t="s">
        <v>159</v>
      </c>
      <c r="J85" s="212"/>
      <c r="K85" s="213"/>
    </row>
    <row r="86" spans="2:11" ht="14.25" customHeight="1" x14ac:dyDescent="0.25">
      <c r="B86" s="281" t="s">
        <v>151</v>
      </c>
      <c r="C86" s="282" t="s">
        <v>150</v>
      </c>
      <c r="D86" s="282" t="s">
        <v>153</v>
      </c>
      <c r="E86" s="282" t="s">
        <v>155</v>
      </c>
      <c r="F86" s="292" t="s">
        <v>133</v>
      </c>
      <c r="G86" s="282" t="s">
        <v>157</v>
      </c>
      <c r="H86" s="289" t="s">
        <v>159</v>
      </c>
      <c r="J86" s="212"/>
      <c r="K86" s="213"/>
    </row>
    <row r="87" spans="2:11" ht="14.25" customHeight="1" x14ac:dyDescent="0.25">
      <c r="B87" s="281" t="s">
        <v>151</v>
      </c>
      <c r="C87" s="282" t="s">
        <v>150</v>
      </c>
      <c r="D87" s="282" t="s">
        <v>153</v>
      </c>
      <c r="E87" s="282" t="s">
        <v>155</v>
      </c>
      <c r="F87" s="292" t="s">
        <v>133</v>
      </c>
      <c r="G87" s="282" t="s">
        <v>157</v>
      </c>
      <c r="H87" s="289" t="s">
        <v>159</v>
      </c>
      <c r="J87" s="212"/>
      <c r="K87" s="213"/>
    </row>
    <row r="88" spans="2:11" ht="14.25" customHeight="1" x14ac:dyDescent="0.25">
      <c r="B88" s="281" t="s">
        <v>151</v>
      </c>
      <c r="C88" s="282" t="s">
        <v>150</v>
      </c>
      <c r="D88" s="282" t="s">
        <v>153</v>
      </c>
      <c r="E88" s="282" t="s">
        <v>155</v>
      </c>
      <c r="F88" s="292" t="s">
        <v>133</v>
      </c>
      <c r="G88" s="282" t="s">
        <v>157</v>
      </c>
      <c r="H88" s="289" t="s">
        <v>159</v>
      </c>
      <c r="J88" s="212"/>
      <c r="K88" s="213"/>
    </row>
    <row r="89" spans="2:11" ht="14.25" customHeight="1" x14ac:dyDescent="0.25">
      <c r="B89" s="281" t="s">
        <v>151</v>
      </c>
      <c r="C89" s="282" t="s">
        <v>150</v>
      </c>
      <c r="D89" s="282" t="s">
        <v>153</v>
      </c>
      <c r="E89" s="282" t="s">
        <v>155</v>
      </c>
      <c r="F89" s="292" t="s">
        <v>133</v>
      </c>
      <c r="G89" s="282" t="s">
        <v>157</v>
      </c>
      <c r="H89" s="289" t="s">
        <v>159</v>
      </c>
      <c r="J89" s="212"/>
      <c r="K89" s="213"/>
    </row>
    <row r="90" spans="2:11" ht="14.25" customHeight="1" x14ac:dyDescent="0.25">
      <c r="B90" s="281" t="s">
        <v>151</v>
      </c>
      <c r="C90" s="282" t="s">
        <v>150</v>
      </c>
      <c r="D90" s="282" t="s">
        <v>153</v>
      </c>
      <c r="E90" s="282" t="s">
        <v>155</v>
      </c>
      <c r="F90" s="292" t="s">
        <v>133</v>
      </c>
      <c r="G90" s="282" t="s">
        <v>157</v>
      </c>
      <c r="H90" s="289" t="s">
        <v>159</v>
      </c>
      <c r="J90" s="212"/>
      <c r="K90" s="213"/>
    </row>
    <row r="91" spans="2:11" ht="14.25" customHeight="1" x14ac:dyDescent="0.25">
      <c r="B91" s="281" t="s">
        <v>151</v>
      </c>
      <c r="C91" s="282" t="s">
        <v>150</v>
      </c>
      <c r="D91" s="282" t="s">
        <v>153</v>
      </c>
      <c r="E91" s="282" t="s">
        <v>155</v>
      </c>
      <c r="F91" s="292" t="s">
        <v>133</v>
      </c>
      <c r="G91" s="282" t="s">
        <v>157</v>
      </c>
      <c r="H91" s="289" t="s">
        <v>159</v>
      </c>
      <c r="J91" s="212"/>
      <c r="K91" s="213"/>
    </row>
    <row r="92" spans="2:11" ht="14.25" customHeight="1" x14ac:dyDescent="0.25">
      <c r="B92" s="281" t="s">
        <v>151</v>
      </c>
      <c r="C92" s="282" t="s">
        <v>150</v>
      </c>
      <c r="D92" s="282" t="s">
        <v>153</v>
      </c>
      <c r="E92" s="282" t="s">
        <v>155</v>
      </c>
      <c r="F92" s="292" t="s">
        <v>133</v>
      </c>
      <c r="G92" s="282" t="s">
        <v>157</v>
      </c>
      <c r="H92" s="289" t="s">
        <v>159</v>
      </c>
      <c r="J92" s="212"/>
      <c r="K92" s="213"/>
    </row>
    <row r="93" spans="2:11" ht="14.25" customHeight="1" x14ac:dyDescent="0.25">
      <c r="B93" s="281" t="s">
        <v>151</v>
      </c>
      <c r="C93" s="282" t="s">
        <v>150</v>
      </c>
      <c r="D93" s="282" t="s">
        <v>153</v>
      </c>
      <c r="E93" s="282" t="s">
        <v>155</v>
      </c>
      <c r="F93" s="292" t="s">
        <v>133</v>
      </c>
      <c r="G93" s="282" t="s">
        <v>157</v>
      </c>
      <c r="H93" s="289" t="s">
        <v>159</v>
      </c>
      <c r="J93" s="212"/>
      <c r="K93" s="213"/>
    </row>
    <row r="94" spans="2:11" ht="14.25" customHeight="1" x14ac:dyDescent="0.25">
      <c r="B94" s="281" t="s">
        <v>151</v>
      </c>
      <c r="C94" s="282" t="s">
        <v>150</v>
      </c>
      <c r="D94" s="282" t="s">
        <v>153</v>
      </c>
      <c r="E94" s="282" t="s">
        <v>155</v>
      </c>
      <c r="F94" s="292" t="s">
        <v>133</v>
      </c>
      <c r="G94" s="282" t="s">
        <v>157</v>
      </c>
      <c r="H94" s="289" t="s">
        <v>159</v>
      </c>
      <c r="J94" s="212"/>
      <c r="K94" s="213"/>
    </row>
    <row r="95" spans="2:11" ht="14.25" customHeight="1" x14ac:dyDescent="0.25">
      <c r="B95" s="281" t="s">
        <v>151</v>
      </c>
      <c r="C95" s="282" t="s">
        <v>150</v>
      </c>
      <c r="D95" s="282" t="s">
        <v>153</v>
      </c>
      <c r="E95" s="282" t="s">
        <v>155</v>
      </c>
      <c r="F95" s="292" t="s">
        <v>133</v>
      </c>
      <c r="G95" s="282" t="s">
        <v>157</v>
      </c>
      <c r="H95" s="289" t="s">
        <v>159</v>
      </c>
      <c r="J95" s="212"/>
      <c r="K95" s="213"/>
    </row>
    <row r="96" spans="2:11" ht="14.25" customHeight="1" x14ac:dyDescent="0.25">
      <c r="B96" s="281" t="s">
        <v>151</v>
      </c>
      <c r="C96" s="282" t="s">
        <v>150</v>
      </c>
      <c r="D96" s="282" t="s">
        <v>153</v>
      </c>
      <c r="E96" s="282" t="s">
        <v>155</v>
      </c>
      <c r="F96" s="292" t="s">
        <v>133</v>
      </c>
      <c r="G96" s="282" t="s">
        <v>157</v>
      </c>
      <c r="H96" s="289" t="s">
        <v>159</v>
      </c>
      <c r="J96" s="212"/>
      <c r="K96" s="213"/>
    </row>
    <row r="97" spans="2:11" ht="14.25" customHeight="1" x14ac:dyDescent="0.25">
      <c r="B97" s="281" t="s">
        <v>151</v>
      </c>
      <c r="C97" s="282" t="s">
        <v>150</v>
      </c>
      <c r="D97" s="282" t="s">
        <v>153</v>
      </c>
      <c r="E97" s="282" t="s">
        <v>155</v>
      </c>
      <c r="F97" s="292" t="s">
        <v>133</v>
      </c>
      <c r="G97" s="282" t="s">
        <v>157</v>
      </c>
      <c r="H97" s="289" t="s">
        <v>159</v>
      </c>
      <c r="J97" s="212"/>
      <c r="K97" s="213"/>
    </row>
    <row r="98" spans="2:11" ht="14.25" customHeight="1" x14ac:dyDescent="0.25">
      <c r="B98" s="281" t="s">
        <v>151</v>
      </c>
      <c r="C98" s="282" t="s">
        <v>150</v>
      </c>
      <c r="D98" s="282" t="s">
        <v>153</v>
      </c>
      <c r="E98" s="282" t="s">
        <v>155</v>
      </c>
      <c r="F98" s="292" t="s">
        <v>133</v>
      </c>
      <c r="G98" s="282" t="s">
        <v>157</v>
      </c>
      <c r="H98" s="289" t="s">
        <v>159</v>
      </c>
      <c r="J98" s="212"/>
      <c r="K98" s="213"/>
    </row>
    <row r="99" spans="2:11" ht="14.25" customHeight="1" x14ac:dyDescent="0.25">
      <c r="B99" s="281" t="s">
        <v>151</v>
      </c>
      <c r="C99" s="282" t="s">
        <v>150</v>
      </c>
      <c r="D99" s="282" t="s">
        <v>153</v>
      </c>
      <c r="E99" s="282" t="s">
        <v>155</v>
      </c>
      <c r="F99" s="292" t="s">
        <v>133</v>
      </c>
      <c r="G99" s="282" t="s">
        <v>157</v>
      </c>
      <c r="H99" s="289" t="s">
        <v>159</v>
      </c>
      <c r="J99" s="212"/>
      <c r="K99" s="213"/>
    </row>
    <row r="100" spans="2:11" ht="14.25" customHeight="1" x14ac:dyDescent="0.25">
      <c r="B100" s="281" t="s">
        <v>151</v>
      </c>
      <c r="C100" s="282" t="s">
        <v>150</v>
      </c>
      <c r="D100" s="282" t="s">
        <v>153</v>
      </c>
      <c r="E100" s="282" t="s">
        <v>155</v>
      </c>
      <c r="F100" s="292" t="s">
        <v>133</v>
      </c>
      <c r="G100" s="282" t="s">
        <v>157</v>
      </c>
      <c r="H100" s="289" t="s">
        <v>159</v>
      </c>
      <c r="J100" s="212"/>
      <c r="K100" s="213"/>
    </row>
    <row r="101" spans="2:11" ht="14.25" customHeight="1" x14ac:dyDescent="0.25">
      <c r="B101" s="281" t="s">
        <v>151</v>
      </c>
      <c r="C101" s="282" t="s">
        <v>150</v>
      </c>
      <c r="D101" s="282" t="s">
        <v>153</v>
      </c>
      <c r="E101" s="282" t="s">
        <v>155</v>
      </c>
      <c r="F101" s="292" t="s">
        <v>133</v>
      </c>
      <c r="G101" s="282" t="s">
        <v>157</v>
      </c>
      <c r="H101" s="289" t="s">
        <v>159</v>
      </c>
      <c r="J101" s="212"/>
      <c r="K101" s="213"/>
    </row>
    <row r="102" spans="2:11" ht="14.25" customHeight="1" x14ac:dyDescent="0.25">
      <c r="B102" s="281" t="s">
        <v>151</v>
      </c>
      <c r="C102" s="282" t="s">
        <v>150</v>
      </c>
      <c r="D102" s="282" t="s">
        <v>153</v>
      </c>
      <c r="E102" s="282" t="s">
        <v>155</v>
      </c>
      <c r="F102" s="292" t="s">
        <v>133</v>
      </c>
      <c r="G102" s="282" t="s">
        <v>157</v>
      </c>
      <c r="H102" s="289" t="s">
        <v>159</v>
      </c>
      <c r="J102" s="212"/>
      <c r="K102" s="213"/>
    </row>
    <row r="103" spans="2:11" ht="14.25" customHeight="1" x14ac:dyDescent="0.25">
      <c r="B103" s="281" t="s">
        <v>151</v>
      </c>
      <c r="C103" s="282" t="s">
        <v>150</v>
      </c>
      <c r="D103" s="282" t="s">
        <v>153</v>
      </c>
      <c r="E103" s="282" t="s">
        <v>155</v>
      </c>
      <c r="F103" s="292" t="s">
        <v>133</v>
      </c>
      <c r="G103" s="282" t="s">
        <v>157</v>
      </c>
      <c r="H103" s="289" t="s">
        <v>159</v>
      </c>
      <c r="J103" s="212"/>
      <c r="K103" s="213"/>
    </row>
    <row r="104" spans="2:11" ht="14.25" customHeight="1" x14ac:dyDescent="0.25">
      <c r="B104" s="281" t="s">
        <v>151</v>
      </c>
      <c r="C104" s="282" t="s">
        <v>150</v>
      </c>
      <c r="D104" s="282" t="s">
        <v>153</v>
      </c>
      <c r="E104" s="282" t="s">
        <v>155</v>
      </c>
      <c r="F104" s="292" t="s">
        <v>133</v>
      </c>
      <c r="G104" s="282" t="s">
        <v>157</v>
      </c>
      <c r="H104" s="289" t="s">
        <v>159</v>
      </c>
      <c r="J104" s="212"/>
      <c r="K104" s="213"/>
    </row>
    <row r="105" spans="2:11" ht="14.25" customHeight="1" x14ac:dyDescent="0.25">
      <c r="B105" s="281" t="s">
        <v>151</v>
      </c>
      <c r="C105" s="282" t="s">
        <v>150</v>
      </c>
      <c r="D105" s="282" t="s">
        <v>153</v>
      </c>
      <c r="E105" s="282" t="s">
        <v>155</v>
      </c>
      <c r="F105" s="292" t="s">
        <v>133</v>
      </c>
      <c r="G105" s="282" t="s">
        <v>157</v>
      </c>
      <c r="H105" s="289" t="s">
        <v>159</v>
      </c>
      <c r="J105" s="212"/>
      <c r="K105" s="213"/>
    </row>
    <row r="106" spans="2:11" ht="14.25" customHeight="1" x14ac:dyDescent="0.25">
      <c r="B106" s="281" t="s">
        <v>151</v>
      </c>
      <c r="C106" s="282" t="s">
        <v>150</v>
      </c>
      <c r="D106" s="282" t="s">
        <v>153</v>
      </c>
      <c r="E106" s="282" t="s">
        <v>155</v>
      </c>
      <c r="F106" s="292" t="s">
        <v>133</v>
      </c>
      <c r="G106" s="282" t="s">
        <v>157</v>
      </c>
      <c r="H106" s="289" t="s">
        <v>159</v>
      </c>
      <c r="J106" s="212"/>
      <c r="K106" s="213"/>
    </row>
    <row r="107" spans="2:11" ht="14.25" customHeight="1" x14ac:dyDescent="0.25">
      <c r="B107" s="281" t="s">
        <v>151</v>
      </c>
      <c r="C107" s="282" t="s">
        <v>150</v>
      </c>
      <c r="D107" s="282" t="s">
        <v>153</v>
      </c>
      <c r="E107" s="282" t="s">
        <v>155</v>
      </c>
      <c r="F107" s="292" t="s">
        <v>133</v>
      </c>
      <c r="G107" s="282" t="s">
        <v>157</v>
      </c>
      <c r="H107" s="289" t="s">
        <v>159</v>
      </c>
      <c r="J107" s="212"/>
      <c r="K107" s="213"/>
    </row>
    <row r="108" spans="2:11" ht="14.25" customHeight="1" x14ac:dyDescent="0.25">
      <c r="B108" s="281" t="s">
        <v>151</v>
      </c>
      <c r="C108" s="282" t="s">
        <v>150</v>
      </c>
      <c r="D108" s="282" t="s">
        <v>153</v>
      </c>
      <c r="E108" s="282" t="s">
        <v>155</v>
      </c>
      <c r="F108" s="292" t="s">
        <v>133</v>
      </c>
      <c r="G108" s="282" t="s">
        <v>157</v>
      </c>
      <c r="H108" s="289" t="s">
        <v>159</v>
      </c>
      <c r="J108" s="212"/>
      <c r="K108" s="213"/>
    </row>
    <row r="109" spans="2:11" ht="14.25" customHeight="1" x14ac:dyDescent="0.25">
      <c r="B109" s="281" t="s">
        <v>151</v>
      </c>
      <c r="C109" s="282" t="s">
        <v>150</v>
      </c>
      <c r="D109" s="282" t="s">
        <v>153</v>
      </c>
      <c r="E109" s="282" t="s">
        <v>155</v>
      </c>
      <c r="F109" s="292" t="s">
        <v>133</v>
      </c>
      <c r="G109" s="282" t="s">
        <v>157</v>
      </c>
      <c r="H109" s="289" t="s">
        <v>159</v>
      </c>
      <c r="J109" s="212"/>
      <c r="K109" s="213"/>
    </row>
    <row r="110" spans="2:11" ht="14.25" customHeight="1" x14ac:dyDescent="0.25">
      <c r="B110" s="281" t="s">
        <v>151</v>
      </c>
      <c r="C110" s="282" t="s">
        <v>150</v>
      </c>
      <c r="D110" s="282" t="s">
        <v>153</v>
      </c>
      <c r="E110" s="282" t="s">
        <v>155</v>
      </c>
      <c r="F110" s="292" t="s">
        <v>133</v>
      </c>
      <c r="G110" s="282" t="s">
        <v>157</v>
      </c>
      <c r="H110" s="289" t="s">
        <v>159</v>
      </c>
      <c r="J110" s="212"/>
      <c r="K110" s="213"/>
    </row>
    <row r="111" spans="2:11" ht="14.25" customHeight="1" x14ac:dyDescent="0.25">
      <c r="B111" s="281" t="s">
        <v>151</v>
      </c>
      <c r="C111" s="282" t="s">
        <v>150</v>
      </c>
      <c r="D111" s="282" t="s">
        <v>153</v>
      </c>
      <c r="E111" s="282" t="s">
        <v>155</v>
      </c>
      <c r="F111" s="292" t="s">
        <v>133</v>
      </c>
      <c r="G111" s="282" t="s">
        <v>157</v>
      </c>
      <c r="H111" s="289" t="s">
        <v>159</v>
      </c>
      <c r="J111" s="212"/>
      <c r="K111" s="213"/>
    </row>
    <row r="112" spans="2:11" ht="14.25" customHeight="1" x14ac:dyDescent="0.25">
      <c r="B112" s="281" t="s">
        <v>151</v>
      </c>
      <c r="C112" s="282" t="s">
        <v>150</v>
      </c>
      <c r="D112" s="282" t="s">
        <v>153</v>
      </c>
      <c r="E112" s="282" t="s">
        <v>155</v>
      </c>
      <c r="F112" s="292" t="s">
        <v>133</v>
      </c>
      <c r="G112" s="282" t="s">
        <v>157</v>
      </c>
      <c r="H112" s="289" t="s">
        <v>159</v>
      </c>
      <c r="J112" s="212"/>
      <c r="K112" s="213"/>
    </row>
    <row r="113" spans="2:11" ht="14.25" customHeight="1" x14ac:dyDescent="0.25">
      <c r="B113" s="281" t="s">
        <v>151</v>
      </c>
      <c r="C113" s="282" t="s">
        <v>150</v>
      </c>
      <c r="D113" s="282" t="s">
        <v>153</v>
      </c>
      <c r="E113" s="282" t="s">
        <v>155</v>
      </c>
      <c r="F113" s="292" t="s">
        <v>133</v>
      </c>
      <c r="G113" s="282" t="s">
        <v>157</v>
      </c>
      <c r="H113" s="289" t="s">
        <v>159</v>
      </c>
      <c r="J113" s="212"/>
      <c r="K113" s="213"/>
    </row>
    <row r="114" spans="2:11" ht="14.25" customHeight="1" x14ac:dyDescent="0.25">
      <c r="B114" s="281" t="s">
        <v>151</v>
      </c>
      <c r="C114" s="282" t="s">
        <v>150</v>
      </c>
      <c r="D114" s="282" t="s">
        <v>153</v>
      </c>
      <c r="E114" s="282" t="s">
        <v>155</v>
      </c>
      <c r="F114" s="292" t="s">
        <v>133</v>
      </c>
      <c r="G114" s="282" t="s">
        <v>157</v>
      </c>
      <c r="H114" s="289" t="s">
        <v>159</v>
      </c>
      <c r="J114" s="212"/>
      <c r="K114" s="213"/>
    </row>
    <row r="115" spans="2:11" ht="14.25" customHeight="1" x14ac:dyDescent="0.25">
      <c r="B115" s="281" t="s">
        <v>151</v>
      </c>
      <c r="C115" s="282" t="s">
        <v>150</v>
      </c>
      <c r="D115" s="282" t="s">
        <v>153</v>
      </c>
      <c r="E115" s="282" t="s">
        <v>155</v>
      </c>
      <c r="F115" s="292" t="s">
        <v>133</v>
      </c>
      <c r="G115" s="282" t="s">
        <v>157</v>
      </c>
      <c r="H115" s="289" t="s">
        <v>159</v>
      </c>
      <c r="J115" s="212"/>
      <c r="K115" s="213"/>
    </row>
    <row r="116" spans="2:11" ht="14.25" customHeight="1" x14ac:dyDescent="0.25">
      <c r="B116" s="281" t="s">
        <v>151</v>
      </c>
      <c r="C116" s="282" t="s">
        <v>150</v>
      </c>
      <c r="D116" s="282" t="s">
        <v>153</v>
      </c>
      <c r="E116" s="282" t="s">
        <v>155</v>
      </c>
      <c r="F116" s="292" t="s">
        <v>133</v>
      </c>
      <c r="G116" s="282" t="s">
        <v>157</v>
      </c>
      <c r="H116" s="289" t="s">
        <v>159</v>
      </c>
      <c r="J116" s="212"/>
      <c r="K116" s="213"/>
    </row>
    <row r="117" spans="2:11" ht="14.25" customHeight="1" x14ac:dyDescent="0.25">
      <c r="B117" s="281" t="s">
        <v>151</v>
      </c>
      <c r="C117" s="282" t="s">
        <v>150</v>
      </c>
      <c r="D117" s="282" t="s">
        <v>153</v>
      </c>
      <c r="E117" s="282" t="s">
        <v>155</v>
      </c>
      <c r="F117" s="292" t="s">
        <v>133</v>
      </c>
      <c r="G117" s="282" t="s">
        <v>157</v>
      </c>
      <c r="H117" s="289" t="s">
        <v>159</v>
      </c>
      <c r="J117" s="212"/>
      <c r="K117" s="213"/>
    </row>
    <row r="118" spans="2:11" ht="14.25" customHeight="1" x14ac:dyDescent="0.25">
      <c r="B118" s="281" t="s">
        <v>151</v>
      </c>
      <c r="C118" s="282" t="s">
        <v>150</v>
      </c>
      <c r="D118" s="282" t="s">
        <v>153</v>
      </c>
      <c r="E118" s="282" t="s">
        <v>155</v>
      </c>
      <c r="F118" s="292" t="s">
        <v>133</v>
      </c>
      <c r="G118" s="282" t="s">
        <v>157</v>
      </c>
      <c r="H118" s="289" t="s">
        <v>159</v>
      </c>
      <c r="J118" s="212"/>
      <c r="K118" s="213"/>
    </row>
    <row r="119" spans="2:11" ht="14.25" customHeight="1" x14ac:dyDescent="0.25">
      <c r="B119" s="281" t="s">
        <v>151</v>
      </c>
      <c r="C119" s="282" t="s">
        <v>150</v>
      </c>
      <c r="D119" s="282" t="s">
        <v>153</v>
      </c>
      <c r="E119" s="282" t="s">
        <v>155</v>
      </c>
      <c r="F119" s="292" t="s">
        <v>133</v>
      </c>
      <c r="G119" s="282" t="s">
        <v>157</v>
      </c>
      <c r="H119" s="289" t="s">
        <v>159</v>
      </c>
      <c r="J119" s="212"/>
      <c r="K119" s="213"/>
    </row>
    <row r="120" spans="2:11" ht="14.25" customHeight="1" x14ac:dyDescent="0.25">
      <c r="B120" s="281" t="s">
        <v>151</v>
      </c>
      <c r="C120" s="282" t="s">
        <v>150</v>
      </c>
      <c r="D120" s="282" t="s">
        <v>153</v>
      </c>
      <c r="E120" s="282" t="s">
        <v>155</v>
      </c>
      <c r="F120" s="292" t="s">
        <v>133</v>
      </c>
      <c r="G120" s="282" t="s">
        <v>157</v>
      </c>
      <c r="H120" s="289" t="s">
        <v>159</v>
      </c>
      <c r="J120" s="212"/>
      <c r="K120" s="213"/>
    </row>
    <row r="121" spans="2:11" ht="14.25" customHeight="1" x14ac:dyDescent="0.25">
      <c r="B121" s="281" t="s">
        <v>151</v>
      </c>
      <c r="C121" s="282" t="s">
        <v>150</v>
      </c>
      <c r="D121" s="282" t="s">
        <v>153</v>
      </c>
      <c r="E121" s="282" t="s">
        <v>155</v>
      </c>
      <c r="F121" s="292" t="s">
        <v>133</v>
      </c>
      <c r="G121" s="282" t="s">
        <v>157</v>
      </c>
      <c r="H121" s="289" t="s">
        <v>159</v>
      </c>
      <c r="J121" s="212"/>
      <c r="K121" s="213"/>
    </row>
    <row r="122" spans="2:11" ht="14.25" customHeight="1" x14ac:dyDescent="0.25">
      <c r="B122" s="281" t="s">
        <v>151</v>
      </c>
      <c r="C122" s="282" t="s">
        <v>150</v>
      </c>
      <c r="D122" s="282" t="s">
        <v>153</v>
      </c>
      <c r="E122" s="282" t="s">
        <v>155</v>
      </c>
      <c r="F122" s="292" t="s">
        <v>133</v>
      </c>
      <c r="G122" s="282" t="s">
        <v>157</v>
      </c>
      <c r="H122" s="289" t="s">
        <v>159</v>
      </c>
      <c r="J122" s="212"/>
      <c r="K122" s="213"/>
    </row>
    <row r="123" spans="2:11" ht="14.25" customHeight="1" thickBot="1" x14ac:dyDescent="0.3">
      <c r="B123" s="283" t="s">
        <v>151</v>
      </c>
      <c r="C123" s="284" t="s">
        <v>150</v>
      </c>
      <c r="D123" s="284" t="s">
        <v>153</v>
      </c>
      <c r="E123" s="284" t="s">
        <v>155</v>
      </c>
      <c r="F123" s="293" t="s">
        <v>133</v>
      </c>
      <c r="G123" s="284" t="s">
        <v>157</v>
      </c>
      <c r="H123" s="290" t="s">
        <v>159</v>
      </c>
      <c r="J123" s="212"/>
      <c r="K123" s="213"/>
    </row>
    <row r="125" spans="2:11" ht="14.25" customHeight="1" x14ac:dyDescent="0.25">
      <c r="D125" s="162">
        <f>SUBTOTAL(109,D8:D123)</f>
        <v>0</v>
      </c>
      <c r="E125" s="162">
        <f>SUBTOTAL(109,E8:E123)</f>
        <v>0</v>
      </c>
    </row>
    <row r="126" spans="2:11" ht="14.25" customHeight="1" x14ac:dyDescent="0.25">
      <c r="B126" s="163" t="s">
        <v>141</v>
      </c>
      <c r="D126" s="162"/>
      <c r="E126" s="162"/>
    </row>
    <row r="127" spans="2:11" ht="14.25" customHeight="1" x14ac:dyDescent="0.25">
      <c r="B127" s="163" t="s">
        <v>160</v>
      </c>
      <c r="D127" s="162"/>
      <c r="E127" s="162"/>
    </row>
    <row r="128" spans="2:11" ht="14.25" customHeight="1" x14ac:dyDescent="0.25">
      <c r="B128" s="163"/>
    </row>
    <row r="129" spans="2:2" ht="14.25" customHeight="1" x14ac:dyDescent="0.25">
      <c r="B129" s="163"/>
    </row>
    <row r="130" spans="2:2" ht="14.25" customHeight="1" x14ac:dyDescent="0.25">
      <c r="B130" s="163"/>
    </row>
    <row r="131" spans="2:2" ht="14.25" customHeight="1" x14ac:dyDescent="0.25">
      <c r="B131" s="163"/>
    </row>
    <row r="135" spans="2:2" ht="14.25" customHeight="1" x14ac:dyDescent="0.25">
      <c r="B135" s="163"/>
    </row>
    <row r="136" spans="2:2" ht="14.25" customHeight="1" x14ac:dyDescent="0.25">
      <c r="B136" s="163"/>
    </row>
    <row r="137" spans="2:2" ht="14.25" customHeight="1" x14ac:dyDescent="0.25">
      <c r="B137" s="164"/>
    </row>
    <row r="138" spans="2:2" ht="14.25" customHeight="1" x14ac:dyDescent="0.25">
      <c r="B138" s="164"/>
    </row>
  </sheetData>
  <autoFilter ref="B7:H7" xr:uid="{988091A6-2CB9-4E5D-A4D5-0B5F66048ACE}"/>
  <mergeCells count="3">
    <mergeCell ref="B3:D3"/>
    <mergeCell ref="C4:D4"/>
    <mergeCell ref="C5:D5"/>
  </mergeCells>
  <phoneticPr fontId="28" type="noConversion"/>
  <hyperlinks>
    <hyperlink ref="B1" location="Contents!A1" display="Back to Contents" xr:uid="{108A771F-D95C-4ADB-A13F-3DB7278E1D9F}"/>
  </hyperlinks>
  <pageMargins left="0.7" right="0.7" top="0.75" bottom="0.75" header="0.3" footer="0.3"/>
  <pageSetup paperSize="9" orientation="landscape" r:id="rId1"/>
  <headerFooter>
    <oddHeader>&amp;RFasten Group Imp. &amp; Exp. Co., Ltd.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AZ70"/>
  <sheetViews>
    <sheetView zoomScale="90" zoomScaleNormal="90" workbookViewId="0">
      <selection activeCell="B24" sqref="B24"/>
    </sheetView>
  </sheetViews>
  <sheetFormatPr defaultColWidth="8.77734375" defaultRowHeight="13.8" x14ac:dyDescent="0.25"/>
  <cols>
    <col min="1" max="1" width="8.77734375" style="160" customWidth="1"/>
    <col min="2" max="2" width="20.77734375" style="160" customWidth="1"/>
    <col min="3" max="3" width="26.21875" style="160" customWidth="1"/>
    <col min="4" max="7" width="20.77734375" style="160" customWidth="1"/>
    <col min="8" max="8" width="26.88671875" style="160" customWidth="1"/>
    <col min="9" max="16384" width="8.77734375" style="160"/>
  </cols>
  <sheetData>
    <row r="1" spans="1:52" s="94" customFormat="1" ht="15" customHeight="1" x14ac:dyDescent="0.25">
      <c r="B1" s="46" t="s">
        <v>40</v>
      </c>
    </row>
    <row r="2" spans="1:52" ht="15" customHeight="1" x14ac:dyDescent="0.2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row>
    <row r="3" spans="1:52" ht="20.100000000000001" customHeight="1" thickBot="1" x14ac:dyDescent="0.3">
      <c r="A3" s="94"/>
      <c r="B3" s="337" t="s">
        <v>7</v>
      </c>
      <c r="C3" s="338"/>
      <c r="D3" s="339"/>
      <c r="E3" s="15"/>
      <c r="F3" s="15"/>
      <c r="G3" s="15"/>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row>
    <row r="4" spans="1:52" ht="15" customHeight="1" x14ac:dyDescent="0.25">
      <c r="A4" s="94"/>
      <c r="B4" s="27" t="s">
        <v>14</v>
      </c>
      <c r="C4" s="306" t="s">
        <v>15</v>
      </c>
      <c r="D4" s="307"/>
      <c r="E4" s="74"/>
      <c r="F4" s="8"/>
      <c r="G4" s="8"/>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row>
    <row r="5" spans="1:52" ht="15" customHeight="1" x14ac:dyDescent="0.25">
      <c r="A5" s="94"/>
      <c r="B5" s="28" t="s">
        <v>16</v>
      </c>
      <c r="C5" s="308" t="str">
        <f>Guidance!C5</f>
        <v>Fasten Group Imp. &amp; Exp. Co., Ltd.</v>
      </c>
      <c r="D5" s="309"/>
      <c r="E5" s="8"/>
      <c r="F5" s="8"/>
      <c r="G5" s="8"/>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row>
    <row r="6" spans="1:52" ht="16.8" thickBot="1" x14ac:dyDescent="0.3">
      <c r="A6" s="94"/>
      <c r="B6" s="96"/>
      <c r="C6" s="94"/>
      <c r="D6" s="94"/>
      <c r="E6" s="94"/>
      <c r="F6" s="94"/>
      <c r="G6" s="166"/>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row>
    <row r="7" spans="1:52" ht="28.2" thickBot="1" x14ac:dyDescent="0.3">
      <c r="A7" s="94"/>
      <c r="B7" s="285" t="s">
        <v>67</v>
      </c>
      <c r="C7" s="286" t="s">
        <v>68</v>
      </c>
      <c r="D7" s="286" t="s">
        <v>69</v>
      </c>
      <c r="E7" s="286" t="s">
        <v>70</v>
      </c>
      <c r="F7" s="286" t="s">
        <v>71</v>
      </c>
      <c r="G7" s="286" t="s">
        <v>72</v>
      </c>
      <c r="H7" s="287" t="s">
        <v>73</v>
      </c>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row>
    <row r="8" spans="1:52" ht="41.4" x14ac:dyDescent="0.25">
      <c r="A8" s="94"/>
      <c r="B8" s="279" t="s">
        <v>151</v>
      </c>
      <c r="C8" s="280" t="s">
        <v>150</v>
      </c>
      <c r="D8" s="280" t="s">
        <v>153</v>
      </c>
      <c r="E8" s="280" t="s">
        <v>155</v>
      </c>
      <c r="F8" s="291" t="s">
        <v>133</v>
      </c>
      <c r="G8" s="280" t="s">
        <v>157</v>
      </c>
      <c r="H8" s="288" t="s">
        <v>159</v>
      </c>
      <c r="I8" s="94"/>
      <c r="J8" s="213"/>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row>
    <row r="9" spans="1:52" ht="41.4" x14ac:dyDescent="0.25">
      <c r="A9" s="94"/>
      <c r="B9" s="281" t="s">
        <v>151</v>
      </c>
      <c r="C9" s="282" t="s">
        <v>150</v>
      </c>
      <c r="D9" s="282" t="s">
        <v>153</v>
      </c>
      <c r="E9" s="282" t="s">
        <v>155</v>
      </c>
      <c r="F9" s="292" t="s">
        <v>133</v>
      </c>
      <c r="G9" s="282" t="s">
        <v>157</v>
      </c>
      <c r="H9" s="289" t="s">
        <v>159</v>
      </c>
      <c r="I9" s="94"/>
      <c r="J9" s="213"/>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row>
    <row r="10" spans="1:52" ht="41.4" x14ac:dyDescent="0.25">
      <c r="A10" s="94"/>
      <c r="B10" s="281" t="s">
        <v>151</v>
      </c>
      <c r="C10" s="282" t="s">
        <v>150</v>
      </c>
      <c r="D10" s="282" t="s">
        <v>153</v>
      </c>
      <c r="E10" s="282" t="s">
        <v>155</v>
      </c>
      <c r="F10" s="292" t="s">
        <v>133</v>
      </c>
      <c r="G10" s="282" t="s">
        <v>157</v>
      </c>
      <c r="H10" s="289" t="s">
        <v>159</v>
      </c>
      <c r="I10" s="94"/>
      <c r="J10" s="213"/>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row>
    <row r="11" spans="1:52" ht="41.4" x14ac:dyDescent="0.25">
      <c r="A11" s="94"/>
      <c r="B11" s="281" t="s">
        <v>151</v>
      </c>
      <c r="C11" s="282" t="s">
        <v>150</v>
      </c>
      <c r="D11" s="282" t="s">
        <v>153</v>
      </c>
      <c r="E11" s="282" t="s">
        <v>155</v>
      </c>
      <c r="F11" s="292" t="s">
        <v>133</v>
      </c>
      <c r="G11" s="282" t="s">
        <v>157</v>
      </c>
      <c r="H11" s="289" t="s">
        <v>159</v>
      </c>
      <c r="I11" s="94"/>
      <c r="J11" s="213"/>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row>
    <row r="12" spans="1:52" ht="41.4" x14ac:dyDescent="0.25">
      <c r="A12" s="94"/>
      <c r="B12" s="281" t="s">
        <v>151</v>
      </c>
      <c r="C12" s="282" t="s">
        <v>150</v>
      </c>
      <c r="D12" s="282" t="s">
        <v>153</v>
      </c>
      <c r="E12" s="282" t="s">
        <v>155</v>
      </c>
      <c r="F12" s="292" t="s">
        <v>133</v>
      </c>
      <c r="G12" s="282" t="s">
        <v>157</v>
      </c>
      <c r="H12" s="289" t="s">
        <v>159</v>
      </c>
      <c r="I12" s="94"/>
      <c r="J12" s="213"/>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row>
    <row r="13" spans="1:52" ht="41.4" x14ac:dyDescent="0.25">
      <c r="A13" s="94"/>
      <c r="B13" s="281" t="s">
        <v>151</v>
      </c>
      <c r="C13" s="282" t="s">
        <v>150</v>
      </c>
      <c r="D13" s="282" t="s">
        <v>153</v>
      </c>
      <c r="E13" s="282" t="s">
        <v>155</v>
      </c>
      <c r="F13" s="292" t="s">
        <v>133</v>
      </c>
      <c r="G13" s="282" t="s">
        <v>157</v>
      </c>
      <c r="H13" s="289" t="s">
        <v>159</v>
      </c>
      <c r="I13" s="94"/>
      <c r="J13" s="213"/>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row>
    <row r="14" spans="1:52" ht="42" thickBot="1" x14ac:dyDescent="0.3">
      <c r="A14" s="94"/>
      <c r="B14" s="283" t="s">
        <v>151</v>
      </c>
      <c r="C14" s="284" t="s">
        <v>150</v>
      </c>
      <c r="D14" s="284" t="s">
        <v>153</v>
      </c>
      <c r="E14" s="284" t="s">
        <v>155</v>
      </c>
      <c r="F14" s="293" t="s">
        <v>133</v>
      </c>
      <c r="G14" s="284" t="s">
        <v>157</v>
      </c>
      <c r="H14" s="290" t="s">
        <v>159</v>
      </c>
      <c r="I14" s="94"/>
      <c r="J14" s="213"/>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row>
    <row r="15" spans="1:52" x14ac:dyDescent="0.25">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row>
    <row r="16" spans="1:52" x14ac:dyDescent="0.25">
      <c r="A16" s="94"/>
      <c r="B16" s="94"/>
      <c r="C16" s="94"/>
      <c r="D16" s="169">
        <f>SUM(D8:D14)</f>
        <v>0</v>
      </c>
      <c r="E16" s="169">
        <f>SUM(E8:E14)</f>
        <v>0</v>
      </c>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row>
    <row r="17" spans="1:52" x14ac:dyDescent="0.25">
      <c r="A17" s="94"/>
      <c r="B17" s="163" t="s">
        <v>141</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row>
    <row r="18" spans="1:52" x14ac:dyDescent="0.25">
      <c r="A18" s="94"/>
      <c r="B18" s="163" t="s">
        <v>161</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row>
    <row r="19" spans="1:52" x14ac:dyDescent="0.25">
      <c r="A19" s="94"/>
      <c r="B19" s="163" t="s">
        <v>161</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row>
    <row r="20" spans="1:52" x14ac:dyDescent="0.2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row>
    <row r="21" spans="1:52" x14ac:dyDescent="0.25">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row>
    <row r="22" spans="1:52" x14ac:dyDescent="0.2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row>
    <row r="23" spans="1:52" x14ac:dyDescent="0.25">
      <c r="A23" s="161"/>
      <c r="B23" s="167" t="s">
        <v>161</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row>
    <row r="24" spans="1:52" x14ac:dyDescent="0.25">
      <c r="A24" s="94"/>
      <c r="B24" s="167" t="s">
        <v>161</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row>
    <row r="25" spans="1:52" ht="15.6" x14ac:dyDescent="0.25">
      <c r="A25" s="94"/>
      <c r="B25" s="165"/>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row>
    <row r="26" spans="1:52" ht="15.6" x14ac:dyDescent="0.25">
      <c r="A26" s="94"/>
      <c r="B26" s="165"/>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row>
    <row r="27" spans="1:52" x14ac:dyDescent="0.2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row>
    <row r="28" spans="1:52" ht="16.2" x14ac:dyDescent="0.25">
      <c r="A28" s="94"/>
      <c r="B28" s="166"/>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row>
    <row r="29" spans="1:52" x14ac:dyDescent="0.2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row>
    <row r="30" spans="1:52" x14ac:dyDescent="0.2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row>
    <row r="31" spans="1:52" x14ac:dyDescent="0.2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row>
    <row r="32" spans="1:52" x14ac:dyDescent="0.2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x14ac:dyDescent="0.2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row>
    <row r="34" spans="1:52" x14ac:dyDescent="0.2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row>
    <row r="35" spans="1:52" x14ac:dyDescent="0.2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row>
    <row r="36" spans="1:52" x14ac:dyDescent="0.2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row>
    <row r="37" spans="1:52" x14ac:dyDescent="0.2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row>
    <row r="38" spans="1:52" x14ac:dyDescent="0.2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row>
    <row r="39" spans="1:52" x14ac:dyDescent="0.2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row>
    <row r="40" spans="1:52" x14ac:dyDescent="0.2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row>
    <row r="41" spans="1:52" x14ac:dyDescent="0.2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row>
    <row r="42" spans="1:52" x14ac:dyDescent="0.2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row>
    <row r="43" spans="1:52" x14ac:dyDescent="0.25">
      <c r="A43" s="94"/>
      <c r="B43" s="94"/>
      <c r="C43" s="94"/>
      <c r="D43" s="94"/>
      <c r="E43" s="94"/>
      <c r="F43" s="94"/>
      <c r="G43" s="94"/>
      <c r="H43" s="94"/>
      <c r="I43" s="94"/>
      <c r="J43" s="168"/>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row>
    <row r="44" spans="1:52" x14ac:dyDescent="0.2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row>
    <row r="45" spans="1:52" x14ac:dyDescent="0.2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row>
    <row r="46" spans="1:52" x14ac:dyDescent="0.2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row>
    <row r="47" spans="1:52" x14ac:dyDescent="0.2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row>
    <row r="48" spans="1:52" x14ac:dyDescent="0.2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row>
    <row r="49" spans="1:52" x14ac:dyDescent="0.25">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row>
    <row r="50" spans="1:52" x14ac:dyDescent="0.25">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row>
    <row r="51" spans="1:52" x14ac:dyDescent="0.2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row>
    <row r="52" spans="1:52" x14ac:dyDescent="0.25">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row>
    <row r="53" spans="1:52" x14ac:dyDescent="0.2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row>
    <row r="54" spans="1:52" x14ac:dyDescent="0.25">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row>
    <row r="55" spans="1:52" x14ac:dyDescent="0.25">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row>
    <row r="56" spans="1:52" x14ac:dyDescent="0.25">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row>
    <row r="57" spans="1:52" x14ac:dyDescent="0.2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row>
    <row r="58" spans="1:52" x14ac:dyDescent="0.2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row>
    <row r="59" spans="1:52" x14ac:dyDescent="0.25">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row>
    <row r="60" spans="1:52" x14ac:dyDescent="0.25">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row>
    <row r="61" spans="1:52" x14ac:dyDescent="0.25">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row>
    <row r="62" spans="1:52" x14ac:dyDescent="0.2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row>
    <row r="63" spans="1:52" x14ac:dyDescent="0.25">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row>
    <row r="64" spans="1:52" x14ac:dyDescent="0.2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row>
    <row r="65" spans="1:52" x14ac:dyDescent="0.25">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row>
    <row r="66" spans="1:52" x14ac:dyDescent="0.25">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row>
    <row r="67" spans="1:52" x14ac:dyDescent="0.25">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row>
    <row r="68" spans="1:52" x14ac:dyDescent="0.25">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row>
    <row r="69" spans="1:52" x14ac:dyDescent="0.25">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row>
    <row r="70" spans="1:52" x14ac:dyDescent="0.25">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row>
  </sheetData>
  <mergeCells count="3">
    <mergeCell ref="B3:D3"/>
    <mergeCell ref="C4:D4"/>
    <mergeCell ref="C5:D5"/>
  </mergeCells>
  <phoneticPr fontId="28" type="noConversion"/>
  <hyperlinks>
    <hyperlink ref="B1" location="Contents!A1" display="Back to Contents" xr:uid="{E183EDE5-A011-4581-9DF9-BCCD43C3AA61}"/>
  </hyperlinks>
  <pageMargins left="0.7" right="0.7" top="0.75" bottom="0.75" header="0.3" footer="0.3"/>
  <pageSetup paperSize="9" orientation="landscape" r:id="rId1"/>
  <headerFooter>
    <oddHeader>&amp;RFasten Group Imp. &amp; Exp. Co., Ltd.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AZ58"/>
  <sheetViews>
    <sheetView zoomScale="90" zoomScaleNormal="90" workbookViewId="0">
      <selection activeCell="B15" sqref="B15"/>
    </sheetView>
  </sheetViews>
  <sheetFormatPr defaultColWidth="8.77734375" defaultRowHeight="13.8" x14ac:dyDescent="0.25"/>
  <cols>
    <col min="1" max="1" width="8.77734375" style="16" customWidth="1"/>
    <col min="2" max="8" width="20.77734375" style="16" customWidth="1"/>
    <col min="9" max="16384" width="8.77734375" style="16"/>
  </cols>
  <sheetData>
    <row r="1" spans="1:52" s="11" customFormat="1" ht="15" customHeight="1" x14ac:dyDescent="0.25">
      <c r="B1" s="46" t="s">
        <v>40</v>
      </c>
    </row>
    <row r="2" spans="1:52" ht="15" customHeight="1" thickBot="1" x14ac:dyDescent="0.3">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ht="20.100000000000001" customHeight="1" thickBot="1" x14ac:dyDescent="0.3">
      <c r="A3" s="11"/>
      <c r="B3" s="318" t="s">
        <v>74</v>
      </c>
      <c r="C3" s="319"/>
      <c r="D3" s="320"/>
      <c r="E3" s="9"/>
      <c r="F3" s="9"/>
      <c r="G3" s="9"/>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ht="14.85" customHeight="1" x14ac:dyDescent="0.25">
      <c r="A4" s="11"/>
      <c r="B4" s="27" t="s">
        <v>14</v>
      </c>
      <c r="C4" s="321" t="s">
        <v>15</v>
      </c>
      <c r="D4" s="326"/>
      <c r="E4" s="73"/>
      <c r="F4" s="74"/>
      <c r="G4" s="74"/>
      <c r="H4" s="260"/>
      <c r="I4" s="260"/>
      <c r="J4" s="260"/>
      <c r="K4" s="260"/>
      <c r="L4" s="260"/>
      <c r="M4" s="260"/>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ht="15.6" customHeight="1" thickBot="1" x14ac:dyDescent="0.3">
      <c r="A5" s="11"/>
      <c r="B5" s="28" t="s">
        <v>16</v>
      </c>
      <c r="C5" s="308" t="str">
        <f>Guidance!C5</f>
        <v>Fasten Group Imp. &amp; Exp. Co., Ltd.</v>
      </c>
      <c r="D5" s="309"/>
      <c r="E5" s="73"/>
      <c r="F5" s="74"/>
      <c r="G5" s="74"/>
      <c r="H5" s="260"/>
      <c r="I5" s="260"/>
      <c r="J5" s="260"/>
      <c r="K5" s="260"/>
      <c r="L5" s="260"/>
      <c r="M5" s="260"/>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ht="14.4" thickBot="1" x14ac:dyDescent="0.3">
      <c r="A6" s="11"/>
      <c r="B6" s="12"/>
      <c r="C6" s="11"/>
      <c r="D6" s="11"/>
      <c r="E6" s="260"/>
      <c r="F6" s="260"/>
      <c r="G6" s="260"/>
      <c r="H6" s="260"/>
      <c r="I6" s="260"/>
      <c r="J6" s="260"/>
      <c r="K6" s="260"/>
      <c r="L6" s="260"/>
      <c r="M6" s="260"/>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ht="55.8" thickBot="1" x14ac:dyDescent="0.3">
      <c r="A7" s="11"/>
      <c r="B7" s="51" t="s">
        <v>67</v>
      </c>
      <c r="C7" s="52" t="s">
        <v>75</v>
      </c>
      <c r="D7" s="52" t="s">
        <v>76</v>
      </c>
      <c r="E7" s="52" t="s">
        <v>77</v>
      </c>
      <c r="F7" s="52" t="s">
        <v>78</v>
      </c>
      <c r="G7" s="52" t="s">
        <v>79</v>
      </c>
      <c r="H7" s="53" t="s">
        <v>80</v>
      </c>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row>
    <row r="8" spans="1:52" x14ac:dyDescent="0.25">
      <c r="A8" s="11"/>
      <c r="B8" s="214"/>
      <c r="C8" s="215"/>
      <c r="D8" s="215"/>
      <c r="E8" s="215"/>
      <c r="F8" s="215"/>
      <c r="G8" s="215"/>
      <c r="H8" s="216"/>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x14ac:dyDescent="0.25">
      <c r="A9" s="11"/>
      <c r="B9" s="217"/>
      <c r="C9" s="218"/>
      <c r="D9" s="218"/>
      <c r="E9" s="218"/>
      <c r="F9" s="218"/>
      <c r="G9" s="218"/>
      <c r="H9" s="219"/>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1:52" x14ac:dyDescent="0.25">
      <c r="A10" s="11"/>
      <c r="B10" s="217"/>
      <c r="C10" s="218"/>
      <c r="D10" s="218"/>
      <c r="E10" s="218"/>
      <c r="F10" s="218"/>
      <c r="G10" s="218"/>
      <c r="H10" s="219"/>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row>
    <row r="11" spans="1:52" x14ac:dyDescent="0.25">
      <c r="A11" s="11"/>
      <c r="B11" s="217"/>
      <c r="C11" s="218"/>
      <c r="D11" s="218"/>
      <c r="E11" s="218"/>
      <c r="F11" s="218"/>
      <c r="G11" s="218"/>
      <c r="H11" s="219"/>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row>
    <row r="12" spans="1:52" x14ac:dyDescent="0.25">
      <c r="A12" s="11"/>
      <c r="B12" s="220"/>
      <c r="C12" s="221"/>
      <c r="D12" s="221"/>
      <c r="E12" s="221"/>
      <c r="F12" s="221"/>
      <c r="G12" s="221"/>
      <c r="H12" s="22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row>
    <row r="13" spans="1:52"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row>
    <row r="14" spans="1:52" x14ac:dyDescent="0.25">
      <c r="A14" s="11"/>
      <c r="B14" s="192" t="s">
        <v>140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row>
    <row r="15" spans="1:52" x14ac:dyDescent="0.25">
      <c r="A15" s="11"/>
      <c r="B15" s="192" t="s">
        <v>161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row>
    <row r="16" spans="1:52"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row>
    <row r="17" spans="1:52" x14ac:dyDescent="0.25">
      <c r="A17" s="11"/>
      <c r="B17" s="25"/>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row>
    <row r="18" spans="1:52" x14ac:dyDescent="0.25">
      <c r="A18" s="11"/>
      <c r="B18" s="25"/>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row>
    <row r="24" spans="1:52"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row>
    <row r="25" spans="1:52"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row>
    <row r="26" spans="1:52"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row>
    <row r="28" spans="1:52"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row>
    <row r="29" spans="1:52"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row>
    <row r="31" spans="1:52" x14ac:dyDescent="0.25">
      <c r="A31" s="11"/>
      <c r="B31" s="11"/>
      <c r="C31" s="11"/>
      <c r="D31" s="11"/>
      <c r="E31" s="11"/>
      <c r="F31" s="11"/>
      <c r="G31" s="11"/>
      <c r="H31" s="11"/>
      <c r="I31" s="11"/>
      <c r="J31" s="14"/>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row>
    <row r="32" spans="1:52"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row>
    <row r="34" spans="1:52"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row>
    <row r="36" spans="1:52"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row>
    <row r="38" spans="1:52"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row>
    <row r="39" spans="1:52"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row>
    <row r="40" spans="1:52"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row>
    <row r="41" spans="1:52"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row>
    <row r="42" spans="1:52"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row>
    <row r="43" spans="1:52"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row>
    <row r="44" spans="1:52"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row>
    <row r="45" spans="1:52"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1:52"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row>
    <row r="47" spans="1:52"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row>
    <row r="48" spans="1:52"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row>
    <row r="49" spans="1:52"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row>
    <row r="50" spans="1:52"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row>
    <row r="51" spans="1:52"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row>
    <row r="52" spans="1:52"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row>
    <row r="53" spans="1:52"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row>
    <row r="54" spans="1:52"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row>
    <row r="55" spans="1:52"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1:52"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row>
    <row r="57" spans="1:52"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row>
    <row r="58" spans="1:52"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sheetData>
  <mergeCells count="3">
    <mergeCell ref="B3:D3"/>
    <mergeCell ref="C4:D4"/>
    <mergeCell ref="C5:D5"/>
  </mergeCells>
  <phoneticPr fontId="28" type="noConversion"/>
  <hyperlinks>
    <hyperlink ref="B1" location="Contents!A1" display="Back to Contents" xr:uid="{919FD146-AC74-4EE7-ABAD-0EFC742428D2}"/>
  </hyperlinks>
  <pageMargins left="0.7" right="0.7" top="0.75" bottom="0.75" header="0.3" footer="0.3"/>
  <pageSetup paperSize="9" orientation="landscape" r:id="rId1"/>
  <headerFooter>
    <oddHeader>&amp;RFasten Group Imp. &amp; Exp. Co., Ltd.
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70044F1-5EF4-4DA9-A56C-C7D345F4F762}"/>
</file>

<file path=customXml/itemProps2.xml><?xml version="1.0" encoding="utf-8"?>
<ds:datastoreItem xmlns:ds="http://schemas.openxmlformats.org/officeDocument/2006/customXml" ds:itemID="{31353526-5098-4E7F-8C50-40D9F84FA96B}"/>
</file>

<file path=customXml/itemProps3.xml><?xml version="1.0" encoding="utf-8"?>
<ds:datastoreItem xmlns:ds="http://schemas.openxmlformats.org/officeDocument/2006/customXml" ds:itemID="{6B4AAEA3-2AC1-4794-830A-9813240BD6C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3</vt:i4>
      </vt:variant>
    </vt:vector>
  </HeadingPairs>
  <TitlesOfParts>
    <vt:vector size="15" baseType="lpstr">
      <vt:lpstr>Contents</vt:lpstr>
      <vt:lpstr>Guidance</vt:lpstr>
      <vt:lpstr>S1.2.1 - Shareholders</vt:lpstr>
      <vt:lpstr>S1.2.2 - Other goods</vt:lpstr>
      <vt:lpstr>S1.4.1 - Employment</vt:lpstr>
      <vt:lpstr>S1.4.2 - Turnover</vt:lpstr>
      <vt:lpstr>S2.1.1 - Purchases</vt:lpstr>
      <vt:lpstr>S2.1.2 - Purchases before POI</vt:lpstr>
      <vt:lpstr>S2.1.3 - Purchase information</vt:lpstr>
      <vt:lpstr>S2.1.4 - Stocks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2020-09-01T15:59:06Z</dcterms:created>
  <dcterms:modified xsi:type="dcterms:W3CDTF">2020-11-16T06:54:39Z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