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sbwebadmin-my.sharepoint.com/personal/elena_grebiniuk_issb_co_uk/Documents/Documents/Elena/Working files/Requests/7 Steel/"/>
    </mc:Choice>
  </mc:AlternateContent>
  <xr:revisionPtr revIDLastSave="497" documentId="8_{9E4E41BC-5E23-44B7-A7F4-644F449C2757}" xr6:coauthVersionLast="47" xr6:coauthVersionMax="47" xr10:uidLastSave="{4836FB3A-77BF-4C5E-8BCF-A0CECED846AB}"/>
  <bookViews>
    <workbookView xWindow="-108" yWindow="-108" windowWidth="23256" windowHeight="11964" activeTab="1" xr2:uid="{7DC5767C-E2F9-436A-A5CF-21A10A287DB9}"/>
  </bookViews>
  <sheets>
    <sheet name="China" sheetId="1" r:id="rId1"/>
    <sheet name="Production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0" l="1"/>
  <c r="C4" i="10"/>
  <c r="J23" i="1"/>
  <c r="J21" i="1"/>
  <c r="J17" i="1"/>
  <c r="J15" i="1"/>
  <c r="J13" i="1"/>
  <c r="J11" i="1"/>
  <c r="J3" i="1"/>
</calcChain>
</file>

<file path=xl/sharedStrings.xml><?xml version="1.0" encoding="utf-8"?>
<sst xmlns="http://schemas.openxmlformats.org/spreadsheetml/2006/main" count="294" uniqueCount="155">
  <si>
    <t>Country</t>
  </si>
  <si>
    <t>Company</t>
  </si>
  <si>
    <t>Product</t>
  </si>
  <si>
    <t>China</t>
  </si>
  <si>
    <t>Steel capacities</t>
  </si>
  <si>
    <t>China Baowu Group</t>
  </si>
  <si>
    <t xml:space="preserve">Ansteel Group </t>
  </si>
  <si>
    <t>HBIS Group</t>
  </si>
  <si>
    <t>Shagang Group</t>
  </si>
  <si>
    <t>Jianlong Group</t>
  </si>
  <si>
    <t>Shougang Group</t>
  </si>
  <si>
    <t>Delong Steel</t>
  </si>
  <si>
    <t>Hunan Steel Group</t>
  </si>
  <si>
    <t>Jingye Group</t>
  </si>
  <si>
    <t>Shandong Steel Group</t>
  </si>
  <si>
    <t>Liuzhou Steel</t>
  </si>
  <si>
    <t>Fangda Steel</t>
  </si>
  <si>
    <t>Rizhao Steel</t>
  </si>
  <si>
    <t>CITIC Pacific</t>
  </si>
  <si>
    <t>Tsingshan Holding</t>
  </si>
  <si>
    <t>Baotou Steel</t>
  </si>
  <si>
    <t>Jinan Iron and Steel Group Co.</t>
  </si>
  <si>
    <t>Sinogiant Group</t>
  </si>
  <si>
    <t>Shenglong Metallurgical</t>
  </si>
  <si>
    <t>Zenith Steel</t>
  </si>
  <si>
    <t>Anyang Steel</t>
  </si>
  <si>
    <t>(e) 12.50</t>
  </si>
  <si>
    <t>Sanming Steel</t>
  </si>
  <si>
    <t>Nanjing Steel</t>
  </si>
  <si>
    <t>Shaanxi Steel</t>
  </si>
  <si>
    <t>Puyang Steel</t>
  </si>
  <si>
    <t>Donghai Special Steel</t>
  </si>
  <si>
    <t>Jiuquan Steel</t>
  </si>
  <si>
    <t>Donghua Steel</t>
  </si>
  <si>
    <t>Jiujiang Wire Rod</t>
  </si>
  <si>
    <t>Jinnan Steel</t>
  </si>
  <si>
    <t>Jinxi Steel</t>
  </si>
  <si>
    <t>Fangtongzhou Holding</t>
  </si>
  <si>
    <t>Sanbao Steel</t>
  </si>
  <si>
    <t>Shiheng Special Steel</t>
  </si>
  <si>
    <t>Kunming Steel</t>
  </si>
  <si>
    <t>Yukun Steel</t>
  </si>
  <si>
    <t>Gaoyi Steel</t>
  </si>
  <si>
    <t>Yuanli Group</t>
  </si>
  <si>
    <t>Aosen Steel</t>
  </si>
  <si>
    <t>Ruifeng Steel</t>
  </si>
  <si>
    <t>Ningbo Steel</t>
  </si>
  <si>
    <t>Taihang Steel</t>
  </si>
  <si>
    <t>Jiyuan Steel</t>
  </si>
  <si>
    <t>Xinxing Pipes</t>
  </si>
  <si>
    <t>Jianbang Group</t>
  </si>
  <si>
    <t>Rockcheck Steel</t>
  </si>
  <si>
    <t>Longteng Special Steel</t>
  </si>
  <si>
    <t>Lianxin Steel</t>
  </si>
  <si>
    <t>Hongxing Steel</t>
  </si>
  <si>
    <t>Zhongyang Steel</t>
  </si>
  <si>
    <t>Xianfu Steel</t>
  </si>
  <si>
    <t>Tianzhu Steel</t>
  </si>
  <si>
    <t>Xinwuan Steel</t>
  </si>
  <si>
    <t>Taishan Steel</t>
  </si>
  <si>
    <t xml:space="preserve">Flat products, long products, tubes, stainless </t>
  </si>
  <si>
    <t xml:space="preserve">Flat products, long products, tubes </t>
  </si>
  <si>
    <t>Flat products, long products</t>
  </si>
  <si>
    <t>35-37</t>
  </si>
  <si>
    <t>22-24</t>
  </si>
  <si>
    <t>20-23</t>
  </si>
  <si>
    <t>Flat products, longs products</t>
  </si>
  <si>
    <t>Special long products, flat products, tubes</t>
  </si>
  <si>
    <t>16-18</t>
  </si>
  <si>
    <t>Stainless steel</t>
  </si>
  <si>
    <t>15-16</t>
  </si>
  <si>
    <t>17-18</t>
  </si>
  <si>
    <t>Flat products, long products, tubes, stainless</t>
  </si>
  <si>
    <t>TOTAL</t>
  </si>
  <si>
    <t>Flat products</t>
  </si>
  <si>
    <t>Flat prodcuts, long products, base metals</t>
  </si>
  <si>
    <t>13-15</t>
  </si>
  <si>
    <t xml:space="preserve">Flat products, long products, stainless </t>
  </si>
  <si>
    <t>Longs</t>
  </si>
  <si>
    <t>Long products</t>
  </si>
  <si>
    <t>Steelmaking capacity, mln t/y  (minimum)</t>
  </si>
  <si>
    <t xml:space="preserve"> 5 - 8 </t>
  </si>
  <si>
    <t xml:space="preserve"> 6 - 7 </t>
  </si>
  <si>
    <t xml:space="preserve"> 5 - 9 </t>
  </si>
  <si>
    <t>Flat products, tubes</t>
  </si>
  <si>
    <t xml:space="preserve">  3 - 4 </t>
  </si>
  <si>
    <t xml:space="preserve"> 5 - 6 </t>
  </si>
  <si>
    <t>Crude steel production in 2024, mln t (WSA)</t>
  </si>
  <si>
    <t>https://data.stats.gov.cn/easyquery.htm?cn=A01</t>
  </si>
  <si>
    <t>Select:</t>
  </si>
  <si>
    <t xml:space="preserve">Source: </t>
  </si>
  <si>
    <t>Total</t>
  </si>
  <si>
    <t>Baoshan Iron and Steel</t>
  </si>
  <si>
    <t>Shandong Iron and Steel</t>
  </si>
  <si>
    <t>Wuhan Iron and Steel (WISCO)</t>
  </si>
  <si>
    <t>Website</t>
  </si>
  <si>
    <t>Asset</t>
  </si>
  <si>
    <t>https://www.baowugroup.com/</t>
  </si>
  <si>
    <t>http://wggf.wisco.com.cn/</t>
  </si>
  <si>
    <t>Maanshan Iron and Steel (Masteel/Magang Group)</t>
  </si>
  <si>
    <t>https://www.magang.com.cn/</t>
  </si>
  <si>
    <t>http://www.cqgt.cn/products.thtml?t=10947</t>
  </si>
  <si>
    <t>Chongqing Iron and Steel (Chonggang, CIS)</t>
  </si>
  <si>
    <t>ME</t>
  </si>
  <si>
    <t>Website: 0.6 million tpy of bars, mainly producing rebar</t>
  </si>
  <si>
    <t>Yieh</t>
  </si>
  <si>
    <t xml:space="preserve">Source for rebar: </t>
  </si>
  <si>
    <t xml:space="preserve">Rebar - 3.2 </t>
  </si>
  <si>
    <t>Longs - 1 mln t</t>
  </si>
  <si>
    <t>Rebar - 0.45</t>
  </si>
  <si>
    <t>Rebar/longs annual capacy where available, mln t/y (minimum)</t>
  </si>
  <si>
    <t xml:space="preserve">Rebar - ~0.5 </t>
  </si>
  <si>
    <t>rebar - 0.2</t>
  </si>
  <si>
    <t>Estimates</t>
  </si>
  <si>
    <t>Rebar - 2</t>
  </si>
  <si>
    <t xml:space="preserve">Anshan Iron and Steel Group </t>
  </si>
  <si>
    <t>SMM</t>
  </si>
  <si>
    <t>Rebar - 1.5</t>
  </si>
  <si>
    <t>http://en.ansteel.cn/chanpinyufuwu/gangtiechanpin/tangang/xc/#:~:text=Structural%20seamless%20pipe&amp;text=Hot%2Drolled%20ribbed%20bars%20with%20fine,grain&amp;text=Hot%2Drolled%20ribbed%20steel%20bar%20and,plain%20round%20bars</t>
  </si>
  <si>
    <t>Rebar - ?</t>
  </si>
  <si>
    <t>Steelorbis</t>
  </si>
  <si>
    <t>HBIS Tangshan Iron and Steel Company (Tangsteel)</t>
  </si>
  <si>
    <t>https://www.hbis-group.com/Rebar.html</t>
  </si>
  <si>
    <t>Rebar/wire rod mill - 2.1</t>
  </si>
  <si>
    <t>http://www.tangsteel.com/Product/ProductList1/40/0/0, http://www.tangsteel.com/Type/ThirdType1/39/130/143</t>
  </si>
  <si>
    <t>Rebar (3 lines)/wire rod (2 lines) mill - 3.5</t>
  </si>
  <si>
    <t>https://www.shougang.com.cn/en/p1/IronSteelIndustry/20170329/830.html</t>
  </si>
  <si>
    <t>Shougang Shuicheng Iron and Steel Group</t>
  </si>
  <si>
    <t>https://www.ejianlong.com/product/steel</t>
  </si>
  <si>
    <t>Shagang Group Anyang Yongxing Special Steel Co Ltd</t>
  </si>
  <si>
    <t>Rebar/bar (2 lines) - 2 mln t</t>
  </si>
  <si>
    <t>Shanxi Jianlong</t>
  </si>
  <si>
    <t>Rebar - 1.9</t>
  </si>
  <si>
    <t>SMM, Asian metal</t>
  </si>
  <si>
    <t xml:space="preserve">Tianjin Iron and Steel Group Co., Ltd. (Tiansteel) </t>
  </si>
  <si>
    <t>https://www.shanghaidelong.com/content.html?id=744&amp;pid=174&amp;menuid=123</t>
  </si>
  <si>
    <t>http://www.tiantie.com/webpage/content.html?categoryId=3</t>
  </si>
  <si>
    <t>Finished steel - 27+</t>
  </si>
  <si>
    <t>Xiangtan Iron &amp; Steel Co (Xiangtan Steel)</t>
  </si>
  <si>
    <t>Longs, including rebar, bars and wire rod - 4.5 mln t</t>
  </si>
  <si>
    <t>https://www.chinavalin.com/category/steel.html</t>
  </si>
  <si>
    <t>https://www.hnxg.com.cn/introduce/3.html</t>
  </si>
  <si>
    <t>Utilization rates</t>
  </si>
  <si>
    <t>0.85-0.9</t>
  </si>
  <si>
    <t>https://www.seaisi.org/details/27784?type=news-rooms</t>
  </si>
  <si>
    <t>SEAISI, Metal Expert</t>
  </si>
  <si>
    <t>Language: Chinese, then: Monthly - Industry - Output in major industries - Reinforcing steel (Google translate or Lens) - Note the value is in 10.000 t</t>
  </si>
  <si>
    <t>https://share.google/1RJv4qbmafHsWHXSw</t>
  </si>
  <si>
    <t>https://share.google/1RJv4qbmafHsWHXSw, WSA</t>
  </si>
  <si>
    <t>OECD:</t>
  </si>
  <si>
    <t>WSA:</t>
  </si>
  <si>
    <t>https://worldsteel.org/data/annual-production-steel-data/</t>
  </si>
  <si>
    <t xml:space="preserve">Rebar production, Mt: </t>
  </si>
  <si>
    <t>Crude steel utilization rates, %:</t>
  </si>
  <si>
    <t>Rebar capacity estimate, Mt: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</si>
</sst>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33333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4" fillId="0" borderId="0" xfId="0" applyFont="1"/>
    <xf numFmtId="0" fontId="8" fillId="0" borderId="0" xfId="1" applyFont="1" applyAlignment="1"/>
    <xf numFmtId="0" fontId="6" fillId="0" borderId="0" xfId="1" applyAlignment="1"/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4" fontId="1" fillId="2" borderId="0" xfId="0" applyNumberFormat="1" applyFont="1" applyFill="1"/>
    <xf numFmtId="165" fontId="0" fillId="0" borderId="0" xfId="0" applyNumberFormat="1"/>
    <xf numFmtId="2" fontId="1" fillId="0" borderId="0" xfId="0" applyNumberFormat="1" applyFont="1"/>
    <xf numFmtId="2" fontId="0" fillId="0" borderId="0" xfId="0" applyNumberFormat="1"/>
    <xf numFmtId="0" fontId="2" fillId="0" borderId="0" xfId="0" applyFont="1" applyAlignment="1">
      <alignment vertical="center"/>
    </xf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596625</xdr:colOff>
      <xdr:row>1</xdr:row>
      <xdr:rowOff>99060</xdr:rowOff>
    </xdr:from>
    <xdr:to>
      <xdr:col>19</xdr:col>
      <xdr:colOff>205791</xdr:colOff>
      <xdr:row>25</xdr:row>
      <xdr:rowOff>92594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241C6D-1758-43C9-B87C-9477C56C2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66745" y="281940"/>
          <a:ext cx="7427286" cy="4382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are.google/1RJv4qbmafHsWHXSw,%20WS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share.google/1RJv4qbmafHsWHX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E6E42-DBB4-4520-99A4-0C0106357F49}">
  <dimension ref="A1:J71"/>
  <sheetViews>
    <sheetView workbookViewId="0">
      <selection activeCell="D3" sqref="D3"/>
    </sheetView>
  </sheetViews>
  <sheetFormatPr defaultRowHeight="14.4" x14ac:dyDescent="0.3"/>
  <cols>
    <col min="2" max="4" width="21.5546875" customWidth="1"/>
    <col min="5" max="5" width="14.88671875" style="6" customWidth="1"/>
    <col min="6" max="6" width="13.33203125" style="12" customWidth="1"/>
    <col min="7" max="7" width="18.88671875" customWidth="1"/>
  </cols>
  <sheetData>
    <row r="1" spans="1:10" x14ac:dyDescent="0.3">
      <c r="A1" s="1" t="s">
        <v>4</v>
      </c>
    </row>
    <row r="2" spans="1:10" s="9" customFormat="1" ht="57.6" x14ac:dyDescent="0.3">
      <c r="A2" s="2" t="s">
        <v>0</v>
      </c>
      <c r="B2" s="2" t="s">
        <v>1</v>
      </c>
      <c r="C2" s="2" t="s">
        <v>96</v>
      </c>
      <c r="D2" s="2" t="s">
        <v>95</v>
      </c>
      <c r="E2" s="10" t="s">
        <v>80</v>
      </c>
      <c r="F2" s="13" t="s">
        <v>87</v>
      </c>
      <c r="G2" s="2" t="s">
        <v>110</v>
      </c>
      <c r="H2" s="2" t="s">
        <v>2</v>
      </c>
      <c r="I2" s="2" t="s">
        <v>106</v>
      </c>
      <c r="J2" s="9" t="s">
        <v>142</v>
      </c>
    </row>
    <row r="3" spans="1:10" s="1" customFormat="1" x14ac:dyDescent="0.3">
      <c r="A3" t="s">
        <v>3</v>
      </c>
      <c r="B3" s="2" t="s">
        <v>73</v>
      </c>
      <c r="C3" s="2"/>
      <c r="D3" s="26" t="s">
        <v>148</v>
      </c>
      <c r="E3" s="8">
        <v>1141.5</v>
      </c>
      <c r="F3" s="21">
        <v>1005.1</v>
      </c>
      <c r="G3" s="2"/>
      <c r="H3" s="2"/>
      <c r="J3" s="23">
        <f>F3/E3</f>
        <v>0.8805081033727552</v>
      </c>
    </row>
    <row r="4" spans="1:10" s="1" customFormat="1" x14ac:dyDescent="0.3">
      <c r="A4" t="s">
        <v>3</v>
      </c>
      <c r="B4" s="1" t="s">
        <v>5</v>
      </c>
      <c r="C4" s="1" t="s">
        <v>91</v>
      </c>
      <c r="E4" s="11">
        <v>155</v>
      </c>
      <c r="F4" s="14">
        <v>130.09</v>
      </c>
      <c r="H4" s="1" t="s">
        <v>60</v>
      </c>
      <c r="J4" s="23"/>
    </row>
    <row r="5" spans="1:10" x14ac:dyDescent="0.3">
      <c r="A5" t="s">
        <v>3</v>
      </c>
      <c r="B5" t="s">
        <v>5</v>
      </c>
      <c r="C5" t="s">
        <v>92</v>
      </c>
      <c r="D5" t="s">
        <v>97</v>
      </c>
      <c r="E5" s="12">
        <v>13.2</v>
      </c>
      <c r="F5"/>
      <c r="G5" t="s">
        <v>108</v>
      </c>
      <c r="I5" t="s">
        <v>103</v>
      </c>
      <c r="J5" s="24"/>
    </row>
    <row r="6" spans="1:10" x14ac:dyDescent="0.3">
      <c r="A6" t="s">
        <v>3</v>
      </c>
      <c r="B6" t="s">
        <v>5</v>
      </c>
      <c r="C6" t="s">
        <v>94</v>
      </c>
      <c r="D6" t="s">
        <v>98</v>
      </c>
      <c r="E6">
        <v>16.3</v>
      </c>
      <c r="G6" t="s">
        <v>109</v>
      </c>
      <c r="I6" t="s">
        <v>105</v>
      </c>
      <c r="J6" s="24"/>
    </row>
    <row r="7" spans="1:10" x14ac:dyDescent="0.3">
      <c r="A7" t="s">
        <v>3</v>
      </c>
      <c r="B7" t="s">
        <v>5</v>
      </c>
      <c r="C7" t="s">
        <v>99</v>
      </c>
      <c r="D7" t="s">
        <v>100</v>
      </c>
      <c r="E7">
        <v>21</v>
      </c>
      <c r="G7" s="15" t="s">
        <v>117</v>
      </c>
      <c r="I7" t="s">
        <v>116</v>
      </c>
      <c r="J7" s="24"/>
    </row>
    <row r="8" spans="1:10" x14ac:dyDescent="0.3">
      <c r="A8" t="s">
        <v>3</v>
      </c>
      <c r="B8" t="s">
        <v>5</v>
      </c>
      <c r="C8" t="s">
        <v>102</v>
      </c>
      <c r="D8" t="s">
        <v>101</v>
      </c>
      <c r="E8">
        <v>10</v>
      </c>
      <c r="G8" t="s">
        <v>111</v>
      </c>
      <c r="I8" t="s">
        <v>104</v>
      </c>
      <c r="J8" s="24"/>
    </row>
    <row r="9" spans="1:10" x14ac:dyDescent="0.3">
      <c r="A9" t="s">
        <v>3</v>
      </c>
      <c r="B9" t="s">
        <v>5</v>
      </c>
      <c r="C9" t="s">
        <v>93</v>
      </c>
      <c r="E9">
        <v>30</v>
      </c>
      <c r="G9" t="s">
        <v>107</v>
      </c>
      <c r="I9" t="s">
        <v>95</v>
      </c>
      <c r="J9" s="24"/>
    </row>
    <row r="10" spans="1:10" x14ac:dyDescent="0.3">
      <c r="A10" t="s">
        <v>3</v>
      </c>
      <c r="B10" t="s">
        <v>5</v>
      </c>
      <c r="C10" t="s">
        <v>40</v>
      </c>
      <c r="E10">
        <v>7.7</v>
      </c>
      <c r="G10" t="s">
        <v>112</v>
      </c>
      <c r="I10" t="s">
        <v>113</v>
      </c>
      <c r="J10" s="24"/>
    </row>
    <row r="11" spans="1:10" s="1" customFormat="1" x14ac:dyDescent="0.3">
      <c r="A11" t="s">
        <v>3</v>
      </c>
      <c r="B11" s="1" t="s">
        <v>6</v>
      </c>
      <c r="C11" s="1" t="s">
        <v>91</v>
      </c>
      <c r="E11" s="11">
        <v>70</v>
      </c>
      <c r="F11" s="14">
        <v>59.55</v>
      </c>
      <c r="H11" s="1" t="s">
        <v>61</v>
      </c>
      <c r="I11" s="1" t="s">
        <v>95</v>
      </c>
      <c r="J11" s="23">
        <f>F11/E11</f>
        <v>0.85071428571428565</v>
      </c>
    </row>
    <row r="12" spans="1:10" x14ac:dyDescent="0.3">
      <c r="A12" t="s">
        <v>3</v>
      </c>
      <c r="B12" t="s">
        <v>6</v>
      </c>
      <c r="C12" t="s">
        <v>115</v>
      </c>
      <c r="D12" t="s">
        <v>118</v>
      </c>
      <c r="E12">
        <v>25</v>
      </c>
      <c r="G12" s="15" t="s">
        <v>114</v>
      </c>
      <c r="I12" t="s">
        <v>120</v>
      </c>
      <c r="J12" s="24"/>
    </row>
    <row r="13" spans="1:10" s="1" customFormat="1" x14ac:dyDescent="0.3">
      <c r="A13" s="1" t="s">
        <v>3</v>
      </c>
      <c r="B13" s="1" t="s">
        <v>7</v>
      </c>
      <c r="C13" s="1" t="s">
        <v>91</v>
      </c>
      <c r="D13" s="16" t="s">
        <v>122</v>
      </c>
      <c r="E13" s="11">
        <v>48</v>
      </c>
      <c r="F13" s="14">
        <v>42.28</v>
      </c>
      <c r="H13" s="1" t="s">
        <v>60</v>
      </c>
      <c r="J13" s="23">
        <f>F13/E13</f>
        <v>0.88083333333333336</v>
      </c>
    </row>
    <row r="14" spans="1:10" x14ac:dyDescent="0.3">
      <c r="A14" t="s">
        <v>3</v>
      </c>
      <c r="B14" t="s">
        <v>121</v>
      </c>
      <c r="D14" s="17" t="s">
        <v>124</v>
      </c>
      <c r="E14" s="3"/>
      <c r="G14" t="s">
        <v>123</v>
      </c>
      <c r="I14" t="s">
        <v>95</v>
      </c>
      <c r="J14" s="24"/>
    </row>
    <row r="15" spans="1:10" s="1" customFormat="1" x14ac:dyDescent="0.3">
      <c r="A15" s="1" t="s">
        <v>3</v>
      </c>
      <c r="B15" s="1" t="s">
        <v>8</v>
      </c>
      <c r="C15" s="1" t="s">
        <v>91</v>
      </c>
      <c r="E15" s="18">
        <v>44</v>
      </c>
      <c r="F15" s="14">
        <v>40.22</v>
      </c>
      <c r="H15" s="1" t="s">
        <v>62</v>
      </c>
      <c r="J15" s="23">
        <f>F15/E15</f>
        <v>0.91409090909090907</v>
      </c>
    </row>
    <row r="16" spans="1:10" x14ac:dyDescent="0.3">
      <c r="A16" t="s">
        <v>3</v>
      </c>
      <c r="B16" t="s">
        <v>8</v>
      </c>
      <c r="C16" t="s">
        <v>129</v>
      </c>
      <c r="E16">
        <v>3</v>
      </c>
      <c r="F16"/>
      <c r="G16" t="s">
        <v>130</v>
      </c>
      <c r="I16" t="s">
        <v>95</v>
      </c>
      <c r="J16" s="24"/>
    </row>
    <row r="17" spans="1:10" s="1" customFormat="1" x14ac:dyDescent="0.3">
      <c r="A17" s="1" t="s">
        <v>3</v>
      </c>
      <c r="B17" s="1" t="s">
        <v>9</v>
      </c>
      <c r="C17" s="1" t="s">
        <v>91</v>
      </c>
      <c r="D17" s="1" t="s">
        <v>128</v>
      </c>
      <c r="E17" s="19">
        <v>43</v>
      </c>
      <c r="F17" s="14">
        <v>39.369999999999997</v>
      </c>
      <c r="H17" s="1" t="s">
        <v>61</v>
      </c>
      <c r="J17" s="23">
        <f>F17/E17</f>
        <v>0.9155813953488372</v>
      </c>
    </row>
    <row r="18" spans="1:10" x14ac:dyDescent="0.3">
      <c r="A18" t="s">
        <v>3</v>
      </c>
      <c r="B18" t="s">
        <v>9</v>
      </c>
      <c r="C18" t="s">
        <v>131</v>
      </c>
      <c r="E18" s="5"/>
      <c r="G18" t="s">
        <v>132</v>
      </c>
      <c r="I18" t="s">
        <v>133</v>
      </c>
      <c r="J18" s="24"/>
    </row>
    <row r="19" spans="1:10" s="1" customFormat="1" x14ac:dyDescent="0.3">
      <c r="A19" s="1" t="s">
        <v>3</v>
      </c>
      <c r="B19" s="1" t="s">
        <v>10</v>
      </c>
      <c r="C19" s="1" t="s">
        <v>91</v>
      </c>
      <c r="D19" s="1" t="s">
        <v>126</v>
      </c>
      <c r="E19" s="20" t="s">
        <v>63</v>
      </c>
      <c r="F19" s="14">
        <v>31.57</v>
      </c>
      <c r="H19" s="1" t="s">
        <v>66</v>
      </c>
      <c r="J19" s="23">
        <v>0.8532432432432433</v>
      </c>
    </row>
    <row r="20" spans="1:10" x14ac:dyDescent="0.3">
      <c r="A20" t="s">
        <v>3</v>
      </c>
      <c r="B20" t="s">
        <v>10</v>
      </c>
      <c r="C20" t="s">
        <v>127</v>
      </c>
      <c r="D20" t="s">
        <v>126</v>
      </c>
      <c r="E20" s="6">
        <v>3.5</v>
      </c>
      <c r="G20" t="s">
        <v>125</v>
      </c>
      <c r="I20" t="s">
        <v>95</v>
      </c>
      <c r="J20" s="24"/>
    </row>
    <row r="21" spans="1:10" s="1" customFormat="1" x14ac:dyDescent="0.3">
      <c r="A21" s="1" t="s">
        <v>3</v>
      </c>
      <c r="B21" s="1" t="s">
        <v>11</v>
      </c>
      <c r="C21" s="1" t="s">
        <v>91</v>
      </c>
      <c r="D21" s="1" t="s">
        <v>135</v>
      </c>
      <c r="E21" s="20">
        <v>30</v>
      </c>
      <c r="F21" s="14">
        <v>29.33</v>
      </c>
      <c r="H21" s="1" t="s">
        <v>62</v>
      </c>
      <c r="J21" s="23">
        <f>F21/E21</f>
        <v>0.97766666666666657</v>
      </c>
    </row>
    <row r="22" spans="1:10" x14ac:dyDescent="0.3">
      <c r="A22" t="s">
        <v>3</v>
      </c>
      <c r="B22" t="s">
        <v>11</v>
      </c>
      <c r="C22" t="s">
        <v>134</v>
      </c>
      <c r="D22" t="s">
        <v>136</v>
      </c>
      <c r="G22" t="s">
        <v>119</v>
      </c>
      <c r="J22" s="24"/>
    </row>
    <row r="23" spans="1:10" x14ac:dyDescent="0.3">
      <c r="A23" t="s">
        <v>3</v>
      </c>
      <c r="B23" t="s">
        <v>12</v>
      </c>
      <c r="C23" s="1" t="s">
        <v>91</v>
      </c>
      <c r="D23" t="s">
        <v>140</v>
      </c>
      <c r="E23" s="6">
        <v>30</v>
      </c>
      <c r="F23" s="12">
        <v>24.9</v>
      </c>
      <c r="G23" s="1" t="s">
        <v>137</v>
      </c>
      <c r="H23" t="s">
        <v>61</v>
      </c>
      <c r="J23" s="23">
        <f>F23/E23</f>
        <v>0.83</v>
      </c>
    </row>
    <row r="24" spans="1:10" x14ac:dyDescent="0.3">
      <c r="A24" t="s">
        <v>3</v>
      </c>
      <c r="B24" t="s">
        <v>12</v>
      </c>
      <c r="C24" t="s">
        <v>138</v>
      </c>
      <c r="D24" t="s">
        <v>141</v>
      </c>
      <c r="E24" s="6">
        <v>12</v>
      </c>
      <c r="G24" t="s">
        <v>139</v>
      </c>
      <c r="I24" t="s">
        <v>145</v>
      </c>
      <c r="J24" s="24"/>
    </row>
    <row r="25" spans="1:10" x14ac:dyDescent="0.3">
      <c r="A25" t="s">
        <v>3</v>
      </c>
      <c r="B25" t="s">
        <v>13</v>
      </c>
      <c r="E25" s="6">
        <v>23</v>
      </c>
      <c r="F25" s="12">
        <v>22.72</v>
      </c>
      <c r="H25" t="s">
        <v>62</v>
      </c>
      <c r="J25" s="24"/>
    </row>
    <row r="26" spans="1:10" x14ac:dyDescent="0.3">
      <c r="A26" t="s">
        <v>3</v>
      </c>
      <c r="B26" t="s">
        <v>14</v>
      </c>
      <c r="E26" s="6" t="s">
        <v>64</v>
      </c>
      <c r="F26" s="12">
        <v>19.45</v>
      </c>
      <c r="H26" t="s">
        <v>61</v>
      </c>
      <c r="J26" s="24"/>
    </row>
    <row r="27" spans="1:10" x14ac:dyDescent="0.3">
      <c r="A27" t="s">
        <v>3</v>
      </c>
      <c r="B27" t="s">
        <v>15</v>
      </c>
      <c r="E27" s="6" t="s">
        <v>65</v>
      </c>
      <c r="F27" s="12">
        <v>19.22</v>
      </c>
      <c r="H27" t="s">
        <v>62</v>
      </c>
      <c r="J27" s="24"/>
    </row>
    <row r="28" spans="1:10" x14ac:dyDescent="0.3">
      <c r="A28" t="s">
        <v>3</v>
      </c>
      <c r="B28" t="s">
        <v>16</v>
      </c>
      <c r="E28" s="6">
        <v>20</v>
      </c>
      <c r="F28" s="12">
        <v>19.100000000000001</v>
      </c>
      <c r="H28" t="s">
        <v>60</v>
      </c>
      <c r="J28" s="24"/>
    </row>
    <row r="29" spans="1:10" x14ac:dyDescent="0.3">
      <c r="A29" t="s">
        <v>3</v>
      </c>
      <c r="B29" t="s">
        <v>17</v>
      </c>
      <c r="E29" s="6">
        <v>20</v>
      </c>
      <c r="F29" s="12">
        <v>18.3</v>
      </c>
      <c r="H29" t="s">
        <v>62</v>
      </c>
      <c r="J29" s="24"/>
    </row>
    <row r="30" spans="1:10" x14ac:dyDescent="0.3">
      <c r="A30" t="s">
        <v>3</v>
      </c>
      <c r="B30" t="s">
        <v>18</v>
      </c>
      <c r="E30" s="6">
        <v>20</v>
      </c>
      <c r="F30" s="12">
        <v>16.149999999999999</v>
      </c>
      <c r="H30" t="s">
        <v>67</v>
      </c>
      <c r="J30" s="24"/>
    </row>
    <row r="31" spans="1:10" x14ac:dyDescent="0.3">
      <c r="A31" t="s">
        <v>3</v>
      </c>
      <c r="B31" t="s">
        <v>19</v>
      </c>
      <c r="E31" s="6" t="s">
        <v>68</v>
      </c>
      <c r="F31" s="12">
        <v>16</v>
      </c>
      <c r="H31" t="s">
        <v>69</v>
      </c>
      <c r="J31" s="24"/>
    </row>
    <row r="32" spans="1:10" x14ac:dyDescent="0.3">
      <c r="A32" t="s">
        <v>3</v>
      </c>
      <c r="B32" t="s">
        <v>20</v>
      </c>
      <c r="E32" s="4" t="s">
        <v>71</v>
      </c>
      <c r="F32" s="12">
        <v>14.99</v>
      </c>
      <c r="H32" t="s">
        <v>72</v>
      </c>
      <c r="J32" s="24"/>
    </row>
    <row r="33" spans="1:10" x14ac:dyDescent="0.3">
      <c r="A33" t="s">
        <v>3</v>
      </c>
      <c r="B33" t="s">
        <v>21</v>
      </c>
      <c r="E33" s="4" t="s">
        <v>70</v>
      </c>
      <c r="F33" s="12">
        <v>14.3</v>
      </c>
      <c r="H33" t="s">
        <v>62</v>
      </c>
      <c r="J33" s="24"/>
    </row>
    <row r="34" spans="1:10" x14ac:dyDescent="0.3">
      <c r="A34" t="s">
        <v>3</v>
      </c>
      <c r="B34" t="s">
        <v>22</v>
      </c>
      <c r="E34" s="4">
        <v>20</v>
      </c>
      <c r="F34" s="12">
        <v>13.04</v>
      </c>
      <c r="H34" t="s">
        <v>74</v>
      </c>
      <c r="J34" s="24"/>
    </row>
    <row r="35" spans="1:10" x14ac:dyDescent="0.3">
      <c r="A35" t="s">
        <v>3</v>
      </c>
      <c r="B35" t="s">
        <v>23</v>
      </c>
      <c r="E35" s="6">
        <v>16</v>
      </c>
      <c r="F35" s="12">
        <v>12.79</v>
      </c>
      <c r="H35" t="s">
        <v>62</v>
      </c>
      <c r="J35" s="24"/>
    </row>
    <row r="36" spans="1:10" x14ac:dyDescent="0.3">
      <c r="A36" t="s">
        <v>3</v>
      </c>
      <c r="B36" t="s">
        <v>24</v>
      </c>
      <c r="E36" s="6">
        <v>13</v>
      </c>
      <c r="F36" s="12">
        <v>12.61</v>
      </c>
      <c r="H36" t="s">
        <v>74</v>
      </c>
      <c r="J36" s="24"/>
    </row>
    <row r="37" spans="1:10" x14ac:dyDescent="0.3">
      <c r="A37" t="s">
        <v>3</v>
      </c>
      <c r="B37" t="s">
        <v>25</v>
      </c>
      <c r="E37" s="6" t="s">
        <v>76</v>
      </c>
      <c r="F37" s="12" t="s">
        <v>26</v>
      </c>
      <c r="G37">
        <v>21</v>
      </c>
      <c r="H37" t="s">
        <v>60</v>
      </c>
      <c r="J37" s="24"/>
    </row>
    <row r="38" spans="1:10" x14ac:dyDescent="0.3">
      <c r="A38" t="s">
        <v>3</v>
      </c>
      <c r="B38" t="s">
        <v>27</v>
      </c>
      <c r="E38" s="6">
        <v>12</v>
      </c>
      <c r="F38" s="12">
        <v>11.41</v>
      </c>
      <c r="H38" t="s">
        <v>62</v>
      </c>
      <c r="J38" s="24"/>
    </row>
    <row r="39" spans="1:10" x14ac:dyDescent="0.3">
      <c r="A39" t="s">
        <v>3</v>
      </c>
      <c r="B39" t="s">
        <v>28</v>
      </c>
      <c r="E39" s="6">
        <v>12</v>
      </c>
      <c r="F39" s="12">
        <v>11.35</v>
      </c>
      <c r="H39" t="s">
        <v>62</v>
      </c>
      <c r="J39" s="24"/>
    </row>
    <row r="40" spans="1:10" x14ac:dyDescent="0.3">
      <c r="A40" t="s">
        <v>3</v>
      </c>
      <c r="B40" t="s">
        <v>29</v>
      </c>
      <c r="E40" s="6">
        <v>12</v>
      </c>
      <c r="F40" s="12">
        <v>11.02</v>
      </c>
      <c r="H40" t="s">
        <v>69</v>
      </c>
      <c r="J40" s="24"/>
    </row>
    <row r="41" spans="1:10" x14ac:dyDescent="0.3">
      <c r="A41" t="s">
        <v>3</v>
      </c>
      <c r="B41" t="s">
        <v>30</v>
      </c>
      <c r="E41" s="6">
        <v>10</v>
      </c>
      <c r="F41" s="12">
        <v>9.3800000000000008</v>
      </c>
      <c r="H41" t="s">
        <v>75</v>
      </c>
      <c r="J41" s="24"/>
    </row>
    <row r="42" spans="1:10" x14ac:dyDescent="0.3">
      <c r="A42" t="s">
        <v>3</v>
      </c>
      <c r="B42" t="s">
        <v>31</v>
      </c>
      <c r="E42" s="6">
        <v>10</v>
      </c>
      <c r="F42" s="12">
        <v>9</v>
      </c>
      <c r="H42" t="s">
        <v>62</v>
      </c>
      <c r="J42" s="24"/>
    </row>
    <row r="43" spans="1:10" x14ac:dyDescent="0.3">
      <c r="A43" t="s">
        <v>3</v>
      </c>
      <c r="B43" t="s">
        <v>32</v>
      </c>
      <c r="E43" s="6">
        <v>11</v>
      </c>
      <c r="F43" s="12">
        <v>8.7899999999999991</v>
      </c>
      <c r="H43" t="s">
        <v>77</v>
      </c>
      <c r="J43" s="24"/>
    </row>
    <row r="44" spans="1:10" x14ac:dyDescent="0.3">
      <c r="A44" t="s">
        <v>3</v>
      </c>
      <c r="B44" t="s">
        <v>33</v>
      </c>
      <c r="E44" s="6">
        <v>10</v>
      </c>
      <c r="F44" s="12">
        <v>7.95</v>
      </c>
      <c r="H44" t="s">
        <v>78</v>
      </c>
      <c r="J44" s="24"/>
    </row>
    <row r="45" spans="1:10" x14ac:dyDescent="0.3">
      <c r="A45" t="s">
        <v>3</v>
      </c>
      <c r="B45" t="s">
        <v>34</v>
      </c>
      <c r="E45" s="6">
        <v>10</v>
      </c>
      <c r="F45" s="12">
        <v>7.82</v>
      </c>
      <c r="H45" t="s">
        <v>78</v>
      </c>
      <c r="J45" s="24"/>
    </row>
    <row r="46" spans="1:10" x14ac:dyDescent="0.3">
      <c r="A46" t="s">
        <v>3</v>
      </c>
      <c r="B46" t="s">
        <v>35</v>
      </c>
      <c r="E46" s="6">
        <v>9.5</v>
      </c>
      <c r="F46" s="12">
        <v>7.42</v>
      </c>
      <c r="G46">
        <v>12</v>
      </c>
      <c r="H46" t="s">
        <v>78</v>
      </c>
      <c r="J46" s="24"/>
    </row>
    <row r="47" spans="1:10" x14ac:dyDescent="0.3">
      <c r="A47" t="s">
        <v>3</v>
      </c>
      <c r="B47" t="s">
        <v>36</v>
      </c>
      <c r="E47" s="6">
        <v>11</v>
      </c>
      <c r="F47" s="12">
        <v>7.33</v>
      </c>
      <c r="H47" t="s">
        <v>78</v>
      </c>
      <c r="J47" s="24"/>
    </row>
    <row r="48" spans="1:10" x14ac:dyDescent="0.3">
      <c r="A48" t="s">
        <v>3</v>
      </c>
      <c r="B48" t="s">
        <v>37</v>
      </c>
      <c r="E48" s="6">
        <v>10</v>
      </c>
      <c r="F48" s="12">
        <v>6.78</v>
      </c>
      <c r="H48" t="s">
        <v>79</v>
      </c>
      <c r="J48" s="24"/>
    </row>
    <row r="49" spans="1:10" x14ac:dyDescent="0.3">
      <c r="A49" t="s">
        <v>3</v>
      </c>
      <c r="B49" t="s">
        <v>38</v>
      </c>
      <c r="E49" s="7" t="s">
        <v>81</v>
      </c>
      <c r="F49" s="12">
        <v>6</v>
      </c>
      <c r="H49" t="s">
        <v>62</v>
      </c>
      <c r="J49" s="24"/>
    </row>
    <row r="50" spans="1:10" x14ac:dyDescent="0.3">
      <c r="A50" t="s">
        <v>3</v>
      </c>
      <c r="B50" t="s">
        <v>39</v>
      </c>
      <c r="E50" s="6">
        <v>10</v>
      </c>
      <c r="F50" s="12">
        <v>5.92</v>
      </c>
      <c r="H50" t="s">
        <v>74</v>
      </c>
      <c r="J50" s="24"/>
    </row>
    <row r="51" spans="1:10" x14ac:dyDescent="0.3">
      <c r="A51" t="s">
        <v>3</v>
      </c>
      <c r="B51" t="s">
        <v>40</v>
      </c>
      <c r="E51" s="6">
        <v>6</v>
      </c>
      <c r="F51" s="12">
        <v>5.49</v>
      </c>
      <c r="H51" t="s">
        <v>60</v>
      </c>
      <c r="J51" s="24"/>
    </row>
    <row r="52" spans="1:10" x14ac:dyDescent="0.3">
      <c r="A52" t="s">
        <v>3</v>
      </c>
      <c r="B52" t="s">
        <v>41</v>
      </c>
      <c r="E52" s="4">
        <v>6</v>
      </c>
      <c r="F52" s="12">
        <v>4.84</v>
      </c>
      <c r="G52">
        <v>5</v>
      </c>
      <c r="H52" t="s">
        <v>74</v>
      </c>
      <c r="J52" s="24"/>
    </row>
    <row r="53" spans="1:10" x14ac:dyDescent="0.3">
      <c r="A53" t="s">
        <v>3</v>
      </c>
      <c r="B53" t="s">
        <v>42</v>
      </c>
      <c r="E53" s="4">
        <v>5</v>
      </c>
      <c r="F53" s="12">
        <v>4.82</v>
      </c>
      <c r="H53" t="s">
        <v>79</v>
      </c>
      <c r="J53" s="24"/>
    </row>
    <row r="54" spans="1:10" x14ac:dyDescent="0.3">
      <c r="A54" t="s">
        <v>3</v>
      </c>
      <c r="B54" t="s">
        <v>43</v>
      </c>
      <c r="E54" s="7" t="s">
        <v>81</v>
      </c>
      <c r="F54" s="12">
        <v>4.71</v>
      </c>
      <c r="H54" t="s">
        <v>79</v>
      </c>
      <c r="J54" s="24"/>
    </row>
    <row r="55" spans="1:10" x14ac:dyDescent="0.3">
      <c r="A55" t="s">
        <v>3</v>
      </c>
      <c r="B55" t="s">
        <v>44</v>
      </c>
      <c r="E55" s="4">
        <v>5</v>
      </c>
      <c r="F55" s="12">
        <v>4.58</v>
      </c>
      <c r="H55" t="s">
        <v>79</v>
      </c>
    </row>
    <row r="56" spans="1:10" x14ac:dyDescent="0.3">
      <c r="A56" t="s">
        <v>3</v>
      </c>
      <c r="B56" t="s">
        <v>45</v>
      </c>
      <c r="E56" s="6">
        <v>7</v>
      </c>
      <c r="F56" s="12">
        <v>4.37</v>
      </c>
      <c r="H56" t="s">
        <v>62</v>
      </c>
    </row>
    <row r="57" spans="1:10" x14ac:dyDescent="0.3">
      <c r="A57" t="s">
        <v>3</v>
      </c>
      <c r="B57" t="s">
        <v>46</v>
      </c>
      <c r="E57" s="6">
        <v>5</v>
      </c>
      <c r="F57" s="12">
        <v>4.34</v>
      </c>
      <c r="H57" t="s">
        <v>60</v>
      </c>
    </row>
    <row r="58" spans="1:10" x14ac:dyDescent="0.3">
      <c r="A58" t="s">
        <v>3</v>
      </c>
      <c r="B58" t="s">
        <v>47</v>
      </c>
      <c r="E58" s="7" t="s">
        <v>82</v>
      </c>
      <c r="F58" s="12">
        <v>4.1900000000000004</v>
      </c>
      <c r="H58" t="s">
        <v>79</v>
      </c>
    </row>
    <row r="59" spans="1:10" x14ac:dyDescent="0.3">
      <c r="A59" t="s">
        <v>3</v>
      </c>
      <c r="B59" t="s">
        <v>48</v>
      </c>
      <c r="E59" s="4" t="s">
        <v>83</v>
      </c>
      <c r="F59" s="12">
        <v>4.13</v>
      </c>
      <c r="H59" t="s">
        <v>79</v>
      </c>
    </row>
    <row r="60" spans="1:10" x14ac:dyDescent="0.3">
      <c r="A60" t="s">
        <v>3</v>
      </c>
      <c r="B60" t="s">
        <v>49</v>
      </c>
      <c r="E60" s="7" t="s">
        <v>81</v>
      </c>
      <c r="F60" s="12">
        <v>4.08</v>
      </c>
      <c r="H60" t="s">
        <v>84</v>
      </c>
    </row>
    <row r="61" spans="1:10" x14ac:dyDescent="0.3">
      <c r="A61" t="s">
        <v>3</v>
      </c>
      <c r="B61" t="s">
        <v>50</v>
      </c>
      <c r="E61" s="7" t="s">
        <v>81</v>
      </c>
      <c r="F61" s="12">
        <v>4.07</v>
      </c>
      <c r="H61" t="s">
        <v>79</v>
      </c>
    </row>
    <row r="62" spans="1:10" x14ac:dyDescent="0.3">
      <c r="A62" t="s">
        <v>3</v>
      </c>
      <c r="B62" t="s">
        <v>51</v>
      </c>
      <c r="E62" s="6">
        <v>5</v>
      </c>
      <c r="F62" s="12">
        <v>4.03</v>
      </c>
      <c r="H62" t="s">
        <v>79</v>
      </c>
    </row>
    <row r="63" spans="1:10" x14ac:dyDescent="0.3">
      <c r="A63" t="s">
        <v>3</v>
      </c>
      <c r="B63" t="s">
        <v>52</v>
      </c>
      <c r="E63" s="4">
        <v>5</v>
      </c>
      <c r="F63" s="12">
        <v>3.84</v>
      </c>
      <c r="H63" t="s">
        <v>61</v>
      </c>
    </row>
    <row r="64" spans="1:10" x14ac:dyDescent="0.3">
      <c r="A64" t="s">
        <v>3</v>
      </c>
      <c r="B64" t="s">
        <v>53</v>
      </c>
      <c r="E64" s="7" t="s">
        <v>85</v>
      </c>
      <c r="F64" s="12">
        <v>3.72</v>
      </c>
      <c r="H64" t="s">
        <v>79</v>
      </c>
    </row>
    <row r="65" spans="1:8" x14ac:dyDescent="0.3">
      <c r="A65" t="s">
        <v>3</v>
      </c>
      <c r="B65" t="s">
        <v>54</v>
      </c>
      <c r="E65" s="4" t="s">
        <v>86</v>
      </c>
      <c r="F65" s="12">
        <v>3.63</v>
      </c>
      <c r="H65" t="s">
        <v>79</v>
      </c>
    </row>
    <row r="66" spans="1:8" x14ac:dyDescent="0.3">
      <c r="A66" t="s">
        <v>3</v>
      </c>
      <c r="B66" t="s">
        <v>55</v>
      </c>
      <c r="E66" s="6">
        <v>4</v>
      </c>
      <c r="F66" s="12">
        <v>3.62</v>
      </c>
      <c r="H66" t="s">
        <v>79</v>
      </c>
    </row>
    <row r="67" spans="1:8" x14ac:dyDescent="0.3">
      <c r="A67" t="s">
        <v>3</v>
      </c>
      <c r="B67" t="s">
        <v>56</v>
      </c>
      <c r="E67" s="4">
        <v>4</v>
      </c>
      <c r="F67" s="12">
        <v>3.5</v>
      </c>
      <c r="H67" t="s">
        <v>79</v>
      </c>
    </row>
    <row r="68" spans="1:8" x14ac:dyDescent="0.3">
      <c r="A68" t="s">
        <v>3</v>
      </c>
      <c r="B68" t="s">
        <v>57</v>
      </c>
      <c r="E68" s="6">
        <v>6</v>
      </c>
      <c r="F68" s="12">
        <v>3.43</v>
      </c>
      <c r="H68" t="s">
        <v>62</v>
      </c>
    </row>
    <row r="69" spans="1:8" x14ac:dyDescent="0.3">
      <c r="A69" t="s">
        <v>3</v>
      </c>
      <c r="B69" t="s">
        <v>57</v>
      </c>
      <c r="F69" s="12">
        <v>3.38</v>
      </c>
    </row>
    <row r="70" spans="1:8" x14ac:dyDescent="0.3">
      <c r="A70" t="s">
        <v>3</v>
      </c>
      <c r="B70" t="s">
        <v>58</v>
      </c>
      <c r="E70" s="6">
        <v>5</v>
      </c>
      <c r="F70" s="12">
        <v>3.18</v>
      </c>
      <c r="H70" t="s">
        <v>62</v>
      </c>
    </row>
    <row r="71" spans="1:8" x14ac:dyDescent="0.3">
      <c r="A71" t="s">
        <v>3</v>
      </c>
      <c r="B71" t="s">
        <v>59</v>
      </c>
      <c r="E71" s="6">
        <v>4</v>
      </c>
      <c r="F71" s="12">
        <v>3.01</v>
      </c>
      <c r="H71" t="s">
        <v>77</v>
      </c>
    </row>
  </sheetData>
  <hyperlinks>
    <hyperlink ref="D3" r:id="rId1" xr:uid="{7FB76801-894A-4219-8FB8-152849D232CD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447F2-4FC1-4CD5-B9FA-7C4D9FAB6071}">
  <dimension ref="A1:D10"/>
  <sheetViews>
    <sheetView tabSelected="1" workbookViewId="0">
      <selection activeCell="B5" sqref="B5"/>
    </sheetView>
  </sheetViews>
  <sheetFormatPr defaultRowHeight="14.4" x14ac:dyDescent="0.3"/>
  <cols>
    <col min="2" max="2" width="25.109375" customWidth="1"/>
    <col min="10" max="10" width="16.21875" customWidth="1"/>
  </cols>
  <sheetData>
    <row r="1" spans="1:4" x14ac:dyDescent="0.3">
      <c r="C1">
        <v>2024</v>
      </c>
      <c r="D1">
        <v>2025</v>
      </c>
    </row>
    <row r="2" spans="1:4" x14ac:dyDescent="0.3">
      <c r="B2" t="s">
        <v>152</v>
      </c>
      <c r="C2">
        <v>195.05799999999999</v>
      </c>
      <c r="D2">
        <v>186.30799999999999</v>
      </c>
    </row>
    <row r="3" spans="1:4" x14ac:dyDescent="0.3">
      <c r="B3" t="s">
        <v>153</v>
      </c>
      <c r="C3" t="s">
        <v>143</v>
      </c>
    </row>
    <row r="4" spans="1:4" x14ac:dyDescent="0.3">
      <c r="B4" t="s">
        <v>154</v>
      </c>
      <c r="C4" s="22">
        <f>C2*100/85</f>
        <v>229.48</v>
      </c>
      <c r="D4" s="22">
        <f>D2*100/85</f>
        <v>219.18588235294118</v>
      </c>
    </row>
    <row r="6" spans="1:4" x14ac:dyDescent="0.3">
      <c r="A6" s="1" t="s">
        <v>90</v>
      </c>
      <c r="B6" t="s">
        <v>88</v>
      </c>
      <c r="C6" t="s">
        <v>144</v>
      </c>
    </row>
    <row r="7" spans="1:4" x14ac:dyDescent="0.3">
      <c r="A7" s="1" t="s">
        <v>89</v>
      </c>
      <c r="B7" t="s">
        <v>146</v>
      </c>
    </row>
    <row r="9" spans="1:4" x14ac:dyDescent="0.3">
      <c r="A9" s="25" t="s">
        <v>149</v>
      </c>
      <c r="B9" s="26" t="s">
        <v>147</v>
      </c>
    </row>
    <row r="10" spans="1:4" x14ac:dyDescent="0.3">
      <c r="A10" t="s">
        <v>150</v>
      </c>
      <c r="B10" t="s">
        <v>151</v>
      </c>
    </row>
  </sheetData>
  <hyperlinks>
    <hyperlink ref="B9" r:id="rId1" xr:uid="{46CE903B-F875-4870-ABCB-E7C055A31091}"/>
  </hyperlinks>
  <pageMargins left="0.7" right="0.7" top="0.75" bottom="0.75" header="0.3" footer="0.3"/>
  <pageSetup paperSize="9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760887-92d3-413b-b11d-236601df688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19D0131E-B152-4E87-AD20-F4F3089FB170}"/>
</file>

<file path=customXml/itemProps2.xml><?xml version="1.0" encoding="utf-8"?>
<ds:datastoreItem xmlns:ds="http://schemas.openxmlformats.org/officeDocument/2006/customXml" ds:itemID="{E0A978C3-7D7E-43FB-90D2-336C1DFEDC3B}"/>
</file>

<file path=customXml/itemProps3.xml><?xml version="1.0" encoding="utf-8"?>
<ds:datastoreItem xmlns:ds="http://schemas.openxmlformats.org/officeDocument/2006/customXml" ds:itemID="{792BF0B7-09F9-437A-86DB-AC4F1C02C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China</vt:lpstr>
      <vt:lpstr>Production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Grebiniuk</dc:creator>
  <cp:lastModifiedBy>Elena Grebiniuk</cp:lastModifiedBy>
  <dcterms:created xsi:type="dcterms:W3CDTF">2026-01-28T16:30:42Z</dcterms:created>
  <dcterms:modified xsi:type="dcterms:W3CDTF">2026-03-18T16:15:53Z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