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deremedies-my.sharepoint.com/personal/james_pickering_traderemedies_gov_uk/Documents/ER0083 USTR uploads/US State exhibits/"/>
    </mc:Choice>
  </mc:AlternateContent>
  <xr:revisionPtr revIDLastSave="0" documentId="8_{62650144-A0A4-49C0-A8BD-4DC4EFAAFD1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NTERNAL_USE_" sheetId="2" state="hidden" r:id="rId1"/>
    <sheet name="C2_Program_beneficiarie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2" i="2"/>
  <c r="B11" i="2"/>
  <c r="B10" i="2"/>
  <c r="B9" i="2"/>
</calcChain>
</file>

<file path=xl/sharedStrings.xml><?xml version="1.0" encoding="utf-8"?>
<sst xmlns="http://schemas.openxmlformats.org/spreadsheetml/2006/main" count="94" uniqueCount="79">
  <si>
    <t>UK Producer</t>
  </si>
  <si>
    <t>Retailer</t>
  </si>
  <si>
    <t>Independent</t>
  </si>
  <si>
    <t>Captive sales</t>
  </si>
  <si>
    <t>YES</t>
  </si>
  <si>
    <t>Own product</t>
  </si>
  <si>
    <t xml:space="preserve">Importer/distributor </t>
  </si>
  <si>
    <t>Distributor</t>
  </si>
  <si>
    <t>Associated</t>
  </si>
  <si>
    <t>Use</t>
  </si>
  <si>
    <t>NO</t>
  </si>
  <si>
    <t>Purchased</t>
  </si>
  <si>
    <t>Provider of raw materials</t>
  </si>
  <si>
    <t>Confidential</t>
  </si>
  <si>
    <t>End-User</t>
  </si>
  <si>
    <t>Seller of raw materials</t>
  </si>
  <si>
    <t>Non-confidential</t>
  </si>
  <si>
    <t>Internal transfer</t>
  </si>
  <si>
    <t>Purchase like goods for own use</t>
  </si>
  <si>
    <t>Other</t>
  </si>
  <si>
    <t>Purchase like goods for sale</t>
  </si>
  <si>
    <t>Injury period</t>
  </si>
  <si>
    <t>Year 1</t>
  </si>
  <si>
    <t>Year 2</t>
  </si>
  <si>
    <t>Year 3</t>
  </si>
  <si>
    <t>POI</t>
  </si>
  <si>
    <t>Back to Contents</t>
  </si>
  <si>
    <t>Programme beneficiaries</t>
  </si>
  <si>
    <t>Case no.:</t>
  </si>
  <si>
    <t>ER0083</t>
  </si>
  <si>
    <t>Country:</t>
  </si>
  <si>
    <t>United States</t>
  </si>
  <si>
    <t>Government authority:</t>
  </si>
  <si>
    <t xml:space="preserve">Office of the North Dakota Tax Commissioner </t>
  </si>
  <si>
    <t>INFORMATION PRESENTED IN THIS TABLE IS NON-CONFIDENTIAL</t>
  </si>
  <si>
    <t>Programme information</t>
  </si>
  <si>
    <t>Recipient general information</t>
  </si>
  <si>
    <t xml:space="preserve">Type of business  </t>
  </si>
  <si>
    <t>Ownership structure</t>
  </si>
  <si>
    <t>Subisdy</t>
  </si>
  <si>
    <t>Value of subsidy to programme beneficiaries</t>
  </si>
  <si>
    <t>Programme number (refer to Table 1 - Subsidy Programmes under investigation in C1 of questionnaire)</t>
  </si>
  <si>
    <t>Subsidy type (refer to Table 1 - Subsidy Programmes under investigation in C1 of questionnaire)</t>
  </si>
  <si>
    <t>Programme name (refer to Table 1 - Subsidy Programmes under investigation in C1 of questionnaire)</t>
  </si>
  <si>
    <t>Business name</t>
  </si>
  <si>
    <t>Business address</t>
  </si>
  <si>
    <t>Manufacturer of goods concerned/trader/upstream supplier of feedstocks (UCO or tallow)</t>
  </si>
  <si>
    <t>GSE/Foreign-invested (FIE)/Private/Co-operative/Joint Venture/other (please specify)?</t>
  </si>
  <si>
    <t>If not GSE, specify any government association</t>
  </si>
  <si>
    <t>Monetary or non-monetary?</t>
  </si>
  <si>
    <t>One-off or recurring amount?</t>
  </si>
  <si>
    <t>Annual value of subsidy (monetary or non-monetary) from 1 January 2025 to 31 January 2025</t>
  </si>
  <si>
    <t>Annual value of subsidy (monetary or non-monetary) from 1 January 2024 to 31 January 2024</t>
  </si>
  <si>
    <t>Annual value of subsidy (monetary or non-monetary) from 1 January 2023 to 31 January 2023</t>
  </si>
  <si>
    <t>Annual value of subsidy (monetary or non-monetary) from 1 January 2022 to 31 January 2022</t>
  </si>
  <si>
    <t>Income Tax Credit</t>
  </si>
  <si>
    <t>North Dakota Biodiesel and Renewable Diesel (HVO) Blender Tax Credit</t>
  </si>
  <si>
    <t>n/a - confidential income tax record</t>
  </si>
  <si>
    <t>n/a</t>
  </si>
  <si>
    <t>No</t>
  </si>
  <si>
    <t xml:space="preserve">monetary  </t>
  </si>
  <si>
    <t>recurring</t>
  </si>
  <si>
    <t>Based on limited number of claimants, confidential income tax record.</t>
  </si>
  <si>
    <t>all 9 claimants = $3,722,190</t>
  </si>
  <si>
    <t>North Dakota Biodiesel and Renewable Diesel (HVO) Sales Equipment Tax Credit</t>
  </si>
  <si>
    <t>n/a - zero claimants for tax years 2021-2025</t>
  </si>
  <si>
    <t>Loan/ Interest Rate Subsidy</t>
  </si>
  <si>
    <t>North Dakota Biofuel Loan/PACE Programme</t>
  </si>
  <si>
    <t xml:space="preserve">HANKINSON RENEWABLE ENERGY LLC          </t>
  </si>
  <si>
    <t>4385 FOUNTAIN HILLS DR NE 301, PRIOR LAKE MN 55372-2247</t>
  </si>
  <si>
    <t>N/A</t>
  </si>
  <si>
    <t>Private</t>
  </si>
  <si>
    <t>Non-monetary</t>
  </si>
  <si>
    <t>Loan</t>
  </si>
  <si>
    <t>North Dakota Agriculturally Derived Fuel Production Facility Loan Guarantees and North Dakota Advanced Biofuel Incentives</t>
  </si>
  <si>
    <t>RED RIVER BIOREFINERY LLC</t>
  </si>
  <si>
    <t>6907 UNIVERSITY DR STE 290, MIDDLETON WI 53562</t>
  </si>
  <si>
    <t>Monetary</t>
  </si>
  <si>
    <t>One-off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</si>
</sst>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3">
    <font>
      <sz val="11"/>
      <color rgb="FF000000"/>
      <name val="Aptos Narrow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u/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006100"/>
      <name val="Aptos Narrow"/>
      <family val="2"/>
    </font>
    <font>
      <i/>
      <sz val="11"/>
      <color rgb="FF7F7F7F"/>
      <name val="Aptos Narrow"/>
      <family val="2"/>
    </font>
    <font>
      <b/>
      <sz val="15"/>
      <color rgb="FF0E2841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rial"/>
      <family val="2"/>
    </font>
    <font>
      <b/>
      <u/>
      <sz val="11"/>
      <color rgb="FF467886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u/>
      <sz val="11"/>
      <color rgb="FF0563C1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E97132"/>
        <bgColor rgb="FFE97132"/>
      </patternFill>
    </fill>
    <fill>
      <patternFill patternType="solid">
        <fgColor rgb="FF4EA72E"/>
        <bgColor rgb="FF4EA72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00000"/>
        <bgColor rgb="FFC00000"/>
      </patternFill>
    </fill>
    <fill>
      <patternFill patternType="solid">
        <fgColor rgb="FFCC0320"/>
        <bgColor rgb="FFCC0320"/>
      </patternFill>
    </fill>
    <fill>
      <patternFill patternType="solid">
        <fgColor rgb="FFF2F2F2"/>
        <bgColor rgb="FFF2F2F2"/>
      </patternFill>
    </fill>
  </fills>
  <borders count="5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15608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6">
    <xf numFmtId="0" fontId="0" fillId="0" borderId="0"/>
    <xf numFmtId="0" fontId="8" fillId="0" borderId="2" applyNumberFormat="0" applyFill="0" applyAlignment="0" applyProtection="0"/>
    <xf numFmtId="0" fontId="6" fillId="5" borderId="0" applyNumberFormat="0" applyBorder="0" applyAlignment="0" applyProtection="0"/>
    <xf numFmtId="0" fontId="2" fillId="6" borderId="1" applyNumberFormat="0" applyFont="0" applyAlignment="0" applyProtection="0"/>
    <xf numFmtId="0" fontId="7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Border="0" applyProtection="0"/>
    <xf numFmtId="164" fontId="2" fillId="0" borderId="0" applyFont="0" applyFill="0" applyBorder="0" applyAlignment="0" applyProtection="0"/>
    <xf numFmtId="0" fontId="11" fillId="0" borderId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3" applyNumberFormat="0" applyProtection="0">
      <alignment vertical="center" wrapText="1"/>
    </xf>
  </cellStyleXfs>
  <cellXfs count="93">
    <xf numFmtId="0" fontId="0" fillId="0" borderId="0" xfId="0"/>
    <xf numFmtId="0" fontId="0" fillId="7" borderId="0" xfId="0" applyFill="1"/>
    <xf numFmtId="0" fontId="13" fillId="9" borderId="0" xfId="0" applyFont="1" applyFill="1"/>
    <xf numFmtId="0" fontId="14" fillId="10" borderId="0" xfId="0" applyFont="1" applyFill="1"/>
    <xf numFmtId="0" fontId="14" fillId="0" borderId="0" xfId="0" applyFont="1"/>
    <xf numFmtId="0" fontId="12" fillId="7" borderId="8" xfId="0" applyFont="1" applyFill="1" applyBorder="1" applyAlignment="1">
      <alignment horizontal="center" vertical="center" wrapText="1"/>
    </xf>
    <xf numFmtId="0" fontId="11" fillId="0" borderId="0" xfId="0" applyFont="1"/>
    <xf numFmtId="0" fontId="11" fillId="7" borderId="0" xfId="0" applyFont="1" applyFill="1"/>
    <xf numFmtId="0" fontId="11" fillId="7" borderId="0" xfId="0" applyFont="1" applyFill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6" fillId="7" borderId="0" xfId="9" applyFont="1" applyFill="1" applyAlignment="1">
      <alignment vertical="center"/>
    </xf>
    <xf numFmtId="0" fontId="18" fillId="11" borderId="16" xfId="0" applyFont="1" applyFill="1" applyBorder="1" applyAlignment="1">
      <alignment vertical="center"/>
    </xf>
    <xf numFmtId="0" fontId="15" fillId="11" borderId="17" xfId="0" applyFont="1" applyFill="1" applyBorder="1" applyAlignment="1">
      <alignment vertical="center"/>
    </xf>
    <xf numFmtId="0" fontId="15" fillId="11" borderId="18" xfId="0" applyFont="1" applyFill="1" applyBorder="1" applyAlignment="1">
      <alignment vertical="center"/>
    </xf>
    <xf numFmtId="0" fontId="12" fillId="8" borderId="19" xfId="0" applyFont="1" applyFill="1" applyBorder="1" applyAlignment="1">
      <alignment vertical="center"/>
    </xf>
    <xf numFmtId="0" fontId="12" fillId="8" borderId="20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2" fillId="8" borderId="13" xfId="0" applyFont="1" applyFill="1" applyBorder="1" applyAlignment="1">
      <alignment vertical="center"/>
    </xf>
    <xf numFmtId="0" fontId="11" fillId="7" borderId="0" xfId="0" applyFont="1" applyFill="1" applyAlignment="1">
      <alignment horizontal="left"/>
    </xf>
    <xf numFmtId="0" fontId="12" fillId="7" borderId="0" xfId="0" applyFont="1" applyFill="1"/>
    <xf numFmtId="0" fontId="17" fillId="11" borderId="9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8" borderId="20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2" fillId="8" borderId="2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1" fillId="0" borderId="11" xfId="12" applyBorder="1" applyAlignment="1">
      <alignment vertical="center" wrapText="1"/>
    </xf>
    <xf numFmtId="0" fontId="11" fillId="0" borderId="13" xfId="12" applyBorder="1" applyAlignment="1">
      <alignment vertical="center" wrapText="1"/>
    </xf>
    <xf numFmtId="0" fontId="0" fillId="0" borderId="32" xfId="0" applyBorder="1" applyAlignment="1">
      <alignment vertical="center" wrapText="1"/>
    </xf>
    <xf numFmtId="39" fontId="0" fillId="0" borderId="11" xfId="13" applyNumberFormat="1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11" fillId="0" borderId="3" xfId="12" applyBorder="1" applyAlignment="1">
      <alignment vertical="center" wrapText="1"/>
    </xf>
    <xf numFmtId="0" fontId="11" fillId="0" borderId="14" xfId="12" applyBorder="1" applyAlignment="1">
      <alignment vertical="center" wrapText="1"/>
    </xf>
    <xf numFmtId="0" fontId="11" fillId="0" borderId="7" xfId="12" applyBorder="1" applyAlignment="1">
      <alignment vertical="center" wrapText="1"/>
    </xf>
    <xf numFmtId="0" fontId="11" fillId="0" borderId="29" xfId="12" applyBorder="1" applyAlignment="1">
      <alignment vertical="center" wrapText="1"/>
    </xf>
    <xf numFmtId="0" fontId="11" fillId="0" borderId="4" xfId="12" applyBorder="1" applyAlignment="1">
      <alignment vertical="center" wrapText="1"/>
    </xf>
    <xf numFmtId="0" fontId="11" fillId="0" borderId="30" xfId="12" applyBorder="1" applyAlignment="1">
      <alignment vertical="center" wrapText="1"/>
    </xf>
    <xf numFmtId="9" fontId="21" fillId="13" borderId="34" xfId="12" applyNumberFormat="1" applyFont="1" applyFill="1" applyBorder="1" applyAlignment="1">
      <alignment vertical="center" wrapText="1"/>
    </xf>
    <xf numFmtId="0" fontId="21" fillId="13" borderId="33" xfId="12" applyFont="1" applyFill="1" applyBorder="1" applyAlignment="1">
      <alignment vertical="center" wrapText="1"/>
    </xf>
    <xf numFmtId="9" fontId="21" fillId="13" borderId="36" xfId="12" applyNumberFormat="1" applyFont="1" applyFill="1" applyBorder="1" applyAlignment="1">
      <alignment horizontal="left" vertical="center" wrapText="1"/>
    </xf>
    <xf numFmtId="0" fontId="21" fillId="0" borderId="11" xfId="12" applyFont="1" applyBorder="1" applyAlignment="1">
      <alignment vertical="center" wrapText="1"/>
    </xf>
    <xf numFmtId="0" fontId="21" fillId="13" borderId="37" xfId="12" applyFont="1" applyFill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1" fillId="13" borderId="35" xfId="12" applyFont="1" applyFill="1" applyBorder="1" applyAlignment="1">
      <alignment vertical="center" wrapText="1"/>
    </xf>
    <xf numFmtId="0" fontId="21" fillId="0" borderId="27" xfId="12" applyFont="1" applyBorder="1" applyAlignment="1">
      <alignment vertical="center" wrapText="1"/>
    </xf>
    <xf numFmtId="0" fontId="21" fillId="0" borderId="7" xfId="12" applyFont="1" applyBorder="1" applyAlignment="1">
      <alignment vertical="center" wrapText="1"/>
    </xf>
    <xf numFmtId="0" fontId="21" fillId="0" borderId="3" xfId="12" applyFont="1" applyBorder="1" applyAlignment="1">
      <alignment vertical="center" wrapText="1"/>
    </xf>
    <xf numFmtId="0" fontId="17" fillId="11" borderId="17" xfId="0" applyFont="1" applyFill="1" applyBorder="1" applyAlignment="1">
      <alignment vertical="center"/>
    </xf>
    <xf numFmtId="0" fontId="17" fillId="11" borderId="18" xfId="0" applyFont="1" applyFill="1" applyBorder="1" applyAlignment="1">
      <alignment vertical="center"/>
    </xf>
    <xf numFmtId="0" fontId="21" fillId="13" borderId="38" xfId="12" applyFont="1" applyFill="1" applyBorder="1" applyAlignment="1">
      <alignment vertical="center" wrapText="1"/>
    </xf>
    <xf numFmtId="0" fontId="21" fillId="0" borderId="39" xfId="12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7" fillId="11" borderId="42" xfId="0" applyFont="1" applyFill="1" applyBorder="1" applyAlignment="1">
      <alignment horizontal="center" vertical="center"/>
    </xf>
    <xf numFmtId="0" fontId="12" fillId="8" borderId="43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21" fillId="13" borderId="44" xfId="12" applyFont="1" applyFill="1" applyBorder="1" applyAlignment="1">
      <alignment vertical="center" wrapText="1"/>
    </xf>
    <xf numFmtId="0" fontId="21" fillId="13" borderId="45" xfId="12" applyFont="1" applyFill="1" applyBorder="1" applyAlignment="1">
      <alignment vertical="center" wrapText="1"/>
    </xf>
    <xf numFmtId="0" fontId="21" fillId="7" borderId="46" xfId="12" applyFont="1" applyFill="1" applyBorder="1" applyAlignment="1">
      <alignment horizontal="center" vertical="center"/>
    </xf>
    <xf numFmtId="0" fontId="21" fillId="7" borderId="47" xfId="12" applyFont="1" applyFill="1" applyBorder="1" applyAlignment="1">
      <alignment horizontal="center" vertical="center"/>
    </xf>
    <xf numFmtId="39" fontId="0" fillId="0" borderId="39" xfId="13" applyNumberFormat="1" applyFont="1" applyBorder="1" applyAlignment="1">
      <alignment vertical="center" wrapText="1"/>
    </xf>
    <xf numFmtId="164" fontId="11" fillId="0" borderId="39" xfId="11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39" fontId="0" fillId="0" borderId="49" xfId="13" applyNumberFormat="1" applyFont="1" applyFill="1" applyBorder="1" applyAlignment="1">
      <alignment vertical="center" wrapText="1"/>
    </xf>
    <xf numFmtId="39" fontId="0" fillId="0" borderId="50" xfId="13" applyNumberFormat="1" applyFont="1" applyFill="1" applyBorder="1" applyAlignment="1">
      <alignment vertical="center" wrapText="1"/>
    </xf>
    <xf numFmtId="164" fontId="11" fillId="0" borderId="50" xfId="11" applyFont="1" applyBorder="1" applyAlignment="1">
      <alignment vertical="center" wrapText="1"/>
    </xf>
    <xf numFmtId="0" fontId="11" fillId="0" borderId="50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17" fillId="11" borderId="9" xfId="0" applyFont="1" applyFill="1" applyBorder="1" applyAlignment="1">
      <alignment horizontal="center" vertical="center"/>
    </xf>
    <xf numFmtId="0" fontId="17" fillId="11" borderId="4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0" fillId="7" borderId="0" xfId="0" applyFill="1" applyAlignment="1"/>
    <xf numFmtId="0" fontId="2" fillId="0" borderId="15" xfId="0" applyFont="1" applyBorder="1" applyAlignment="1"/>
    <xf numFmtId="0" fontId="0" fillId="0" borderId="15" xfId="0" applyBorder="1" applyAlignment="1"/>
  </cellXfs>
  <cellStyles count="16">
    <cellStyle name="cf1" xfId="5" xr:uid="{00000000-0005-0000-0000-000000000000}"/>
    <cellStyle name="cf2" xfId="6" xr:uid="{00000000-0005-0000-0000-000001000000}"/>
    <cellStyle name="cf3" xfId="7" xr:uid="{00000000-0005-0000-0000-000002000000}"/>
    <cellStyle name="cf4" xfId="8" xr:uid="{00000000-0005-0000-0000-000003000000}"/>
    <cellStyle name="Comma 2" xfId="13" xr:uid="{491CFC10-D261-466F-BF00-883D4268D807}"/>
    <cellStyle name="Currency" xfId="11" builtinId="4"/>
    <cellStyle name="Explanatory Text" xfId="4" builtinId="53" customBuiltin="1"/>
    <cellStyle name="Good" xfId="2" builtinId="26" customBuiltin="1"/>
    <cellStyle name="Heading 1" xfId="1" builtinId="16" customBuiltin="1"/>
    <cellStyle name="Hyperlink" xfId="9" xr:uid="{00000000-0005-0000-0000-000007000000}"/>
    <cellStyle name="Hyperlink 2" xfId="14" xr:uid="{D3685C3F-7833-498F-B91A-B9FB44C15685}"/>
    <cellStyle name="Normal" xfId="0" builtinId="0" customBuiltin="1"/>
    <cellStyle name="Normal 2" xfId="10" xr:uid="{00000000-0005-0000-0000-000009000000}"/>
    <cellStyle name="Normal 3" xfId="12" xr:uid="{3EF3AC55-9543-484D-9AFC-EDA5D1CACD26}"/>
    <cellStyle name="Note" xfId="3" builtinId="10" customBuiltin="1"/>
    <cellStyle name="table headings" xfId="15" xr:uid="{1B35A26C-A58D-4A7D-AE9B-0819322B9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"/>
  <sheetViews>
    <sheetView workbookViewId="0"/>
  </sheetViews>
  <sheetFormatPr defaultColWidth="8" defaultRowHeight="14.45"/>
  <cols>
    <col min="1" max="1" width="20.140625" customWidth="1"/>
    <col min="2" max="2" width="24.85546875" customWidth="1"/>
    <col min="3" max="3" width="23.42578125" customWidth="1"/>
    <col min="4" max="12" width="8" customWidth="1"/>
    <col min="13" max="13" width="16.42578125" customWidth="1"/>
    <col min="14" max="14" width="8" customWidth="1"/>
  </cols>
  <sheetData>
    <row r="1" spans="1:13">
      <c r="G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</row>
    <row r="3" spans="1:13">
      <c r="A3" t="s">
        <v>7</v>
      </c>
      <c r="B3" t="s">
        <v>8</v>
      </c>
      <c r="C3" t="s">
        <v>9</v>
      </c>
      <c r="D3" t="s">
        <v>10</v>
      </c>
      <c r="E3" t="s">
        <v>11</v>
      </c>
      <c r="G3" t="s">
        <v>12</v>
      </c>
      <c r="M3" s="2" t="s">
        <v>13</v>
      </c>
    </row>
    <row r="4" spans="1:13">
      <c r="A4" t="s">
        <v>14</v>
      </c>
      <c r="G4" t="s">
        <v>15</v>
      </c>
      <c r="M4" s="3" t="s">
        <v>16</v>
      </c>
    </row>
    <row r="5" spans="1:13">
      <c r="A5" t="s">
        <v>17</v>
      </c>
      <c r="G5" t="s">
        <v>18</v>
      </c>
    </row>
    <row r="6" spans="1:13">
      <c r="A6" t="s">
        <v>19</v>
      </c>
      <c r="G6" t="s">
        <v>20</v>
      </c>
    </row>
    <row r="9" spans="1:13">
      <c r="A9" s="4" t="s">
        <v>21</v>
      </c>
      <c r="B9" s="5" t="e">
        <f>TEXT(#REF!,"dd/mm/yyyy") &amp;" - " &amp; TEXT(#REF!,"dd/mm/yyyy")</f>
        <v>#REF!</v>
      </c>
    </row>
    <row r="10" spans="1:13">
      <c r="A10" t="s">
        <v>22</v>
      </c>
      <c r="B10" s="5" t="e">
        <f>TEXT(EDATE(#REF!,-36),"dd/mm/yyyy") &amp;" - " &amp; TEXT(EDATE(#REF!,-36),"dd/mm/yyyy")</f>
        <v>#REF!</v>
      </c>
      <c r="C10">
        <v>-36</v>
      </c>
    </row>
    <row r="11" spans="1:13">
      <c r="A11" t="s">
        <v>23</v>
      </c>
      <c r="B11" s="5" t="e">
        <f>TEXT(EDATE(#REF!,-24),"dd/mm/yyyy") &amp;" - " &amp; TEXT(EDATE(#REF!,-24),"dd/mm/yyyy")</f>
        <v>#REF!</v>
      </c>
      <c r="C11">
        <v>-24</v>
      </c>
    </row>
    <row r="12" spans="1:13">
      <c r="A12" t="s">
        <v>24</v>
      </c>
      <c r="B12" s="5" t="e">
        <f>TEXT(EDATE(#REF!,-12),"dd/mm/yyyy") &amp;" - " &amp; TEXT(EDATE(#REF!,-12),"dd/mm/yyyy")</f>
        <v>#REF!</v>
      </c>
      <c r="C12">
        <v>-12</v>
      </c>
    </row>
    <row r="13" spans="1:13">
      <c r="A13" t="s">
        <v>25</v>
      </c>
      <c r="B13" s="5" t="e">
        <f>TEXT(#REF!,"dd/mm/yyyy") &amp;" - " &amp; TEXT(#REF!,"dd/mm/yyyy")</f>
        <v>#REF!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0"/>
  <sheetViews>
    <sheetView tabSelected="1" workbookViewId="0">
      <selection activeCell="C11" sqref="C11"/>
    </sheetView>
  </sheetViews>
  <sheetFormatPr defaultColWidth="21.42578125" defaultRowHeight="14.1"/>
  <cols>
    <col min="1" max="1" width="8.85546875" style="6" customWidth="1"/>
    <col min="2" max="6" width="21.42578125" style="6" customWidth="1"/>
    <col min="7" max="7" width="24.85546875" style="6" customWidth="1"/>
    <col min="8" max="8" width="26.140625" style="6" customWidth="1"/>
    <col min="9" max="9" width="21.42578125" style="6" customWidth="1"/>
    <col min="10" max="16384" width="21.42578125" style="6"/>
  </cols>
  <sheetData>
    <row r="1" spans="1:30" s="7" customFormat="1">
      <c r="B1" s="11" t="s">
        <v>26</v>
      </c>
    </row>
    <row r="2" spans="1:30" ht="14.4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.75" customHeight="1" thickBot="1">
      <c r="A3" s="7"/>
      <c r="B3" s="12" t="s">
        <v>27</v>
      </c>
      <c r="C3" s="13"/>
      <c r="D3" s="14"/>
      <c r="E3" s="7"/>
      <c r="F3" s="90"/>
      <c r="G3" s="90"/>
      <c r="H3" s="90"/>
      <c r="I3" s="1"/>
      <c r="J3" s="1"/>
      <c r="K3" s="1"/>
      <c r="L3" s="1"/>
      <c r="M3" s="1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45">
      <c r="A4" s="7"/>
      <c r="B4" s="15" t="s">
        <v>28</v>
      </c>
      <c r="C4" s="89" t="s">
        <v>29</v>
      </c>
      <c r="D4" s="89"/>
      <c r="E4" s="7"/>
      <c r="F4" s="1"/>
      <c r="G4" s="90"/>
      <c r="H4" s="90"/>
      <c r="I4" s="1"/>
      <c r="J4" s="1"/>
      <c r="K4" s="1"/>
      <c r="L4" s="1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45">
      <c r="A5" s="7"/>
      <c r="B5" s="16" t="s">
        <v>30</v>
      </c>
      <c r="C5" s="17" t="s">
        <v>31</v>
      </c>
      <c r="D5" s="18"/>
      <c r="E5" s="7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6" customHeight="1" thickBot="1">
      <c r="A6" s="7"/>
      <c r="B6" s="19" t="s">
        <v>32</v>
      </c>
      <c r="C6" s="91" t="s">
        <v>33</v>
      </c>
      <c r="D6" s="92"/>
      <c r="E6" s="20"/>
      <c r="F6" s="1"/>
      <c r="G6" s="90"/>
      <c r="H6" s="90"/>
      <c r="I6" s="1"/>
      <c r="J6" s="1"/>
      <c r="K6" s="1"/>
      <c r="L6" s="1"/>
      <c r="M6" s="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7"/>
      <c r="B7" s="7"/>
      <c r="C7" s="7"/>
      <c r="D7" s="7"/>
      <c r="E7" s="20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4.45" thickBot="1">
      <c r="A8" s="7"/>
      <c r="B8" s="21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3" customFormat="1" ht="18" customHeight="1" thickBot="1">
      <c r="A9" s="8"/>
      <c r="B9" s="87" t="s">
        <v>35</v>
      </c>
      <c r="C9" s="87"/>
      <c r="D9" s="87"/>
      <c r="E9" s="87" t="s">
        <v>36</v>
      </c>
      <c r="F9" s="87"/>
      <c r="G9" s="22" t="s">
        <v>37</v>
      </c>
      <c r="H9" s="87" t="s">
        <v>38</v>
      </c>
      <c r="I9" s="87"/>
      <c r="J9" s="87" t="s">
        <v>39</v>
      </c>
      <c r="K9" s="88"/>
      <c r="L9" s="71"/>
      <c r="M9" s="66" t="s">
        <v>40</v>
      </c>
      <c r="N9" s="66"/>
      <c r="O9" s="6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30" ht="100.5" customHeight="1" thickBot="1">
      <c r="A10" s="7"/>
      <c r="B10" s="24" t="s">
        <v>41</v>
      </c>
      <c r="C10" s="24" t="s">
        <v>42</v>
      </c>
      <c r="D10" s="25" t="s">
        <v>43</v>
      </c>
      <c r="E10" s="24" t="s">
        <v>44</v>
      </c>
      <c r="F10" s="26" t="s">
        <v>45</v>
      </c>
      <c r="G10" s="27" t="s">
        <v>46</v>
      </c>
      <c r="H10" s="28" t="s">
        <v>47</v>
      </c>
      <c r="I10" s="29" t="s">
        <v>48</v>
      </c>
      <c r="J10" s="30" t="s">
        <v>49</v>
      </c>
      <c r="K10" s="72" t="s">
        <v>50</v>
      </c>
      <c r="L10" s="73" t="s">
        <v>51</v>
      </c>
      <c r="M10" s="31" t="s">
        <v>52</v>
      </c>
      <c r="N10" s="25" t="s">
        <v>53</v>
      </c>
      <c r="O10" s="25" t="s">
        <v>54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30" ht="70.5" thickBot="1">
      <c r="A11" s="7"/>
      <c r="B11" s="59"/>
      <c r="C11" s="58" t="s">
        <v>55</v>
      </c>
      <c r="D11" s="56" t="s">
        <v>56</v>
      </c>
      <c r="E11" s="57" t="s">
        <v>57</v>
      </c>
      <c r="F11" s="60" t="s">
        <v>58</v>
      </c>
      <c r="G11" s="60" t="s">
        <v>58</v>
      </c>
      <c r="H11" s="60" t="s">
        <v>58</v>
      </c>
      <c r="I11" s="61" t="s">
        <v>59</v>
      </c>
      <c r="J11" s="62" t="s">
        <v>60</v>
      </c>
      <c r="K11" s="74" t="s">
        <v>61</v>
      </c>
      <c r="L11" s="76">
        <v>0</v>
      </c>
      <c r="M11" s="68" t="s">
        <v>62</v>
      </c>
      <c r="N11" s="57" t="s">
        <v>62</v>
      </c>
      <c r="O11" s="56" t="s">
        <v>63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0" ht="56.1">
      <c r="A12" s="7"/>
      <c r="B12" s="59"/>
      <c r="C12" s="58" t="s">
        <v>55</v>
      </c>
      <c r="D12" s="56" t="s">
        <v>64</v>
      </c>
      <c r="E12" s="57" t="s">
        <v>65</v>
      </c>
      <c r="F12" s="63" t="s">
        <v>58</v>
      </c>
      <c r="G12" s="63" t="s">
        <v>58</v>
      </c>
      <c r="H12" s="63" t="s">
        <v>58</v>
      </c>
      <c r="I12" s="61" t="s">
        <v>59</v>
      </c>
      <c r="J12" s="62" t="s">
        <v>60</v>
      </c>
      <c r="K12" s="75" t="s">
        <v>61</v>
      </c>
      <c r="L12" s="77">
        <v>0</v>
      </c>
      <c r="M12" s="69">
        <v>0</v>
      </c>
      <c r="N12" s="64">
        <v>0</v>
      </c>
      <c r="O12" s="65">
        <v>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ht="56.1" hidden="1">
      <c r="A13" s="7"/>
      <c r="B13" s="45"/>
      <c r="C13" s="50" t="s">
        <v>66</v>
      </c>
      <c r="D13" s="52" t="s">
        <v>67</v>
      </c>
      <c r="E13" s="45" t="s">
        <v>68</v>
      </c>
      <c r="F13" s="54" t="s">
        <v>69</v>
      </c>
      <c r="G13" s="9" t="s">
        <v>70</v>
      </c>
      <c r="H13" s="49" t="s">
        <v>71</v>
      </c>
      <c r="I13" s="44" t="s">
        <v>59</v>
      </c>
      <c r="J13" s="44" t="s">
        <v>72</v>
      </c>
      <c r="K13" s="70" t="s">
        <v>61</v>
      </c>
      <c r="L13" s="82">
        <v>0</v>
      </c>
      <c r="M13" s="78">
        <v>11449.75</v>
      </c>
      <c r="N13" s="48">
        <v>76826.899999999994</v>
      </c>
      <c r="O13" s="48">
        <v>118334.06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98.45" hidden="1" thickBot="1">
      <c r="A14" s="7"/>
      <c r="B14" s="46"/>
      <c r="C14" s="51" t="s">
        <v>73</v>
      </c>
      <c r="D14" s="53" t="s">
        <v>74</v>
      </c>
      <c r="E14" s="46" t="s">
        <v>75</v>
      </c>
      <c r="F14" s="55" t="s">
        <v>76</v>
      </c>
      <c r="G14" s="9" t="s">
        <v>70</v>
      </c>
      <c r="H14" s="49" t="s">
        <v>71</v>
      </c>
      <c r="I14" s="44" t="s">
        <v>59</v>
      </c>
      <c r="J14" s="47" t="s">
        <v>77</v>
      </c>
      <c r="K14" s="47" t="s">
        <v>78</v>
      </c>
      <c r="L14" s="83">
        <v>0</v>
      </c>
      <c r="M14" s="78">
        <v>4818417.3</v>
      </c>
      <c r="N14" s="48">
        <v>0</v>
      </c>
      <c r="O14" s="48">
        <v>0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>
      <c r="A15" s="7"/>
      <c r="B15" s="32"/>
      <c r="C15" s="33"/>
      <c r="D15" s="34"/>
      <c r="E15" s="32"/>
      <c r="F15" s="35"/>
      <c r="G15" s="9"/>
      <c r="H15" s="36"/>
      <c r="I15" s="37"/>
      <c r="J15" s="37"/>
      <c r="K15" s="37"/>
      <c r="L15" s="84"/>
      <c r="M15" s="79"/>
      <c r="N15" s="33"/>
      <c r="O15" s="34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>
      <c r="A16" s="7"/>
      <c r="B16" s="32"/>
      <c r="C16" s="33"/>
      <c r="D16" s="34"/>
      <c r="E16" s="32"/>
      <c r="F16" s="35"/>
      <c r="G16" s="9"/>
      <c r="H16" s="36"/>
      <c r="I16" s="37"/>
      <c r="J16" s="37"/>
      <c r="K16" s="37"/>
      <c r="L16" s="84"/>
      <c r="M16" s="79"/>
      <c r="N16" s="33"/>
      <c r="O16" s="34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30">
      <c r="A17" s="7"/>
      <c r="B17" s="32"/>
      <c r="C17" s="33"/>
      <c r="D17" s="34"/>
      <c r="E17" s="32"/>
      <c r="F17" s="35"/>
      <c r="G17" s="9"/>
      <c r="H17" s="36"/>
      <c r="I17" s="37"/>
      <c r="J17" s="37"/>
      <c r="K17" s="37"/>
      <c r="L17" s="85"/>
      <c r="M17" s="80"/>
      <c r="N17" s="33"/>
      <c r="O17" s="34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30">
      <c r="A18" s="7"/>
      <c r="B18" s="32"/>
      <c r="C18" s="33"/>
      <c r="D18" s="34"/>
      <c r="E18" s="32"/>
      <c r="F18" s="35"/>
      <c r="G18" s="9"/>
      <c r="H18" s="36"/>
      <c r="I18" s="37"/>
      <c r="J18" s="37"/>
      <c r="K18" s="37"/>
      <c r="L18" s="85"/>
      <c r="M18" s="80"/>
      <c r="N18" s="33"/>
      <c r="O18" s="3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30">
      <c r="A19" s="7"/>
      <c r="B19" s="32"/>
      <c r="C19" s="33"/>
      <c r="D19" s="34"/>
      <c r="E19" s="32"/>
      <c r="F19" s="35"/>
      <c r="G19" s="9"/>
      <c r="H19" s="36"/>
      <c r="I19" s="37"/>
      <c r="J19" s="37"/>
      <c r="K19" s="37"/>
      <c r="L19" s="85"/>
      <c r="M19" s="80"/>
      <c r="N19" s="33"/>
      <c r="O19" s="3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30">
      <c r="A20" s="7"/>
      <c r="B20" s="32"/>
      <c r="C20" s="33"/>
      <c r="D20" s="34"/>
      <c r="E20" s="32"/>
      <c r="F20" s="35"/>
      <c r="G20" s="9"/>
      <c r="H20" s="36"/>
      <c r="I20" s="37"/>
      <c r="J20" s="37"/>
      <c r="K20" s="37"/>
      <c r="L20" s="85"/>
      <c r="M20" s="80"/>
      <c r="N20" s="33"/>
      <c r="O20" s="3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30">
      <c r="A21" s="7"/>
      <c r="B21" s="32"/>
      <c r="C21" s="33"/>
      <c r="D21" s="34"/>
      <c r="E21" s="32"/>
      <c r="F21" s="35"/>
      <c r="G21" s="9"/>
      <c r="H21" s="36"/>
      <c r="I21" s="37"/>
      <c r="J21" s="37"/>
      <c r="K21" s="37"/>
      <c r="L21" s="85"/>
      <c r="M21" s="80"/>
      <c r="N21" s="33"/>
      <c r="O21" s="3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0">
      <c r="A22" s="7"/>
      <c r="B22" s="32"/>
      <c r="C22" s="33"/>
      <c r="D22" s="34"/>
      <c r="E22" s="32"/>
      <c r="F22" s="35"/>
      <c r="G22" s="9"/>
      <c r="H22" s="36"/>
      <c r="I22" s="37"/>
      <c r="J22" s="37"/>
      <c r="K22" s="37"/>
      <c r="L22" s="85"/>
      <c r="M22" s="80"/>
      <c r="N22" s="33"/>
      <c r="O22" s="3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30" ht="14.45" thickBot="1">
      <c r="A23" s="7"/>
      <c r="B23" s="38"/>
      <c r="C23" s="39"/>
      <c r="D23" s="40"/>
      <c r="E23" s="38"/>
      <c r="F23" s="41"/>
      <c r="G23" s="10"/>
      <c r="H23" s="42"/>
      <c r="I23" s="43"/>
      <c r="J23" s="43"/>
      <c r="K23" s="43"/>
      <c r="L23" s="86"/>
      <c r="M23" s="81"/>
      <c r="N23" s="39"/>
      <c r="O23" s="40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30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</sheetData>
  <mergeCells count="9">
    <mergeCell ref="J9:K9"/>
    <mergeCell ref="F3:H3"/>
    <mergeCell ref="C4:D4"/>
    <mergeCell ref="G4:H4"/>
    <mergeCell ref="C6:D6"/>
    <mergeCell ref="G6:H6"/>
    <mergeCell ref="B9:D9"/>
    <mergeCell ref="E9:F9"/>
    <mergeCell ref="H9:I9"/>
  </mergeCells>
  <hyperlinks>
    <hyperlink ref="B1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 xsi:nil="true"/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EB522-1CBC-41D4-8C94-4091030449D1}"/>
</file>

<file path=customXml/itemProps2.xml><?xml version="1.0" encoding="utf-8"?>
<ds:datastoreItem xmlns:ds="http://schemas.openxmlformats.org/officeDocument/2006/customXml" ds:itemID="{F6EB53D6-499B-4468-AD03-5D76C3B869D7}"/>
</file>

<file path=customXml/itemProps3.xml><?xml version="1.0" encoding="utf-8"?>
<ds:datastoreItem xmlns:ds="http://schemas.openxmlformats.org/officeDocument/2006/customXml" ds:itemID="{0BD0E4B6-E3CA-429D-B883-2DB48D173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James Pickering</cp:lastModifiedBy>
  <cp:revision>1</cp:revision>
  <dcterms:created xsi:type="dcterms:W3CDTF">2026-03-02T14:31:17Z</dcterms:created>
  <dcterms:modified xsi:type="dcterms:W3CDTF">2026-08-05T13:49:22Z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95;#United States of America (USA)|b419673a-3189-4c8d-92ed-093b42125a86</vt:lpwstr>
  </property>
  <property fmtid="{D5CDD505-2E9C-101B-9397-08002B2CF9AE}" pid="8" name="CaseType">
    <vt:lpwstr>265</vt:lpwstr>
  </property>
  <property fmtid="{D5CDD505-2E9C-101B-9397-08002B2CF9AE}" pid="9" name="DocumentType">
    <vt:lpwstr>147;#Questionnaire Annex|a425c1fb-4081-427e-a294-aed5e93c47ec</vt:lpwstr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96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d31dcdc419e54ba5a66b0d6dabf70d98">
    <vt:lpwstr>Bio Diesel|84329ffe-f759-41b1-a782-da37bd3adcd5</vt:lpwstr>
  </property>
  <property fmtid="{D5CDD505-2E9C-101B-9397-08002B2CF9AE}" pid="15" name="Order">
    <vt:r8>13282100</vt:r8>
  </property>
  <property fmtid="{D5CDD505-2E9C-101B-9397-08002B2CF9AE}" pid="16" name="g69ac3da6be14936a6d4efc253c7d4fb">
    <vt:lpwstr>Questionnaire Annex|a425c1fb-4081-427e-a294-aed5e93c47ec</vt:lpwstr>
  </property>
  <property fmtid="{D5CDD505-2E9C-101B-9397-08002B2CF9AE}" pid="17" name="Archived">
    <vt:bool>false</vt:bool>
  </property>
  <property fmtid="{D5CDD505-2E9C-101B-9397-08002B2CF9AE}" pid="18" name="CaseNumber">
    <vt:lpwstr>ER0083</vt:lpwstr>
  </property>
  <property fmtid="{D5CDD505-2E9C-101B-9397-08002B2CF9AE}" pid="19" name="TradeRemediesServicePublished">
    <vt:lpwstr>No</vt:lpwstr>
  </property>
  <property fmtid="{D5CDD505-2E9C-101B-9397-08002B2CF9AE}" pid="20" name="xd_ProgID">
    <vt:lpwstr/>
  </property>
  <property fmtid="{D5CDD505-2E9C-101B-9397-08002B2CF9AE}" pid="21" name="iec7f23346fc44eb94e2c6239fd5bc64">
    <vt:lpwstr>United States of America (USA)|b419673a-3189-4c8d-92ed-093b42125a86</vt:lpwstr>
  </property>
  <property fmtid="{D5CDD505-2E9C-101B-9397-08002B2CF9AE}" pid="22" name="CaseStatus">
    <vt:lpwstr>Active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DigitalPlatformLink">
    <vt:lpwstr>, </vt:lpwstr>
  </property>
  <property fmtid="{D5CDD505-2E9C-101B-9397-08002B2CF9AE}" pid="26" name="Reconsideration">
    <vt:bool>false</vt:bool>
  </property>
  <property fmtid="{D5CDD505-2E9C-101B-9397-08002B2CF9AE}" pid="27" name="ComplianceAssetId">
    <vt:lpwstr/>
  </property>
  <property fmtid="{D5CDD505-2E9C-101B-9397-08002B2CF9AE}" pid="28" name="TemplateUrl">
    <vt:lpwstr/>
  </property>
  <property fmtid="{D5CDD505-2E9C-101B-9397-08002B2CF9AE}" pid="29" name="CaseDocuments">
    <vt:lpwstr>, </vt:lpwstr>
  </property>
  <property fmtid="{D5CDD505-2E9C-101B-9397-08002B2CF9AE}" pid="30" name="CaseStage">
    <vt:lpwstr>Stage 1 - Registration Period</vt:lpwstr>
  </property>
  <property fmtid="{D5CDD505-2E9C-101B-9397-08002B2CF9AE}" pid="31" name="d9f98ff6b65a4d219317601d589de7b4">
    <vt:lpwstr>Egypt|7bebcf6a-9b35-49fe-bd92-1db41e721742</vt:lpwstr>
  </property>
  <property fmtid="{D5CDD505-2E9C-101B-9397-08002B2CF9AE}" pid="32" name="CaseManager">
    <vt:lpwstr>1538;#Lorrie Hayes</vt:lpwstr>
  </property>
  <property fmtid="{D5CDD505-2E9C-101B-9397-08002B2CF9AE}" pid="33" name="HeadOfInvestigation">
    <vt:lpwstr>22;#Simon Macleay</vt:lpwstr>
  </property>
  <property fmtid="{D5CDD505-2E9C-101B-9397-08002B2CF9AE}" pid="34" name="_ExtendedDescription">
    <vt:lpwstr/>
  </property>
  <property fmtid="{D5CDD505-2E9C-101B-9397-08002B2CF9AE}" pid="35" name="PartyClass">
    <vt:lpwstr>Foreign Government</vt:lpwstr>
  </property>
  <property fmtid="{D5CDD505-2E9C-101B-9397-08002B2CF9AE}" pid="36" name="TriggerFlowInfo">
    <vt:lpwstr/>
  </property>
  <property fmtid="{D5CDD505-2E9C-101B-9397-08002B2CF9AE}" pid="37" name="ec7cf6cc20664fb6b5a505b0c64f4cec">
    <vt:lpwstr>Expiry Review|dc1d2bce-2ad6-4671-9495-82a79d6e8aa2</vt:lpwstr>
  </property>
  <property fmtid="{D5CDD505-2E9C-101B-9397-08002B2CF9AE}" pid="38" name="Confidential1">
    <vt:bool>false</vt:bool>
  </property>
  <property fmtid="{D5CDD505-2E9C-101B-9397-08002B2CF9AE}" pid="39" name="PartyName">
    <vt:lpwstr>USTR</vt:lpwstr>
  </property>
  <property fmtid="{D5CDD505-2E9C-101B-9397-08002B2CF9AE}" pid="40" name="xd_Signature">
    <vt:bool>false</vt:bool>
  </property>
</Properties>
</file>