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121122\AppData\Roaming\iManage\Work\Recent\UK Titanium Dioxide Producers Coalition_UK Trade Remedy Action on Titanium Dioxide (36321.780001)\"/>
    </mc:Choice>
  </mc:AlternateContent>
  <xr:revisionPtr revIDLastSave="0" documentId="13_ncr:1_{99CD8499-7374-4140-B758-02616983DA29}" xr6:coauthVersionLast="47" xr6:coauthVersionMax="47" xr10:uidLastSave="{00000000-0000-0000-0000-000000000000}"/>
  <bookViews>
    <workbookView xWindow="-108" yWindow="-108" windowWidth="27288" windowHeight="17544" xr2:uid="{EE624440-2F82-447B-8D67-061199965B79}"/>
  </bookViews>
  <sheets>
    <sheet name="1.Production" sheetId="2" r:id="rId1"/>
    <sheet name="2.UK Market" sheetId="3" r:id="rId2"/>
    <sheet name="4.Constructed normal value" sheetId="5" r:id="rId3"/>
    <sheet name="5.Export Price" sheetId="6" r:id="rId4"/>
    <sheet name="7.Dumping Margin" sheetId="8" r:id="rId5"/>
    <sheet name="8.UC&amp;US Margins" sheetId="9"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8" l="1"/>
  <c r="A35" i="3"/>
  <c r="A37" i="3"/>
  <c r="A38" i="3"/>
  <c r="A36" i="3"/>
  <c r="A34" i="3"/>
  <c r="A33" i="3"/>
  <c r="A32" i="3"/>
  <c r="A31" i="3"/>
  <c r="A30" i="3"/>
</calcChain>
</file>

<file path=xl/sharedStrings.xml><?xml version="1.0" encoding="utf-8"?>
<sst xmlns="http://schemas.openxmlformats.org/spreadsheetml/2006/main" count="512" uniqueCount="269">
  <si>
    <t>Volume</t>
  </si>
  <si>
    <t>Sub Total</t>
  </si>
  <si>
    <t>Value</t>
  </si>
  <si>
    <t>Importation from other sources</t>
  </si>
  <si>
    <t>your data</t>
  </si>
  <si>
    <t>calculated data</t>
  </si>
  <si>
    <t>For POI</t>
  </si>
  <si>
    <t>less internal taxes (if applicable)</t>
  </si>
  <si>
    <t xml:space="preserve">Normal value (EXW) </t>
  </si>
  <si>
    <t>Adjustment 1 (specify)</t>
  </si>
  <si>
    <t>Adjustment 2 (specify)</t>
  </si>
  <si>
    <t>Adjustment 3 (specify)</t>
  </si>
  <si>
    <t>Adjusted Normal Value (EXW)</t>
  </si>
  <si>
    <t>Adjusted Normal Value (EXW) *</t>
  </si>
  <si>
    <t>GBP</t>
  </si>
  <si>
    <t xml:space="preserve">*use currency conversion tables </t>
  </si>
  <si>
    <t>Variable production costs</t>
  </si>
  <si>
    <t>Direct labour</t>
  </si>
  <si>
    <t>Variable overheads</t>
  </si>
  <si>
    <t>Fixed production costs</t>
  </si>
  <si>
    <t>Depreciation</t>
  </si>
  <si>
    <t>Finance costs</t>
  </si>
  <si>
    <t>Per unit production cost</t>
  </si>
  <si>
    <t>Selling</t>
  </si>
  <si>
    <t>Administration</t>
  </si>
  <si>
    <t>Per unit costs</t>
  </si>
  <si>
    <t>Profit (if applicable)</t>
  </si>
  <si>
    <t>Profit</t>
  </si>
  <si>
    <t>Profit mark-up (% on per unit costs)</t>
  </si>
  <si>
    <t>%</t>
  </si>
  <si>
    <t>Constructed normal value</t>
  </si>
  <si>
    <t>(1) if 'other' costs exceed 10% of sub-heading value,  provide a breakdown of cost elements.</t>
  </si>
  <si>
    <t>Price to independent UK importer</t>
  </si>
  <si>
    <t>less transport and insurance in the UK (if applicable)</t>
  </si>
  <si>
    <t xml:space="preserve">less customs duty </t>
  </si>
  <si>
    <t xml:space="preserve">Export Price (EXW) </t>
  </si>
  <si>
    <t xml:space="preserve">Export price (EXW) </t>
  </si>
  <si>
    <t>Compare the imported model of the goods concerned with the most relevant comparable product in the exporter’s home market (after adjusting for any differences affecting price comparability). 
Provide on a model-by-model basis for each country which imports originate from.</t>
  </si>
  <si>
    <t>Country of origin of imports</t>
  </si>
  <si>
    <t>Model code (imported product)</t>
  </si>
  <si>
    <t xml:space="preserve">Dumping margin calculation </t>
  </si>
  <si>
    <t>Per unit dumping amount</t>
  </si>
  <si>
    <t>Tronox</t>
  </si>
  <si>
    <t>Venator</t>
  </si>
  <si>
    <t>Capacity</t>
  </si>
  <si>
    <t>N/A</t>
  </si>
  <si>
    <t>MT</t>
  </si>
  <si>
    <t>Q4 2024-Q3 2025</t>
  </si>
  <si>
    <t>China</t>
  </si>
  <si>
    <t>Germany</t>
  </si>
  <si>
    <t>United States</t>
  </si>
  <si>
    <t>Belgium</t>
  </si>
  <si>
    <t>The Netherlands</t>
  </si>
  <si>
    <t>All other</t>
  </si>
  <si>
    <t>All others</t>
  </si>
  <si>
    <t>Applicant market share:</t>
  </si>
  <si>
    <t>Mexico</t>
  </si>
  <si>
    <t>Price</t>
  </si>
  <si>
    <t>Sulphate rutile</t>
  </si>
  <si>
    <t>Adjusted export price (EXW)</t>
  </si>
  <si>
    <t>per unit (MT)</t>
  </si>
  <si>
    <t>Czech Republic</t>
  </si>
  <si>
    <t>Domestic sales</t>
  </si>
  <si>
    <t>Importation from China</t>
  </si>
  <si>
    <t>Market shares</t>
  </si>
  <si>
    <t>Estimated total UK consumption</t>
  </si>
  <si>
    <t>N/A as price is CIF UK</t>
  </si>
  <si>
    <t>Venator (est.)</t>
  </si>
  <si>
    <t>Ilmenite</t>
  </si>
  <si>
    <t>Slag</t>
  </si>
  <si>
    <t>Sulphuric acid</t>
  </si>
  <si>
    <t>BRL</t>
  </si>
  <si>
    <t>Other raw materials</t>
  </si>
  <si>
    <t>Natural gas</t>
  </si>
  <si>
    <t>Electricity</t>
  </si>
  <si>
    <t>Overheads (maintenance, WIP)</t>
  </si>
  <si>
    <t>Exchangerates.org.uk average 2025 YTD</t>
  </si>
  <si>
    <t>https://www.exchangerates.org.uk/BRL-GBP-spot-exchange-rates-history-2025.html</t>
  </si>
  <si>
    <t>https://www.exchangerates.org.uk/USD-GBP-spot-exchange-rates-history-2025.html</t>
  </si>
  <si>
    <t>https://www.drewry.co.uk/supply-chain-advisors/supply-chain-expertise/world-container-index-assessed-by-drewry</t>
  </si>
  <si>
    <t xml:space="preserve">Average ocean freight converted to GBP and assuming 25 MT TiO2 per 40' container </t>
  </si>
  <si>
    <t>CIF UK price from HMRC data</t>
  </si>
  <si>
    <t>CIF value per unit</t>
  </si>
  <si>
    <t>Dumping margin as % of CIF value</t>
  </si>
  <si>
    <t>EXW normal value per unit (from Annex 4)</t>
  </si>
  <si>
    <t>EXW export price per unit (from Annex 5)</t>
  </si>
  <si>
    <t>less ocean freight</t>
  </si>
  <si>
    <t>less costs from EXW to FOB</t>
  </si>
  <si>
    <t>Estimate 2% cost for inland transport in China, loading and handling in China, ocean insurance</t>
  </si>
  <si>
    <t>Sources for ocean freight:</t>
  </si>
  <si>
    <t>Source for BRL/GBP conversion:</t>
  </si>
  <si>
    <t xml:space="preserve">Volume units: </t>
  </si>
  <si>
    <t>Estimated total UK production</t>
  </si>
  <si>
    <t>Dumped goods as % of total imports</t>
  </si>
  <si>
    <t>Supporting producers</t>
  </si>
  <si>
    <t>Opposing producers</t>
  </si>
  <si>
    <t>Neutral producers</t>
  </si>
  <si>
    <t>The cost to produce the export goods plus the selling and administration costs (as if they were sold in the exporter's domestic market) plus an amount for profit (if applicable).
The data must: be shown for each model/grade/type of the like goods; be calculated on a per unit basis; identify estimates where used and explain their basis in your application form; cover the POI.</t>
  </si>
  <si>
    <t>Annex 4 - Constructed normal value</t>
  </si>
  <si>
    <t>Production costs</t>
  </si>
  <si>
    <t>SGA expenses</t>
  </si>
  <si>
    <t>Fair comparison adjustments</t>
  </si>
  <si>
    <t xml:space="preserve">Currency adjustment </t>
  </si>
  <si>
    <t>Export price based on the price charged by the exporter to an unrelated importer in the UK. 
This price has to be brought back to an ex-factory level.</t>
  </si>
  <si>
    <t xml:space="preserve">Export price </t>
  </si>
  <si>
    <t>Annex 5 - Export price</t>
  </si>
  <si>
    <t xml:space="preserve">Annex 7 - Dumping margin </t>
  </si>
  <si>
    <t>Annex 1 - UK production and sufficiency</t>
  </si>
  <si>
    <t>Annex 2 - UK market</t>
  </si>
  <si>
    <r>
      <t>Other fixed cost</t>
    </r>
    <r>
      <rPr>
        <vertAlign val="superscript"/>
        <sz val="11"/>
        <rFont val="Aptos Narrow"/>
        <family val="2"/>
      </rPr>
      <t xml:space="preserve"> </t>
    </r>
    <r>
      <rPr>
        <sz val="11"/>
        <rFont val="Aptos Narrow"/>
        <family val="2"/>
      </rPr>
      <t xml:space="preserve"> </t>
    </r>
  </si>
  <si>
    <r>
      <t>Other</t>
    </r>
    <r>
      <rPr>
        <vertAlign val="superscript"/>
        <sz val="11"/>
        <rFont val="Aptos Narrow"/>
        <family val="2"/>
      </rPr>
      <t xml:space="preserve"> (1)</t>
    </r>
    <r>
      <rPr>
        <sz val="11"/>
        <rFont val="Aptos Narrow"/>
        <family val="2"/>
      </rPr>
      <t xml:space="preserve">  </t>
    </r>
  </si>
  <si>
    <t>CIF export price per unit (from Annex 5)</t>
  </si>
  <si>
    <t>Applicant sales price per unit</t>
  </si>
  <si>
    <t>Applicant COGS per unit</t>
  </si>
  <si>
    <t>Applicant ASG per unit</t>
  </si>
  <si>
    <t>Target profit margin</t>
  </si>
  <si>
    <t>Undercutting margin</t>
  </si>
  <si>
    <t>Undercutting margin calculation</t>
  </si>
  <si>
    <t>Underselling margin calculation</t>
  </si>
  <si>
    <t>Target profit per unit</t>
  </si>
  <si>
    <t>Target price per unit</t>
  </si>
  <si>
    <t>Underselling margin</t>
  </si>
  <si>
    <t>Landed export price per unit</t>
  </si>
  <si>
    <t>Added 6% import duty</t>
  </si>
  <si>
    <t>See Section F.1.1</t>
  </si>
  <si>
    <t>Annex 8 - Undercutting &amp; underselling margins</t>
  </si>
  <si>
    <t>[SENSITIVE - Confidential business data]</t>
  </si>
  <si>
    <t>[15,000-20,000]</t>
  </si>
  <si>
    <t>[10-15]%</t>
  </si>
  <si>
    <t>[20-25]%</t>
  </si>
  <si>
    <t>[25-30]%</t>
  </si>
  <si>
    <t>[30-35]%</t>
  </si>
  <si>
    <t>[15,000-25,000]</t>
  </si>
  <si>
    <t>[16,000-22,000]</t>
  </si>
  <si>
    <t>[18,000-24,000]</t>
  </si>
  <si>
    <t>[2,450-3,250]</t>
  </si>
  <si>
    <t>[1,500-1,700]</t>
  </si>
  <si>
    <t>[20-30]%</t>
  </si>
  <si>
    <t>[1,700-1,900]</t>
  </si>
  <si>
    <t>[1,800-2,000]</t>
  </si>
  <si>
    <t>[18,000-28,000]</t>
  </si>
  <si>
    <t>[24-29]%</t>
  </si>
  <si>
    <t>[63-73,000,000]</t>
  </si>
  <si>
    <t>[19-24,000,000]</t>
  </si>
  <si>
    <t>[75-80,000,000]</t>
  </si>
  <si>
    <t>[22-27]%</t>
  </si>
  <si>
    <t>[5-15,000]</t>
  </si>
  <si>
    <t>[20-30,000]</t>
  </si>
  <si>
    <t>[20-40,000,000]</t>
  </si>
  <si>
    <t>[90-110,000,000]</t>
  </si>
  <si>
    <t>[40-60,000,000]</t>
  </si>
  <si>
    <t>[80-120,000,000]</t>
  </si>
  <si>
    <t>[15-25,000]</t>
  </si>
  <si>
    <t>[160-200,000,000]</t>
  </si>
  <si>
    <t>[33-53,000]</t>
  </si>
  <si>
    <t>[950-1,550]</t>
  </si>
  <si>
    <t>[75-125,000]</t>
  </si>
  <si>
    <t>[60-110,000]</t>
  </si>
  <si>
    <t>[135-235,000]</t>
  </si>
  <si>
    <t>[200-300,000,000]</t>
  </si>
  <si>
    <t>[400-600,000,000]</t>
  </si>
  <si>
    <t>[25-45,000]</t>
  </si>
  <si>
    <t>[35-55,000]</t>
  </si>
  <si>
    <t>[30-50,000]</t>
  </si>
  <si>
    <t>[20-24,000,000]</t>
  </si>
  <si>
    <t>[1,7-2,000]</t>
  </si>
  <si>
    <t>[2-3,000]</t>
  </si>
  <si>
    <t>[3-4,000]</t>
  </si>
  <si>
    <t>[1-2,000]</t>
  </si>
  <si>
    <t>[2-2,700]</t>
  </si>
  <si>
    <t>[21-26,000,000]</t>
  </si>
  <si>
    <t>[4,5-6,000,000]</t>
  </si>
  <si>
    <t>[3,5-5,000,000]</t>
  </si>
  <si>
    <t>[13-15,500,000]</t>
  </si>
  <si>
    <t>[72-88,000,000]</t>
  </si>
  <si>
    <t>[2,5-3,000]</t>
  </si>
  <si>
    <t>[2,9-3,600]</t>
  </si>
  <si>
    <t>[7,5-9,000]</t>
  </si>
  <si>
    <t>[6-7,000]</t>
  </si>
  <si>
    <t xml:space="preserve">[16-19,000] </t>
  </si>
  <si>
    <t xml:space="preserve"> [37-42,000,000] </t>
  </si>
  <si>
    <t xml:space="preserve"> [9-11,000] </t>
  </si>
  <si>
    <t xml:space="preserve"> [15-20,000,000] </t>
  </si>
  <si>
    <t xml:space="preserve"> [11-13,000] </t>
  </si>
  <si>
    <t xml:space="preserve"> [20-24,000,000] </t>
  </si>
  <si>
    <t xml:space="preserve"> [1,8-2,000] </t>
  </si>
  <si>
    <t xml:space="preserve"> [15-18,000] </t>
  </si>
  <si>
    <t xml:space="preserve"> [25-30,000,000] </t>
  </si>
  <si>
    <t xml:space="preserve"> [1,6-1,800] </t>
  </si>
  <si>
    <t>[1,7-2,200]</t>
  </si>
  <si>
    <t>[3,2-4,000]</t>
  </si>
  <si>
    <t>[26-31,000]</t>
  </si>
  <si>
    <t>[16-19,000,000]</t>
  </si>
  <si>
    <t>[9-10,500,000]</t>
  </si>
  <si>
    <t>[6-7,000,000]</t>
  </si>
  <si>
    <t>[2,8-3,300]</t>
  </si>
  <si>
    <t>[3,8-4,300]</t>
  </si>
  <si>
    <t>[6-8,3000]</t>
  </si>
  <si>
    <t>[6-7,500]</t>
  </si>
  <si>
    <t>[1,8-2,6000]</t>
  </si>
  <si>
    <t>[2,5-2,900]</t>
  </si>
  <si>
    <t>[2,5-3,200]</t>
  </si>
  <si>
    <t>[24-30,000]</t>
  </si>
  <si>
    <t>[17-20,000,000]</t>
  </si>
  <si>
    <t>[4-6,500,000]</t>
  </si>
  <si>
    <t>[7-8,000,000]</t>
  </si>
  <si>
    <t>[6-8,200,000]</t>
  </si>
  <si>
    <t>[9,5-13,000,000]</t>
  </si>
  <si>
    <t>[70-85,000,000]</t>
  </si>
  <si>
    <t>[2,3-3,000]</t>
  </si>
  <si>
    <t>[2,5-3,100]</t>
  </si>
  <si>
    <t>[1,7-3,400]</t>
  </si>
  <si>
    <t>[3,5-4,300]</t>
  </si>
  <si>
    <t>[6,500-8,000]</t>
  </si>
  <si>
    <t>[8,000-10,000]</t>
  </si>
  <si>
    <t>[1,7-2,300]</t>
  </si>
  <si>
    <t>[1,6-2,200]</t>
  </si>
  <si>
    <t>[24-29,000]</t>
  </si>
  <si>
    <t>[6-8,000,000]</t>
  </si>
  <si>
    <t>[3,6-4,500,000]</t>
  </si>
  <si>
    <t>[12-15,000,000]</t>
  </si>
  <si>
    <t>[70-86,000,000]</t>
  </si>
  <si>
    <t>[2,4-3,200]</t>
  </si>
  <si>
    <t>[2,1-2,700]</t>
  </si>
  <si>
    <t>[2,2-3,000]</t>
  </si>
  <si>
    <t>[1,9-2,7000]</t>
  </si>
  <si>
    <t>[2,4-2,900]</t>
  </si>
  <si>
    <t>[2,2-2,9,000]</t>
  </si>
  <si>
    <t>[8,5-10,500,000]</t>
  </si>
  <si>
    <t>[6-8,000,000,000]</t>
  </si>
  <si>
    <t>[3,1-3,700,000]</t>
  </si>
  <si>
    <t>[4,1-4,900,000]</t>
  </si>
  <si>
    <t>[13-14,300,000]</t>
  </si>
  <si>
    <t>[7,100-8,200]</t>
  </si>
  <si>
    <t>[125-153]</t>
  </si>
  <si>
    <t>[4,9-6,000]</t>
  </si>
  <si>
    <t>[29-35,000]</t>
  </si>
  <si>
    <t>[72,5-88,000]</t>
  </si>
  <si>
    <t>[195-238,500,000]</t>
  </si>
  <si>
    <t>[75-92,000]</t>
  </si>
  <si>
    <t>[183-224,000,000]</t>
  </si>
  <si>
    <t>[190-230,000,000]</t>
  </si>
  <si>
    <t>[1,8-2,500]</t>
  </si>
  <si>
    <t>[10-12]%</t>
  </si>
  <si>
    <t>[21-23]%</t>
  </si>
  <si>
    <t>[9-11]%</t>
  </si>
  <si>
    <t>[8-10]%</t>
  </si>
  <si>
    <t>[1-3]%</t>
  </si>
  <si>
    <t>[4-6]%</t>
  </si>
  <si>
    <t>[2-4]%</t>
  </si>
  <si>
    <t>[3-5]%</t>
  </si>
  <si>
    <t>[18-20]%</t>
  </si>
  <si>
    <t>[7-9]%</t>
  </si>
  <si>
    <t>[5-7]%</t>
  </si>
  <si>
    <t>[6-8]%</t>
  </si>
  <si>
    <t>[12-14]%</t>
  </si>
  <si>
    <t>[14-16]%</t>
  </si>
  <si>
    <t>[19-21]%</t>
  </si>
  <si>
    <t>[13-15]%</t>
  </si>
  <si>
    <t>[0-2]%</t>
  </si>
  <si>
    <t>[70-86,000]</t>
  </si>
  <si>
    <t xml:space="preserve"> [1,7-1,900] </t>
  </si>
  <si>
    <t xml:space="preserve"> [2,2-2,500] </t>
  </si>
  <si>
    <t>[2,7-3,200]</t>
  </si>
  <si>
    <t>[2,6-3,300]</t>
  </si>
  <si>
    <t>[2,4-3,000]</t>
  </si>
  <si>
    <t>[2,8-4,000]</t>
  </si>
  <si>
    <t>[4-5,000]</t>
  </si>
  <si>
    <t>[23-28,000]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</si>
</sst>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 #,##0_-;_-* &quot;-&quot;??_-;_-@_-"/>
    <numFmt numFmtId="166" formatCode="_-* #,##0.00\ _€_-;\-* #,##0.00\ _€_-;_-* &quot;-&quot;??\ _€_-;_-@_-"/>
    <numFmt numFmtId="167" formatCode="0.0%"/>
    <numFmt numFmtId="168" formatCode="_(* #,##0_);_(* \(#,##0\);_(* &quot;-&quot;??_);_(@_)"/>
    <numFmt numFmtId="169" formatCode="_-* #,##0.000_-;\-* #,##0.000_-;_-* &quot;-&quot;??_-;_-@_-"/>
  </numFmts>
  <fonts count="17" x14ac:knownFonts="1">
    <font>
      <sz val="11"/>
      <color theme="1"/>
      <name val="Calibri"/>
      <family val="2"/>
      <scheme val="minor"/>
    </font>
    <font>
      <sz val="11"/>
      <color theme="1"/>
      <name val="Calibri"/>
      <family val="2"/>
      <scheme val="minor"/>
    </font>
    <font>
      <sz val="11"/>
      <color theme="1"/>
      <name val="Aptos Narrow"/>
      <family val="2"/>
    </font>
    <font>
      <b/>
      <sz val="11"/>
      <color rgb="FFFFFFFF"/>
      <name val="Aptos Narrow"/>
      <family val="2"/>
    </font>
    <font>
      <b/>
      <sz val="11"/>
      <color theme="1"/>
      <name val="Aptos Narrow"/>
      <family val="2"/>
    </font>
    <font>
      <b/>
      <sz val="11"/>
      <color theme="0"/>
      <name val="Aptos Narrow"/>
      <family val="2"/>
    </font>
    <font>
      <i/>
      <sz val="11"/>
      <color theme="1"/>
      <name val="Aptos Narrow"/>
      <family val="2"/>
    </font>
    <font>
      <sz val="11"/>
      <name val="Aptos Narrow"/>
      <family val="2"/>
    </font>
    <font>
      <b/>
      <sz val="11"/>
      <name val="Aptos Narrow"/>
      <family val="2"/>
    </font>
    <font>
      <sz val="11"/>
      <color theme="0"/>
      <name val="Aptos Narrow"/>
      <family val="2"/>
    </font>
    <font>
      <vertAlign val="superscript"/>
      <sz val="11"/>
      <name val="Aptos Narrow"/>
      <family val="2"/>
    </font>
    <font>
      <i/>
      <sz val="10"/>
      <color theme="1"/>
      <name val="Aptos"/>
      <family val="2"/>
    </font>
    <font>
      <sz val="10"/>
      <color theme="1"/>
      <name val="Aptos Narrow"/>
      <family val="2"/>
    </font>
    <font>
      <sz val="11"/>
      <color theme="1"/>
      <name val="Segoe UI"/>
      <family val="2"/>
    </font>
    <font>
      <i/>
      <sz val="11"/>
      <color theme="1"/>
      <name val="Aptos"/>
      <family val="2"/>
    </font>
    <font>
      <sz val="11"/>
      <color theme="1"/>
      <name val="Aptos"/>
      <family val="2"/>
    </font>
    <font>
      <sz val="11"/>
      <color rgb="FF000000"/>
      <name val="Aptos Narrow"/>
      <family val="2"/>
    </font>
  </fonts>
  <fills count="9">
    <fill>
      <patternFill patternType="none"/>
    </fill>
    <fill>
      <patternFill patternType="gray125"/>
    </fill>
    <fill>
      <patternFill patternType="solid">
        <fgColor rgb="FFC0000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rgb="FFD0CECE"/>
        <bgColor indexed="64"/>
      </patternFill>
    </fill>
  </fills>
  <borders count="24">
    <border>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128">
    <xf numFmtId="0" fontId="0" fillId="0" borderId="0" xfId="0"/>
    <xf numFmtId="0" fontId="2" fillId="0" borderId="0" xfId="0" applyFont="1"/>
    <xf numFmtId="9" fontId="2" fillId="0" borderId="0" xfId="2" applyFont="1"/>
    <xf numFmtId="0" fontId="4" fillId="0" borderId="0" xfId="0" applyFont="1"/>
    <xf numFmtId="0" fontId="2" fillId="0" borderId="1" xfId="0" applyFont="1" applyBorder="1"/>
    <xf numFmtId="0" fontId="5" fillId="2" borderId="0" xfId="0" applyFont="1" applyFill="1" applyAlignment="1">
      <alignment horizontal="center"/>
    </xf>
    <xf numFmtId="0" fontId="5" fillId="6" borderId="0" xfId="0" applyFont="1" applyFill="1" applyAlignment="1">
      <alignment horizontal="center" vertical="center"/>
    </xf>
    <xf numFmtId="0" fontId="4" fillId="0" borderId="1" xfId="0" applyFont="1" applyBorder="1"/>
    <xf numFmtId="165" fontId="2" fillId="3" borderId="3" xfId="1" applyNumberFormat="1" applyFont="1" applyFill="1" applyBorder="1" applyAlignment="1">
      <alignment horizontal="center"/>
    </xf>
    <xf numFmtId="0" fontId="6" fillId="0" borderId="0" xfId="0" applyFont="1"/>
    <xf numFmtId="0" fontId="6" fillId="0" borderId="10" xfId="0" applyFont="1" applyBorder="1"/>
    <xf numFmtId="165" fontId="2" fillId="0" borderId="0" xfId="1" applyNumberFormat="1" applyFont="1"/>
    <xf numFmtId="0" fontId="6" fillId="0" borderId="12" xfId="0" applyFont="1" applyBorder="1"/>
    <xf numFmtId="0" fontId="4" fillId="0" borderId="7" xfId="0" applyFont="1" applyBorder="1"/>
    <xf numFmtId="0" fontId="2" fillId="0" borderId="6" xfId="0" applyFont="1" applyBorder="1"/>
    <xf numFmtId="0" fontId="4" fillId="0" borderId="7" xfId="0" applyFont="1" applyBorder="1" applyAlignment="1">
      <alignment wrapText="1"/>
    </xf>
    <xf numFmtId="0" fontId="2" fillId="0" borderId="0" xfId="0" applyFont="1" applyAlignment="1">
      <alignment horizontal="center"/>
    </xf>
    <xf numFmtId="166" fontId="2" fillId="0" borderId="0" xfId="0" applyNumberFormat="1" applyFont="1"/>
    <xf numFmtId="0" fontId="5" fillId="2" borderId="0" xfId="0" applyFont="1" applyFill="1" applyAlignment="1">
      <alignment horizontal="center" vertical="center"/>
    </xf>
    <xf numFmtId="165" fontId="2" fillId="3" borderId="2" xfId="1" applyNumberFormat="1" applyFont="1" applyFill="1" applyBorder="1" applyAlignment="1">
      <alignment horizontal="right"/>
    </xf>
    <xf numFmtId="165" fontId="2" fillId="4" borderId="4" xfId="1" applyNumberFormat="1" applyFont="1" applyFill="1" applyBorder="1" applyAlignment="1">
      <alignment horizontal="right"/>
    </xf>
    <xf numFmtId="165" fontId="2" fillId="3" borderId="3" xfId="0" applyNumberFormat="1" applyFont="1" applyFill="1" applyBorder="1" applyAlignment="1">
      <alignment horizontal="center"/>
    </xf>
    <xf numFmtId="165" fontId="2" fillId="4" borderId="4" xfId="1" applyNumberFormat="1" applyFont="1" applyFill="1" applyBorder="1" applyAlignment="1">
      <alignment horizontal="center"/>
    </xf>
    <xf numFmtId="0" fontId="6" fillId="0" borderId="5" xfId="0" applyFont="1" applyBorder="1"/>
    <xf numFmtId="0" fontId="2" fillId="0" borderId="15" xfId="0" applyFont="1" applyBorder="1"/>
    <xf numFmtId="0" fontId="2" fillId="3" borderId="3" xfId="0" applyFont="1" applyFill="1" applyBorder="1" applyAlignment="1">
      <alignment vertical="center" wrapText="1"/>
    </xf>
    <xf numFmtId="0" fontId="2" fillId="0" borderId="0" xfId="0" applyFont="1" applyAlignment="1">
      <alignment vertical="center"/>
    </xf>
    <xf numFmtId="0" fontId="8" fillId="0" borderId="0" xfId="0" applyFont="1" applyAlignment="1">
      <alignment horizontal="left" vertical="center" wrapText="1"/>
    </xf>
    <xf numFmtId="0" fontId="2" fillId="5" borderId="3" xfId="0" applyFont="1" applyFill="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9" fillId="2" borderId="3" xfId="0" applyFont="1" applyFill="1" applyBorder="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xf>
    <xf numFmtId="0" fontId="8" fillId="0" borderId="3" xfId="0" applyFont="1" applyBorder="1" applyAlignment="1">
      <alignment horizontal="center" vertical="center"/>
    </xf>
    <xf numFmtId="0" fontId="5" fillId="2" borderId="0" xfId="0" applyFont="1" applyFill="1" applyAlignment="1">
      <alignment horizontal="left" vertical="center"/>
    </xf>
    <xf numFmtId="0" fontId="6" fillId="0" borderId="0" xfId="0" applyFont="1" applyAlignment="1">
      <alignment vertical="center"/>
    </xf>
    <xf numFmtId="0" fontId="7" fillId="0" borderId="0" xfId="0" applyFont="1" applyAlignment="1">
      <alignment horizontal="left" vertical="center" wrapText="1"/>
    </xf>
    <xf numFmtId="164" fontId="2" fillId="3" borderId="3" xfId="1" applyFont="1" applyFill="1" applyBorder="1" applyAlignment="1">
      <alignment vertical="center" wrapText="1"/>
    </xf>
    <xf numFmtId="164" fontId="2" fillId="3" borderId="9" xfId="1" applyFont="1" applyFill="1" applyBorder="1" applyAlignment="1">
      <alignment vertical="center" wrapText="1"/>
    </xf>
    <xf numFmtId="168" fontId="2" fillId="3" borderId="9" xfId="1" applyNumberFormat="1" applyFont="1" applyFill="1" applyBorder="1" applyAlignment="1">
      <alignment vertical="center" wrapText="1"/>
    </xf>
    <xf numFmtId="0" fontId="7" fillId="0" borderId="13" xfId="0" applyFont="1" applyBorder="1" applyAlignment="1">
      <alignment horizontal="left" vertical="center"/>
    </xf>
    <xf numFmtId="0" fontId="2" fillId="0" borderId="13" xfId="0" applyFont="1" applyBorder="1"/>
    <xf numFmtId="0" fontId="2" fillId="0" borderId="0" xfId="0" applyFont="1" applyAlignment="1">
      <alignment wrapText="1"/>
    </xf>
    <xf numFmtId="0" fontId="9" fillId="0" borderId="0" xfId="0" applyFont="1" applyAlignment="1">
      <alignment horizontal="center" vertical="center"/>
    </xf>
    <xf numFmtId="0" fontId="9" fillId="2" borderId="3" xfId="0" applyFont="1" applyFill="1" applyBorder="1" applyAlignment="1">
      <alignment horizontal="center" vertical="center" wrapText="1"/>
    </xf>
    <xf numFmtId="0" fontId="9" fillId="0" borderId="0" xfId="0" applyFont="1" applyAlignment="1">
      <alignment vertical="center"/>
    </xf>
    <xf numFmtId="0" fontId="7" fillId="0" borderId="13" xfId="0" applyFont="1" applyBorder="1" applyAlignment="1">
      <alignment horizontal="left" vertical="center" wrapText="1"/>
    </xf>
    <xf numFmtId="167" fontId="2" fillId="5" borderId="14" xfId="2" applyNumberFormat="1" applyFont="1" applyFill="1" applyBorder="1" applyAlignment="1">
      <alignment vertical="center"/>
    </xf>
    <xf numFmtId="0" fontId="8" fillId="0" borderId="0" xfId="0" applyFont="1" applyAlignment="1">
      <alignment vertical="center"/>
    </xf>
    <xf numFmtId="0" fontId="7" fillId="0" borderId="0" xfId="0" applyFont="1" applyAlignment="1">
      <alignment vertical="center" wrapText="1"/>
    </xf>
    <xf numFmtId="168" fontId="2" fillId="5" borderId="3" xfId="1" applyNumberFormat="1" applyFont="1" applyFill="1" applyBorder="1" applyAlignment="1">
      <alignment vertical="center"/>
    </xf>
    <xf numFmtId="168" fontId="2" fillId="3" borderId="3" xfId="1" applyNumberFormat="1" applyFont="1" applyFill="1" applyBorder="1" applyAlignment="1">
      <alignment vertical="center" wrapText="1"/>
    </xf>
    <xf numFmtId="2" fontId="2" fillId="0" borderId="0" xfId="0" applyNumberFormat="1" applyFont="1" applyAlignment="1">
      <alignment vertical="center"/>
    </xf>
    <xf numFmtId="168" fontId="2" fillId="0" borderId="0" xfId="1" applyNumberFormat="1" applyFont="1" applyAlignment="1">
      <alignment vertical="center"/>
    </xf>
    <xf numFmtId="168" fontId="8" fillId="5" borderId="3" xfId="1" applyNumberFormat="1" applyFont="1" applyFill="1" applyBorder="1" applyAlignment="1">
      <alignmen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horizontal="left"/>
    </xf>
    <xf numFmtId="0" fontId="2" fillId="0" borderId="13" xfId="0" applyFont="1" applyBorder="1" applyAlignment="1">
      <alignment horizontal="left"/>
    </xf>
    <xf numFmtId="0" fontId="4" fillId="0" borderId="0" xfId="0" applyFont="1" applyAlignment="1">
      <alignment vertical="center"/>
    </xf>
    <xf numFmtId="167" fontId="2" fillId="0" borderId="0" xfId="0" applyNumberFormat="1" applyFont="1"/>
    <xf numFmtId="0" fontId="12" fillId="0" borderId="0" xfId="0" applyFont="1" applyAlignment="1">
      <alignment horizontal="center"/>
    </xf>
    <xf numFmtId="0" fontId="2" fillId="0" borderId="3" xfId="0" applyFont="1" applyBorder="1"/>
    <xf numFmtId="165" fontId="2" fillId="0" borderId="0" xfId="0" applyNumberFormat="1" applyFont="1"/>
    <xf numFmtId="0" fontId="13" fillId="0" borderId="0" xfId="0" applyFont="1" applyAlignment="1">
      <alignment vertical="center"/>
    </xf>
    <xf numFmtId="168" fontId="7" fillId="5" borderId="3" xfId="1" applyNumberFormat="1" applyFont="1" applyFill="1" applyBorder="1" applyAlignment="1">
      <alignment vertical="center"/>
    </xf>
    <xf numFmtId="168" fontId="2" fillId="5" borderId="14" xfId="1" applyNumberFormat="1" applyFont="1" applyFill="1" applyBorder="1" applyAlignment="1">
      <alignment horizontal="center" vertical="center"/>
    </xf>
    <xf numFmtId="169" fontId="2" fillId="3" borderId="3" xfId="1" applyNumberFormat="1" applyFont="1" applyFill="1" applyBorder="1" applyAlignment="1">
      <alignment vertical="center" wrapText="1"/>
    </xf>
    <xf numFmtId="167" fontId="2" fillId="4" borderId="2" xfId="2" applyNumberFormat="1" applyFont="1" applyFill="1" applyBorder="1" applyAlignment="1">
      <alignment horizontal="center"/>
    </xf>
    <xf numFmtId="167" fontId="2" fillId="4" borderId="3" xfId="2" applyNumberFormat="1" applyFont="1" applyFill="1" applyBorder="1" applyAlignment="1">
      <alignment horizontal="center"/>
    </xf>
    <xf numFmtId="168" fontId="2" fillId="3" borderId="14" xfId="1" applyNumberFormat="1" applyFont="1" applyFill="1" applyBorder="1" applyAlignment="1">
      <alignment horizontal="center" vertical="center"/>
    </xf>
    <xf numFmtId="167" fontId="2" fillId="5" borderId="14" xfId="2" applyNumberFormat="1" applyFont="1" applyFill="1" applyBorder="1" applyAlignment="1">
      <alignment horizontal="center" vertical="center"/>
    </xf>
    <xf numFmtId="165" fontId="2" fillId="3" borderId="11" xfId="1" applyNumberFormat="1" applyFont="1" applyFill="1" applyBorder="1" applyAlignment="1">
      <alignment horizontal="center"/>
    </xf>
    <xf numFmtId="0" fontId="0" fillId="0" borderId="0" xfId="0" applyAlignment="1">
      <alignment horizontal="right"/>
    </xf>
    <xf numFmtId="169" fontId="2" fillId="3" borderId="3" xfId="1" applyNumberFormat="1" applyFont="1" applyFill="1" applyBorder="1" applyAlignment="1">
      <alignment horizontal="center" vertical="center" wrapText="1"/>
    </xf>
    <xf numFmtId="165" fontId="2" fillId="3" borderId="3" xfId="1" applyNumberFormat="1" applyFont="1" applyFill="1" applyBorder="1" applyAlignment="1">
      <alignment horizontal="center" vertical="center" wrapText="1"/>
    </xf>
    <xf numFmtId="165" fontId="2" fillId="5" borderId="3" xfId="1" applyNumberFormat="1" applyFont="1" applyFill="1" applyBorder="1" applyAlignment="1">
      <alignment horizontal="center" vertical="center"/>
    </xf>
    <xf numFmtId="165" fontId="2" fillId="4" borderId="3" xfId="1" applyNumberFormat="1" applyFont="1" applyFill="1" applyBorder="1" applyAlignment="1">
      <alignment horizontal="center"/>
    </xf>
    <xf numFmtId="168" fontId="14" fillId="7" borderId="9" xfId="1" applyNumberFormat="1" applyFont="1" applyFill="1" applyBorder="1" applyAlignment="1">
      <alignment horizontal="center" vertical="center" wrapText="1"/>
    </xf>
    <xf numFmtId="165" fontId="11" fillId="0" borderId="3" xfId="3" applyNumberFormat="1" applyFont="1" applyFill="1" applyBorder="1" applyAlignment="1">
      <alignment horizontal="center" wrapText="1"/>
    </xf>
    <xf numFmtId="165" fontId="11" fillId="0" borderId="3" xfId="3" applyNumberFormat="1" applyFont="1" applyFill="1" applyBorder="1" applyAlignment="1">
      <alignment horizontal="center" vertical="center" wrapText="1"/>
    </xf>
    <xf numFmtId="165" fontId="2" fillId="0" borderId="3" xfId="1" applyNumberFormat="1" applyFont="1" applyBorder="1" applyAlignment="1">
      <alignment horizontal="center"/>
    </xf>
    <xf numFmtId="165" fontId="2" fillId="0" borderId="3" xfId="1" applyNumberFormat="1" applyFont="1" applyBorder="1"/>
    <xf numFmtId="165" fontId="11" fillId="0" borderId="9" xfId="3" applyNumberFormat="1" applyFont="1" applyFill="1" applyBorder="1" applyAlignment="1">
      <alignment horizontal="center" vertical="center" wrapText="1"/>
    </xf>
    <xf numFmtId="165" fontId="2" fillId="3" borderId="3" xfId="1" applyNumberFormat="1" applyFont="1" applyFill="1" applyBorder="1" applyAlignment="1">
      <alignment horizontal="right" vertical="center"/>
    </xf>
    <xf numFmtId="165" fontId="2" fillId="0" borderId="0" xfId="1" applyNumberFormat="1" applyFont="1" applyAlignment="1">
      <alignment vertical="center"/>
    </xf>
    <xf numFmtId="0" fontId="16" fillId="8" borderId="22" xfId="0" applyFont="1" applyFill="1" applyBorder="1" applyAlignment="1">
      <alignment horizontal="center" vertical="center"/>
    </xf>
    <xf numFmtId="0" fontId="16" fillId="8" borderId="23"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3" xfId="0" applyFont="1" applyFill="1" applyBorder="1" applyAlignment="1">
      <alignment horizontal="center" vertical="center"/>
    </xf>
    <xf numFmtId="0" fontId="3" fillId="2" borderId="0" xfId="0" applyFont="1" applyFill="1" applyAlignment="1">
      <alignment horizontal="left" vertical="center"/>
    </xf>
    <xf numFmtId="165" fontId="11" fillId="0" borderId="3" xfId="3" applyNumberFormat="1" applyFont="1" applyFill="1" applyBorder="1" applyAlignment="1">
      <alignment horizontal="center" vertical="center" wrapText="1"/>
    </xf>
    <xf numFmtId="0" fontId="5" fillId="2" borderId="0" xfId="0" applyFont="1" applyFill="1" applyAlignment="1">
      <alignment horizontal="center"/>
    </xf>
    <xf numFmtId="0" fontId="5" fillId="2" borderId="8" xfId="0" applyFont="1" applyFill="1" applyBorder="1" applyAlignment="1">
      <alignment horizontal="center"/>
    </xf>
    <xf numFmtId="168" fontId="14" fillId="7" borderId="19" xfId="1" applyNumberFormat="1" applyFont="1" applyFill="1" applyBorder="1" applyAlignment="1">
      <alignment horizontal="center" vertical="center"/>
    </xf>
    <xf numFmtId="168" fontId="15" fillId="7" borderId="18" xfId="1" applyNumberFormat="1" applyFont="1" applyFill="1" applyBorder="1" applyAlignment="1">
      <alignment horizontal="center" vertical="center"/>
    </xf>
    <xf numFmtId="168" fontId="15" fillId="7" borderId="20" xfId="1" applyNumberFormat="1" applyFont="1" applyFill="1" applyBorder="1" applyAlignment="1">
      <alignment horizontal="center" vertical="center"/>
    </xf>
    <xf numFmtId="168" fontId="15" fillId="7" borderId="15" xfId="1" applyNumberFormat="1" applyFont="1" applyFill="1" applyBorder="1" applyAlignment="1">
      <alignment horizontal="center" vertical="center"/>
    </xf>
    <xf numFmtId="168" fontId="15" fillId="7" borderId="0" xfId="1" applyNumberFormat="1" applyFont="1" applyFill="1" applyBorder="1" applyAlignment="1">
      <alignment horizontal="center" vertical="center"/>
    </xf>
    <xf numFmtId="168" fontId="15" fillId="7" borderId="17" xfId="1" applyNumberFormat="1" applyFont="1" applyFill="1" applyBorder="1" applyAlignment="1">
      <alignment horizontal="center" vertical="center"/>
    </xf>
    <xf numFmtId="168" fontId="15" fillId="7" borderId="21" xfId="1" applyNumberFormat="1" applyFont="1" applyFill="1" applyBorder="1" applyAlignment="1">
      <alignment horizontal="center" vertical="center"/>
    </xf>
    <xf numFmtId="168" fontId="15" fillId="7" borderId="4" xfId="1" applyNumberFormat="1" applyFont="1" applyFill="1" applyBorder="1" applyAlignment="1">
      <alignment horizontal="center" vertical="center"/>
    </xf>
    <xf numFmtId="168" fontId="15" fillId="7" borderId="16" xfId="1" applyNumberFormat="1" applyFont="1" applyFill="1" applyBorder="1" applyAlignment="1">
      <alignment horizontal="center" vertical="center"/>
    </xf>
    <xf numFmtId="165" fontId="14" fillId="0" borderId="19" xfId="3" applyNumberFormat="1" applyFont="1" applyFill="1" applyBorder="1" applyAlignment="1">
      <alignment horizontal="center" vertical="center" wrapText="1"/>
    </xf>
    <xf numFmtId="165" fontId="14" fillId="0" borderId="18" xfId="3" applyNumberFormat="1" applyFont="1" applyFill="1" applyBorder="1" applyAlignment="1">
      <alignment horizontal="center" vertical="center" wrapText="1"/>
    </xf>
    <xf numFmtId="165" fontId="14" fillId="0" borderId="20" xfId="3" applyNumberFormat="1" applyFont="1" applyFill="1" applyBorder="1" applyAlignment="1">
      <alignment horizontal="center" vertical="center" wrapText="1"/>
    </xf>
    <xf numFmtId="165" fontId="14" fillId="0" borderId="15" xfId="3" applyNumberFormat="1" applyFont="1" applyFill="1" applyBorder="1" applyAlignment="1">
      <alignment horizontal="center" vertical="center" wrapText="1"/>
    </xf>
    <xf numFmtId="165" fontId="14" fillId="0" borderId="0" xfId="3" applyNumberFormat="1" applyFont="1" applyFill="1" applyBorder="1" applyAlignment="1">
      <alignment horizontal="center" vertical="center" wrapText="1"/>
    </xf>
    <xf numFmtId="165" fontId="14" fillId="0" borderId="17" xfId="3" applyNumberFormat="1" applyFont="1" applyFill="1" applyBorder="1" applyAlignment="1">
      <alignment horizontal="center" vertical="center" wrapText="1"/>
    </xf>
    <xf numFmtId="165" fontId="14" fillId="0" borderId="21" xfId="3" applyNumberFormat="1" applyFont="1" applyFill="1" applyBorder="1" applyAlignment="1">
      <alignment horizontal="center" vertical="center" wrapText="1"/>
    </xf>
    <xf numFmtId="165" fontId="14" fillId="0" borderId="4" xfId="3" applyNumberFormat="1" applyFont="1" applyFill="1" applyBorder="1" applyAlignment="1">
      <alignment horizontal="center" vertical="center" wrapText="1"/>
    </xf>
    <xf numFmtId="165" fontId="14" fillId="0" borderId="16" xfId="3" applyNumberFormat="1" applyFont="1" applyFill="1" applyBorder="1" applyAlignment="1">
      <alignment horizontal="center" vertical="center" wrapText="1"/>
    </xf>
    <xf numFmtId="0" fontId="5" fillId="2" borderId="0" xfId="0" applyFont="1" applyFill="1" applyAlignment="1">
      <alignment horizontal="left" vertical="center"/>
    </xf>
    <xf numFmtId="0" fontId="7"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vertical="top" wrapText="1"/>
    </xf>
    <xf numFmtId="165" fontId="11" fillId="0" borderId="19" xfId="3" applyNumberFormat="1" applyFont="1" applyFill="1" applyBorder="1" applyAlignment="1">
      <alignment horizontal="center" vertical="center" wrapText="1"/>
    </xf>
    <xf numFmtId="165" fontId="11" fillId="0" borderId="18" xfId="3" applyNumberFormat="1" applyFont="1" applyFill="1" applyBorder="1" applyAlignment="1">
      <alignment horizontal="center" vertical="center" wrapText="1"/>
    </xf>
    <xf numFmtId="165" fontId="11" fillId="0" borderId="20" xfId="3" applyNumberFormat="1" applyFont="1" applyFill="1" applyBorder="1" applyAlignment="1">
      <alignment horizontal="center" vertical="center" wrapText="1"/>
    </xf>
    <xf numFmtId="165" fontId="11" fillId="0" borderId="15" xfId="3" applyNumberFormat="1" applyFont="1" applyFill="1" applyBorder="1" applyAlignment="1">
      <alignment horizontal="center" vertical="center" wrapText="1"/>
    </xf>
    <xf numFmtId="165" fontId="11" fillId="0" borderId="0" xfId="3" applyNumberFormat="1" applyFont="1" applyFill="1" applyBorder="1" applyAlignment="1">
      <alignment horizontal="center" vertical="center" wrapText="1"/>
    </xf>
    <xf numFmtId="165" fontId="11" fillId="0" borderId="17" xfId="3" applyNumberFormat="1" applyFont="1" applyFill="1" applyBorder="1" applyAlignment="1">
      <alignment horizontal="center" vertical="center" wrapText="1"/>
    </xf>
    <xf numFmtId="165" fontId="11" fillId="0" borderId="21" xfId="3" applyNumberFormat="1" applyFont="1" applyFill="1" applyBorder="1" applyAlignment="1">
      <alignment horizontal="center" vertical="center" wrapText="1"/>
    </xf>
    <xf numFmtId="165" fontId="11" fillId="0" borderId="4" xfId="3" applyNumberFormat="1" applyFont="1" applyFill="1" applyBorder="1" applyAlignment="1">
      <alignment horizontal="center" vertical="center" wrapText="1"/>
    </xf>
    <xf numFmtId="165" fontId="11" fillId="0" borderId="16" xfId="3" applyNumberFormat="1" applyFont="1" applyFill="1" applyBorder="1" applyAlignment="1">
      <alignment horizontal="center" vertical="center" wrapText="1"/>
    </xf>
  </cellXfs>
  <cellStyles count="4">
    <cellStyle name="Comma" xfId="1" builtinId="3"/>
    <cellStyle name="Comma 5" xfId="3" xr:uid="{CAB409A7-A722-4A4C-8BC0-F4B39F425FF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85725</xdr:colOff>
      <xdr:row>54</xdr:row>
      <xdr:rowOff>104775</xdr:rowOff>
    </xdr:from>
    <xdr:to>
      <xdr:col>18</xdr:col>
      <xdr:colOff>514350</xdr:colOff>
      <xdr:row>64</xdr:row>
      <xdr:rowOff>74171</xdr:rowOff>
    </xdr:to>
    <xdr:pic>
      <xdr:nvPicPr>
        <xdr:cNvPr id="2" name="Picture 1">
          <a:extLst>
            <a:ext uri="{FF2B5EF4-FFF2-40B4-BE49-F238E27FC236}">
              <a16:creationId xmlns:a16="http://schemas.microsoft.com/office/drawing/2014/main" id="{77948B4B-03C5-568A-408A-1D80611DE927}"/>
            </a:ext>
          </a:extLst>
        </xdr:cNvPr>
        <xdr:cNvPicPr>
          <a:picLocks noChangeAspect="1"/>
        </xdr:cNvPicPr>
      </xdr:nvPicPr>
      <xdr:blipFill>
        <a:blip xmlns:r="http://schemas.openxmlformats.org/officeDocument/2006/relationships" r:embed="rId1"/>
        <a:stretch>
          <a:fillRect/>
        </a:stretch>
      </xdr:blipFill>
      <xdr:spPr>
        <a:xfrm>
          <a:off x="8229600" y="10344150"/>
          <a:ext cx="6238875" cy="18839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104775</xdr:colOff>
      <xdr:row>17</xdr:row>
      <xdr:rowOff>28575</xdr:rowOff>
    </xdr:from>
    <xdr:to>
      <xdr:col>21</xdr:col>
      <xdr:colOff>428625</xdr:colOff>
      <xdr:row>26</xdr:row>
      <xdr:rowOff>91362</xdr:rowOff>
    </xdr:to>
    <xdr:pic>
      <xdr:nvPicPr>
        <xdr:cNvPr id="2" name="Picture 1">
          <a:extLst>
            <a:ext uri="{FF2B5EF4-FFF2-40B4-BE49-F238E27FC236}">
              <a16:creationId xmlns:a16="http://schemas.microsoft.com/office/drawing/2014/main" id="{0099B36E-F53C-E9C3-5D9B-2BA66EA5D242}"/>
            </a:ext>
          </a:extLst>
        </xdr:cNvPr>
        <xdr:cNvPicPr>
          <a:picLocks noChangeAspect="1"/>
        </xdr:cNvPicPr>
      </xdr:nvPicPr>
      <xdr:blipFill>
        <a:blip xmlns:r="http://schemas.openxmlformats.org/officeDocument/2006/relationships" r:embed="rId1"/>
        <a:stretch>
          <a:fillRect/>
        </a:stretch>
      </xdr:blipFill>
      <xdr:spPr>
        <a:xfrm>
          <a:off x="11677650" y="2847975"/>
          <a:ext cx="6134100" cy="1834437"/>
        </a:xfrm>
        <a:prstGeom prst="rect">
          <a:avLst/>
        </a:prstGeom>
      </xdr:spPr>
    </xdr:pic>
    <xdr:clientData/>
  </xdr:twoCellAnchor>
  <xdr:twoCellAnchor editAs="oneCell">
    <xdr:from>
      <xdr:col>11</xdr:col>
      <xdr:colOff>133350</xdr:colOff>
      <xdr:row>30</xdr:row>
      <xdr:rowOff>109742</xdr:rowOff>
    </xdr:from>
    <xdr:to>
      <xdr:col>19</xdr:col>
      <xdr:colOff>115134</xdr:colOff>
      <xdr:row>56</xdr:row>
      <xdr:rowOff>872</xdr:rowOff>
    </xdr:to>
    <xdr:pic>
      <xdr:nvPicPr>
        <xdr:cNvPr id="3" name="Picture 2">
          <a:extLst>
            <a:ext uri="{FF2B5EF4-FFF2-40B4-BE49-F238E27FC236}">
              <a16:creationId xmlns:a16="http://schemas.microsoft.com/office/drawing/2014/main" id="{43AC178C-BB54-5444-7886-846685FB5CEC}"/>
            </a:ext>
          </a:extLst>
        </xdr:cNvPr>
        <xdr:cNvPicPr>
          <a:picLocks noChangeAspect="1"/>
        </xdr:cNvPicPr>
      </xdr:nvPicPr>
      <xdr:blipFill>
        <a:blip xmlns:r="http://schemas.openxmlformats.org/officeDocument/2006/relationships" r:embed="rId2"/>
        <a:stretch>
          <a:fillRect/>
        </a:stretch>
      </xdr:blipFill>
      <xdr:spPr>
        <a:xfrm>
          <a:off x="11706225" y="5234192"/>
          <a:ext cx="4629984" cy="484413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5823F-2BAA-4AEE-8834-67519B0D1541}">
  <dimension ref="A1:G22"/>
  <sheetViews>
    <sheetView tabSelected="1" zoomScaleNormal="100" workbookViewId="0">
      <selection sqref="A1:B1"/>
    </sheetView>
  </sheetViews>
  <sheetFormatPr defaultColWidth="8.6640625" defaultRowHeight="14.4" x14ac:dyDescent="0.3"/>
  <cols>
    <col min="1" max="1" width="29.33203125" style="1" customWidth="1"/>
    <col min="2" max="4" width="15.6640625" style="1" customWidth="1"/>
    <col min="5" max="6" width="8.6640625" style="1"/>
    <col min="7" max="7" width="13.44140625" style="1" bestFit="1" customWidth="1"/>
    <col min="8" max="16384" width="8.6640625" style="1"/>
  </cols>
  <sheetData>
    <row r="1" spans="1:7" x14ac:dyDescent="0.3">
      <c r="A1" s="93" t="s">
        <v>107</v>
      </c>
      <c r="B1" s="93"/>
    </row>
    <row r="3" spans="1:7" x14ac:dyDescent="0.3">
      <c r="A3" s="3" t="s">
        <v>91</v>
      </c>
      <c r="B3" s="3" t="s">
        <v>46</v>
      </c>
    </row>
    <row r="5" spans="1:7" x14ac:dyDescent="0.3">
      <c r="A5" s="4"/>
      <c r="B5" s="18" t="s">
        <v>2</v>
      </c>
      <c r="C5" s="18" t="s">
        <v>0</v>
      </c>
      <c r="D5" s="6" t="s">
        <v>44</v>
      </c>
    </row>
    <row r="6" spans="1:7" ht="21.6" customHeight="1" x14ac:dyDescent="0.3">
      <c r="A6" s="3" t="s">
        <v>94</v>
      </c>
    </row>
    <row r="7" spans="1:7" ht="11.4" customHeight="1" x14ac:dyDescent="0.3">
      <c r="A7" s="3"/>
      <c r="B7" s="16"/>
      <c r="C7" s="16"/>
    </row>
    <row r="8" spans="1:7" ht="27.6" x14ac:dyDescent="0.3">
      <c r="A8" s="65" t="s">
        <v>42</v>
      </c>
      <c r="B8" s="82" t="s">
        <v>159</v>
      </c>
      <c r="C8" s="83" t="s">
        <v>156</v>
      </c>
      <c r="D8" s="87">
        <v>165000</v>
      </c>
    </row>
    <row r="9" spans="1:7" ht="25.2" customHeight="1" x14ac:dyDescent="0.3">
      <c r="A9" s="10" t="s">
        <v>1</v>
      </c>
      <c r="B9" s="82" t="s">
        <v>159</v>
      </c>
      <c r="C9" s="83" t="s">
        <v>156</v>
      </c>
      <c r="D9" s="88"/>
      <c r="G9" s="17"/>
    </row>
    <row r="10" spans="1:7" ht="16.95" customHeight="1" x14ac:dyDescent="0.3">
      <c r="B10" s="11"/>
      <c r="C10" s="11"/>
      <c r="D10" s="88"/>
    </row>
    <row r="11" spans="1:7" x14ac:dyDescent="0.3">
      <c r="A11" s="3" t="s">
        <v>95</v>
      </c>
      <c r="B11" s="64"/>
      <c r="C11" s="16"/>
      <c r="D11" s="88"/>
    </row>
    <row r="12" spans="1:7" x14ac:dyDescent="0.3">
      <c r="A12" s="3"/>
      <c r="B12" s="64"/>
      <c r="C12" s="16"/>
      <c r="D12" s="88"/>
    </row>
    <row r="13" spans="1:7" ht="27.6" x14ac:dyDescent="0.3">
      <c r="A13" s="65" t="s">
        <v>43</v>
      </c>
      <c r="B13" s="82" t="s">
        <v>159</v>
      </c>
      <c r="C13" s="86" t="s">
        <v>157</v>
      </c>
      <c r="D13" s="87">
        <v>150000</v>
      </c>
      <c r="E13" s="9"/>
      <c r="G13" s="17"/>
    </row>
    <row r="14" spans="1:7" ht="31.95" customHeight="1" x14ac:dyDescent="0.3">
      <c r="A14" s="10" t="s">
        <v>1</v>
      </c>
      <c r="B14" s="82" t="s">
        <v>159</v>
      </c>
      <c r="C14" s="83" t="s">
        <v>157</v>
      </c>
      <c r="D14" s="88"/>
    </row>
    <row r="15" spans="1:7" x14ac:dyDescent="0.3">
      <c r="B15" s="11"/>
    </row>
    <row r="16" spans="1:7" x14ac:dyDescent="0.3">
      <c r="A16" s="7" t="s">
        <v>96</v>
      </c>
      <c r="B16" s="16"/>
      <c r="C16" s="16"/>
    </row>
    <row r="17" spans="1:4" x14ac:dyDescent="0.3">
      <c r="A17" s="7"/>
      <c r="B17" s="16"/>
      <c r="C17" s="16"/>
    </row>
    <row r="18" spans="1:4" x14ac:dyDescent="0.3">
      <c r="A18" s="1" t="s">
        <v>45</v>
      </c>
      <c r="B18" s="19">
        <v>0</v>
      </c>
      <c r="C18" s="21">
        <v>0</v>
      </c>
    </row>
    <row r="19" spans="1:4" ht="15" thickBot="1" x14ac:dyDescent="0.35">
      <c r="A19" s="23" t="s">
        <v>1</v>
      </c>
      <c r="B19" s="20">
        <v>0</v>
      </c>
      <c r="C19" s="22">
        <v>0</v>
      </c>
      <c r="D19" s="24"/>
    </row>
    <row r="20" spans="1:4" ht="15" thickBot="1" x14ac:dyDescent="0.35">
      <c r="A20" s="13" t="s">
        <v>92</v>
      </c>
      <c r="B20" s="94" t="s">
        <v>160</v>
      </c>
      <c r="C20" s="94" t="s">
        <v>158</v>
      </c>
    </row>
    <row r="21" spans="1:4" x14ac:dyDescent="0.3">
      <c r="B21" s="94"/>
      <c r="C21" s="94"/>
    </row>
    <row r="22" spans="1:4" x14ac:dyDescent="0.3">
      <c r="B22" s="94"/>
      <c r="C22" s="94"/>
    </row>
  </sheetData>
  <mergeCells count="3">
    <mergeCell ref="A1:B1"/>
    <mergeCell ref="B20:B22"/>
    <mergeCell ref="C20:C22"/>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10056-9762-449D-B00C-1A7474E6FDD7}">
  <dimension ref="A1:N50"/>
  <sheetViews>
    <sheetView zoomScaleNormal="100" workbookViewId="0">
      <selection sqref="A1:B1"/>
    </sheetView>
  </sheetViews>
  <sheetFormatPr defaultColWidth="8.6640625" defaultRowHeight="14.4" x14ac:dyDescent="0.3"/>
  <cols>
    <col min="1" max="1" width="34.5546875" style="1" customWidth="1"/>
    <col min="2" max="2" width="15.6640625" style="1" customWidth="1"/>
    <col min="3" max="3" width="17.6640625" style="1" customWidth="1"/>
    <col min="4" max="5" width="15.6640625" style="1" customWidth="1"/>
    <col min="6" max="6" width="16.5546875" style="1" customWidth="1"/>
    <col min="7" max="8" width="15.6640625" style="1" customWidth="1"/>
    <col min="9" max="9" width="16.88671875" style="1" customWidth="1"/>
    <col min="10" max="11" width="15.6640625" style="1" customWidth="1"/>
    <col min="12" max="12" width="17.88671875" style="1" customWidth="1"/>
    <col min="13" max="13" width="15.6640625" style="1" customWidth="1"/>
    <col min="14" max="16384" width="8.6640625" style="1"/>
  </cols>
  <sheetData>
    <row r="1" spans="1:14" x14ac:dyDescent="0.3">
      <c r="A1" s="93" t="s">
        <v>108</v>
      </c>
      <c r="B1" s="93"/>
    </row>
    <row r="3" spans="1:14" x14ac:dyDescent="0.3">
      <c r="A3" s="3" t="s">
        <v>91</v>
      </c>
      <c r="B3" s="3" t="s">
        <v>46</v>
      </c>
    </row>
    <row r="5" spans="1:14" x14ac:dyDescent="0.3">
      <c r="A5" s="4"/>
      <c r="B5" s="96">
        <v>2022</v>
      </c>
      <c r="C5" s="95"/>
      <c r="D5" s="95"/>
      <c r="E5" s="95">
        <v>2023</v>
      </c>
      <c r="F5" s="95"/>
      <c r="G5" s="95"/>
      <c r="H5" s="95">
        <v>2024</v>
      </c>
      <c r="I5" s="95"/>
      <c r="J5" s="95"/>
      <c r="K5" s="95" t="s">
        <v>47</v>
      </c>
      <c r="L5" s="95"/>
      <c r="M5" s="95"/>
    </row>
    <row r="6" spans="1:14" x14ac:dyDescent="0.3">
      <c r="A6" s="4"/>
      <c r="B6" s="5" t="s">
        <v>0</v>
      </c>
      <c r="C6" s="5" t="s">
        <v>2</v>
      </c>
      <c r="D6" s="6" t="s">
        <v>57</v>
      </c>
      <c r="E6" s="5" t="s">
        <v>0</v>
      </c>
      <c r="F6" s="5" t="s">
        <v>2</v>
      </c>
      <c r="G6" s="6" t="s">
        <v>57</v>
      </c>
      <c r="H6" s="5" t="s">
        <v>0</v>
      </c>
      <c r="I6" s="5" t="s">
        <v>2</v>
      </c>
      <c r="J6" s="6" t="s">
        <v>57</v>
      </c>
      <c r="K6" s="5" t="s">
        <v>0</v>
      </c>
      <c r="L6" s="5" t="s">
        <v>2</v>
      </c>
      <c r="M6" s="6" t="s">
        <v>57</v>
      </c>
    </row>
    <row r="7" spans="1:14" x14ac:dyDescent="0.3">
      <c r="A7" s="7" t="s">
        <v>62</v>
      </c>
    </row>
    <row r="8" spans="1:14" ht="15" customHeight="1" x14ac:dyDescent="0.3">
      <c r="A8" s="1" t="s">
        <v>42</v>
      </c>
      <c r="B8" s="8" t="s">
        <v>146</v>
      </c>
      <c r="C8" s="8" t="s">
        <v>148</v>
      </c>
      <c r="D8" s="8" t="s">
        <v>166</v>
      </c>
      <c r="E8" s="8" t="s">
        <v>152</v>
      </c>
      <c r="F8" s="8" t="s">
        <v>150</v>
      </c>
      <c r="G8" s="8" t="s">
        <v>166</v>
      </c>
      <c r="H8" s="8" t="s">
        <v>132</v>
      </c>
      <c r="I8" s="8" t="s">
        <v>150</v>
      </c>
      <c r="J8" s="8" t="s">
        <v>166</v>
      </c>
      <c r="K8" s="8" t="s">
        <v>152</v>
      </c>
      <c r="L8" s="8" t="s">
        <v>150</v>
      </c>
      <c r="M8" s="8" t="s">
        <v>166</v>
      </c>
    </row>
    <row r="9" spans="1:14" x14ac:dyDescent="0.3">
      <c r="A9" s="1" t="s">
        <v>67</v>
      </c>
      <c r="B9" s="8" t="s">
        <v>147</v>
      </c>
      <c r="C9" s="8" t="s">
        <v>142</v>
      </c>
      <c r="D9" s="8" t="s">
        <v>166</v>
      </c>
      <c r="E9" s="8" t="s">
        <v>147</v>
      </c>
      <c r="F9" s="8" t="s">
        <v>150</v>
      </c>
      <c r="G9" s="8" t="s">
        <v>166</v>
      </c>
      <c r="H9" s="8" t="s">
        <v>140</v>
      </c>
      <c r="I9" s="8" t="s">
        <v>150</v>
      </c>
      <c r="J9" s="8" t="s">
        <v>166</v>
      </c>
      <c r="K9" s="8" t="s">
        <v>152</v>
      </c>
      <c r="L9" s="8" t="s">
        <v>150</v>
      </c>
      <c r="M9" s="8" t="s">
        <v>166</v>
      </c>
      <c r="N9" s="9"/>
    </row>
    <row r="10" spans="1:14" x14ac:dyDescent="0.3">
      <c r="A10" s="10" t="s">
        <v>1</v>
      </c>
      <c r="B10" s="80" t="s">
        <v>161</v>
      </c>
      <c r="C10" s="80" t="s">
        <v>149</v>
      </c>
      <c r="D10" s="80" t="s">
        <v>166</v>
      </c>
      <c r="E10" s="80" t="s">
        <v>162</v>
      </c>
      <c r="F10" s="80" t="s">
        <v>151</v>
      </c>
      <c r="G10" s="80" t="s">
        <v>166</v>
      </c>
      <c r="H10" s="80" t="s">
        <v>154</v>
      </c>
      <c r="I10" s="80" t="s">
        <v>151</v>
      </c>
      <c r="J10" s="80" t="s">
        <v>166</v>
      </c>
      <c r="K10" s="80" t="s">
        <v>163</v>
      </c>
      <c r="L10" s="80" t="s">
        <v>151</v>
      </c>
      <c r="M10" s="80" t="s">
        <v>166</v>
      </c>
    </row>
    <row r="11" spans="1:14" x14ac:dyDescent="0.3">
      <c r="B11" s="84"/>
      <c r="C11" s="84"/>
      <c r="D11" s="84"/>
      <c r="E11" s="84"/>
      <c r="F11" s="85"/>
      <c r="G11" s="85"/>
      <c r="H11" s="84"/>
      <c r="I11" s="85"/>
      <c r="J11" s="85"/>
      <c r="K11" s="84"/>
      <c r="L11" s="85"/>
      <c r="M11" s="85"/>
    </row>
    <row r="12" spans="1:14" ht="15" thickBot="1" x14ac:dyDescent="0.35">
      <c r="A12" s="3" t="s">
        <v>63</v>
      </c>
      <c r="B12" s="84"/>
      <c r="C12" s="84"/>
      <c r="D12" s="84"/>
      <c r="E12" s="84"/>
      <c r="F12" s="85"/>
      <c r="G12" s="85"/>
      <c r="H12" s="85"/>
      <c r="I12" s="85"/>
      <c r="J12" s="85"/>
      <c r="K12" s="85"/>
      <c r="L12" s="85"/>
      <c r="M12" s="85"/>
    </row>
    <row r="13" spans="1:14" ht="15" thickBot="1" x14ac:dyDescent="0.35">
      <c r="A13" s="1" t="s">
        <v>48</v>
      </c>
      <c r="B13" s="89" t="s">
        <v>179</v>
      </c>
      <c r="C13" s="90" t="s">
        <v>180</v>
      </c>
      <c r="D13" s="90" t="s">
        <v>262</v>
      </c>
      <c r="E13" s="90" t="s">
        <v>181</v>
      </c>
      <c r="F13" s="90" t="s">
        <v>182</v>
      </c>
      <c r="G13" s="90" t="s">
        <v>261</v>
      </c>
      <c r="H13" s="90" t="s">
        <v>183</v>
      </c>
      <c r="I13" s="90" t="s">
        <v>184</v>
      </c>
      <c r="J13" s="90" t="s">
        <v>185</v>
      </c>
      <c r="K13" s="90" t="s">
        <v>186</v>
      </c>
      <c r="L13" s="90" t="s">
        <v>187</v>
      </c>
      <c r="M13" s="90" t="s">
        <v>188</v>
      </c>
    </row>
    <row r="14" spans="1:14" ht="15" thickBot="1" x14ac:dyDescent="0.35">
      <c r="A14" s="10" t="s">
        <v>1</v>
      </c>
      <c r="B14" s="91" t="s">
        <v>179</v>
      </c>
      <c r="C14" s="92" t="s">
        <v>180</v>
      </c>
      <c r="D14" s="92" t="s">
        <v>262</v>
      </c>
      <c r="E14" s="92" t="s">
        <v>181</v>
      </c>
      <c r="F14" s="92" t="s">
        <v>182</v>
      </c>
      <c r="G14" s="92" t="s">
        <v>261</v>
      </c>
      <c r="H14" s="92" t="s">
        <v>183</v>
      </c>
      <c r="I14" s="92" t="s">
        <v>184</v>
      </c>
      <c r="J14" s="92" t="s">
        <v>185</v>
      </c>
      <c r="K14" s="92" t="s">
        <v>186</v>
      </c>
      <c r="L14" s="92" t="s">
        <v>187</v>
      </c>
      <c r="M14" s="92" t="s">
        <v>188</v>
      </c>
    </row>
    <row r="15" spans="1:14" x14ac:dyDescent="0.3">
      <c r="B15" s="84"/>
      <c r="C15" s="84"/>
      <c r="D15" s="84"/>
      <c r="E15" s="84"/>
      <c r="F15" s="85"/>
      <c r="G15" s="85"/>
      <c r="H15" s="85"/>
      <c r="I15" s="85"/>
      <c r="J15" s="85"/>
      <c r="K15" s="85"/>
      <c r="L15" s="85"/>
      <c r="M15" s="85"/>
    </row>
    <row r="16" spans="1:14" x14ac:dyDescent="0.3">
      <c r="A16" s="3" t="s">
        <v>3</v>
      </c>
      <c r="B16" s="84"/>
      <c r="C16" s="84"/>
      <c r="D16" s="84"/>
      <c r="E16" s="84"/>
      <c r="F16" s="85"/>
      <c r="G16" s="85"/>
      <c r="H16" s="85"/>
      <c r="I16" s="85"/>
      <c r="J16" s="85"/>
      <c r="K16" s="85"/>
      <c r="L16" s="85"/>
      <c r="M16" s="85"/>
    </row>
    <row r="17" spans="1:13" x14ac:dyDescent="0.3">
      <c r="A17" s="1" t="s">
        <v>49</v>
      </c>
      <c r="B17" s="8" t="s">
        <v>177</v>
      </c>
      <c r="C17" s="8" t="s">
        <v>170</v>
      </c>
      <c r="D17" s="8" t="s">
        <v>195</v>
      </c>
      <c r="E17" s="8" t="s">
        <v>197</v>
      </c>
      <c r="F17" s="8" t="s">
        <v>143</v>
      </c>
      <c r="G17" s="8" t="s">
        <v>195</v>
      </c>
      <c r="H17" s="8" t="s">
        <v>213</v>
      </c>
      <c r="I17" s="8" t="s">
        <v>203</v>
      </c>
      <c r="J17" s="8" t="s">
        <v>222</v>
      </c>
      <c r="K17" s="8" t="s">
        <v>213</v>
      </c>
      <c r="L17" s="8" t="s">
        <v>203</v>
      </c>
      <c r="M17" s="8" t="s">
        <v>222</v>
      </c>
    </row>
    <row r="18" spans="1:13" x14ac:dyDescent="0.3">
      <c r="A18" s="1" t="s">
        <v>50</v>
      </c>
      <c r="B18" s="8" t="s">
        <v>178</v>
      </c>
      <c r="C18" s="8" t="s">
        <v>192</v>
      </c>
      <c r="D18" s="8" t="s">
        <v>175</v>
      </c>
      <c r="E18" s="8" t="s">
        <v>198</v>
      </c>
      <c r="F18" s="8" t="s">
        <v>203</v>
      </c>
      <c r="G18" s="8" t="s">
        <v>209</v>
      </c>
      <c r="H18" s="8" t="s">
        <v>214</v>
      </c>
      <c r="I18" s="8" t="s">
        <v>164</v>
      </c>
      <c r="J18" s="8" t="s">
        <v>175</v>
      </c>
      <c r="K18" s="8" t="s">
        <v>233</v>
      </c>
      <c r="L18" s="8" t="s">
        <v>164</v>
      </c>
      <c r="M18" s="8" t="s">
        <v>226</v>
      </c>
    </row>
    <row r="19" spans="1:13" x14ac:dyDescent="0.3">
      <c r="A19" s="1" t="s">
        <v>56</v>
      </c>
      <c r="B19" s="8" t="s">
        <v>189</v>
      </c>
      <c r="C19" s="8" t="s">
        <v>171</v>
      </c>
      <c r="D19" s="8" t="s">
        <v>175</v>
      </c>
      <c r="E19" s="8" t="s">
        <v>199</v>
      </c>
      <c r="F19" s="8" t="s">
        <v>204</v>
      </c>
      <c r="G19" s="8" t="s">
        <v>175</v>
      </c>
      <c r="H19" s="8" t="s">
        <v>215</v>
      </c>
      <c r="I19" s="8" t="s">
        <v>267</v>
      </c>
      <c r="J19" s="8" t="s">
        <v>175</v>
      </c>
      <c r="K19" s="8" t="s">
        <v>267</v>
      </c>
      <c r="L19" s="8" t="s">
        <v>228</v>
      </c>
      <c r="M19" s="8" t="s">
        <v>227</v>
      </c>
    </row>
    <row r="20" spans="1:13" x14ac:dyDescent="0.3">
      <c r="A20" s="1" t="s">
        <v>51</v>
      </c>
      <c r="B20" s="8" t="s">
        <v>176</v>
      </c>
      <c r="C20" s="8" t="s">
        <v>193</v>
      </c>
      <c r="D20" s="8" t="s">
        <v>175</v>
      </c>
      <c r="E20" s="8" t="s">
        <v>200</v>
      </c>
      <c r="F20" s="8" t="s">
        <v>205</v>
      </c>
      <c r="G20" s="8" t="s">
        <v>210</v>
      </c>
      <c r="H20" s="8" t="s">
        <v>265</v>
      </c>
      <c r="I20" s="8" t="s">
        <v>218</v>
      </c>
      <c r="J20" s="8" t="s">
        <v>223</v>
      </c>
      <c r="K20" s="8" t="s">
        <v>210</v>
      </c>
      <c r="L20" s="8" t="s">
        <v>229</v>
      </c>
      <c r="M20" s="8" t="s">
        <v>169</v>
      </c>
    </row>
    <row r="21" spans="1:13" x14ac:dyDescent="0.3">
      <c r="A21" s="1" t="s">
        <v>52</v>
      </c>
      <c r="B21" s="8" t="s">
        <v>168</v>
      </c>
      <c r="C21" s="8" t="s">
        <v>172</v>
      </c>
      <c r="D21" s="8" t="s">
        <v>264</v>
      </c>
      <c r="E21" s="8" t="s">
        <v>201</v>
      </c>
      <c r="F21" s="8" t="s">
        <v>206</v>
      </c>
      <c r="G21" s="8" t="s">
        <v>211</v>
      </c>
      <c r="H21" s="8" t="s">
        <v>265</v>
      </c>
      <c r="I21" s="8" t="s">
        <v>218</v>
      </c>
      <c r="J21" s="8" t="s">
        <v>223</v>
      </c>
      <c r="K21" s="8" t="s">
        <v>234</v>
      </c>
      <c r="L21" s="8" t="s">
        <v>230</v>
      </c>
      <c r="M21" s="8" t="s">
        <v>268</v>
      </c>
    </row>
    <row r="22" spans="1:13" x14ac:dyDescent="0.3">
      <c r="A22" s="1" t="s">
        <v>61</v>
      </c>
      <c r="B22" s="8" t="s">
        <v>166</v>
      </c>
      <c r="C22" s="8" t="s">
        <v>194</v>
      </c>
      <c r="D22" s="8" t="s">
        <v>265</v>
      </c>
      <c r="E22" s="8" t="s">
        <v>189</v>
      </c>
      <c r="F22" s="8" t="s">
        <v>204</v>
      </c>
      <c r="G22" s="8" t="s">
        <v>175</v>
      </c>
      <c r="H22" s="8" t="s">
        <v>216</v>
      </c>
      <c r="I22" s="8" t="s">
        <v>219</v>
      </c>
      <c r="J22" s="8" t="s">
        <v>224</v>
      </c>
      <c r="K22" s="8" t="s">
        <v>165</v>
      </c>
      <c r="L22" s="8" t="s">
        <v>231</v>
      </c>
      <c r="M22" s="8" t="s">
        <v>169</v>
      </c>
    </row>
    <row r="23" spans="1:13" x14ac:dyDescent="0.3">
      <c r="A23" s="1" t="s">
        <v>53</v>
      </c>
      <c r="B23" s="8" t="s">
        <v>190</v>
      </c>
      <c r="C23" s="8" t="s">
        <v>173</v>
      </c>
      <c r="D23" s="8" t="s">
        <v>196</v>
      </c>
      <c r="E23" s="8" t="s">
        <v>167</v>
      </c>
      <c r="F23" s="8" t="s">
        <v>207</v>
      </c>
      <c r="G23" s="8" t="s">
        <v>212</v>
      </c>
      <c r="H23" s="8" t="s">
        <v>190</v>
      </c>
      <c r="I23" s="8" t="s">
        <v>220</v>
      </c>
      <c r="J23" s="8" t="s">
        <v>167</v>
      </c>
      <c r="K23" s="8" t="s">
        <v>235</v>
      </c>
      <c r="L23" s="8" t="s">
        <v>232</v>
      </c>
      <c r="M23" s="8" t="s">
        <v>169</v>
      </c>
    </row>
    <row r="24" spans="1:13" ht="15" thickBot="1" x14ac:dyDescent="0.35">
      <c r="A24" s="12" t="s">
        <v>1</v>
      </c>
      <c r="B24" s="80" t="s">
        <v>191</v>
      </c>
      <c r="C24" s="80" t="s">
        <v>174</v>
      </c>
      <c r="D24" s="80" t="s">
        <v>195</v>
      </c>
      <c r="E24" s="80" t="s">
        <v>202</v>
      </c>
      <c r="F24" s="80" t="s">
        <v>208</v>
      </c>
      <c r="G24" s="80" t="s">
        <v>266</v>
      </c>
      <c r="H24" s="80" t="s">
        <v>217</v>
      </c>
      <c r="I24" s="80" t="s">
        <v>221</v>
      </c>
      <c r="J24" s="80" t="s">
        <v>225</v>
      </c>
      <c r="K24" s="80" t="s">
        <v>236</v>
      </c>
      <c r="L24" s="80" t="s">
        <v>144</v>
      </c>
      <c r="M24" s="80" t="s">
        <v>169</v>
      </c>
    </row>
    <row r="25" spans="1:13" ht="15" thickBot="1" x14ac:dyDescent="0.35">
      <c r="A25" s="13" t="s">
        <v>65</v>
      </c>
      <c r="B25" s="80" t="s">
        <v>237</v>
      </c>
      <c r="C25" s="80" t="s">
        <v>238</v>
      </c>
      <c r="D25" s="80" t="s">
        <v>263</v>
      </c>
      <c r="E25" s="80" t="s">
        <v>260</v>
      </c>
      <c r="F25" s="80" t="s">
        <v>153</v>
      </c>
      <c r="G25" s="80" t="s">
        <v>175</v>
      </c>
      <c r="H25" s="80" t="s">
        <v>239</v>
      </c>
      <c r="I25" s="80" t="s">
        <v>240</v>
      </c>
      <c r="J25" s="80" t="s">
        <v>225</v>
      </c>
      <c r="K25" s="80" t="s">
        <v>239</v>
      </c>
      <c r="L25" s="80" t="s">
        <v>241</v>
      </c>
      <c r="M25" s="80" t="s">
        <v>242</v>
      </c>
    </row>
    <row r="26" spans="1:13" x14ac:dyDescent="0.3">
      <c r="A26" s="3"/>
      <c r="B26" s="11"/>
      <c r="C26" s="11"/>
      <c r="D26" s="11"/>
      <c r="E26" s="11"/>
      <c r="F26" s="11"/>
      <c r="G26" s="11"/>
      <c r="H26" s="11"/>
      <c r="I26" s="11"/>
      <c r="J26" s="11"/>
      <c r="K26" s="11"/>
      <c r="L26" s="11"/>
      <c r="M26" s="11"/>
    </row>
    <row r="27" spans="1:13" x14ac:dyDescent="0.3">
      <c r="A27" s="3"/>
      <c r="B27" s="96">
        <v>2022</v>
      </c>
      <c r="C27" s="95"/>
      <c r="D27" s="95"/>
      <c r="E27" s="95">
        <v>2023</v>
      </c>
      <c r="F27" s="95"/>
      <c r="G27" s="95"/>
      <c r="H27" s="95">
        <v>2024</v>
      </c>
      <c r="I27" s="95"/>
      <c r="J27" s="95"/>
      <c r="K27" s="95" t="s">
        <v>47</v>
      </c>
      <c r="L27" s="95"/>
      <c r="M27" s="95"/>
    </row>
    <row r="28" spans="1:13" x14ac:dyDescent="0.3">
      <c r="A28" s="4"/>
      <c r="B28" s="5" t="s">
        <v>0</v>
      </c>
      <c r="C28" s="5" t="s">
        <v>2</v>
      </c>
      <c r="D28" s="5"/>
      <c r="E28" s="5" t="s">
        <v>0</v>
      </c>
      <c r="F28" s="5" t="s">
        <v>2</v>
      </c>
      <c r="G28" s="5"/>
      <c r="H28" s="5" t="s">
        <v>0</v>
      </c>
      <c r="I28" s="5" t="s">
        <v>2</v>
      </c>
      <c r="J28" s="5"/>
      <c r="K28" s="5" t="s">
        <v>0</v>
      </c>
      <c r="L28" s="5" t="s">
        <v>2</v>
      </c>
      <c r="M28" s="5"/>
    </row>
    <row r="29" spans="1:13" x14ac:dyDescent="0.3">
      <c r="A29" s="7" t="s">
        <v>64</v>
      </c>
    </row>
    <row r="30" spans="1:13" ht="15" customHeight="1" x14ac:dyDescent="0.3">
      <c r="A30" s="1" t="str">
        <f>A8</f>
        <v>Tronox</v>
      </c>
      <c r="B30" s="72" t="s">
        <v>128</v>
      </c>
      <c r="C30" s="72" t="s">
        <v>128</v>
      </c>
      <c r="D30" s="72"/>
      <c r="E30" s="72" t="s">
        <v>129</v>
      </c>
      <c r="F30" s="72" t="s">
        <v>129</v>
      </c>
      <c r="G30" s="72"/>
      <c r="H30" s="72" t="s">
        <v>145</v>
      </c>
      <c r="I30" s="72" t="s">
        <v>145</v>
      </c>
      <c r="J30" s="72"/>
      <c r="K30" s="72" t="s">
        <v>129</v>
      </c>
      <c r="L30" s="72" t="s">
        <v>129</v>
      </c>
      <c r="M30" s="72"/>
    </row>
    <row r="31" spans="1:13" x14ac:dyDescent="0.3">
      <c r="A31" s="1" t="str">
        <f>A9</f>
        <v>Venator (est.)</v>
      </c>
      <c r="B31" s="72" t="s">
        <v>131</v>
      </c>
      <c r="C31" s="72" t="s">
        <v>131</v>
      </c>
      <c r="D31" s="72"/>
      <c r="E31" s="72" t="s">
        <v>131</v>
      </c>
      <c r="F31" s="72" t="s">
        <v>131</v>
      </c>
      <c r="G31" s="72"/>
      <c r="H31" s="72" t="s">
        <v>130</v>
      </c>
      <c r="I31" s="72" t="s">
        <v>130</v>
      </c>
      <c r="J31" s="72"/>
      <c r="K31" s="72" t="s">
        <v>129</v>
      </c>
      <c r="L31" s="72" t="s">
        <v>129</v>
      </c>
      <c r="M31" s="72"/>
    </row>
    <row r="32" spans="1:13" x14ac:dyDescent="0.3">
      <c r="A32" s="1" t="str">
        <f>A13</f>
        <v>China</v>
      </c>
      <c r="B32" s="72" t="s">
        <v>244</v>
      </c>
      <c r="C32" s="72" t="s">
        <v>251</v>
      </c>
      <c r="D32" s="72"/>
      <c r="E32" s="72" t="s">
        <v>255</v>
      </c>
      <c r="F32" s="72" t="s">
        <v>246</v>
      </c>
      <c r="G32" s="72"/>
      <c r="H32" s="72" t="s">
        <v>256</v>
      </c>
      <c r="I32" s="72" t="s">
        <v>243</v>
      </c>
      <c r="J32" s="72"/>
      <c r="K32" s="72" t="s">
        <v>257</v>
      </c>
      <c r="L32" s="72" t="s">
        <v>258</v>
      </c>
      <c r="M32" s="72"/>
    </row>
    <row r="33" spans="1:13" x14ac:dyDescent="0.3">
      <c r="A33" s="1" t="str">
        <f t="shared" ref="A33:A38" si="0">A17</f>
        <v>Germany</v>
      </c>
      <c r="B33" s="72" t="s">
        <v>245</v>
      </c>
      <c r="C33" s="72" t="s">
        <v>243</v>
      </c>
      <c r="D33" s="72"/>
      <c r="E33" s="72" t="s">
        <v>245</v>
      </c>
      <c r="F33" s="72" t="s">
        <v>245</v>
      </c>
      <c r="G33" s="72"/>
      <c r="H33" s="72" t="s">
        <v>246</v>
      </c>
      <c r="I33" s="72" t="s">
        <v>246</v>
      </c>
      <c r="J33" s="72"/>
      <c r="K33" s="72" t="s">
        <v>246</v>
      </c>
      <c r="L33" s="72" t="s">
        <v>245</v>
      </c>
      <c r="M33" s="72"/>
    </row>
    <row r="34" spans="1:13" x14ac:dyDescent="0.3">
      <c r="A34" s="1" t="str">
        <f t="shared" si="0"/>
        <v>United States</v>
      </c>
      <c r="B34" s="72" t="s">
        <v>246</v>
      </c>
      <c r="C34" s="72" t="s">
        <v>252</v>
      </c>
      <c r="D34" s="72"/>
      <c r="E34" s="72" t="s">
        <v>252</v>
      </c>
      <c r="F34" s="72" t="s">
        <v>246</v>
      </c>
      <c r="G34" s="72"/>
      <c r="H34" s="72" t="s">
        <v>245</v>
      </c>
      <c r="I34" s="72" t="s">
        <v>245</v>
      </c>
      <c r="J34" s="72"/>
      <c r="K34" s="72" t="s">
        <v>246</v>
      </c>
      <c r="L34" s="72" t="s">
        <v>245</v>
      </c>
      <c r="M34" s="72"/>
    </row>
    <row r="35" spans="1:13" x14ac:dyDescent="0.3">
      <c r="A35" s="1" t="str">
        <f t="shared" si="0"/>
        <v>Mexico</v>
      </c>
      <c r="B35" s="72" t="s">
        <v>247</v>
      </c>
      <c r="C35" s="72" t="s">
        <v>249</v>
      </c>
      <c r="D35" s="72"/>
      <c r="E35" s="72" t="s">
        <v>249</v>
      </c>
      <c r="F35" s="72" t="s">
        <v>250</v>
      </c>
      <c r="G35" s="72"/>
      <c r="H35" s="72" t="s">
        <v>249</v>
      </c>
      <c r="I35" s="72" t="s">
        <v>247</v>
      </c>
      <c r="J35" s="72"/>
      <c r="K35" s="72" t="s">
        <v>253</v>
      </c>
      <c r="L35" s="72" t="s">
        <v>248</v>
      </c>
      <c r="M35" s="72"/>
    </row>
    <row r="36" spans="1:13" x14ac:dyDescent="0.3">
      <c r="A36" s="1" t="str">
        <f t="shared" si="0"/>
        <v>Belgium</v>
      </c>
      <c r="B36" s="72" t="s">
        <v>248</v>
      </c>
      <c r="C36" s="72" t="s">
        <v>250</v>
      </c>
      <c r="D36" s="72"/>
      <c r="E36" s="72" t="s">
        <v>249</v>
      </c>
      <c r="F36" s="72" t="s">
        <v>250</v>
      </c>
      <c r="G36" s="72"/>
      <c r="H36" s="72" t="s">
        <v>249</v>
      </c>
      <c r="I36" s="72" t="s">
        <v>249</v>
      </c>
      <c r="J36" s="72"/>
      <c r="K36" s="72" t="s">
        <v>250</v>
      </c>
      <c r="L36" s="72" t="s">
        <v>249</v>
      </c>
      <c r="M36" s="72"/>
    </row>
    <row r="37" spans="1:13" x14ac:dyDescent="0.3">
      <c r="A37" s="1" t="str">
        <f t="shared" si="0"/>
        <v>The Netherlands</v>
      </c>
      <c r="B37" s="72" t="s">
        <v>249</v>
      </c>
      <c r="C37" s="72" t="s">
        <v>249</v>
      </c>
      <c r="D37" s="72"/>
      <c r="E37" s="72" t="s">
        <v>249</v>
      </c>
      <c r="F37" s="72" t="s">
        <v>250</v>
      </c>
      <c r="G37" s="72"/>
      <c r="H37" s="72" t="s">
        <v>249</v>
      </c>
      <c r="I37" s="72" t="s">
        <v>249</v>
      </c>
      <c r="J37" s="72"/>
      <c r="K37" s="72" t="s">
        <v>259</v>
      </c>
      <c r="L37" s="72" t="s">
        <v>259</v>
      </c>
      <c r="M37" s="72"/>
    </row>
    <row r="38" spans="1:13" x14ac:dyDescent="0.3">
      <c r="A38" s="1" t="str">
        <f t="shared" si="0"/>
        <v>Czech Republic</v>
      </c>
      <c r="B38" s="72" t="s">
        <v>249</v>
      </c>
      <c r="C38" s="72" t="s">
        <v>249</v>
      </c>
      <c r="D38" s="72"/>
      <c r="E38" s="72" t="s">
        <v>247</v>
      </c>
      <c r="F38" s="72" t="s">
        <v>249</v>
      </c>
      <c r="G38" s="72"/>
      <c r="H38" s="72" t="s">
        <v>249</v>
      </c>
      <c r="I38" s="72" t="s">
        <v>247</v>
      </c>
      <c r="J38" s="72"/>
      <c r="K38" s="72" t="s">
        <v>249</v>
      </c>
      <c r="L38" s="72" t="s">
        <v>247</v>
      </c>
      <c r="M38" s="72"/>
    </row>
    <row r="39" spans="1:13" ht="15" thickBot="1" x14ac:dyDescent="0.35">
      <c r="A39" s="14" t="s">
        <v>54</v>
      </c>
      <c r="B39" s="72" t="s">
        <v>250</v>
      </c>
      <c r="C39" s="72" t="s">
        <v>254</v>
      </c>
      <c r="D39" s="72"/>
      <c r="E39" s="72" t="s">
        <v>248</v>
      </c>
      <c r="F39" s="72" t="s">
        <v>254</v>
      </c>
      <c r="G39" s="72"/>
      <c r="H39" s="72" t="s">
        <v>248</v>
      </c>
      <c r="I39" s="72" t="s">
        <v>254</v>
      </c>
      <c r="J39" s="72"/>
      <c r="K39" s="72" t="s">
        <v>253</v>
      </c>
      <c r="L39" s="72" t="s">
        <v>253</v>
      </c>
      <c r="M39" s="72"/>
    </row>
    <row r="40" spans="1:13" x14ac:dyDescent="0.3">
      <c r="B40" s="63"/>
      <c r="E40" s="63"/>
      <c r="H40" s="63"/>
      <c r="K40" s="63"/>
    </row>
    <row r="41" spans="1:13" ht="15" thickBot="1" x14ac:dyDescent="0.35">
      <c r="B41" s="5" t="s">
        <v>0</v>
      </c>
      <c r="C41" s="5" t="s">
        <v>2</v>
      </c>
    </row>
    <row r="42" spans="1:13" ht="15" thickBot="1" x14ac:dyDescent="0.35">
      <c r="A42" s="13" t="s">
        <v>55</v>
      </c>
      <c r="B42" s="71" t="s">
        <v>129</v>
      </c>
      <c r="C42" s="71" t="s">
        <v>129</v>
      </c>
    </row>
    <row r="43" spans="1:13" ht="15" thickBot="1" x14ac:dyDescent="0.35">
      <c r="A43" s="15" t="s">
        <v>93</v>
      </c>
      <c r="B43" s="71" t="s">
        <v>131</v>
      </c>
      <c r="C43" s="71" t="s">
        <v>141</v>
      </c>
    </row>
    <row r="45" spans="1:13" x14ac:dyDescent="0.3">
      <c r="B45" s="2"/>
      <c r="E45" s="2"/>
      <c r="H45" s="2"/>
    </row>
    <row r="48" spans="1:13" ht="16.8" x14ac:dyDescent="0.3">
      <c r="A48" s="67"/>
    </row>
    <row r="49" spans="1:7" x14ac:dyDescent="0.3">
      <c r="G49" s="66"/>
    </row>
    <row r="50" spans="1:7" ht="16.8" x14ac:dyDescent="0.3">
      <c r="A50" s="67"/>
    </row>
  </sheetData>
  <mergeCells count="9">
    <mergeCell ref="K27:M27"/>
    <mergeCell ref="A1:B1"/>
    <mergeCell ref="B5:D5"/>
    <mergeCell ref="E5:G5"/>
    <mergeCell ref="H5:J5"/>
    <mergeCell ref="K5:M5"/>
    <mergeCell ref="B27:D27"/>
    <mergeCell ref="E27:G27"/>
    <mergeCell ref="H27:J27"/>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F6465-C736-494F-9C2A-08CC2AC10EB6}">
  <dimension ref="A1:I68"/>
  <sheetViews>
    <sheetView zoomScale="91" workbookViewId="0">
      <selection sqref="A1:B1"/>
    </sheetView>
  </sheetViews>
  <sheetFormatPr defaultColWidth="8.6640625" defaultRowHeight="14.4" x14ac:dyDescent="0.3"/>
  <cols>
    <col min="1" max="1" width="40" style="60" customWidth="1"/>
    <col min="2" max="2" width="24.5546875" style="1" customWidth="1"/>
    <col min="3" max="3" width="15.109375" style="1" customWidth="1"/>
    <col min="4" max="16384" width="8.6640625" style="1"/>
  </cols>
  <sheetData>
    <row r="1" spans="1:7" x14ac:dyDescent="0.3">
      <c r="A1" s="115" t="s">
        <v>98</v>
      </c>
      <c r="B1" s="115"/>
      <c r="C1" s="50"/>
      <c r="D1" s="50"/>
      <c r="E1" s="50"/>
      <c r="F1" s="50"/>
      <c r="G1" s="50"/>
    </row>
    <row r="2" spans="1:7" ht="96.75" customHeight="1" x14ac:dyDescent="0.3">
      <c r="A2" s="116" t="s">
        <v>97</v>
      </c>
      <c r="B2" s="116"/>
      <c r="C2" s="116"/>
      <c r="D2" s="51"/>
      <c r="E2" s="51"/>
      <c r="F2" s="51"/>
      <c r="G2" s="51"/>
    </row>
    <row r="3" spans="1:7" x14ac:dyDescent="0.3">
      <c r="A3" s="27"/>
      <c r="B3" s="27"/>
      <c r="C3" s="25"/>
      <c r="D3" s="26" t="s">
        <v>4</v>
      </c>
      <c r="G3" s="26"/>
    </row>
    <row r="4" spans="1:7" x14ac:dyDescent="0.3">
      <c r="A4" s="27"/>
      <c r="B4" s="27"/>
      <c r="C4" s="28"/>
      <c r="D4" s="26" t="s">
        <v>5</v>
      </c>
      <c r="G4" s="26"/>
    </row>
    <row r="5" spans="1:7" x14ac:dyDescent="0.3">
      <c r="A5" s="27"/>
      <c r="B5" s="27"/>
      <c r="C5" s="27"/>
      <c r="D5" s="27"/>
      <c r="E5" s="27"/>
      <c r="F5" s="27"/>
      <c r="G5" s="26"/>
    </row>
    <row r="6" spans="1:7" ht="16.5" customHeight="1" x14ac:dyDescent="0.3">
      <c r="A6" s="29"/>
      <c r="B6" s="30"/>
      <c r="C6" s="31" t="s">
        <v>6</v>
      </c>
      <c r="D6" s="26"/>
      <c r="E6" s="26"/>
      <c r="F6" s="26"/>
      <c r="G6" s="26"/>
    </row>
    <row r="7" spans="1:7" x14ac:dyDescent="0.3">
      <c r="A7" s="27"/>
      <c r="B7" s="26"/>
      <c r="C7" s="32" t="s">
        <v>58</v>
      </c>
      <c r="D7" s="26"/>
      <c r="E7" s="26"/>
      <c r="F7" s="26"/>
      <c r="G7" s="26"/>
    </row>
    <row r="8" spans="1:7" x14ac:dyDescent="0.3">
      <c r="A8" s="33"/>
      <c r="B8" s="26"/>
      <c r="C8" s="26"/>
      <c r="D8" s="26"/>
      <c r="E8" s="26"/>
      <c r="F8" s="26"/>
      <c r="G8" s="26"/>
    </row>
    <row r="9" spans="1:7" x14ac:dyDescent="0.3">
      <c r="A9" s="36" t="s">
        <v>99</v>
      </c>
      <c r="B9" s="30"/>
      <c r="C9" s="26"/>
      <c r="D9" s="26"/>
      <c r="E9" s="26"/>
      <c r="F9" s="26"/>
      <c r="G9" s="26"/>
    </row>
    <row r="10" spans="1:7" x14ac:dyDescent="0.3">
      <c r="A10" s="34"/>
      <c r="B10" s="30"/>
      <c r="C10" s="35" t="s">
        <v>60</v>
      </c>
      <c r="G10" s="26"/>
    </row>
    <row r="11" spans="1:7" ht="15" customHeight="1" x14ac:dyDescent="0.3">
      <c r="A11" s="33" t="s">
        <v>16</v>
      </c>
      <c r="B11" s="30"/>
      <c r="C11" s="106" t="s">
        <v>126</v>
      </c>
      <c r="D11" s="107"/>
      <c r="E11" s="107"/>
      <c r="F11" s="108"/>
    </row>
    <row r="12" spans="1:7" x14ac:dyDescent="0.3">
      <c r="A12" s="34" t="s">
        <v>68</v>
      </c>
      <c r="B12" s="29" t="s">
        <v>71</v>
      </c>
      <c r="C12" s="109"/>
      <c r="D12" s="110"/>
      <c r="E12" s="110"/>
      <c r="F12" s="111"/>
    </row>
    <row r="13" spans="1:7" x14ac:dyDescent="0.3">
      <c r="A13" s="34" t="s">
        <v>69</v>
      </c>
      <c r="B13" s="29" t="s">
        <v>71</v>
      </c>
      <c r="C13" s="109"/>
      <c r="D13" s="110"/>
      <c r="E13" s="110"/>
      <c r="F13" s="111"/>
    </row>
    <row r="14" spans="1:7" ht="15" customHeight="1" x14ac:dyDescent="0.3">
      <c r="A14" s="34" t="s">
        <v>70</v>
      </c>
      <c r="B14" s="29" t="s">
        <v>71</v>
      </c>
      <c r="C14" s="109"/>
      <c r="D14" s="110"/>
      <c r="E14" s="110"/>
      <c r="F14" s="111"/>
    </row>
    <row r="15" spans="1:7" x14ac:dyDescent="0.3">
      <c r="A15" s="34" t="s">
        <v>72</v>
      </c>
      <c r="B15" s="29" t="s">
        <v>71</v>
      </c>
      <c r="C15" s="109"/>
      <c r="D15" s="110"/>
      <c r="E15" s="110"/>
      <c r="F15" s="111"/>
    </row>
    <row r="16" spans="1:7" x14ac:dyDescent="0.3">
      <c r="A16" s="34" t="s">
        <v>17</v>
      </c>
      <c r="B16" s="29" t="s">
        <v>71</v>
      </c>
      <c r="C16" s="109"/>
      <c r="D16" s="110"/>
      <c r="E16" s="110"/>
      <c r="F16" s="111"/>
    </row>
    <row r="17" spans="1:6" ht="15" customHeight="1" x14ac:dyDescent="0.3">
      <c r="A17" s="34" t="s">
        <v>73</v>
      </c>
      <c r="B17" s="29" t="s">
        <v>71</v>
      </c>
      <c r="C17" s="109"/>
      <c r="D17" s="110"/>
      <c r="E17" s="110"/>
      <c r="F17" s="111"/>
    </row>
    <row r="18" spans="1:6" x14ac:dyDescent="0.3">
      <c r="A18" s="34" t="s">
        <v>74</v>
      </c>
      <c r="B18" s="29" t="s">
        <v>71</v>
      </c>
      <c r="C18" s="109"/>
      <c r="D18" s="110"/>
      <c r="E18" s="110"/>
      <c r="F18" s="111"/>
    </row>
    <row r="19" spans="1:6" x14ac:dyDescent="0.3">
      <c r="A19" s="34" t="s">
        <v>18</v>
      </c>
      <c r="B19" s="29" t="s">
        <v>71</v>
      </c>
      <c r="C19" s="112"/>
      <c r="D19" s="113"/>
      <c r="E19" s="113"/>
      <c r="F19" s="114"/>
    </row>
    <row r="20" spans="1:6" x14ac:dyDescent="0.3">
      <c r="A20" s="34"/>
      <c r="B20" s="30"/>
      <c r="C20" s="54"/>
    </row>
    <row r="21" spans="1:6" ht="15" customHeight="1" x14ac:dyDescent="0.3">
      <c r="A21" s="33" t="s">
        <v>19</v>
      </c>
      <c r="B21" s="30"/>
      <c r="C21" s="97" t="s">
        <v>126</v>
      </c>
      <c r="D21" s="98"/>
      <c r="E21" s="98"/>
      <c r="F21" s="99"/>
    </row>
    <row r="22" spans="1:6" x14ac:dyDescent="0.3">
      <c r="A22" s="34" t="s">
        <v>75</v>
      </c>
      <c r="B22" s="29" t="s">
        <v>71</v>
      </c>
      <c r="C22" s="100"/>
      <c r="D22" s="101"/>
      <c r="E22" s="101"/>
      <c r="F22" s="102"/>
    </row>
    <row r="23" spans="1:6" x14ac:dyDescent="0.3">
      <c r="A23" s="34" t="s">
        <v>20</v>
      </c>
      <c r="B23" s="29" t="s">
        <v>71</v>
      </c>
      <c r="C23" s="100"/>
      <c r="D23" s="101"/>
      <c r="E23" s="101"/>
      <c r="F23" s="102"/>
    </row>
    <row r="24" spans="1:6" x14ac:dyDescent="0.3">
      <c r="A24" s="34" t="s">
        <v>21</v>
      </c>
      <c r="B24" s="29" t="s">
        <v>71</v>
      </c>
      <c r="C24" s="100"/>
      <c r="D24" s="101"/>
      <c r="E24" s="101"/>
      <c r="F24" s="102"/>
    </row>
    <row r="25" spans="1:6" ht="13.2" customHeight="1" x14ac:dyDescent="0.3">
      <c r="A25" s="34" t="s">
        <v>109</v>
      </c>
      <c r="B25" s="29" t="s">
        <v>71</v>
      </c>
      <c r="C25" s="103"/>
      <c r="D25" s="104"/>
      <c r="E25" s="104"/>
      <c r="F25" s="105"/>
    </row>
    <row r="26" spans="1:6" x14ac:dyDescent="0.3">
      <c r="A26" s="34"/>
      <c r="B26" s="30"/>
      <c r="C26" s="55"/>
    </row>
    <row r="27" spans="1:6" x14ac:dyDescent="0.3">
      <c r="A27" s="33" t="s">
        <v>22</v>
      </c>
      <c r="B27" s="29" t="s">
        <v>71</v>
      </c>
      <c r="C27" s="52" t="s">
        <v>127</v>
      </c>
    </row>
    <row r="28" spans="1:6" x14ac:dyDescent="0.3">
      <c r="A28" s="34"/>
      <c r="B28" s="30"/>
      <c r="C28" s="54"/>
    </row>
    <row r="29" spans="1:6" x14ac:dyDescent="0.3">
      <c r="A29" s="36" t="s">
        <v>100</v>
      </c>
      <c r="B29" s="30"/>
      <c r="C29" s="54"/>
    </row>
    <row r="30" spans="1:6" x14ac:dyDescent="0.3">
      <c r="A30" s="33" t="s">
        <v>100</v>
      </c>
      <c r="B30" s="29" t="s">
        <v>71</v>
      </c>
      <c r="C30" s="97" t="s">
        <v>126</v>
      </c>
      <c r="D30" s="98"/>
      <c r="E30" s="98"/>
      <c r="F30" s="99"/>
    </row>
    <row r="31" spans="1:6" x14ac:dyDescent="0.3">
      <c r="A31" s="34" t="s">
        <v>23</v>
      </c>
      <c r="B31" s="29" t="s">
        <v>71</v>
      </c>
      <c r="C31" s="100"/>
      <c r="D31" s="101"/>
      <c r="E31" s="101"/>
      <c r="F31" s="102"/>
    </row>
    <row r="32" spans="1:6" x14ac:dyDescent="0.3">
      <c r="A32" s="34" t="s">
        <v>24</v>
      </c>
      <c r="B32" s="29" t="s">
        <v>71</v>
      </c>
      <c r="C32" s="100"/>
      <c r="D32" s="101"/>
      <c r="E32" s="101"/>
      <c r="F32" s="102"/>
    </row>
    <row r="33" spans="1:7" ht="16.2" x14ac:dyDescent="0.3">
      <c r="A33" s="34" t="s">
        <v>110</v>
      </c>
      <c r="B33" s="29" t="s">
        <v>71</v>
      </c>
      <c r="C33" s="100"/>
      <c r="D33" s="101"/>
      <c r="E33" s="101"/>
      <c r="F33" s="102"/>
    </row>
    <row r="34" spans="1:7" x14ac:dyDescent="0.3">
      <c r="A34" s="34"/>
      <c r="B34" s="30"/>
      <c r="C34" s="103"/>
      <c r="D34" s="104"/>
      <c r="E34" s="104"/>
      <c r="F34" s="105"/>
    </row>
    <row r="35" spans="1:7" x14ac:dyDescent="0.3">
      <c r="A35" s="33" t="s">
        <v>25</v>
      </c>
      <c r="B35" s="29" t="s">
        <v>71</v>
      </c>
      <c r="C35" s="52" t="s">
        <v>133</v>
      </c>
    </row>
    <row r="36" spans="1:7" x14ac:dyDescent="0.3">
      <c r="A36" s="34"/>
      <c r="B36" s="30"/>
      <c r="C36" s="55"/>
    </row>
    <row r="37" spans="1:7" x14ac:dyDescent="0.3">
      <c r="A37" s="36" t="s">
        <v>26</v>
      </c>
      <c r="B37" s="30"/>
      <c r="C37" s="55"/>
    </row>
    <row r="38" spans="1:7" x14ac:dyDescent="0.3">
      <c r="A38" s="33" t="s">
        <v>27</v>
      </c>
      <c r="B38" s="29" t="s">
        <v>71</v>
      </c>
      <c r="C38" s="97" t="s">
        <v>126</v>
      </c>
      <c r="D38" s="98"/>
      <c r="E38" s="98"/>
      <c r="F38" s="98"/>
      <c r="G38" s="99"/>
    </row>
    <row r="39" spans="1:7" x14ac:dyDescent="0.3">
      <c r="A39" s="34" t="s">
        <v>28</v>
      </c>
      <c r="B39" s="29" t="s">
        <v>29</v>
      </c>
      <c r="C39" s="103"/>
      <c r="D39" s="104"/>
      <c r="E39" s="104"/>
      <c r="F39" s="104"/>
      <c r="G39" s="105"/>
    </row>
    <row r="40" spans="1:7" x14ac:dyDescent="0.3">
      <c r="A40" s="34"/>
      <c r="B40" s="30"/>
      <c r="C40" s="55"/>
    </row>
    <row r="41" spans="1:7" x14ac:dyDescent="0.3">
      <c r="A41" s="36" t="s">
        <v>30</v>
      </c>
      <c r="B41" s="29" t="s">
        <v>71</v>
      </c>
      <c r="C41" s="56" t="s">
        <v>134</v>
      </c>
    </row>
    <row r="42" spans="1:7" x14ac:dyDescent="0.3">
      <c r="A42" s="57"/>
      <c r="B42" s="58"/>
      <c r="C42" s="59"/>
    </row>
    <row r="43" spans="1:7" x14ac:dyDescent="0.3">
      <c r="A43" s="34" t="s">
        <v>31</v>
      </c>
      <c r="B43" s="30"/>
      <c r="C43" s="26"/>
    </row>
    <row r="45" spans="1:7" x14ac:dyDescent="0.3">
      <c r="A45" s="36" t="s">
        <v>101</v>
      </c>
    </row>
    <row r="46" spans="1:7" x14ac:dyDescent="0.3">
      <c r="A46" s="1" t="s">
        <v>8</v>
      </c>
      <c r="B46" s="29" t="s">
        <v>71</v>
      </c>
      <c r="C46" s="68" t="s">
        <v>134</v>
      </c>
    </row>
    <row r="47" spans="1:7" x14ac:dyDescent="0.3">
      <c r="A47" s="1" t="s">
        <v>9</v>
      </c>
      <c r="B47" s="29" t="s">
        <v>71</v>
      </c>
      <c r="C47" s="53">
        <v>0</v>
      </c>
    </row>
    <row r="48" spans="1:7" x14ac:dyDescent="0.3">
      <c r="A48" s="1" t="s">
        <v>10</v>
      </c>
      <c r="B48" s="29" t="s">
        <v>71</v>
      </c>
      <c r="C48" s="53">
        <v>0</v>
      </c>
    </row>
    <row r="49" spans="1:9" x14ac:dyDescent="0.3">
      <c r="A49" s="1" t="s">
        <v>11</v>
      </c>
      <c r="B49" s="29" t="s">
        <v>71</v>
      </c>
      <c r="C49" s="53">
        <v>0</v>
      </c>
    </row>
    <row r="50" spans="1:9" ht="15" thickBot="1" x14ac:dyDescent="0.35">
      <c r="A50" s="43" t="s">
        <v>12</v>
      </c>
      <c r="B50" s="29" t="s">
        <v>71</v>
      </c>
      <c r="C50" s="68" t="s">
        <v>134</v>
      </c>
    </row>
    <row r="51" spans="1:9" ht="15" thickTop="1" x14ac:dyDescent="0.3"/>
    <row r="52" spans="1:9" x14ac:dyDescent="0.3">
      <c r="A52" s="36" t="s">
        <v>102</v>
      </c>
      <c r="B52" s="60"/>
    </row>
    <row r="53" spans="1:9" ht="43.2" x14ac:dyDescent="0.3">
      <c r="A53" s="1" t="s">
        <v>12</v>
      </c>
      <c r="B53" s="29" t="s">
        <v>71</v>
      </c>
      <c r="C53" s="81" t="s">
        <v>126</v>
      </c>
    </row>
    <row r="54" spans="1:9" ht="15" thickBot="1" x14ac:dyDescent="0.35">
      <c r="A54" s="43" t="s">
        <v>13</v>
      </c>
      <c r="B54" s="61" t="s">
        <v>14</v>
      </c>
      <c r="C54" s="69" t="s">
        <v>135</v>
      </c>
      <c r="D54" s="9" t="s">
        <v>76</v>
      </c>
      <c r="I54" s="3" t="s">
        <v>90</v>
      </c>
    </row>
    <row r="55" spans="1:9" ht="15" thickTop="1" x14ac:dyDescent="0.3">
      <c r="A55" s="1"/>
    </row>
    <row r="56" spans="1:9" x14ac:dyDescent="0.3">
      <c r="A56" s="1" t="s">
        <v>15</v>
      </c>
    </row>
    <row r="68" spans="9:9" x14ac:dyDescent="0.3">
      <c r="I68" s="1" t="s">
        <v>77</v>
      </c>
    </row>
  </sheetData>
  <mergeCells count="6">
    <mergeCell ref="C21:F25"/>
    <mergeCell ref="C30:F34"/>
    <mergeCell ref="C38:G39"/>
    <mergeCell ref="C11:F19"/>
    <mergeCell ref="A1:B1"/>
    <mergeCell ref="A2:C2"/>
  </mergeCells>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535FF-9D50-412D-B4F3-8D8FD8CBFB33}">
  <dimension ref="A1:L58"/>
  <sheetViews>
    <sheetView zoomScaleNormal="100" workbookViewId="0">
      <selection sqref="A1:B1"/>
    </sheetView>
  </sheetViews>
  <sheetFormatPr defaultColWidth="8.6640625" defaultRowHeight="14.4" x14ac:dyDescent="0.3"/>
  <cols>
    <col min="1" max="1" width="44.88671875" style="1" customWidth="1"/>
    <col min="2" max="2" width="7.5546875" style="1" customWidth="1"/>
    <col min="3" max="5" width="15.6640625" style="1" customWidth="1"/>
    <col min="6" max="16384" width="8.6640625" style="1"/>
  </cols>
  <sheetData>
    <row r="1" spans="1:12" s="26" customFormat="1" x14ac:dyDescent="0.3">
      <c r="A1" s="115" t="s">
        <v>105</v>
      </c>
      <c r="B1" s="115"/>
      <c r="C1" s="62"/>
      <c r="D1" s="62"/>
      <c r="E1" s="62"/>
    </row>
    <row r="2" spans="1:12" ht="46.5" customHeight="1" x14ac:dyDescent="0.3">
      <c r="A2" s="117" t="s">
        <v>103</v>
      </c>
      <c r="B2" s="117"/>
      <c r="C2" s="117"/>
      <c r="D2" s="44"/>
      <c r="E2" s="44"/>
    </row>
    <row r="3" spans="1:12" x14ac:dyDescent="0.3">
      <c r="A3" s="44"/>
      <c r="B3" s="44"/>
      <c r="C3" s="44"/>
      <c r="D3" s="44"/>
      <c r="E3" s="44"/>
    </row>
    <row r="4" spans="1:12" x14ac:dyDescent="0.3">
      <c r="C4" s="25"/>
      <c r="D4" s="26" t="s">
        <v>4</v>
      </c>
    </row>
    <row r="5" spans="1:12" x14ac:dyDescent="0.3">
      <c r="A5" s="27"/>
      <c r="B5" s="27"/>
      <c r="C5" s="28"/>
      <c r="D5" s="26" t="s">
        <v>5</v>
      </c>
    </row>
    <row r="6" spans="1:12" x14ac:dyDescent="0.3">
      <c r="A6" s="27"/>
      <c r="B6" s="27"/>
      <c r="C6" s="27"/>
      <c r="D6" s="27"/>
      <c r="E6" s="27"/>
    </row>
    <row r="7" spans="1:12" x14ac:dyDescent="0.3">
      <c r="A7" s="29"/>
      <c r="B7" s="30"/>
      <c r="C7" s="31" t="s">
        <v>6</v>
      </c>
      <c r="D7" s="26"/>
      <c r="E7" s="26"/>
    </row>
    <row r="8" spans="1:12" x14ac:dyDescent="0.3">
      <c r="A8" s="27"/>
      <c r="B8" s="26"/>
      <c r="C8" s="32" t="s">
        <v>58</v>
      </c>
    </row>
    <row r="9" spans="1:12" x14ac:dyDescent="0.3">
      <c r="A9" s="33"/>
      <c r="B9" s="26"/>
      <c r="C9" s="26"/>
      <c r="D9" s="26"/>
      <c r="E9" s="26"/>
    </row>
    <row r="10" spans="1:12" x14ac:dyDescent="0.3">
      <c r="A10" s="34"/>
      <c r="B10" s="30"/>
      <c r="C10" s="35" t="s">
        <v>60</v>
      </c>
    </row>
    <row r="11" spans="1:12" x14ac:dyDescent="0.3">
      <c r="A11" s="36" t="s">
        <v>104</v>
      </c>
      <c r="B11" s="30"/>
    </row>
    <row r="12" spans="1:12" x14ac:dyDescent="0.3">
      <c r="A12" s="34" t="s">
        <v>32</v>
      </c>
      <c r="B12" s="29" t="s">
        <v>14</v>
      </c>
      <c r="C12" s="77" t="s">
        <v>138</v>
      </c>
      <c r="D12" s="37" t="s">
        <v>81</v>
      </c>
    </row>
    <row r="13" spans="1:12" x14ac:dyDescent="0.3">
      <c r="A13" s="38" t="s">
        <v>7</v>
      </c>
      <c r="B13" s="29" t="s">
        <v>14</v>
      </c>
      <c r="C13" s="39">
        <v>0</v>
      </c>
      <c r="D13" s="37" t="s">
        <v>66</v>
      </c>
    </row>
    <row r="14" spans="1:12" ht="12.75" customHeight="1" x14ac:dyDescent="0.3">
      <c r="A14" s="38" t="s">
        <v>33</v>
      </c>
      <c r="B14" s="29" t="s">
        <v>14</v>
      </c>
      <c r="C14" s="39">
        <v>0</v>
      </c>
      <c r="D14" s="37" t="s">
        <v>66</v>
      </c>
    </row>
    <row r="15" spans="1:12" x14ac:dyDescent="0.3">
      <c r="A15" s="38" t="s">
        <v>34</v>
      </c>
      <c r="B15" s="29" t="s">
        <v>14</v>
      </c>
      <c r="C15" s="40">
        <v>0</v>
      </c>
      <c r="D15" s="37" t="s">
        <v>66</v>
      </c>
    </row>
    <row r="16" spans="1:12" x14ac:dyDescent="0.3">
      <c r="A16" s="38" t="s">
        <v>86</v>
      </c>
      <c r="B16" s="29" t="s">
        <v>14</v>
      </c>
      <c r="C16" s="41">
        <v>-84.629534000000007</v>
      </c>
      <c r="D16" s="37" t="s">
        <v>80</v>
      </c>
      <c r="L16" s="3" t="s">
        <v>89</v>
      </c>
    </row>
    <row r="17" spans="1:12" x14ac:dyDescent="0.3">
      <c r="A17" s="38" t="s">
        <v>87</v>
      </c>
      <c r="B17" s="29" t="s">
        <v>14</v>
      </c>
      <c r="C17" s="41">
        <v>-34.705211706504294</v>
      </c>
      <c r="D17" s="37" t="s">
        <v>88</v>
      </c>
    </row>
    <row r="18" spans="1:12" ht="15" thickBot="1" x14ac:dyDescent="0.35">
      <c r="A18" s="42" t="s">
        <v>35</v>
      </c>
      <c r="B18" s="42" t="s">
        <v>14</v>
      </c>
      <c r="C18" s="69" t="s">
        <v>136</v>
      </c>
      <c r="F18" s="26"/>
    </row>
    <row r="19" spans="1:12" ht="15" thickTop="1" x14ac:dyDescent="0.3"/>
    <row r="20" spans="1:12" x14ac:dyDescent="0.3">
      <c r="A20" s="36" t="s">
        <v>101</v>
      </c>
    </row>
    <row r="21" spans="1:12" ht="15" thickBot="1" x14ac:dyDescent="0.35">
      <c r="A21" s="1" t="s">
        <v>36</v>
      </c>
      <c r="C21" s="69" t="s">
        <v>136</v>
      </c>
    </row>
    <row r="22" spans="1:12" ht="15" thickTop="1" x14ac:dyDescent="0.3">
      <c r="A22" s="1" t="s">
        <v>9</v>
      </c>
      <c r="C22" s="39">
        <v>0</v>
      </c>
    </row>
    <row r="23" spans="1:12" x14ac:dyDescent="0.3">
      <c r="A23" s="1" t="s">
        <v>10</v>
      </c>
      <c r="C23" s="39">
        <v>0</v>
      </c>
    </row>
    <row r="24" spans="1:12" x14ac:dyDescent="0.3">
      <c r="A24" s="1" t="s">
        <v>11</v>
      </c>
      <c r="C24" s="40">
        <v>0</v>
      </c>
    </row>
    <row r="25" spans="1:12" ht="15" thickBot="1" x14ac:dyDescent="0.35">
      <c r="A25" s="43" t="s">
        <v>59</v>
      </c>
      <c r="B25" s="43"/>
      <c r="C25" s="69" t="s">
        <v>136</v>
      </c>
    </row>
    <row r="26" spans="1:12" ht="15" thickTop="1" x14ac:dyDescent="0.3"/>
    <row r="29" spans="1:12" x14ac:dyDescent="0.3">
      <c r="L29" s="1" t="s">
        <v>78</v>
      </c>
    </row>
    <row r="58" spans="12:12" x14ac:dyDescent="0.3">
      <c r="L58" s="1" t="s">
        <v>79</v>
      </c>
    </row>
  </sheetData>
  <mergeCells count="2">
    <mergeCell ref="A1:B1"/>
    <mergeCell ref="A2:C2"/>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99A50-8BD3-4A01-96BF-65F61AA9FA22}">
  <dimension ref="A1:F17"/>
  <sheetViews>
    <sheetView zoomScaleNormal="100" workbookViewId="0">
      <selection sqref="A1:B1"/>
    </sheetView>
  </sheetViews>
  <sheetFormatPr defaultColWidth="8.6640625" defaultRowHeight="14.4" x14ac:dyDescent="0.3"/>
  <cols>
    <col min="1" max="1" width="47.109375" style="1" customWidth="1"/>
    <col min="2" max="2" width="6.5546875" style="1" customWidth="1"/>
    <col min="3" max="6" width="15.6640625" style="1" customWidth="1"/>
    <col min="7" max="7" width="15.109375" style="1" customWidth="1"/>
    <col min="8" max="16384" width="8.6640625" style="1"/>
  </cols>
  <sheetData>
    <row r="1" spans="1:6" ht="15" customHeight="1" x14ac:dyDescent="0.3">
      <c r="A1" s="115" t="s">
        <v>106</v>
      </c>
      <c r="B1" s="115"/>
      <c r="C1" s="3"/>
      <c r="D1" s="3"/>
      <c r="E1" s="3"/>
      <c r="F1" s="3"/>
    </row>
    <row r="2" spans="1:6" x14ac:dyDescent="0.3">
      <c r="A2" s="16"/>
      <c r="B2" s="16"/>
      <c r="C2" s="16"/>
      <c r="D2" s="16"/>
      <c r="E2" s="16"/>
      <c r="F2" s="16"/>
    </row>
    <row r="3" spans="1:6" x14ac:dyDescent="0.3">
      <c r="A3" s="118" t="s">
        <v>37</v>
      </c>
      <c r="B3" s="118"/>
      <c r="C3" s="118"/>
      <c r="D3" s="118"/>
      <c r="E3" s="118"/>
      <c r="F3" s="118"/>
    </row>
    <row r="4" spans="1:6" ht="30.75" customHeight="1" x14ac:dyDescent="0.3">
      <c r="A4" s="118"/>
      <c r="B4" s="118"/>
      <c r="C4" s="118"/>
      <c r="D4" s="118"/>
      <c r="E4" s="118"/>
      <c r="F4" s="118"/>
    </row>
    <row r="5" spans="1:6" x14ac:dyDescent="0.3">
      <c r="C5" s="25"/>
      <c r="D5" s="26" t="s">
        <v>4</v>
      </c>
    </row>
    <row r="6" spans="1:6" x14ac:dyDescent="0.3">
      <c r="A6" s="33"/>
      <c r="B6" s="27"/>
      <c r="C6" s="28"/>
      <c r="D6" s="26" t="s">
        <v>5</v>
      </c>
    </row>
    <row r="7" spans="1:6" x14ac:dyDescent="0.3">
      <c r="A7" s="33"/>
      <c r="B7" s="27"/>
      <c r="C7" s="27"/>
      <c r="D7" s="27"/>
      <c r="E7" s="27"/>
      <c r="F7" s="27"/>
    </row>
    <row r="8" spans="1:6" x14ac:dyDescent="0.3">
      <c r="A8" s="36" t="s">
        <v>38</v>
      </c>
      <c r="B8" s="45"/>
      <c r="C8" s="46" t="s">
        <v>48</v>
      </c>
    </row>
    <row r="9" spans="1:6" x14ac:dyDescent="0.3">
      <c r="A9" s="36" t="s">
        <v>39</v>
      </c>
      <c r="B9" s="47"/>
      <c r="C9" s="46" t="str">
        <f>'5.Export Price'!C8</f>
        <v>Sulphate rutile</v>
      </c>
    </row>
    <row r="10" spans="1:6" x14ac:dyDescent="0.3">
      <c r="A10" s="33"/>
      <c r="B10" s="26"/>
      <c r="C10" s="26"/>
    </row>
    <row r="11" spans="1:6" x14ac:dyDescent="0.3">
      <c r="A11" s="27" t="s">
        <v>40</v>
      </c>
      <c r="B11" s="30"/>
    </row>
    <row r="12" spans="1:6" ht="15" thickBot="1" x14ac:dyDescent="0.35">
      <c r="A12" s="38" t="s">
        <v>84</v>
      </c>
      <c r="B12" s="29" t="s">
        <v>14</v>
      </c>
      <c r="C12" s="73" t="s">
        <v>135</v>
      </c>
    </row>
    <row r="13" spans="1:6" ht="15.6" thickTop="1" thickBot="1" x14ac:dyDescent="0.35">
      <c r="A13" s="38" t="s">
        <v>85</v>
      </c>
      <c r="B13" s="29" t="s">
        <v>14</v>
      </c>
      <c r="C13" s="73" t="s">
        <v>136</v>
      </c>
    </row>
    <row r="14" spans="1:6" ht="15" thickTop="1" x14ac:dyDescent="0.3">
      <c r="A14" s="27" t="s">
        <v>41</v>
      </c>
      <c r="B14" s="29" t="s">
        <v>14</v>
      </c>
      <c r="C14" s="79" t="s">
        <v>155</v>
      </c>
    </row>
    <row r="15" spans="1:6" x14ac:dyDescent="0.3">
      <c r="A15" s="38" t="s">
        <v>82</v>
      </c>
      <c r="B15" s="29" t="s">
        <v>14</v>
      </c>
      <c r="C15" s="78" t="s">
        <v>138</v>
      </c>
    </row>
    <row r="16" spans="1:6" ht="15" thickBot="1" x14ac:dyDescent="0.35">
      <c r="A16" s="48" t="s">
        <v>83</v>
      </c>
      <c r="B16" s="42" t="s">
        <v>29</v>
      </c>
      <c r="C16" s="49">
        <v>0.58414885288904062</v>
      </c>
    </row>
    <row r="17" ht="15" thickTop="1" x14ac:dyDescent="0.3"/>
  </sheetData>
  <mergeCells count="2">
    <mergeCell ref="A1:B1"/>
    <mergeCell ref="A3:F4"/>
  </mergeCell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E0D27-C65B-4C71-B153-0F2C7C1ADEA3}">
  <dimension ref="A1:E18"/>
  <sheetViews>
    <sheetView workbookViewId="0">
      <selection activeCell="D35" sqref="D35"/>
    </sheetView>
  </sheetViews>
  <sheetFormatPr defaultRowHeight="14.4" x14ac:dyDescent="0.3"/>
  <cols>
    <col min="1" max="1" width="35" customWidth="1"/>
    <col min="2" max="2" width="9.5546875" bestFit="1" customWidth="1"/>
    <col min="3" max="3" width="12.44140625" customWidth="1"/>
    <col min="4" max="4" width="12" bestFit="1" customWidth="1"/>
  </cols>
  <sheetData>
    <row r="1" spans="1:5" x14ac:dyDescent="0.3">
      <c r="A1" s="115" t="s">
        <v>125</v>
      </c>
      <c r="B1" s="115"/>
    </row>
    <row r="3" spans="1:5" x14ac:dyDescent="0.3">
      <c r="A3" s="27" t="s">
        <v>117</v>
      </c>
      <c r="B3" s="30"/>
      <c r="C3" s="1"/>
    </row>
    <row r="4" spans="1:5" ht="15" customHeight="1" x14ac:dyDescent="0.3">
      <c r="A4" s="38" t="s">
        <v>111</v>
      </c>
      <c r="B4" s="29" t="s">
        <v>14</v>
      </c>
      <c r="C4" s="70" t="s">
        <v>138</v>
      </c>
    </row>
    <row r="5" spans="1:5" ht="15" customHeight="1" thickBot="1" x14ac:dyDescent="0.35">
      <c r="A5" s="38" t="s">
        <v>122</v>
      </c>
      <c r="B5" s="29" t="s">
        <v>14</v>
      </c>
      <c r="C5" s="70" t="s">
        <v>139</v>
      </c>
      <c r="D5" s="9" t="s">
        <v>123</v>
      </c>
    </row>
    <row r="6" spans="1:5" ht="15" thickBot="1" x14ac:dyDescent="0.35">
      <c r="A6" s="38" t="s">
        <v>112</v>
      </c>
      <c r="B6" s="29" t="s">
        <v>14</v>
      </c>
      <c r="C6" s="75" t="s">
        <v>166</v>
      </c>
      <c r="D6" s="9" t="s">
        <v>124</v>
      </c>
    </row>
    <row r="7" spans="1:5" ht="15" thickBot="1" x14ac:dyDescent="0.35">
      <c r="A7" s="48" t="s">
        <v>116</v>
      </c>
      <c r="B7" s="42" t="s">
        <v>29</v>
      </c>
      <c r="C7" s="74" t="s">
        <v>137</v>
      </c>
    </row>
    <row r="8" spans="1:5" ht="15" thickTop="1" x14ac:dyDescent="0.3">
      <c r="C8" s="76"/>
    </row>
    <row r="9" spans="1:5" x14ac:dyDescent="0.3">
      <c r="A9" s="27" t="s">
        <v>118</v>
      </c>
      <c r="C9" s="76"/>
    </row>
    <row r="10" spans="1:5" ht="15" customHeight="1" x14ac:dyDescent="0.3">
      <c r="A10" s="38" t="s">
        <v>111</v>
      </c>
      <c r="B10" s="29" t="s">
        <v>14</v>
      </c>
      <c r="C10" s="70" t="s">
        <v>138</v>
      </c>
    </row>
    <row r="11" spans="1:5" ht="15" customHeight="1" x14ac:dyDescent="0.3">
      <c r="A11" s="38" t="s">
        <v>122</v>
      </c>
      <c r="B11" s="29" t="s">
        <v>14</v>
      </c>
      <c r="C11" s="70" t="s">
        <v>139</v>
      </c>
      <c r="D11" s="9" t="s">
        <v>123</v>
      </c>
    </row>
    <row r="12" spans="1:5" x14ac:dyDescent="0.3">
      <c r="A12" s="38" t="s">
        <v>113</v>
      </c>
      <c r="B12" s="29" t="s">
        <v>14</v>
      </c>
      <c r="C12" s="119" t="s">
        <v>126</v>
      </c>
      <c r="D12" s="120"/>
      <c r="E12" s="121"/>
    </row>
    <row r="13" spans="1:5" x14ac:dyDescent="0.3">
      <c r="A13" s="38" t="s">
        <v>114</v>
      </c>
      <c r="B13" s="29" t="s">
        <v>14</v>
      </c>
      <c r="C13" s="122"/>
      <c r="D13" s="123"/>
      <c r="E13" s="124"/>
    </row>
    <row r="14" spans="1:5" ht="15" customHeight="1" x14ac:dyDescent="0.3">
      <c r="A14" s="38" t="s">
        <v>115</v>
      </c>
      <c r="B14" s="29" t="s">
        <v>29</v>
      </c>
      <c r="C14" s="122"/>
      <c r="D14" s="123"/>
      <c r="E14" s="124"/>
    </row>
    <row r="15" spans="1:5" x14ac:dyDescent="0.3">
      <c r="A15" s="38" t="s">
        <v>119</v>
      </c>
      <c r="B15" s="29" t="s">
        <v>14</v>
      </c>
      <c r="C15" s="122"/>
      <c r="D15" s="123"/>
      <c r="E15" s="124"/>
    </row>
    <row r="16" spans="1:5" x14ac:dyDescent="0.3">
      <c r="A16" s="38" t="s">
        <v>120</v>
      </c>
      <c r="B16" s="29" t="s">
        <v>14</v>
      </c>
      <c r="C16" s="125"/>
      <c r="D16" s="126"/>
      <c r="E16" s="127"/>
    </row>
    <row r="17" spans="1:3" ht="15" thickBot="1" x14ac:dyDescent="0.35">
      <c r="A17" s="48" t="s">
        <v>121</v>
      </c>
      <c r="B17" s="42" t="s">
        <v>29</v>
      </c>
      <c r="C17" s="49">
        <v>0.67893190770219325</v>
      </c>
    </row>
    <row r="18" spans="1:3" ht="15" thickTop="1" x14ac:dyDescent="0.3"/>
  </sheetData>
  <mergeCells count="2">
    <mergeCell ref="A1:B1"/>
    <mergeCell ref="C12:E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3" ma:contentTypeDescription="Create a new document." ma:contentTypeScope="" ma:versionID="0b3f299ea80c28f761d08c085df34a65">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29912cf9c89ce1423ec7fe837b583001"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0f7a5d-8fa8-41c9-ac7a-9b097ed4b6af">
      <Value>26</Value>
      <Value>82</Value>
    </TaxCatchAll>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Operational Readiness Word Document" ma:contentTypeID="0x010100BD08157E53159745B5B23790F585095801000A5410C8C45D9B4D91DF8FD6CE2DA9A400B64F02F49FB11D43AB2433F0EF653023" ma:contentTypeVersion="23" ma:contentTypeDescription="" ma:contentTypeScope="" ma:versionID="6d7ccc3574539d506cb8197e61912eea">
  <xsd:schema xmlns:xsd="http://www.w3.org/2001/XMLSchema" xmlns:xs="http://www.w3.org/2001/XMLSchema" xmlns:p="http://schemas.microsoft.com/office/2006/metadata/properties" xmlns:ns2="c14de8ec-1bbe-45d0-9da6-488d8f109529" xmlns:ns3="9853fa78-0f40-476d-84f1-df703a9f0a1e" xmlns:ns4="df68658f-1f22-42dc-96fa-5f63ff94b6d4" targetNamespace="http://schemas.microsoft.com/office/2006/metadata/properties" ma:root="true" ma:fieldsID="1808e9ab8d93f225910083d2ff335926" ns2:_="" ns3:_="" ns4:_="">
    <xsd:import namespace="c14de8ec-1bbe-45d0-9da6-488d8f109529"/>
    <xsd:import namespace="9853fa78-0f40-476d-84f1-df703a9f0a1e"/>
    <xsd:import namespace="df68658f-1f22-42dc-96fa-5f63ff94b6d4"/>
    <xsd:element name="properties">
      <xsd:complexType>
        <xsd:sequence>
          <xsd:element name="documentManagement">
            <xsd:complexType>
              <xsd:all>
                <xsd:element ref="ns2:g69ac3da6be14936a6d4efc253c7d4fb" minOccurs="0"/>
                <xsd:element ref="ns2:TaxCatchAll" minOccurs="0"/>
                <xsd:element ref="ns2:TaxCatchAllLabel" minOccurs="0"/>
                <xsd:element ref="ns2:Classification" minOccurs="0"/>
                <xsd:element ref="ns2:Audience" minOccurs="0"/>
                <xsd:element ref="ns2:OperationalStatus" minOccurs="0"/>
                <xsd:element ref="ns2:iaeee330e13f43c1a6746638dee8b745" minOccurs="0"/>
                <xsd:element ref="ns2:OperationalDocumentType" minOccurs="0"/>
                <xsd:element ref="ns2:Archive" minOccurs="0"/>
                <xsd:element ref="ns2:b9a3ce1eeab944c78fb9c70f27a12da4" minOccurs="0"/>
                <xsd:element ref="ns2:lb69e075b7ba4f459e95563bb1455a9f" minOccurs="0"/>
                <xsd:element ref="ns2:PublishedDate1" minOccurs="0"/>
                <xsd:element ref="ns2:PolicyCode" minOccurs="0"/>
                <xsd:element ref="ns3:MediaServiceKeyPoints" minOccurs="0"/>
                <xsd:element ref="ns4:SharedWithUsers" minOccurs="0"/>
                <xsd:element ref="ns4:SharedWithDetails" minOccurs="0"/>
                <xsd:element ref="ns4:ApprovalButton" minOccurs="0"/>
                <xsd:element ref="ns4:FeedbackButton" minOccurs="0"/>
                <xsd:element ref="ns4:CommunicationsButton" minOccurs="0"/>
                <xsd:element ref="ns3:MinorButton" minOccurs="0"/>
                <xsd:element ref="ns3:MajorButton" minOccurs="0"/>
                <xsd:element ref="ns3:MediaServiceMetadata" minOccurs="0"/>
                <xsd:element ref="ns3:MediaServiceFastMetadata" minOccurs="0"/>
                <xsd:element ref="ns3:MediaServiceAutoKeyPoint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de8ec-1bbe-45d0-9da6-488d8f109529" elementFormDefault="qualified">
    <xsd:import namespace="http://schemas.microsoft.com/office/2006/documentManagement/types"/>
    <xsd:import namespace="http://schemas.microsoft.com/office/infopath/2007/PartnerControls"/>
    <xsd:element name="g69ac3da6be14936a6d4efc253c7d4fb" ma:index="8" nillable="true" ma:taxonomy="true" ma:internalName="g69ac3da6be14936a6d4efc253c7d4fb" ma:taxonomyFieldName="DocumentType" ma:displayName="Document Type" ma:readOnly="false" ma:default="" ma:fieldId="{069ac3da-6be1-4936-a6d4-efc253c7d4fb}" ma:sspId="6e40df2b-c156-4e70-b773-96d34ab3705a" ma:termSetId="e97ab188-662b-45da-b4ba-f12a41afe86e"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dd383a7b-233d-4642-b208-281b7d227433}" ma:internalName="TaxCatchAll" ma:showField="CatchAllData" ma:web="df68658f-1f22-42dc-96fa-5f63ff94b6d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dd383a7b-233d-4642-b208-281b7d227433}" ma:internalName="TaxCatchAllLabel" ma:readOnly="true" ma:showField="CatchAllDataLabel" ma:web="df68658f-1f22-42dc-96fa-5f63ff94b6d4">
      <xsd:complexType>
        <xsd:complexContent>
          <xsd:extension base="dms:MultiChoiceLookup">
            <xsd:sequence>
              <xsd:element name="Value" type="dms:Lookup" maxOccurs="unbounded" minOccurs="0" nillable="true"/>
            </xsd:sequence>
          </xsd:extension>
        </xsd:complexContent>
      </xsd:complexType>
    </xsd:element>
    <xsd:element name="Classification" ma:index="12" nillable="true" ma:displayName="Classification" ma:format="Dropdown" ma:internalName="Classification">
      <xsd:simpleType>
        <xsd:restriction base="dms:Choice">
          <xsd:enumeration value="Official"/>
          <xsd:enumeration value="Official-Sensitive [Commercial]"/>
          <xsd:enumeration value="Official-Sensitive [Locsen]"/>
          <xsd:enumeration value="Official-Sensitive [Personal]"/>
        </xsd:restriction>
      </xsd:simpleType>
    </xsd:element>
    <xsd:element name="Audience" ma:index="13" nillable="true" ma:displayName="Audience" ma:format="Dropdown" ma:internalName="Audience">
      <xsd:simpleType>
        <xsd:restriction base="dms:Choice">
          <xsd:enumeration value="Internal"/>
          <xsd:enumeration value="External"/>
        </xsd:restriction>
      </xsd:simpleType>
    </xsd:element>
    <xsd:element name="OperationalStatus" ma:index="14" nillable="true" ma:displayName="Operational Status" ma:default="Draft" ma:format="Dropdown" ma:internalName="OperationalStatus" ma:readOnly="false">
      <xsd:simpleType>
        <xsd:restriction base="dms:Choice">
          <xsd:enumeration value="Draft"/>
          <xsd:enumeration value="Final"/>
        </xsd:restriction>
      </xsd:simpleType>
    </xsd:element>
    <xsd:element name="iaeee330e13f43c1a6746638dee8b745" ma:index="15" nillable="true" ma:taxonomy="true" ma:internalName="iaeee330e13f43c1a6746638dee8b745" ma:taxonomyFieldName="OperationalTheme" ma:displayName="Operational Theme" ma:readOnly="false" ma:default="" ma:fieldId="{2aeee330-e13f-43c1-a674-6638dee8b745}" ma:sspId="6e40df2b-c156-4e70-b773-96d34ab3705a" ma:termSetId="c58d45fe-d5a9-4747-99bc-cb64f6f1666c" ma:anchorId="00000000-0000-0000-0000-000000000000" ma:open="false" ma:isKeyword="false">
      <xsd:complexType>
        <xsd:sequence>
          <xsd:element ref="pc:Terms" minOccurs="0" maxOccurs="1"/>
        </xsd:sequence>
      </xsd:complexType>
    </xsd:element>
    <xsd:element name="OperationalDocumentType" ma:index="17" nillable="true" ma:displayName="Operational Document Type" ma:format="Dropdown" ma:internalName="OperationalDocumentType">
      <xsd:simpleType>
        <xsd:restriction base="dms:Choice">
          <xsd:enumeration value="Operational Guidance"/>
          <xsd:enumeration value="Policy Decision Group"/>
          <xsd:enumeration value="SWI (Standard Working Instructions)"/>
          <xsd:enumeration value="Templates"/>
          <xsd:enumeration value="Tools"/>
          <xsd:enumeration value="Handbook"/>
          <xsd:enumeration value="Discussion Paper"/>
          <xsd:enumeration value="Memorandum (Memo)"/>
          <xsd:enumeration value="Policy Advice"/>
          <xsd:enumeration value="Archive"/>
        </xsd:restriction>
      </xsd:simpleType>
    </xsd:element>
    <xsd:element name="Archive" ma:index="18" nillable="true" ma:displayName="Archive" ma:default="0" ma:internalName="Archive">
      <xsd:simpleType>
        <xsd:restriction base="dms:Boolean"/>
      </xsd:simpleType>
    </xsd:element>
    <xsd:element name="b9a3ce1eeab944c78fb9c70f27a12da4" ma:index="19" nillable="true" ma:taxonomy="true" ma:internalName="b9a3ce1eeab944c78fb9c70f27a12da4" ma:taxonomyFieldName="InvestigationType" ma:displayName="Investigation Type" ma:readOnly="false" ma:default="" ma:fieldId="{b9a3ce1e-eab9-44c7-8fb9-c70f27a12da4}" ma:taxonomyMulti="true" ma:sspId="6e40df2b-c156-4e70-b773-96d34ab3705a" ma:termSetId="ae36a168-aecd-4cfc-b3c0-a13af629afc3" ma:anchorId="00000000-0000-0000-0000-000000000000" ma:open="false" ma:isKeyword="false">
      <xsd:complexType>
        <xsd:sequence>
          <xsd:element ref="pc:Terms" minOccurs="0" maxOccurs="1"/>
        </xsd:sequence>
      </xsd:complexType>
    </xsd:element>
    <xsd:element name="lb69e075b7ba4f459e95563bb1455a9f" ma:index="21" nillable="true" ma:taxonomy="true" ma:internalName="lb69e075b7ba4f459e95563bb1455a9f" ma:taxonomyFieldName="InvestigationArea" ma:displayName="Investigation Area" ma:default="" ma:fieldId="{5b69e075-b7ba-4f45-9e95-563bb1455a9f}" ma:sspId="6e40df2b-c156-4e70-b773-96d34ab3705a" ma:termSetId="1baa75ba-942d-4343-bc15-38f3a553f3d5" ma:anchorId="00000000-0000-0000-0000-000000000000" ma:open="false" ma:isKeyword="false">
      <xsd:complexType>
        <xsd:sequence>
          <xsd:element ref="pc:Terms" minOccurs="0" maxOccurs="1"/>
        </xsd:sequence>
      </xsd:complexType>
    </xsd:element>
    <xsd:element name="PublishedDate1" ma:index="23" nillable="true" ma:displayName="Published Date" ma:format="DateOnly" ma:internalName="PublishedDate1" ma:readOnly="false">
      <xsd:simpleType>
        <xsd:restriction base="dms:DateTime"/>
      </xsd:simpleType>
    </xsd:element>
    <xsd:element name="PolicyCode" ma:index="24" nillable="true" ma:displayName="Policy Code" ma:default="A" ma:format="Dropdown" ma:hidden="true" ma:internalName="PolicyCode" ma:readOnly="false">
      <xsd:simpleType>
        <xsd:restriction base="dms:Choice">
          <xsd:enumeration value="A"/>
          <xsd:enumeration value="B"/>
          <xsd:enumeration value="C"/>
        </xsd:restriction>
      </xsd:simpleType>
    </xsd:element>
  </xsd:schema>
  <xsd:schema xmlns:xsd="http://www.w3.org/2001/XMLSchema" xmlns:xs="http://www.w3.org/2001/XMLSchema" xmlns:dms="http://schemas.microsoft.com/office/2006/documentManagement/types" xmlns:pc="http://schemas.microsoft.com/office/infopath/2007/PartnerControls" targetNamespace="9853fa78-0f40-476d-84f1-df703a9f0a1e" elementFormDefault="qualified">
    <xsd:import namespace="http://schemas.microsoft.com/office/2006/documentManagement/types"/>
    <xsd:import namespace="http://schemas.microsoft.com/office/infopath/2007/PartnerControls"/>
    <xsd:element name="MediaServiceKeyPoints" ma:index="26" nillable="true" ma:displayName="KeyPoints" ma:internalName="MediaServiceKeyPoints" ma:readOnly="true">
      <xsd:simpleType>
        <xsd:restriction base="dms:Note">
          <xsd:maxLength value="255"/>
        </xsd:restriction>
      </xsd:simpleType>
    </xsd:element>
    <xsd:element name="MinorButton" ma:index="32" nillable="true" ma:displayName="MinorButton" ma:internalName="MinorButton">
      <xsd:simpleType>
        <xsd:restriction base="dms:Text">
          <xsd:maxLength value="255"/>
        </xsd:restriction>
      </xsd:simpleType>
    </xsd:element>
    <xsd:element name="MajorButton" ma:index="33" nillable="true" ma:displayName="MajorButton" ma:internalName="MajorButton">
      <xsd:simpleType>
        <xsd:restriction base="dms:Text">
          <xsd:maxLength value="255"/>
        </xsd:restriction>
      </xsd:simpleType>
    </xsd:element>
    <xsd:element name="MediaServiceMetadata" ma:index="34" nillable="true" ma:displayName="MediaServiceMetadata" ma:hidden="true" ma:internalName="MediaServiceMetadata" ma:readOnly="true">
      <xsd:simpleType>
        <xsd:restriction base="dms:Note"/>
      </xsd:simpleType>
    </xsd:element>
    <xsd:element name="MediaServiceFastMetadata" ma:index="35" nillable="true" ma:displayName="MediaServiceFastMetadata" ma:hidden="true" ma:internalName="MediaServiceFastMetadata" ma:readOnly="true">
      <xsd:simpleType>
        <xsd:restriction base="dms:Note"/>
      </xsd:simpleType>
    </xsd:element>
    <xsd:element name="MediaServiceAutoKeyPoints" ma:index="36" nillable="true" ma:displayName="MediaServiceAutoKeyPoints" ma:hidden="true" ma:internalName="MediaServiceAutoKeyPoints" ma:readOnly="true">
      <xsd:simpleType>
        <xsd:restriction base="dms:Note"/>
      </xsd:simple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68658f-1f22-42dc-96fa-5f63ff94b6d4"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element name="ApprovalButton" ma:index="29" nillable="true" ma:displayName="Approval Button" ma:hidden="true" ma:internalName="ApprovalButton" ma:readOnly="false">
      <xsd:simpleType>
        <xsd:restriction base="dms:Text">
          <xsd:maxLength value="255"/>
        </xsd:restriction>
      </xsd:simpleType>
    </xsd:element>
    <xsd:element name="FeedbackButton" ma:index="30" nillable="true" ma:displayName="Feedback Button" ma:hidden="true" ma:internalName="FeedbackButton" ma:readOnly="false">
      <xsd:simpleType>
        <xsd:restriction base="dms:Text">
          <xsd:maxLength value="255"/>
        </xsd:restriction>
      </xsd:simpleType>
    </xsd:element>
    <xsd:element name="CommunicationsButton" ma:index="31" nillable="true" ma:displayName="Communications Button" ma:hidden="true" ma:internalName="CommunicationsButton"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265307-8D53-44DF-845D-6E2430420F55}"/>
</file>

<file path=customXml/itemProps2.xml><?xml version="1.0" encoding="utf-8"?>
<ds:datastoreItem xmlns:ds="http://schemas.openxmlformats.org/officeDocument/2006/customXml" ds:itemID="{53CE9F29-1A30-44F5-A297-E507B489F0E9}">
  <ds:schemaRefs>
    <ds:schemaRef ds:uri="http://schemas.microsoft.com/office/2006/metadata/properties"/>
    <ds:schemaRef ds:uri="http://schemas.microsoft.com/office/infopath/2007/PartnerControls"/>
    <ds:schemaRef ds:uri="c14de8ec-1bbe-45d0-9da6-488d8f109529"/>
    <ds:schemaRef ds:uri="df68658f-1f22-42dc-96fa-5f63ff94b6d4"/>
    <ds:schemaRef ds:uri="9853fa78-0f40-476d-84f1-df703a9f0a1e"/>
  </ds:schemaRefs>
</ds:datastoreItem>
</file>

<file path=customXml/itemProps3.xml><?xml version="1.0" encoding="utf-8"?>
<ds:datastoreItem xmlns:ds="http://schemas.openxmlformats.org/officeDocument/2006/customXml" ds:itemID="{3115D419-0783-4282-8187-CFA45AA6D8DB}">
  <ds:schemaRefs>
    <ds:schemaRef ds:uri="http://schemas.microsoft.com/sharepoint/v3/contenttype/forms"/>
  </ds:schemaRefs>
</ds:datastoreItem>
</file>

<file path=customXml/itemProps4.xml><?xml version="1.0" encoding="utf-8"?>
<ds:datastoreItem xmlns:ds="http://schemas.openxmlformats.org/officeDocument/2006/customXml" ds:itemID="{BC243034-6966-43AA-8169-F4BC87EA83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de8ec-1bbe-45d0-9da6-488d8f109529"/>
    <ds:schemaRef ds:uri="9853fa78-0f40-476d-84f1-df703a9f0a1e"/>
    <ds:schemaRef ds:uri="df68658f-1f22-42dc-96fa-5f63ff94b6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1.Production</vt:lpstr>
      <vt:lpstr>2.UK Market</vt:lpstr>
      <vt:lpstr>4.Constructed normal value</vt:lpstr>
      <vt:lpstr>5.Export Price</vt:lpstr>
      <vt:lpstr>7.Dumping Margin</vt:lpstr>
      <vt:lpstr>8.UC&amp;US Margins</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dcterms:created xsi:type="dcterms:W3CDTF">1899-12-31T23:00:00Z</dcterms:created>
  <dcterms:modified xsi:type="dcterms:W3CDTF">2026-01-30T11:48:24Z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Ethan.Corkhill@traderemedies.gov.uk</vt:lpwstr>
  </property>
  <property fmtid="{D5CDD505-2E9C-101B-9397-08002B2CF9AE}" pid="5" name="MSIP_Label_eb150e91-1403-4795-80a4-b7d1f9621190_SetDate">
    <vt:lpwstr>2020-08-03T10:17:33.8281200Z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ActionId">
    <vt:lpwstr>6fbbfa14-485e-4e35-a8a6-2b3a4b6d28de</vt:lpwstr>
  </property>
  <property fmtid="{D5CDD505-2E9C-101B-9397-08002B2CF9AE}" pid="9" name="MSIP_Label_eb150e91-1403-4795-80a4-b7d1f9621190_Extended_MSFT_Method">
    <vt:lpwstr>Automatic</vt:lpwstr>
  </property>
  <property fmtid="{D5CDD505-2E9C-101B-9397-08002B2CF9AE}" pid="10" name="Sensitivity">
    <vt:lpwstr>OFFICIAL</vt:lpwstr>
  </property>
  <property fmtid="{D5CDD505-2E9C-101B-9397-08002B2CF9AE}" pid="11" name="ContentTypeId">
    <vt:lpwstr>0x010100C9280E48E807ED4AA4BA7BE40CA69573</vt:lpwstr>
  </property>
  <property fmtid="{D5CDD505-2E9C-101B-9397-08002B2CF9AE}" pid="12" name="Order">
    <vt:r8>2207100</vt:r8>
  </property>
  <property fmtid="{D5CDD505-2E9C-101B-9397-08002B2CF9AE}" pid="13" name="ComplianceAssetId">
    <vt:lpwstr/>
  </property>
  <property fmtid="{D5CDD505-2E9C-101B-9397-08002B2CF9AE}" pid="14" name="OperationalTheme">
    <vt:lpwstr>26;#Template|7d6a4491-3447-474e-a4e3-66958963e4db</vt:lpwstr>
  </property>
  <property fmtid="{D5CDD505-2E9C-101B-9397-08002B2CF9AE}" pid="15" name="DocumentType">
    <vt:lpwstr>82;#Application|4575acf7-8918-4b34-8d2f-c1f39f848d33</vt:lpwstr>
  </property>
  <property fmtid="{D5CDD505-2E9C-101B-9397-08002B2CF9AE}" pid="16" name="InvestigationType">
    <vt:lpwstr/>
  </property>
  <property fmtid="{D5CDD505-2E9C-101B-9397-08002B2CF9AE}" pid="17" name="InvestigationArea">
    <vt:lpwstr/>
  </property>
</Properties>
</file>